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ottonwood County/Group 3/JD09/"/>
    </mc:Choice>
  </mc:AlternateContent>
  <xr:revisionPtr revIDLastSave="14" documentId="13_ncr:1_{A6953AE8-60AE-4AA5-AD33-C48407F39190}" xr6:coauthVersionLast="47" xr6:coauthVersionMax="47" xr10:uidLastSave="{D2E1F6A1-60D5-42AB-BC37-F2AB616A75B3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61" i="1" l="1"/>
  <c r="AT461" i="1"/>
  <c r="AS461" i="1"/>
  <c r="AT460" i="1" s="1"/>
  <c r="AU460" i="1" s="1"/>
  <c r="K5" i="1" l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2" i="1"/>
  <c r="L442" i="1"/>
  <c r="K444" i="1"/>
  <c r="L444" i="1"/>
  <c r="K446" i="1"/>
  <c r="L446" i="1"/>
  <c r="K447" i="1"/>
  <c r="L447" i="1"/>
  <c r="K448" i="1"/>
  <c r="L448" i="1"/>
  <c r="K450" i="1"/>
  <c r="L450" i="1"/>
  <c r="K451" i="1"/>
  <c r="L451" i="1"/>
  <c r="K452" i="1"/>
  <c r="L452" i="1"/>
  <c r="K454" i="1"/>
  <c r="L454" i="1"/>
  <c r="K455" i="1"/>
  <c r="L455" i="1"/>
  <c r="K456" i="1"/>
  <c r="L456" i="1"/>
  <c r="K457" i="1"/>
  <c r="L457" i="1"/>
  <c r="K458" i="1"/>
  <c r="L458" i="1"/>
  <c r="AS369" i="1"/>
  <c r="AS370" i="1"/>
  <c r="AS371" i="1"/>
  <c r="AS372" i="1"/>
  <c r="AS373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2" i="1"/>
  <c r="AS444" i="1"/>
  <c r="AS446" i="1"/>
  <c r="AS447" i="1"/>
  <c r="AS448" i="1"/>
  <c r="AS450" i="1"/>
  <c r="AS451" i="1"/>
  <c r="AS452" i="1"/>
  <c r="AS454" i="1"/>
  <c r="AS455" i="1"/>
  <c r="AS456" i="1"/>
  <c r="AS457" i="1"/>
  <c r="AS458" i="1"/>
  <c r="K4" i="1"/>
  <c r="L4" i="1"/>
  <c r="AR461" i="1"/>
  <c r="AQ461" i="1"/>
  <c r="AO461" i="1"/>
  <c r="AM461" i="1"/>
  <c r="AK461" i="1"/>
  <c r="AJ461" i="1"/>
  <c r="AI461" i="1"/>
  <c r="AH461" i="1"/>
  <c r="AG461" i="1"/>
  <c r="AF461" i="1"/>
  <c r="AE461" i="1"/>
  <c r="AD461" i="1"/>
  <c r="AC461" i="1"/>
  <c r="AB461" i="1"/>
  <c r="AA461" i="1"/>
  <c r="Z461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AP452" i="1"/>
  <c r="AN452" i="1"/>
  <c r="AL452" i="1"/>
  <c r="AP458" i="1"/>
  <c r="AN458" i="1"/>
  <c r="AL458" i="1"/>
  <c r="AP457" i="1"/>
  <c r="AN457" i="1"/>
  <c r="AL457" i="1"/>
  <c r="AP451" i="1"/>
  <c r="AN451" i="1"/>
  <c r="AL451" i="1"/>
  <c r="AP456" i="1"/>
  <c r="AN456" i="1"/>
  <c r="AL456" i="1"/>
  <c r="AP455" i="1"/>
  <c r="AN455" i="1"/>
  <c r="AL455" i="1"/>
  <c r="AP454" i="1"/>
  <c r="AN454" i="1"/>
  <c r="AL454" i="1"/>
  <c r="AP450" i="1"/>
  <c r="AN450" i="1"/>
  <c r="AL450" i="1"/>
  <c r="AP448" i="1"/>
  <c r="AN448" i="1"/>
  <c r="AL448" i="1"/>
  <c r="AP447" i="1"/>
  <c r="AN447" i="1"/>
  <c r="AP446" i="1"/>
  <c r="AN446" i="1"/>
  <c r="AL446" i="1"/>
  <c r="AP444" i="1"/>
  <c r="AN444" i="1"/>
  <c r="AP442" i="1"/>
  <c r="AN442" i="1"/>
  <c r="AL442" i="1"/>
  <c r="AP440" i="1"/>
  <c r="AN440" i="1"/>
  <c r="AL440" i="1"/>
  <c r="AP439" i="1"/>
  <c r="AN439" i="1"/>
  <c r="AL439" i="1"/>
  <c r="AP438" i="1"/>
  <c r="AN438" i="1"/>
  <c r="AL438" i="1"/>
  <c r="AP437" i="1"/>
  <c r="AN437" i="1"/>
  <c r="AL437" i="1"/>
  <c r="AP436" i="1"/>
  <c r="AN436" i="1"/>
  <c r="AL436" i="1"/>
  <c r="AP435" i="1"/>
  <c r="AN435" i="1"/>
  <c r="AL435" i="1"/>
  <c r="AP434" i="1"/>
  <c r="AN434" i="1"/>
  <c r="AL434" i="1"/>
  <c r="AP433" i="1"/>
  <c r="AN433" i="1"/>
  <c r="AL433" i="1"/>
  <c r="AP432" i="1"/>
  <c r="AN432" i="1"/>
  <c r="AL432" i="1"/>
  <c r="AP431" i="1"/>
  <c r="AN431" i="1"/>
  <c r="AL431" i="1"/>
  <c r="AP430" i="1"/>
  <c r="AN430" i="1"/>
  <c r="AL430" i="1"/>
  <c r="AP429" i="1"/>
  <c r="AN429" i="1"/>
  <c r="AL429" i="1"/>
  <c r="AP428" i="1"/>
  <c r="AN428" i="1"/>
  <c r="AL428" i="1"/>
  <c r="AP427" i="1"/>
  <c r="AN427" i="1"/>
  <c r="AL427" i="1"/>
  <c r="AP426" i="1"/>
  <c r="AN426" i="1"/>
  <c r="AL426" i="1"/>
  <c r="AP425" i="1"/>
  <c r="AN425" i="1"/>
  <c r="AL425" i="1"/>
  <c r="AP424" i="1"/>
  <c r="AN424" i="1"/>
  <c r="AL424" i="1"/>
  <c r="AP423" i="1"/>
  <c r="AN423" i="1"/>
  <c r="AL423" i="1"/>
  <c r="AP422" i="1"/>
  <c r="AN422" i="1"/>
  <c r="AL422" i="1"/>
  <c r="AP421" i="1"/>
  <c r="AN421" i="1"/>
  <c r="AL421" i="1"/>
  <c r="AP420" i="1"/>
  <c r="AN420" i="1"/>
  <c r="AL420" i="1"/>
  <c r="AP419" i="1"/>
  <c r="AN419" i="1"/>
  <c r="AL419" i="1"/>
  <c r="AP418" i="1"/>
  <c r="AN418" i="1"/>
  <c r="AL418" i="1"/>
  <c r="AP417" i="1"/>
  <c r="AN417" i="1"/>
  <c r="AL417" i="1"/>
  <c r="AP416" i="1"/>
  <c r="AN416" i="1"/>
  <c r="AL416" i="1"/>
  <c r="AP415" i="1"/>
  <c r="AN415" i="1"/>
  <c r="AL415" i="1"/>
  <c r="AP414" i="1"/>
  <c r="AN414" i="1"/>
  <c r="AL414" i="1"/>
  <c r="AP413" i="1"/>
  <c r="AN413" i="1"/>
  <c r="AL413" i="1"/>
  <c r="AP412" i="1"/>
  <c r="AN412" i="1"/>
  <c r="AL412" i="1"/>
  <c r="AP411" i="1"/>
  <c r="AN411" i="1"/>
  <c r="AL411" i="1"/>
  <c r="AP410" i="1"/>
  <c r="AN410" i="1"/>
  <c r="AL410" i="1"/>
  <c r="AP409" i="1"/>
  <c r="AN409" i="1"/>
  <c r="AL409" i="1"/>
  <c r="AP408" i="1"/>
  <c r="AN408" i="1"/>
  <c r="AL408" i="1"/>
  <c r="AP407" i="1"/>
  <c r="AN407" i="1"/>
  <c r="AL407" i="1"/>
  <c r="AP406" i="1"/>
  <c r="AN406" i="1"/>
  <c r="AL406" i="1"/>
  <c r="AP405" i="1"/>
  <c r="AN405" i="1"/>
  <c r="AL405" i="1"/>
  <c r="AP404" i="1"/>
  <c r="AN404" i="1"/>
  <c r="AL404" i="1"/>
  <c r="AP403" i="1"/>
  <c r="AN403" i="1"/>
  <c r="AL403" i="1"/>
  <c r="AP402" i="1"/>
  <c r="AN402" i="1"/>
  <c r="AL402" i="1"/>
  <c r="AP401" i="1"/>
  <c r="AN401" i="1"/>
  <c r="AL401" i="1"/>
  <c r="AP400" i="1"/>
  <c r="AN400" i="1"/>
  <c r="AL400" i="1"/>
  <c r="AP399" i="1"/>
  <c r="AN399" i="1"/>
  <c r="AL399" i="1"/>
  <c r="AP398" i="1"/>
  <c r="AN398" i="1"/>
  <c r="AL398" i="1"/>
  <c r="AP397" i="1"/>
  <c r="AN397" i="1"/>
  <c r="AL397" i="1"/>
  <c r="AP396" i="1"/>
  <c r="AN396" i="1"/>
  <c r="AL396" i="1"/>
  <c r="AP395" i="1"/>
  <c r="AN395" i="1"/>
  <c r="AL395" i="1"/>
  <c r="AP394" i="1"/>
  <c r="AN394" i="1"/>
  <c r="AL394" i="1"/>
  <c r="AP393" i="1"/>
  <c r="AN393" i="1"/>
  <c r="AL393" i="1"/>
  <c r="AP392" i="1"/>
  <c r="AN392" i="1"/>
  <c r="AL392" i="1"/>
  <c r="AP391" i="1"/>
  <c r="AN391" i="1"/>
  <c r="AL391" i="1"/>
  <c r="AP390" i="1"/>
  <c r="AN390" i="1"/>
  <c r="AL390" i="1"/>
  <c r="AP389" i="1"/>
  <c r="AN389" i="1"/>
  <c r="AL389" i="1"/>
  <c r="AP388" i="1"/>
  <c r="AN388" i="1"/>
  <c r="AL388" i="1"/>
  <c r="AP387" i="1"/>
  <c r="AN387" i="1"/>
  <c r="AL387" i="1"/>
  <c r="AP386" i="1"/>
  <c r="AN386" i="1"/>
  <c r="AL386" i="1"/>
  <c r="AP385" i="1"/>
  <c r="AN385" i="1"/>
  <c r="AL385" i="1"/>
  <c r="AP384" i="1"/>
  <c r="AN384" i="1"/>
  <c r="AL384" i="1"/>
  <c r="AP383" i="1"/>
  <c r="AN383" i="1"/>
  <c r="AL383" i="1"/>
  <c r="AP382" i="1"/>
  <c r="AN382" i="1"/>
  <c r="AL382" i="1"/>
  <c r="AP381" i="1"/>
  <c r="AN381" i="1"/>
  <c r="AL381" i="1"/>
  <c r="AP380" i="1"/>
  <c r="AN380" i="1"/>
  <c r="AL380" i="1"/>
  <c r="AP379" i="1"/>
  <c r="AN379" i="1"/>
  <c r="AL379" i="1"/>
  <c r="AP378" i="1"/>
  <c r="AN378" i="1"/>
  <c r="AL378" i="1"/>
  <c r="AP377" i="1"/>
  <c r="AN377" i="1"/>
  <c r="AL377" i="1"/>
  <c r="AP376" i="1"/>
  <c r="AN376" i="1"/>
  <c r="AL376" i="1"/>
  <c r="AP375" i="1"/>
  <c r="AN375" i="1"/>
  <c r="AL375" i="1"/>
  <c r="AP374" i="1"/>
  <c r="AN374" i="1"/>
  <c r="AL374" i="1"/>
  <c r="AP373" i="1"/>
  <c r="AN373" i="1"/>
  <c r="AL373" i="1"/>
  <c r="AP372" i="1"/>
  <c r="AN372" i="1"/>
  <c r="AL372" i="1"/>
  <c r="AP371" i="1"/>
  <c r="AN371" i="1"/>
  <c r="AL371" i="1"/>
  <c r="AP370" i="1"/>
  <c r="AN370" i="1"/>
  <c r="AL370" i="1"/>
  <c r="AP369" i="1"/>
  <c r="AN369" i="1"/>
  <c r="AL369" i="1"/>
  <c r="AP368" i="1"/>
  <c r="AN368" i="1"/>
  <c r="AL368" i="1"/>
  <c r="AP367" i="1"/>
  <c r="AN367" i="1"/>
  <c r="AL367" i="1"/>
  <c r="AP366" i="1"/>
  <c r="AN366" i="1"/>
  <c r="AL366" i="1"/>
  <c r="AP365" i="1"/>
  <c r="AN365" i="1"/>
  <c r="AL365" i="1"/>
  <c r="AP364" i="1"/>
  <c r="AN364" i="1"/>
  <c r="AL364" i="1"/>
  <c r="AP363" i="1"/>
  <c r="AN363" i="1"/>
  <c r="AL363" i="1"/>
  <c r="AP362" i="1"/>
  <c r="AN362" i="1"/>
  <c r="AL362" i="1"/>
  <c r="AP361" i="1"/>
  <c r="AN361" i="1"/>
  <c r="AL361" i="1"/>
  <c r="AP360" i="1"/>
  <c r="AN360" i="1"/>
  <c r="AL360" i="1"/>
  <c r="AP359" i="1"/>
  <c r="AN359" i="1"/>
  <c r="AL359" i="1"/>
  <c r="AP358" i="1"/>
  <c r="AN358" i="1"/>
  <c r="AL358" i="1"/>
  <c r="AP357" i="1"/>
  <c r="AN357" i="1"/>
  <c r="AL357" i="1"/>
  <c r="AP356" i="1"/>
  <c r="AN356" i="1"/>
  <c r="AL356" i="1"/>
  <c r="AP355" i="1"/>
  <c r="AN355" i="1"/>
  <c r="AL355" i="1"/>
  <c r="AP354" i="1"/>
  <c r="AN354" i="1"/>
  <c r="AL354" i="1"/>
  <c r="AP353" i="1"/>
  <c r="AN353" i="1"/>
  <c r="AL353" i="1"/>
  <c r="AP352" i="1"/>
  <c r="AN352" i="1"/>
  <c r="AL352" i="1"/>
  <c r="AP351" i="1"/>
  <c r="AN351" i="1"/>
  <c r="AL351" i="1"/>
  <c r="AP350" i="1"/>
  <c r="AN350" i="1"/>
  <c r="AL350" i="1"/>
  <c r="AP349" i="1"/>
  <c r="AN349" i="1"/>
  <c r="AL349" i="1"/>
  <c r="AP348" i="1"/>
  <c r="AN348" i="1"/>
  <c r="AL348" i="1"/>
  <c r="AP347" i="1"/>
  <c r="AN347" i="1"/>
  <c r="AL347" i="1"/>
  <c r="AP346" i="1"/>
  <c r="AN346" i="1"/>
  <c r="AL346" i="1"/>
  <c r="AP345" i="1"/>
  <c r="AN345" i="1"/>
  <c r="AL345" i="1"/>
  <c r="AP344" i="1"/>
  <c r="AN344" i="1"/>
  <c r="AL344" i="1"/>
  <c r="AP343" i="1"/>
  <c r="AN343" i="1"/>
  <c r="AL343" i="1"/>
  <c r="AP342" i="1"/>
  <c r="AN342" i="1"/>
  <c r="AL342" i="1"/>
  <c r="AP341" i="1"/>
  <c r="AN341" i="1"/>
  <c r="AL341" i="1"/>
  <c r="AP340" i="1"/>
  <c r="AN340" i="1"/>
  <c r="AL340" i="1"/>
  <c r="AP339" i="1"/>
  <c r="AN339" i="1"/>
  <c r="AL339" i="1"/>
  <c r="AP338" i="1"/>
  <c r="AN338" i="1"/>
  <c r="AL338" i="1"/>
  <c r="AP337" i="1"/>
  <c r="AN337" i="1"/>
  <c r="AL337" i="1"/>
  <c r="AP336" i="1"/>
  <c r="AN336" i="1"/>
  <c r="AL336" i="1"/>
  <c r="AP335" i="1"/>
  <c r="AN335" i="1"/>
  <c r="AL335" i="1"/>
  <c r="AP334" i="1"/>
  <c r="AN334" i="1"/>
  <c r="AL334" i="1"/>
  <c r="AP333" i="1"/>
  <c r="AN333" i="1"/>
  <c r="AL333" i="1"/>
  <c r="AP332" i="1"/>
  <c r="AN332" i="1"/>
  <c r="AL332" i="1"/>
  <c r="AP331" i="1"/>
  <c r="AN331" i="1"/>
  <c r="AL331" i="1"/>
  <c r="AP330" i="1"/>
  <c r="AN330" i="1"/>
  <c r="AL330" i="1"/>
  <c r="AP329" i="1"/>
  <c r="AN329" i="1"/>
  <c r="AL329" i="1"/>
  <c r="AP328" i="1"/>
  <c r="AN328" i="1"/>
  <c r="AL328" i="1"/>
  <c r="AP327" i="1"/>
  <c r="AN327" i="1"/>
  <c r="AL327" i="1"/>
  <c r="AP326" i="1"/>
  <c r="AN326" i="1"/>
  <c r="AL326" i="1"/>
  <c r="AP325" i="1"/>
  <c r="AN325" i="1"/>
  <c r="AL325" i="1"/>
  <c r="AP324" i="1"/>
  <c r="AN324" i="1"/>
  <c r="AL324" i="1"/>
  <c r="AP323" i="1"/>
  <c r="AN323" i="1"/>
  <c r="AL323" i="1"/>
  <c r="AP322" i="1"/>
  <c r="AN322" i="1"/>
  <c r="AL322" i="1"/>
  <c r="AP321" i="1"/>
  <c r="AN321" i="1"/>
  <c r="AL321" i="1"/>
  <c r="AP320" i="1"/>
  <c r="AN320" i="1"/>
  <c r="AL320" i="1"/>
  <c r="AP319" i="1"/>
  <c r="AN319" i="1"/>
  <c r="AL319" i="1"/>
  <c r="AP318" i="1"/>
  <c r="AN318" i="1"/>
  <c r="AL318" i="1"/>
  <c r="AP317" i="1"/>
  <c r="AN317" i="1"/>
  <c r="AL317" i="1"/>
  <c r="AP316" i="1"/>
  <c r="AN316" i="1"/>
  <c r="AL316" i="1"/>
  <c r="AP315" i="1"/>
  <c r="AN315" i="1"/>
  <c r="AL315" i="1"/>
  <c r="AP314" i="1"/>
  <c r="AN314" i="1"/>
  <c r="AL314" i="1"/>
  <c r="AP313" i="1"/>
  <c r="AN313" i="1"/>
  <c r="AL313" i="1"/>
  <c r="AS312" i="1"/>
  <c r="AP312" i="1"/>
  <c r="AN312" i="1"/>
  <c r="AL312" i="1"/>
  <c r="AS311" i="1"/>
  <c r="AP311" i="1"/>
  <c r="AN311" i="1"/>
  <c r="AL311" i="1"/>
  <c r="AS310" i="1"/>
  <c r="AP310" i="1"/>
  <c r="AN310" i="1"/>
  <c r="AL310" i="1"/>
  <c r="AS309" i="1"/>
  <c r="AP309" i="1"/>
  <c r="AN309" i="1"/>
  <c r="AL309" i="1"/>
  <c r="AS308" i="1"/>
  <c r="AP308" i="1"/>
  <c r="AN308" i="1"/>
  <c r="AL308" i="1"/>
  <c r="AS307" i="1"/>
  <c r="AP307" i="1"/>
  <c r="AN307" i="1"/>
  <c r="AL307" i="1"/>
  <c r="AS306" i="1"/>
  <c r="AP306" i="1"/>
  <c r="AN306" i="1"/>
  <c r="AL306" i="1"/>
  <c r="AS305" i="1"/>
  <c r="AP305" i="1"/>
  <c r="AN305" i="1"/>
  <c r="AL305" i="1"/>
  <c r="AS304" i="1"/>
  <c r="AP304" i="1"/>
  <c r="AN304" i="1"/>
  <c r="AL304" i="1"/>
  <c r="AS303" i="1"/>
  <c r="AP303" i="1"/>
  <c r="AN303" i="1"/>
  <c r="AL303" i="1"/>
  <c r="AS302" i="1"/>
  <c r="AP302" i="1"/>
  <c r="AN302" i="1"/>
  <c r="AL302" i="1"/>
  <c r="AS301" i="1"/>
  <c r="AP301" i="1"/>
  <c r="AN301" i="1"/>
  <c r="AL301" i="1"/>
  <c r="AS300" i="1"/>
  <c r="AP300" i="1"/>
  <c r="AN300" i="1"/>
  <c r="AL300" i="1"/>
  <c r="AS299" i="1"/>
  <c r="AP299" i="1"/>
  <c r="AN299" i="1"/>
  <c r="AL299" i="1"/>
  <c r="AS298" i="1"/>
  <c r="AP298" i="1"/>
  <c r="AN298" i="1"/>
  <c r="AL298" i="1"/>
  <c r="AS297" i="1"/>
  <c r="AP297" i="1"/>
  <c r="AN297" i="1"/>
  <c r="AL297" i="1"/>
  <c r="AS296" i="1"/>
  <c r="AP296" i="1"/>
  <c r="AN296" i="1"/>
  <c r="AL296" i="1"/>
  <c r="AS295" i="1"/>
  <c r="AP295" i="1"/>
  <c r="AN295" i="1"/>
  <c r="AL295" i="1"/>
  <c r="AS294" i="1"/>
  <c r="AP294" i="1"/>
  <c r="AN294" i="1"/>
  <c r="AL294" i="1"/>
  <c r="AS293" i="1"/>
  <c r="AP293" i="1"/>
  <c r="AN293" i="1"/>
  <c r="AL293" i="1"/>
  <c r="AS292" i="1"/>
  <c r="AP292" i="1"/>
  <c r="AN292" i="1"/>
  <c r="AL292" i="1"/>
  <c r="AS291" i="1"/>
  <c r="AP291" i="1"/>
  <c r="AN291" i="1"/>
  <c r="AL291" i="1"/>
  <c r="AS290" i="1"/>
  <c r="AP290" i="1"/>
  <c r="AN290" i="1"/>
  <c r="AL290" i="1"/>
  <c r="AS289" i="1"/>
  <c r="AP289" i="1"/>
  <c r="AN289" i="1"/>
  <c r="AL289" i="1"/>
  <c r="AS288" i="1"/>
  <c r="AP288" i="1"/>
  <c r="AN288" i="1"/>
  <c r="AL288" i="1"/>
  <c r="AS287" i="1"/>
  <c r="AP287" i="1"/>
  <c r="AN287" i="1"/>
  <c r="AL287" i="1"/>
  <c r="AS286" i="1"/>
  <c r="AP286" i="1"/>
  <c r="AN286" i="1"/>
  <c r="AL286" i="1"/>
  <c r="AS285" i="1"/>
  <c r="AP285" i="1"/>
  <c r="AN285" i="1"/>
  <c r="AL285" i="1"/>
  <c r="AS284" i="1"/>
  <c r="AP284" i="1"/>
  <c r="AN284" i="1"/>
  <c r="AL284" i="1"/>
  <c r="AS283" i="1"/>
  <c r="AP283" i="1"/>
  <c r="AN283" i="1"/>
  <c r="AL283" i="1"/>
  <c r="AS282" i="1"/>
  <c r="AP282" i="1"/>
  <c r="AN282" i="1"/>
  <c r="AL282" i="1"/>
  <c r="AS281" i="1"/>
  <c r="AP281" i="1"/>
  <c r="AN281" i="1"/>
  <c r="AL281" i="1"/>
  <c r="AS280" i="1"/>
  <c r="AP280" i="1"/>
  <c r="AN280" i="1"/>
  <c r="AL280" i="1"/>
  <c r="AS279" i="1"/>
  <c r="AP279" i="1"/>
  <c r="AN279" i="1"/>
  <c r="AL279" i="1"/>
  <c r="AS278" i="1"/>
  <c r="AP278" i="1"/>
  <c r="AN278" i="1"/>
  <c r="AL278" i="1"/>
  <c r="AS277" i="1"/>
  <c r="AP277" i="1"/>
  <c r="AN277" i="1"/>
  <c r="AL277" i="1"/>
  <c r="AS276" i="1"/>
  <c r="AP276" i="1"/>
  <c r="AN276" i="1"/>
  <c r="AL276" i="1"/>
  <c r="AS275" i="1"/>
  <c r="AP275" i="1"/>
  <c r="AN275" i="1"/>
  <c r="AL275" i="1"/>
  <c r="AS274" i="1"/>
  <c r="AP274" i="1"/>
  <c r="AN274" i="1"/>
  <c r="AL274" i="1"/>
  <c r="AS273" i="1"/>
  <c r="AP273" i="1"/>
  <c r="AN273" i="1"/>
  <c r="AL273" i="1"/>
  <c r="AS272" i="1"/>
  <c r="AP272" i="1"/>
  <c r="AN272" i="1"/>
  <c r="AL272" i="1"/>
  <c r="AS271" i="1"/>
  <c r="AP271" i="1"/>
  <c r="AN271" i="1"/>
  <c r="AL271" i="1"/>
  <c r="AS270" i="1"/>
  <c r="AP270" i="1"/>
  <c r="AN270" i="1"/>
  <c r="AL270" i="1"/>
  <c r="AS269" i="1"/>
  <c r="AP269" i="1"/>
  <c r="AN269" i="1"/>
  <c r="AL269" i="1"/>
  <c r="AS268" i="1"/>
  <c r="AP268" i="1"/>
  <c r="AN268" i="1"/>
  <c r="AL268" i="1"/>
  <c r="AS267" i="1"/>
  <c r="AP267" i="1"/>
  <c r="AN267" i="1"/>
  <c r="AL267" i="1"/>
  <c r="AS266" i="1"/>
  <c r="AP266" i="1"/>
  <c r="AN266" i="1"/>
  <c r="AL266" i="1"/>
  <c r="AS265" i="1"/>
  <c r="AP265" i="1"/>
  <c r="AN265" i="1"/>
  <c r="AL265" i="1"/>
  <c r="AS264" i="1"/>
  <c r="AP264" i="1"/>
  <c r="AN264" i="1"/>
  <c r="AL264" i="1"/>
  <c r="AS263" i="1"/>
  <c r="AP263" i="1"/>
  <c r="AN263" i="1"/>
  <c r="AL263" i="1"/>
  <c r="AS262" i="1"/>
  <c r="AP262" i="1"/>
  <c r="AN262" i="1"/>
  <c r="AL262" i="1"/>
  <c r="AS261" i="1"/>
  <c r="AP261" i="1"/>
  <c r="AN261" i="1"/>
  <c r="AL261" i="1"/>
  <c r="AS260" i="1"/>
  <c r="AP260" i="1"/>
  <c r="AN260" i="1"/>
  <c r="AL260" i="1"/>
  <c r="AS259" i="1"/>
  <c r="AP259" i="1"/>
  <c r="AN259" i="1"/>
  <c r="AL259" i="1"/>
  <c r="AS258" i="1"/>
  <c r="AP258" i="1"/>
  <c r="AN258" i="1"/>
  <c r="AL258" i="1"/>
  <c r="AS257" i="1"/>
  <c r="AP257" i="1"/>
  <c r="AN257" i="1"/>
  <c r="AL257" i="1"/>
  <c r="AS256" i="1"/>
  <c r="AP256" i="1"/>
  <c r="AN256" i="1"/>
  <c r="AL256" i="1"/>
  <c r="AS255" i="1"/>
  <c r="AP255" i="1"/>
  <c r="AN255" i="1"/>
  <c r="AL255" i="1"/>
  <c r="AS254" i="1"/>
  <c r="AP254" i="1"/>
  <c r="AN254" i="1"/>
  <c r="AL254" i="1"/>
  <c r="AS253" i="1"/>
  <c r="AP253" i="1"/>
  <c r="AN253" i="1"/>
  <c r="AL253" i="1"/>
  <c r="AS252" i="1"/>
  <c r="AP252" i="1"/>
  <c r="AN252" i="1"/>
  <c r="AL252" i="1"/>
  <c r="AS251" i="1"/>
  <c r="AP251" i="1"/>
  <c r="AN251" i="1"/>
  <c r="AL251" i="1"/>
  <c r="AS250" i="1"/>
  <c r="AP250" i="1"/>
  <c r="AN250" i="1"/>
  <c r="AL250" i="1"/>
  <c r="AS249" i="1"/>
  <c r="AP249" i="1"/>
  <c r="AN249" i="1"/>
  <c r="AL249" i="1"/>
  <c r="AS248" i="1"/>
  <c r="AP248" i="1"/>
  <c r="AN248" i="1"/>
  <c r="AL248" i="1"/>
  <c r="AS247" i="1"/>
  <c r="AP247" i="1"/>
  <c r="AN247" i="1"/>
  <c r="AL247" i="1"/>
  <c r="AS246" i="1"/>
  <c r="AP246" i="1"/>
  <c r="AN246" i="1"/>
  <c r="AL246" i="1"/>
  <c r="AS245" i="1"/>
  <c r="AP245" i="1"/>
  <c r="AN245" i="1"/>
  <c r="AL245" i="1"/>
  <c r="AS244" i="1"/>
  <c r="AP244" i="1"/>
  <c r="AN244" i="1"/>
  <c r="AL244" i="1"/>
  <c r="AS243" i="1"/>
  <c r="AP243" i="1"/>
  <c r="AN243" i="1"/>
  <c r="AL243" i="1"/>
  <c r="AS242" i="1"/>
  <c r="AP242" i="1"/>
  <c r="AN242" i="1"/>
  <c r="AL242" i="1"/>
  <c r="AS241" i="1"/>
  <c r="AP241" i="1"/>
  <c r="AN241" i="1"/>
  <c r="AL241" i="1"/>
  <c r="AS240" i="1"/>
  <c r="AP240" i="1"/>
  <c r="AN240" i="1"/>
  <c r="AL240" i="1"/>
  <c r="AS239" i="1"/>
  <c r="AP239" i="1"/>
  <c r="AN239" i="1"/>
  <c r="AL239" i="1"/>
  <c r="AS238" i="1"/>
  <c r="AP238" i="1"/>
  <c r="AN238" i="1"/>
  <c r="AL238" i="1"/>
  <c r="AS237" i="1"/>
  <c r="AP237" i="1"/>
  <c r="AN237" i="1"/>
  <c r="AL237" i="1"/>
  <c r="AS236" i="1"/>
  <c r="AP236" i="1"/>
  <c r="AN236" i="1"/>
  <c r="AL236" i="1"/>
  <c r="AS235" i="1"/>
  <c r="AP235" i="1"/>
  <c r="AN235" i="1"/>
  <c r="AL235" i="1"/>
  <c r="AS234" i="1"/>
  <c r="AP234" i="1"/>
  <c r="AN234" i="1"/>
  <c r="AL234" i="1"/>
  <c r="AS233" i="1"/>
  <c r="AP233" i="1"/>
  <c r="AN233" i="1"/>
  <c r="AL233" i="1"/>
  <c r="AS232" i="1"/>
  <c r="AP232" i="1"/>
  <c r="AN232" i="1"/>
  <c r="AL232" i="1"/>
  <c r="AS231" i="1"/>
  <c r="AP231" i="1"/>
  <c r="AN231" i="1"/>
  <c r="AL231" i="1"/>
  <c r="AS230" i="1"/>
  <c r="AP230" i="1"/>
  <c r="AN230" i="1"/>
  <c r="AL230" i="1"/>
  <c r="AS229" i="1"/>
  <c r="AP229" i="1"/>
  <c r="AN229" i="1"/>
  <c r="AL229" i="1"/>
  <c r="AS228" i="1"/>
  <c r="AP228" i="1"/>
  <c r="AN228" i="1"/>
  <c r="AL228" i="1"/>
  <c r="AS227" i="1"/>
  <c r="AP227" i="1"/>
  <c r="AN227" i="1"/>
  <c r="AL227" i="1"/>
  <c r="AS226" i="1"/>
  <c r="AP226" i="1"/>
  <c r="AN226" i="1"/>
  <c r="AL226" i="1"/>
  <c r="AS225" i="1"/>
  <c r="AP225" i="1"/>
  <c r="AN225" i="1"/>
  <c r="AL225" i="1"/>
  <c r="AS224" i="1"/>
  <c r="AP224" i="1"/>
  <c r="AN224" i="1"/>
  <c r="AL224" i="1"/>
  <c r="AS223" i="1"/>
  <c r="AP223" i="1"/>
  <c r="AN223" i="1"/>
  <c r="AL223" i="1"/>
  <c r="AS222" i="1"/>
  <c r="AP222" i="1"/>
  <c r="AN222" i="1"/>
  <c r="AL222" i="1"/>
  <c r="AS221" i="1"/>
  <c r="AP221" i="1"/>
  <c r="AN221" i="1"/>
  <c r="AL221" i="1"/>
  <c r="AS220" i="1"/>
  <c r="AP220" i="1"/>
  <c r="AN220" i="1"/>
  <c r="AL220" i="1"/>
  <c r="AS219" i="1"/>
  <c r="AP219" i="1"/>
  <c r="AN219" i="1"/>
  <c r="AL219" i="1"/>
  <c r="AS218" i="1"/>
  <c r="AP218" i="1"/>
  <c r="AN218" i="1"/>
  <c r="AL218" i="1"/>
  <c r="AS217" i="1"/>
  <c r="AP217" i="1"/>
  <c r="AN217" i="1"/>
  <c r="AL217" i="1"/>
  <c r="AS216" i="1"/>
  <c r="AP216" i="1"/>
  <c r="AN216" i="1"/>
  <c r="AL216" i="1"/>
  <c r="AS215" i="1"/>
  <c r="AP215" i="1"/>
  <c r="AN215" i="1"/>
  <c r="AL215" i="1"/>
  <c r="AS214" i="1"/>
  <c r="AP214" i="1"/>
  <c r="AN214" i="1"/>
  <c r="AL214" i="1"/>
  <c r="AS213" i="1"/>
  <c r="AP213" i="1"/>
  <c r="AN213" i="1"/>
  <c r="AL213" i="1"/>
  <c r="AS212" i="1"/>
  <c r="AP212" i="1"/>
  <c r="AN212" i="1"/>
  <c r="AL212" i="1"/>
  <c r="AS211" i="1"/>
  <c r="AP211" i="1"/>
  <c r="AN211" i="1"/>
  <c r="AL211" i="1"/>
  <c r="AS210" i="1"/>
  <c r="AP210" i="1"/>
  <c r="AN210" i="1"/>
  <c r="AL210" i="1"/>
  <c r="AS209" i="1"/>
  <c r="AP209" i="1"/>
  <c r="AN209" i="1"/>
  <c r="AL209" i="1"/>
  <c r="AS208" i="1"/>
  <c r="AP208" i="1"/>
  <c r="AN208" i="1"/>
  <c r="AL208" i="1"/>
  <c r="AS207" i="1"/>
  <c r="AP207" i="1"/>
  <c r="AN207" i="1"/>
  <c r="AL207" i="1"/>
  <c r="AS206" i="1"/>
  <c r="AP206" i="1"/>
  <c r="AN206" i="1"/>
  <c r="AL206" i="1"/>
  <c r="AS205" i="1"/>
  <c r="AP205" i="1"/>
  <c r="AN205" i="1"/>
  <c r="AL205" i="1"/>
  <c r="AS204" i="1"/>
  <c r="AP204" i="1"/>
  <c r="AN204" i="1"/>
  <c r="AL204" i="1"/>
  <c r="AS203" i="1"/>
  <c r="AP203" i="1"/>
  <c r="AN203" i="1"/>
  <c r="AL203" i="1"/>
  <c r="AS202" i="1"/>
  <c r="AP202" i="1"/>
  <c r="AN202" i="1"/>
  <c r="AL202" i="1"/>
  <c r="AS201" i="1"/>
  <c r="AP201" i="1"/>
  <c r="AN201" i="1"/>
  <c r="AL201" i="1"/>
  <c r="AS200" i="1"/>
  <c r="AP200" i="1"/>
  <c r="AN200" i="1"/>
  <c r="AL200" i="1"/>
  <c r="AS199" i="1"/>
  <c r="AP199" i="1"/>
  <c r="AN199" i="1"/>
  <c r="AL199" i="1"/>
  <c r="AS198" i="1"/>
  <c r="AP198" i="1"/>
  <c r="AN198" i="1"/>
  <c r="AL198" i="1"/>
  <c r="AS197" i="1"/>
  <c r="AP197" i="1"/>
  <c r="AN197" i="1"/>
  <c r="AL197" i="1"/>
  <c r="AS196" i="1"/>
  <c r="AP196" i="1"/>
  <c r="AN196" i="1"/>
  <c r="AL196" i="1"/>
  <c r="AS195" i="1"/>
  <c r="AP195" i="1"/>
  <c r="AN195" i="1"/>
  <c r="AL195" i="1"/>
  <c r="AS194" i="1"/>
  <c r="AP194" i="1"/>
  <c r="AN194" i="1"/>
  <c r="AL194" i="1"/>
  <c r="AS193" i="1"/>
  <c r="AP193" i="1"/>
  <c r="AN193" i="1"/>
  <c r="AL193" i="1"/>
  <c r="AS192" i="1"/>
  <c r="AP192" i="1"/>
  <c r="AN192" i="1"/>
  <c r="AL192" i="1"/>
  <c r="AS191" i="1"/>
  <c r="AP191" i="1"/>
  <c r="AN191" i="1"/>
  <c r="AL191" i="1"/>
  <c r="AS190" i="1"/>
  <c r="AP190" i="1"/>
  <c r="AN190" i="1"/>
  <c r="AL190" i="1"/>
  <c r="AS189" i="1"/>
  <c r="AP189" i="1"/>
  <c r="AN189" i="1"/>
  <c r="AL189" i="1"/>
  <c r="AS188" i="1"/>
  <c r="AP188" i="1"/>
  <c r="AN188" i="1"/>
  <c r="AL188" i="1"/>
  <c r="AS187" i="1"/>
  <c r="AP187" i="1"/>
  <c r="AN187" i="1"/>
  <c r="AL187" i="1"/>
  <c r="AS186" i="1"/>
  <c r="AP186" i="1"/>
  <c r="AN186" i="1"/>
  <c r="AL186" i="1"/>
  <c r="AS185" i="1"/>
  <c r="AP185" i="1"/>
  <c r="AN185" i="1"/>
  <c r="AL185" i="1"/>
  <c r="AS184" i="1"/>
  <c r="AP184" i="1"/>
  <c r="AN184" i="1"/>
  <c r="AL184" i="1"/>
  <c r="AS183" i="1"/>
  <c r="AP183" i="1"/>
  <c r="AN183" i="1"/>
  <c r="AL183" i="1"/>
  <c r="AS182" i="1"/>
  <c r="AP182" i="1"/>
  <c r="AN182" i="1"/>
  <c r="AL182" i="1"/>
  <c r="AS181" i="1"/>
  <c r="AP181" i="1"/>
  <c r="AN181" i="1"/>
  <c r="AL181" i="1"/>
  <c r="AS180" i="1"/>
  <c r="AP180" i="1"/>
  <c r="AN180" i="1"/>
  <c r="AL180" i="1"/>
  <c r="AS179" i="1"/>
  <c r="AP179" i="1"/>
  <c r="AN179" i="1"/>
  <c r="AL179" i="1"/>
  <c r="AS178" i="1"/>
  <c r="AP178" i="1"/>
  <c r="AN178" i="1"/>
  <c r="AL178" i="1"/>
  <c r="AS177" i="1"/>
  <c r="AP177" i="1"/>
  <c r="AN177" i="1"/>
  <c r="AL177" i="1"/>
  <c r="AS176" i="1"/>
  <c r="AP176" i="1"/>
  <c r="AN176" i="1"/>
  <c r="AL176" i="1"/>
  <c r="AS175" i="1"/>
  <c r="AP175" i="1"/>
  <c r="AN175" i="1"/>
  <c r="AL175" i="1"/>
  <c r="AS174" i="1"/>
  <c r="AP174" i="1"/>
  <c r="AN174" i="1"/>
  <c r="AL174" i="1"/>
  <c r="AS173" i="1"/>
  <c r="AP173" i="1"/>
  <c r="AN173" i="1"/>
  <c r="AL173" i="1"/>
  <c r="AS172" i="1"/>
  <c r="AP172" i="1"/>
  <c r="AN172" i="1"/>
  <c r="AL172" i="1"/>
  <c r="AS171" i="1"/>
  <c r="AP171" i="1"/>
  <c r="AN171" i="1"/>
  <c r="AL171" i="1"/>
  <c r="AS170" i="1"/>
  <c r="AP170" i="1"/>
  <c r="AN170" i="1"/>
  <c r="AL170" i="1"/>
  <c r="AS169" i="1"/>
  <c r="AP169" i="1"/>
  <c r="AN169" i="1"/>
  <c r="AL169" i="1"/>
  <c r="AS168" i="1"/>
  <c r="AP168" i="1"/>
  <c r="AN168" i="1"/>
  <c r="AL168" i="1"/>
  <c r="AS167" i="1"/>
  <c r="AP167" i="1"/>
  <c r="AN167" i="1"/>
  <c r="AL167" i="1"/>
  <c r="AS166" i="1"/>
  <c r="AP166" i="1"/>
  <c r="AN166" i="1"/>
  <c r="AL166" i="1"/>
  <c r="AS165" i="1"/>
  <c r="AP165" i="1"/>
  <c r="AN165" i="1"/>
  <c r="AL165" i="1"/>
  <c r="AS164" i="1"/>
  <c r="AP164" i="1"/>
  <c r="AN164" i="1"/>
  <c r="AL164" i="1"/>
  <c r="AS163" i="1"/>
  <c r="AP163" i="1"/>
  <c r="AN163" i="1"/>
  <c r="AL163" i="1"/>
  <c r="AS162" i="1"/>
  <c r="AP162" i="1"/>
  <c r="AN162" i="1"/>
  <c r="AL162" i="1"/>
  <c r="AS161" i="1"/>
  <c r="AP161" i="1"/>
  <c r="AN161" i="1"/>
  <c r="AL161" i="1"/>
  <c r="AS160" i="1"/>
  <c r="AP160" i="1"/>
  <c r="AN160" i="1"/>
  <c r="AL160" i="1"/>
  <c r="AS159" i="1"/>
  <c r="AP159" i="1"/>
  <c r="AN159" i="1"/>
  <c r="AL159" i="1"/>
  <c r="AS158" i="1"/>
  <c r="AP158" i="1"/>
  <c r="AN158" i="1"/>
  <c r="AL158" i="1"/>
  <c r="AS157" i="1"/>
  <c r="AP157" i="1"/>
  <c r="AN157" i="1"/>
  <c r="AL157" i="1"/>
  <c r="AS156" i="1"/>
  <c r="AP156" i="1"/>
  <c r="AN156" i="1"/>
  <c r="AL156" i="1"/>
  <c r="AS155" i="1"/>
  <c r="AP155" i="1"/>
  <c r="AN155" i="1"/>
  <c r="AL155" i="1"/>
  <c r="AS154" i="1"/>
  <c r="AP154" i="1"/>
  <c r="AN154" i="1"/>
  <c r="AL154" i="1"/>
  <c r="AS153" i="1"/>
  <c r="AP153" i="1"/>
  <c r="AN153" i="1"/>
  <c r="AL153" i="1"/>
  <c r="AS152" i="1"/>
  <c r="AP152" i="1"/>
  <c r="AN152" i="1"/>
  <c r="AL152" i="1"/>
  <c r="AS151" i="1"/>
  <c r="AP151" i="1"/>
  <c r="AN151" i="1"/>
  <c r="AL151" i="1"/>
  <c r="AS150" i="1"/>
  <c r="AP150" i="1"/>
  <c r="AN150" i="1"/>
  <c r="AL150" i="1"/>
  <c r="AS149" i="1"/>
  <c r="AP149" i="1"/>
  <c r="AN149" i="1"/>
  <c r="AL149" i="1"/>
  <c r="AS148" i="1"/>
  <c r="AP148" i="1"/>
  <c r="AN148" i="1"/>
  <c r="AL148" i="1"/>
  <c r="AS147" i="1"/>
  <c r="AP147" i="1"/>
  <c r="AN147" i="1"/>
  <c r="AL147" i="1"/>
  <c r="AS146" i="1"/>
  <c r="AP146" i="1"/>
  <c r="AN146" i="1"/>
  <c r="AL146" i="1"/>
  <c r="AS145" i="1"/>
  <c r="AP145" i="1"/>
  <c r="AN145" i="1"/>
  <c r="AL145" i="1"/>
  <c r="AS144" i="1"/>
  <c r="AP144" i="1"/>
  <c r="AN144" i="1"/>
  <c r="AL144" i="1"/>
  <c r="AS143" i="1"/>
  <c r="AP143" i="1"/>
  <c r="AN143" i="1"/>
  <c r="AL143" i="1"/>
  <c r="AS142" i="1"/>
  <c r="AP142" i="1"/>
  <c r="AN142" i="1"/>
  <c r="AL142" i="1"/>
  <c r="AS141" i="1"/>
  <c r="AP141" i="1"/>
  <c r="AN141" i="1"/>
  <c r="AL141" i="1"/>
  <c r="AS140" i="1"/>
  <c r="AP140" i="1"/>
  <c r="AN140" i="1"/>
  <c r="AL140" i="1"/>
  <c r="AS139" i="1"/>
  <c r="AP139" i="1"/>
  <c r="AN139" i="1"/>
  <c r="AL139" i="1"/>
  <c r="AS138" i="1"/>
  <c r="AP138" i="1"/>
  <c r="AN138" i="1"/>
  <c r="AL138" i="1"/>
  <c r="AS137" i="1"/>
  <c r="AP137" i="1"/>
  <c r="AN137" i="1"/>
  <c r="AL137" i="1"/>
  <c r="AS136" i="1"/>
  <c r="AP136" i="1"/>
  <c r="AN136" i="1"/>
  <c r="AL136" i="1"/>
  <c r="AS135" i="1"/>
  <c r="AP135" i="1"/>
  <c r="AN135" i="1"/>
  <c r="AL135" i="1"/>
  <c r="AS134" i="1"/>
  <c r="AP134" i="1"/>
  <c r="AN134" i="1"/>
  <c r="AL134" i="1"/>
  <c r="AS133" i="1"/>
  <c r="AP133" i="1"/>
  <c r="AN133" i="1"/>
  <c r="AL133" i="1"/>
  <c r="AS132" i="1"/>
  <c r="AP132" i="1"/>
  <c r="AN132" i="1"/>
  <c r="AL132" i="1"/>
  <c r="AS131" i="1"/>
  <c r="AP131" i="1"/>
  <c r="AN131" i="1"/>
  <c r="AL131" i="1"/>
  <c r="AS130" i="1"/>
  <c r="AP130" i="1"/>
  <c r="AN130" i="1"/>
  <c r="AL130" i="1"/>
  <c r="AS129" i="1"/>
  <c r="AP129" i="1"/>
  <c r="AN129" i="1"/>
  <c r="AL129" i="1"/>
  <c r="AS128" i="1"/>
  <c r="AP128" i="1"/>
  <c r="AN128" i="1"/>
  <c r="AL128" i="1"/>
  <c r="AS127" i="1"/>
  <c r="AP127" i="1"/>
  <c r="AN127" i="1"/>
  <c r="AL127" i="1"/>
  <c r="AS126" i="1"/>
  <c r="AP126" i="1"/>
  <c r="AN126" i="1"/>
  <c r="AL126" i="1"/>
  <c r="AS125" i="1"/>
  <c r="AP125" i="1"/>
  <c r="AN125" i="1"/>
  <c r="AL125" i="1"/>
  <c r="AS124" i="1"/>
  <c r="AP124" i="1"/>
  <c r="AN124" i="1"/>
  <c r="AL124" i="1"/>
  <c r="AS123" i="1"/>
  <c r="AP123" i="1"/>
  <c r="AN123" i="1"/>
  <c r="AL123" i="1"/>
  <c r="AS122" i="1"/>
  <c r="AP122" i="1"/>
  <c r="AN122" i="1"/>
  <c r="AL122" i="1"/>
  <c r="AS121" i="1"/>
  <c r="AP121" i="1"/>
  <c r="AN121" i="1"/>
  <c r="AL121" i="1"/>
  <c r="AS120" i="1"/>
  <c r="AP120" i="1"/>
  <c r="AN120" i="1"/>
  <c r="AL120" i="1"/>
  <c r="AS119" i="1"/>
  <c r="AP119" i="1"/>
  <c r="AN119" i="1"/>
  <c r="AL119" i="1"/>
  <c r="AS118" i="1"/>
  <c r="AP118" i="1"/>
  <c r="AN118" i="1"/>
  <c r="AL118" i="1"/>
  <c r="AS117" i="1"/>
  <c r="AP117" i="1"/>
  <c r="AN117" i="1"/>
  <c r="AL117" i="1"/>
  <c r="AS116" i="1"/>
  <c r="AP116" i="1"/>
  <c r="AN116" i="1"/>
  <c r="AL116" i="1"/>
  <c r="AS115" i="1"/>
  <c r="AP115" i="1"/>
  <c r="AN115" i="1"/>
  <c r="AL115" i="1"/>
  <c r="AS114" i="1"/>
  <c r="AP114" i="1"/>
  <c r="AN114" i="1"/>
  <c r="AL114" i="1"/>
  <c r="AS113" i="1"/>
  <c r="AP113" i="1"/>
  <c r="AN113" i="1"/>
  <c r="AL113" i="1"/>
  <c r="AS112" i="1"/>
  <c r="AP112" i="1"/>
  <c r="AN112" i="1"/>
  <c r="AL112" i="1"/>
  <c r="AS111" i="1"/>
  <c r="AP111" i="1"/>
  <c r="AN111" i="1"/>
  <c r="AL111" i="1"/>
  <c r="AS110" i="1"/>
  <c r="AP110" i="1"/>
  <c r="AN110" i="1"/>
  <c r="AL110" i="1"/>
  <c r="AS109" i="1"/>
  <c r="AP109" i="1"/>
  <c r="AN109" i="1"/>
  <c r="AL109" i="1"/>
  <c r="AS108" i="1"/>
  <c r="AP108" i="1"/>
  <c r="AN108" i="1"/>
  <c r="AL108" i="1"/>
  <c r="AS107" i="1"/>
  <c r="AP107" i="1"/>
  <c r="AN107" i="1"/>
  <c r="AL107" i="1"/>
  <c r="AS106" i="1"/>
  <c r="AP106" i="1"/>
  <c r="AN106" i="1"/>
  <c r="AL106" i="1"/>
  <c r="AS105" i="1"/>
  <c r="AP105" i="1"/>
  <c r="AN105" i="1"/>
  <c r="AL105" i="1"/>
  <c r="AS104" i="1"/>
  <c r="AP104" i="1"/>
  <c r="AN104" i="1"/>
  <c r="AL104" i="1"/>
  <c r="AS103" i="1"/>
  <c r="AP103" i="1"/>
  <c r="AN103" i="1"/>
  <c r="AL103" i="1"/>
  <c r="AS102" i="1"/>
  <c r="AP102" i="1"/>
  <c r="AN102" i="1"/>
  <c r="AL102" i="1"/>
  <c r="AS101" i="1"/>
  <c r="AP101" i="1"/>
  <c r="AN101" i="1"/>
  <c r="AL101" i="1"/>
  <c r="AS100" i="1"/>
  <c r="AP100" i="1"/>
  <c r="AN100" i="1"/>
  <c r="AL100" i="1"/>
  <c r="AS99" i="1"/>
  <c r="AP99" i="1"/>
  <c r="AN99" i="1"/>
  <c r="AL99" i="1"/>
  <c r="AS98" i="1"/>
  <c r="AP98" i="1"/>
  <c r="AN98" i="1"/>
  <c r="AL98" i="1"/>
  <c r="AS97" i="1"/>
  <c r="AP97" i="1"/>
  <c r="AN97" i="1"/>
  <c r="AL97" i="1"/>
  <c r="AS96" i="1"/>
  <c r="AP96" i="1"/>
  <c r="AN96" i="1"/>
  <c r="AL96" i="1"/>
  <c r="AS95" i="1"/>
  <c r="AP95" i="1"/>
  <c r="AN95" i="1"/>
  <c r="AL95" i="1"/>
  <c r="AS94" i="1"/>
  <c r="AP94" i="1"/>
  <c r="AN94" i="1"/>
  <c r="AL94" i="1"/>
  <c r="AS93" i="1"/>
  <c r="AP93" i="1"/>
  <c r="AN93" i="1"/>
  <c r="AL93" i="1"/>
  <c r="AS92" i="1"/>
  <c r="AP92" i="1"/>
  <c r="AL92" i="1"/>
  <c r="AS91" i="1"/>
  <c r="AP91" i="1"/>
  <c r="AN91" i="1"/>
  <c r="AL91" i="1"/>
  <c r="AS90" i="1"/>
  <c r="AP90" i="1"/>
  <c r="AN90" i="1"/>
  <c r="AL90" i="1"/>
  <c r="AS89" i="1"/>
  <c r="AP89" i="1"/>
  <c r="AN89" i="1"/>
  <c r="AL89" i="1"/>
  <c r="AS88" i="1"/>
  <c r="AP88" i="1"/>
  <c r="AL88" i="1"/>
  <c r="AS87" i="1"/>
  <c r="AP87" i="1"/>
  <c r="AN87" i="1"/>
  <c r="AL87" i="1"/>
  <c r="AS86" i="1"/>
  <c r="AP86" i="1"/>
  <c r="AN86" i="1"/>
  <c r="AL86" i="1"/>
  <c r="AS85" i="1"/>
  <c r="AP85" i="1"/>
  <c r="AN85" i="1"/>
  <c r="AL85" i="1"/>
  <c r="AS84" i="1"/>
  <c r="AP84" i="1"/>
  <c r="AN84" i="1"/>
  <c r="AL84" i="1"/>
  <c r="AS83" i="1"/>
  <c r="AP83" i="1"/>
  <c r="AN83" i="1"/>
  <c r="AL83" i="1"/>
  <c r="AS82" i="1"/>
  <c r="AP82" i="1"/>
  <c r="AN82" i="1"/>
  <c r="AL82" i="1"/>
  <c r="AS81" i="1"/>
  <c r="AP81" i="1"/>
  <c r="AN81" i="1"/>
  <c r="AL81" i="1"/>
  <c r="AS80" i="1"/>
  <c r="AP80" i="1"/>
  <c r="AN80" i="1"/>
  <c r="AL80" i="1"/>
  <c r="AS79" i="1"/>
  <c r="AP79" i="1"/>
  <c r="AN79" i="1"/>
  <c r="AL79" i="1"/>
  <c r="AS78" i="1"/>
  <c r="AP78" i="1"/>
  <c r="AN78" i="1"/>
  <c r="AL78" i="1"/>
  <c r="AS77" i="1"/>
  <c r="AP77" i="1"/>
  <c r="AN77" i="1"/>
  <c r="AL77" i="1"/>
  <c r="AS76" i="1"/>
  <c r="AP76" i="1"/>
  <c r="AN76" i="1"/>
  <c r="AL76" i="1"/>
  <c r="AS75" i="1"/>
  <c r="AP75" i="1"/>
  <c r="AN75" i="1"/>
  <c r="AL75" i="1"/>
  <c r="AS74" i="1"/>
  <c r="AP74" i="1"/>
  <c r="AN74" i="1"/>
  <c r="AL74" i="1"/>
  <c r="AS73" i="1"/>
  <c r="AP73" i="1"/>
  <c r="AN73" i="1"/>
  <c r="AL73" i="1"/>
  <c r="AS72" i="1"/>
  <c r="AP72" i="1"/>
  <c r="AN72" i="1"/>
  <c r="AL72" i="1"/>
  <c r="AS71" i="1"/>
  <c r="AP71" i="1"/>
  <c r="AN71" i="1"/>
  <c r="AL71" i="1"/>
  <c r="AS70" i="1"/>
  <c r="AP70" i="1"/>
  <c r="AN70" i="1"/>
  <c r="AL70" i="1"/>
  <c r="AS69" i="1"/>
  <c r="AP69" i="1"/>
  <c r="AN69" i="1"/>
  <c r="AL69" i="1"/>
  <c r="AS68" i="1"/>
  <c r="AP68" i="1"/>
  <c r="AN68" i="1"/>
  <c r="AL68" i="1"/>
  <c r="AS67" i="1"/>
  <c r="AP67" i="1"/>
  <c r="AN67" i="1"/>
  <c r="AL67" i="1"/>
  <c r="AS66" i="1"/>
  <c r="AP66" i="1"/>
  <c r="AN66" i="1"/>
  <c r="AL66" i="1"/>
  <c r="AS65" i="1"/>
  <c r="AP65" i="1"/>
  <c r="AN65" i="1"/>
  <c r="AL65" i="1"/>
  <c r="AS64" i="1"/>
  <c r="AP64" i="1"/>
  <c r="AN64" i="1"/>
  <c r="AL64" i="1"/>
  <c r="AS63" i="1"/>
  <c r="AP63" i="1"/>
  <c r="AN63" i="1"/>
  <c r="AL63" i="1"/>
  <c r="AS62" i="1"/>
  <c r="AP62" i="1"/>
  <c r="AN62" i="1"/>
  <c r="AL62" i="1"/>
  <c r="AS61" i="1"/>
  <c r="AP61" i="1"/>
  <c r="AN61" i="1"/>
  <c r="AL61" i="1"/>
  <c r="AS60" i="1"/>
  <c r="AP60" i="1"/>
  <c r="AN60" i="1"/>
  <c r="AL60" i="1"/>
  <c r="AS59" i="1"/>
  <c r="AP59" i="1"/>
  <c r="AN59" i="1"/>
  <c r="AL59" i="1"/>
  <c r="AS58" i="1"/>
  <c r="AP58" i="1"/>
  <c r="AN58" i="1"/>
  <c r="AL58" i="1"/>
  <c r="AS57" i="1"/>
  <c r="AP57" i="1"/>
  <c r="AN57" i="1"/>
  <c r="AL57" i="1"/>
  <c r="AS56" i="1"/>
  <c r="AP56" i="1"/>
  <c r="AN56" i="1"/>
  <c r="AL56" i="1"/>
  <c r="AS55" i="1"/>
  <c r="AP55" i="1"/>
  <c r="AN55" i="1"/>
  <c r="AL55" i="1"/>
  <c r="AS54" i="1"/>
  <c r="AP54" i="1"/>
  <c r="AN54" i="1"/>
  <c r="AL54" i="1"/>
  <c r="AS53" i="1"/>
  <c r="AP53" i="1"/>
  <c r="AN53" i="1"/>
  <c r="AL53" i="1"/>
  <c r="AS52" i="1"/>
  <c r="AP52" i="1"/>
  <c r="AN52" i="1"/>
  <c r="AL52" i="1"/>
  <c r="AS51" i="1"/>
  <c r="AP51" i="1"/>
  <c r="AN51" i="1"/>
  <c r="AL51" i="1"/>
  <c r="AS50" i="1"/>
  <c r="AP50" i="1"/>
  <c r="AN50" i="1"/>
  <c r="AL50" i="1"/>
  <c r="AS49" i="1"/>
  <c r="AP49" i="1"/>
  <c r="AN49" i="1"/>
  <c r="AL49" i="1"/>
  <c r="AS48" i="1"/>
  <c r="AP48" i="1"/>
  <c r="AN48" i="1"/>
  <c r="AL48" i="1"/>
  <c r="AS47" i="1"/>
  <c r="AP47" i="1"/>
  <c r="AN47" i="1"/>
  <c r="AL47" i="1"/>
  <c r="AS46" i="1"/>
  <c r="AP46" i="1"/>
  <c r="AN46" i="1"/>
  <c r="AL46" i="1"/>
  <c r="AS45" i="1"/>
  <c r="AP45" i="1"/>
  <c r="AN45" i="1"/>
  <c r="AL45" i="1"/>
  <c r="AS44" i="1"/>
  <c r="AP44" i="1"/>
  <c r="AN44" i="1"/>
  <c r="AL44" i="1"/>
  <c r="AS43" i="1"/>
  <c r="AP43" i="1"/>
  <c r="AN43" i="1"/>
  <c r="AL43" i="1"/>
  <c r="AS42" i="1"/>
  <c r="AP42" i="1"/>
  <c r="AN42" i="1"/>
  <c r="AL42" i="1"/>
  <c r="AS41" i="1"/>
  <c r="AP41" i="1"/>
  <c r="AN41" i="1"/>
  <c r="AL41" i="1"/>
  <c r="AS40" i="1"/>
  <c r="AP40" i="1"/>
  <c r="AN40" i="1"/>
  <c r="AL40" i="1"/>
  <c r="AS39" i="1"/>
  <c r="AP39" i="1"/>
  <c r="AN39" i="1"/>
  <c r="AL39" i="1"/>
  <c r="AS38" i="1"/>
  <c r="AP38" i="1"/>
  <c r="AN38" i="1"/>
  <c r="AL38" i="1"/>
  <c r="AS37" i="1"/>
  <c r="AP37" i="1"/>
  <c r="AN37" i="1"/>
  <c r="AL37" i="1"/>
  <c r="AS36" i="1"/>
  <c r="AP36" i="1"/>
  <c r="AN36" i="1"/>
  <c r="AL36" i="1"/>
  <c r="AS35" i="1"/>
  <c r="AP35" i="1"/>
  <c r="AN35" i="1"/>
  <c r="AL35" i="1"/>
  <c r="AS34" i="1"/>
  <c r="AP34" i="1"/>
  <c r="AN34" i="1"/>
  <c r="AL34" i="1"/>
  <c r="AS33" i="1"/>
  <c r="AP33" i="1"/>
  <c r="AN33" i="1"/>
  <c r="AL33" i="1"/>
  <c r="AS32" i="1"/>
  <c r="AP32" i="1"/>
  <c r="AN32" i="1"/>
  <c r="AL32" i="1"/>
  <c r="AS31" i="1"/>
  <c r="AP31" i="1"/>
  <c r="AN31" i="1"/>
  <c r="AL31" i="1"/>
  <c r="AS30" i="1"/>
  <c r="AP30" i="1"/>
  <c r="AN30" i="1"/>
  <c r="AL30" i="1"/>
  <c r="AS29" i="1"/>
  <c r="AP29" i="1"/>
  <c r="AN29" i="1"/>
  <c r="AL29" i="1"/>
  <c r="AS28" i="1"/>
  <c r="AP28" i="1"/>
  <c r="AN28" i="1"/>
  <c r="AL28" i="1"/>
  <c r="AS27" i="1"/>
  <c r="AP27" i="1"/>
  <c r="AN27" i="1"/>
  <c r="AL27" i="1"/>
  <c r="AS26" i="1"/>
  <c r="AP26" i="1"/>
  <c r="AN26" i="1"/>
  <c r="AL26" i="1"/>
  <c r="AS25" i="1"/>
  <c r="AP25" i="1"/>
  <c r="AN25" i="1"/>
  <c r="AL25" i="1"/>
  <c r="AS24" i="1"/>
  <c r="AP24" i="1"/>
  <c r="AN24" i="1"/>
  <c r="AL24" i="1"/>
  <c r="AS23" i="1"/>
  <c r="AP23" i="1"/>
  <c r="AN23" i="1"/>
  <c r="AL23" i="1"/>
  <c r="AS22" i="1"/>
  <c r="AP22" i="1"/>
  <c r="AN22" i="1"/>
  <c r="AL22" i="1"/>
  <c r="AS21" i="1"/>
  <c r="AP21" i="1"/>
  <c r="AN21" i="1"/>
  <c r="AL21" i="1"/>
  <c r="AS20" i="1"/>
  <c r="AP20" i="1"/>
  <c r="AN20" i="1"/>
  <c r="AL20" i="1"/>
  <c r="AS19" i="1"/>
  <c r="AP19" i="1"/>
  <c r="AN19" i="1"/>
  <c r="AL19" i="1"/>
  <c r="AS18" i="1"/>
  <c r="AP18" i="1"/>
  <c r="AN18" i="1"/>
  <c r="AL18" i="1"/>
  <c r="AS17" i="1"/>
  <c r="AP17" i="1"/>
  <c r="AN17" i="1"/>
  <c r="AL17" i="1"/>
  <c r="AS16" i="1"/>
  <c r="AP16" i="1"/>
  <c r="AN16" i="1"/>
  <c r="AL16" i="1"/>
  <c r="AS15" i="1"/>
  <c r="AP15" i="1"/>
  <c r="AN15" i="1"/>
  <c r="AL15" i="1"/>
  <c r="AS14" i="1"/>
  <c r="AP14" i="1"/>
  <c r="AN14" i="1"/>
  <c r="AL14" i="1"/>
  <c r="AS13" i="1"/>
  <c r="AP13" i="1"/>
  <c r="AN13" i="1"/>
  <c r="AL13" i="1"/>
  <c r="AS12" i="1"/>
  <c r="AP12" i="1"/>
  <c r="AN12" i="1"/>
  <c r="AL12" i="1"/>
  <c r="AS11" i="1"/>
  <c r="AP11" i="1"/>
  <c r="AN11" i="1"/>
  <c r="AL11" i="1"/>
  <c r="AS10" i="1"/>
  <c r="AP10" i="1"/>
  <c r="AN10" i="1"/>
  <c r="AL10" i="1"/>
  <c r="AS9" i="1"/>
  <c r="AP9" i="1"/>
  <c r="AN9" i="1"/>
  <c r="AL9" i="1"/>
  <c r="AS8" i="1"/>
  <c r="AP8" i="1"/>
  <c r="AN8" i="1"/>
  <c r="AL8" i="1"/>
  <c r="AS7" i="1"/>
  <c r="AP7" i="1"/>
  <c r="AN7" i="1"/>
  <c r="AL7" i="1"/>
  <c r="AS6" i="1"/>
  <c r="AP6" i="1"/>
  <c r="AN6" i="1"/>
  <c r="AL6" i="1"/>
  <c r="AS5" i="1"/>
  <c r="AP5" i="1"/>
  <c r="AN5" i="1"/>
  <c r="AL5" i="1"/>
  <c r="AS4" i="1"/>
  <c r="AP4" i="1"/>
  <c r="AN4" i="1"/>
  <c r="AL4" i="1"/>
  <c r="AS3" i="1"/>
  <c r="AP3" i="1"/>
  <c r="AN3" i="1"/>
  <c r="AL3" i="1"/>
  <c r="L3" i="1"/>
  <c r="K3" i="1"/>
  <c r="K461" i="1" l="1"/>
  <c r="AL461" i="1"/>
  <c r="AN461" i="1"/>
  <c r="AP461" i="1"/>
  <c r="L461" i="1"/>
  <c r="AT448" i="1" l="1"/>
  <c r="AU448" i="1" s="1"/>
  <c r="AT433" i="1"/>
  <c r="AU433" i="1" s="1"/>
  <c r="AT439" i="1"/>
  <c r="AU439" i="1" s="1"/>
  <c r="AT349" i="1"/>
  <c r="AU349" i="1" s="1"/>
  <c r="AT385" i="1"/>
  <c r="AU385" i="1" s="1"/>
  <c r="AT325" i="1"/>
  <c r="AU325" i="1" s="1"/>
  <c r="AT361" i="1"/>
  <c r="AU361" i="1" s="1"/>
  <c r="AT421" i="1"/>
  <c r="AU421" i="1" s="1"/>
  <c r="AT345" i="1"/>
  <c r="AU345" i="1" s="1"/>
  <c r="AT365" i="1"/>
  <c r="AU365" i="1" s="1"/>
  <c r="AT427" i="1"/>
  <c r="AU427" i="1" s="1"/>
  <c r="AT331" i="1"/>
  <c r="AU331" i="1" s="1"/>
  <c r="AT367" i="1"/>
  <c r="AU367" i="1" s="1"/>
  <c r="AT425" i="1"/>
  <c r="AU425" i="1" s="1"/>
  <c r="AT456" i="1"/>
  <c r="AU456" i="1" s="1"/>
  <c r="AT387" i="1"/>
  <c r="AU387" i="1" s="1"/>
  <c r="AT371" i="1"/>
  <c r="AU371" i="1" s="1"/>
  <c r="AT313" i="1"/>
  <c r="AU313" i="1" s="1"/>
  <c r="AT337" i="1"/>
  <c r="AU337" i="1" s="1"/>
  <c r="AT373" i="1"/>
  <c r="AU373" i="1" s="1"/>
  <c r="AT321" i="1"/>
  <c r="AU321" i="1" s="1"/>
  <c r="AT429" i="1"/>
  <c r="AU429" i="1" s="1"/>
  <c r="AT317" i="1"/>
  <c r="AU317" i="1" s="1"/>
  <c r="AT357" i="1"/>
  <c r="AU357" i="1" s="1"/>
  <c r="AT393" i="1"/>
  <c r="AU393" i="1" s="1"/>
  <c r="AT341" i="1"/>
  <c r="AU341" i="1" s="1"/>
  <c r="AT377" i="1"/>
  <c r="AU377" i="1" s="1"/>
  <c r="AT411" i="1"/>
  <c r="AU411" i="1" s="1"/>
  <c r="AT435" i="1"/>
  <c r="AU435" i="1" s="1"/>
  <c r="AT343" i="1"/>
  <c r="AU343" i="1" s="1"/>
  <c r="AT379" i="1"/>
  <c r="AU379" i="1" s="1"/>
  <c r="AT363" i="1"/>
  <c r="AU363" i="1" s="1"/>
  <c r="AT399" i="1"/>
  <c r="AU399" i="1" s="1"/>
  <c r="AT383" i="1"/>
  <c r="AU383" i="1" s="1"/>
  <c r="AT413" i="1"/>
  <c r="AU413" i="1" s="1"/>
  <c r="AT333" i="1"/>
  <c r="AU333" i="1" s="1"/>
  <c r="AT369" i="1"/>
  <c r="AU369" i="1" s="1"/>
  <c r="AT405" i="1"/>
  <c r="AU405" i="1" s="1"/>
  <c r="AT353" i="1"/>
  <c r="AU353" i="1" s="1"/>
  <c r="AT389" i="1"/>
  <c r="AU389" i="1" s="1"/>
  <c r="AT419" i="1"/>
  <c r="AU419" i="1" s="1"/>
  <c r="AT446" i="1"/>
  <c r="AU446" i="1" s="1"/>
  <c r="AT355" i="1"/>
  <c r="AU355" i="1" s="1"/>
  <c r="AT391" i="1"/>
  <c r="AU391" i="1" s="1"/>
  <c r="AT417" i="1"/>
  <c r="AU417" i="1" s="1"/>
  <c r="AT442" i="1"/>
  <c r="AU442" i="1" s="1"/>
  <c r="AT339" i="1"/>
  <c r="AU339" i="1" s="1"/>
  <c r="AT375" i="1"/>
  <c r="AU375" i="1" s="1"/>
  <c r="AT323" i="1"/>
  <c r="AU323" i="1" s="1"/>
  <c r="AT359" i="1"/>
  <c r="AU359" i="1" s="1"/>
  <c r="AT395" i="1"/>
  <c r="AU395" i="1" s="1"/>
  <c r="AT423" i="1"/>
  <c r="AU423" i="1" s="1"/>
  <c r="AT314" i="1"/>
  <c r="AU314" i="1" s="1"/>
  <c r="AT332" i="1"/>
  <c r="AU332" i="1" s="1"/>
  <c r="AT340" i="1"/>
  <c r="AU340" i="1" s="1"/>
  <c r="AT346" i="1"/>
  <c r="AU346" i="1" s="1"/>
  <c r="AT350" i="1"/>
  <c r="AU350" i="1" s="1"/>
  <c r="AT354" i="1"/>
  <c r="AU354" i="1" s="1"/>
  <c r="AT358" i="1"/>
  <c r="AU358" i="1" s="1"/>
  <c r="AT362" i="1"/>
  <c r="AU362" i="1" s="1"/>
  <c r="AT364" i="1"/>
  <c r="AU364" i="1" s="1"/>
  <c r="AT370" i="1"/>
  <c r="AU370" i="1" s="1"/>
  <c r="AT372" i="1"/>
  <c r="AU372" i="1" s="1"/>
  <c r="AT374" i="1"/>
  <c r="AU374" i="1" s="1"/>
  <c r="AT380" i="1"/>
  <c r="AU380" i="1" s="1"/>
  <c r="AT382" i="1"/>
  <c r="AU382" i="1" s="1"/>
  <c r="AT384" i="1"/>
  <c r="AU384" i="1" s="1"/>
  <c r="AT390" i="1"/>
  <c r="AU390" i="1" s="1"/>
  <c r="AT394" i="1"/>
  <c r="AU394" i="1" s="1"/>
  <c r="AT400" i="1"/>
  <c r="AU400" i="1" s="1"/>
  <c r="AT404" i="1"/>
  <c r="AU404" i="1" s="1"/>
  <c r="AT318" i="1"/>
  <c r="AU318" i="1" s="1"/>
  <c r="AT326" i="1"/>
  <c r="AU326" i="1" s="1"/>
  <c r="AT330" i="1"/>
  <c r="AU330" i="1" s="1"/>
  <c r="AT336" i="1"/>
  <c r="AU336" i="1" s="1"/>
  <c r="AT342" i="1"/>
  <c r="AU342" i="1" s="1"/>
  <c r="AT352" i="1"/>
  <c r="AU352" i="1" s="1"/>
  <c r="AT360" i="1"/>
  <c r="AU360" i="1" s="1"/>
  <c r="AT368" i="1"/>
  <c r="AU368" i="1" s="1"/>
  <c r="AT378" i="1"/>
  <c r="AU378" i="1" s="1"/>
  <c r="AT386" i="1"/>
  <c r="AU386" i="1" s="1"/>
  <c r="AT392" i="1"/>
  <c r="AU392" i="1" s="1"/>
  <c r="AT396" i="1"/>
  <c r="AU396" i="1" s="1"/>
  <c r="AT402" i="1"/>
  <c r="AU402" i="1" s="1"/>
  <c r="AT316" i="1"/>
  <c r="AU316" i="1" s="1"/>
  <c r="AT324" i="1"/>
  <c r="AU324" i="1" s="1"/>
  <c r="AT328" i="1"/>
  <c r="AU328" i="1" s="1"/>
  <c r="AT334" i="1"/>
  <c r="AU334" i="1" s="1"/>
  <c r="AT338" i="1"/>
  <c r="AU338" i="1" s="1"/>
  <c r="AT344" i="1"/>
  <c r="AU344" i="1" s="1"/>
  <c r="AT348" i="1"/>
  <c r="AU348" i="1" s="1"/>
  <c r="AT356" i="1"/>
  <c r="AU356" i="1" s="1"/>
  <c r="AT366" i="1"/>
  <c r="AU366" i="1" s="1"/>
  <c r="AT376" i="1"/>
  <c r="AU376" i="1" s="1"/>
  <c r="AT388" i="1"/>
  <c r="AU388" i="1" s="1"/>
  <c r="AT398" i="1"/>
  <c r="AU398" i="1" s="1"/>
  <c r="AT406" i="1"/>
  <c r="AU406" i="1" s="1"/>
  <c r="AT320" i="1"/>
  <c r="AU320" i="1" s="1"/>
  <c r="AT426" i="1"/>
  <c r="AU426" i="1" s="1"/>
  <c r="AT408" i="1"/>
  <c r="AU408" i="1" s="1"/>
  <c r="AT412" i="1"/>
  <c r="AU412" i="1" s="1"/>
  <c r="AT416" i="1"/>
  <c r="AU416" i="1" s="1"/>
  <c r="AT420" i="1"/>
  <c r="AU420" i="1" s="1"/>
  <c r="AT424" i="1"/>
  <c r="AU424" i="1" s="1"/>
  <c r="AT428" i="1"/>
  <c r="AU428" i="1" s="1"/>
  <c r="AT432" i="1"/>
  <c r="AU432" i="1" s="1"/>
  <c r="AT436" i="1"/>
  <c r="AU436" i="1" s="1"/>
  <c r="AT440" i="1"/>
  <c r="AU440" i="1" s="1"/>
  <c r="AT447" i="1"/>
  <c r="AU447" i="1" s="1"/>
  <c r="AT450" i="1"/>
  <c r="AU450" i="1" s="1"/>
  <c r="AT455" i="1"/>
  <c r="AU455" i="1" s="1"/>
  <c r="AT438" i="1"/>
  <c r="AU438" i="1" s="1"/>
  <c r="AT322" i="1"/>
  <c r="AU322" i="1" s="1"/>
  <c r="AT457" i="1"/>
  <c r="AU457" i="1" s="1"/>
  <c r="AT410" i="1"/>
  <c r="AU410" i="1" s="1"/>
  <c r="AT414" i="1"/>
  <c r="AU414" i="1" s="1"/>
  <c r="AT418" i="1"/>
  <c r="AU418" i="1" s="1"/>
  <c r="AT422" i="1"/>
  <c r="AU422" i="1" s="1"/>
  <c r="AT430" i="1"/>
  <c r="AU430" i="1" s="1"/>
  <c r="AT434" i="1"/>
  <c r="AU434" i="1" s="1"/>
  <c r="AT444" i="1"/>
  <c r="AU444" i="1" s="1"/>
  <c r="AT452" i="1"/>
  <c r="AU452" i="1" s="1"/>
  <c r="AT327" i="1"/>
  <c r="AU327" i="1" s="1"/>
  <c r="AT415" i="1"/>
  <c r="AU415" i="1" s="1"/>
  <c r="AT381" i="1"/>
  <c r="AU381" i="1" s="1"/>
  <c r="AT454" i="1"/>
  <c r="AU454" i="1" s="1"/>
  <c r="AT319" i="1"/>
  <c r="AU319" i="1" s="1"/>
  <c r="AT409" i="1"/>
  <c r="AU409" i="1" s="1"/>
  <c r="AT347" i="1"/>
  <c r="AU347" i="1" s="1"/>
  <c r="AT315" i="1"/>
  <c r="AU315" i="1" s="1"/>
  <c r="AT437" i="1"/>
  <c r="AU437" i="1" s="1"/>
  <c r="AT397" i="1"/>
  <c r="AU397" i="1" s="1"/>
  <c r="AT451" i="1"/>
  <c r="AU451" i="1" s="1"/>
  <c r="AT329" i="1"/>
  <c r="AU329" i="1" s="1"/>
  <c r="AT401" i="1"/>
  <c r="AU401" i="1" s="1"/>
  <c r="AT403" i="1"/>
  <c r="AU403" i="1" s="1"/>
  <c r="AT351" i="1"/>
  <c r="AU351" i="1" s="1"/>
  <c r="AT335" i="1"/>
  <c r="AU335" i="1" s="1"/>
  <c r="AT407" i="1"/>
  <c r="AU407" i="1" s="1"/>
  <c r="AT431" i="1"/>
  <c r="AU431" i="1" s="1"/>
  <c r="AT458" i="1"/>
  <c r="AU458" i="1" s="1"/>
  <c r="AT100" i="1"/>
  <c r="AU100" i="1" s="1"/>
  <c r="C464" i="1"/>
  <c r="AT237" i="1"/>
  <c r="AU237" i="1" s="1"/>
  <c r="AT266" i="1"/>
  <c r="AU266" i="1" s="1"/>
  <c r="AT287" i="1"/>
  <c r="AU287" i="1" s="1"/>
  <c r="AT228" i="1"/>
  <c r="AU228" i="1" s="1"/>
  <c r="AT257" i="1"/>
  <c r="AU257" i="1" s="1"/>
  <c r="AT258" i="1"/>
  <c r="AU258" i="1" s="1"/>
  <c r="AT175" i="1"/>
  <c r="AU175" i="1" s="1"/>
  <c r="AT161" i="1"/>
  <c r="AU161" i="1" s="1"/>
  <c r="AT119" i="1"/>
  <c r="AU119" i="1" s="1"/>
  <c r="AT269" i="1"/>
  <c r="AU269" i="1" s="1"/>
  <c r="AT180" i="1"/>
  <c r="AU180" i="1" s="1"/>
  <c r="AT158" i="1"/>
  <c r="AU158" i="1" s="1"/>
  <c r="AT205" i="1"/>
  <c r="AU205" i="1" s="1"/>
  <c r="AT312" i="1"/>
  <c r="AU312" i="1" s="1"/>
  <c r="AT112" i="1"/>
  <c r="AU112" i="1" s="1"/>
  <c r="AT282" i="1"/>
  <c r="AU282" i="1" s="1"/>
  <c r="AT311" i="1"/>
  <c r="AU311" i="1" s="1"/>
  <c r="AT186" i="1"/>
  <c r="AU186" i="1" s="1"/>
  <c r="AT149" i="1"/>
  <c r="AU149" i="1" s="1"/>
  <c r="AT276" i="1"/>
  <c r="AU276" i="1" s="1"/>
  <c r="AT110" i="1"/>
  <c r="AU110" i="1" s="1"/>
  <c r="AT14" i="1"/>
  <c r="AU14" i="1" s="1"/>
  <c r="AT293" i="1"/>
  <c r="AU293" i="1" s="1"/>
  <c r="AT212" i="1"/>
  <c r="AU212" i="1" s="1"/>
  <c r="AT101" i="1"/>
  <c r="AU101" i="1" s="1"/>
  <c r="AT118" i="1"/>
  <c r="AU118" i="1" s="1"/>
  <c r="AT291" i="1"/>
  <c r="AU291" i="1" s="1"/>
  <c r="AT171" i="1"/>
  <c r="AU171" i="1" s="1"/>
  <c r="AT204" i="1"/>
  <c r="AU204" i="1" s="1"/>
  <c r="AT157" i="1"/>
  <c r="AU157" i="1" s="1"/>
  <c r="AT239" i="1"/>
  <c r="AU239" i="1" s="1"/>
  <c r="AT288" i="1"/>
  <c r="AU288" i="1" s="1"/>
  <c r="AT95" i="1"/>
  <c r="AU95" i="1" s="1"/>
  <c r="AT131" i="1"/>
  <c r="AU131" i="1" s="1"/>
  <c r="AT155" i="1"/>
  <c r="AU155" i="1" s="1"/>
  <c r="AT275" i="1"/>
  <c r="AU275" i="1" s="1"/>
  <c r="AT11" i="1"/>
  <c r="AU11" i="1" s="1"/>
  <c r="AT116" i="1"/>
  <c r="AU116" i="1" s="1"/>
  <c r="AT154" i="1"/>
  <c r="AU154" i="1" s="1"/>
  <c r="AT83" i="1"/>
  <c r="AU83" i="1" s="1"/>
  <c r="AT273" i="1"/>
  <c r="AU273" i="1" s="1"/>
  <c r="AT202" i="1"/>
  <c r="AU202" i="1" s="1"/>
  <c r="AT91" i="1"/>
  <c r="AU91" i="1" s="1"/>
  <c r="AT174" i="1"/>
  <c r="AU174" i="1" s="1"/>
  <c r="AT94" i="1"/>
  <c r="AU94" i="1" s="1"/>
  <c r="AT281" i="1"/>
  <c r="AU281" i="1" s="1"/>
  <c r="AT207" i="1"/>
  <c r="AU207" i="1" s="1"/>
  <c r="AT309" i="1"/>
  <c r="AU309" i="1" s="1"/>
  <c r="AT246" i="1"/>
  <c r="AU246" i="1" s="1"/>
  <c r="AT177" i="1"/>
  <c r="AU177" i="1" s="1"/>
  <c r="AT222" i="1"/>
  <c r="AU222" i="1" s="1"/>
  <c r="AT148" i="1"/>
  <c r="AU148" i="1" s="1"/>
  <c r="AT160" i="1"/>
  <c r="AU160" i="1" s="1"/>
  <c r="AT221" i="1"/>
  <c r="AU221" i="1" s="1"/>
  <c r="AT151" i="1"/>
  <c r="AU151" i="1" s="1"/>
  <c r="AT215" i="1"/>
  <c r="AU215" i="1" s="1"/>
  <c r="AT145" i="1"/>
  <c r="AU145" i="1" s="1"/>
  <c r="AT142" i="1"/>
  <c r="AU142" i="1" s="1"/>
  <c r="AT122" i="1"/>
  <c r="AU122" i="1" s="1"/>
  <c r="AT143" i="1"/>
  <c r="AU143" i="1" s="1"/>
  <c r="AT71" i="1"/>
  <c r="AU71" i="1" s="1"/>
  <c r="AT201" i="1"/>
  <c r="AU201" i="1" s="1"/>
  <c r="AT77" i="1"/>
  <c r="AU77" i="1" s="1"/>
  <c r="AT121" i="1"/>
  <c r="AU121" i="1" s="1"/>
  <c r="AT53" i="1"/>
  <c r="AU53" i="1" s="1"/>
  <c r="AT68" i="1"/>
  <c r="AU68" i="1" s="1"/>
  <c r="AT102" i="1"/>
  <c r="AU102" i="1" s="1"/>
  <c r="AT146" i="1"/>
  <c r="AU146" i="1" s="1"/>
  <c r="AT270" i="1"/>
  <c r="AU270" i="1" s="1"/>
  <c r="AT198" i="1"/>
  <c r="AU198" i="1" s="1"/>
  <c r="AT300" i="1"/>
  <c r="AU300" i="1" s="1"/>
  <c r="AT224" i="1"/>
  <c r="AU224" i="1" s="1"/>
  <c r="AT168" i="1"/>
  <c r="AU168" i="1" s="1"/>
  <c r="AT196" i="1"/>
  <c r="AU196" i="1" s="1"/>
  <c r="AT140" i="1"/>
  <c r="AU140" i="1" s="1"/>
  <c r="AT219" i="1"/>
  <c r="AU219" i="1" s="1"/>
  <c r="AT134" i="1"/>
  <c r="AU134" i="1" s="1"/>
  <c r="AT187" i="1"/>
  <c r="AU187" i="1" s="1"/>
  <c r="AT137" i="1"/>
  <c r="AU137" i="1" s="1"/>
  <c r="AT302" i="1"/>
  <c r="AU302" i="1" s="1"/>
  <c r="AT248" i="1"/>
  <c r="AU248" i="1" s="1"/>
  <c r="AT189" i="1"/>
  <c r="AU189" i="1" s="1"/>
  <c r="AT299" i="1"/>
  <c r="AU299" i="1" s="1"/>
  <c r="AT213" i="1"/>
  <c r="AU213" i="1" s="1"/>
  <c r="AT193" i="1"/>
  <c r="AU193" i="1" s="1"/>
  <c r="AT113" i="1"/>
  <c r="AU113" i="1" s="1"/>
  <c r="AT192" i="1"/>
  <c r="AU192" i="1" s="1"/>
  <c r="AT184" i="1"/>
  <c r="AU184" i="1" s="1"/>
  <c r="AT130" i="1"/>
  <c r="AU130" i="1" s="1"/>
  <c r="AT231" i="1"/>
  <c r="AU231" i="1" s="1"/>
  <c r="AT44" i="1"/>
  <c r="AU44" i="1" s="1"/>
  <c r="AT5" i="1"/>
  <c r="AU5" i="1" s="1"/>
  <c r="AT23" i="1"/>
  <c r="AU23" i="1" s="1"/>
  <c r="AT210" i="1"/>
  <c r="AU210" i="1" s="1"/>
  <c r="AT178" i="1"/>
  <c r="AU178" i="1" s="1"/>
  <c r="AT230" i="1"/>
  <c r="AU230" i="1" s="1"/>
  <c r="AT89" i="1"/>
  <c r="AU89" i="1" s="1"/>
  <c r="AT35" i="1"/>
  <c r="AU35" i="1" s="1"/>
  <c r="AT65" i="1"/>
  <c r="AU65" i="1" s="1"/>
  <c r="AT129" i="1"/>
  <c r="AU129" i="1" s="1"/>
  <c r="AT74" i="1"/>
  <c r="AU74" i="1" s="1"/>
  <c r="AT127" i="1"/>
  <c r="AU127" i="1" s="1"/>
  <c r="AT59" i="1"/>
  <c r="AU59" i="1" s="1"/>
  <c r="AT120" i="1"/>
  <c r="AU120" i="1" s="1"/>
  <c r="AT304" i="1"/>
  <c r="AU304" i="1" s="1"/>
  <c r="AT286" i="1"/>
  <c r="AU286" i="1" s="1"/>
  <c r="AT268" i="1"/>
  <c r="AU268" i="1" s="1"/>
  <c r="AT250" i="1"/>
  <c r="AU250" i="1" s="1"/>
  <c r="AT232" i="1"/>
  <c r="AU232" i="1" s="1"/>
  <c r="AT214" i="1"/>
  <c r="AU214" i="1" s="1"/>
  <c r="AT307" i="1"/>
  <c r="AU307" i="1" s="1"/>
  <c r="AT303" i="1"/>
  <c r="AU303" i="1" s="1"/>
  <c r="AT296" i="1"/>
  <c r="AU296" i="1" s="1"/>
  <c r="AT289" i="1"/>
  <c r="AU289" i="1" s="1"/>
  <c r="AT285" i="1"/>
  <c r="AU285" i="1" s="1"/>
  <c r="AT278" i="1"/>
  <c r="AU278" i="1" s="1"/>
  <c r="AT271" i="1"/>
  <c r="AU271" i="1" s="1"/>
  <c r="AT267" i="1"/>
  <c r="AU267" i="1" s="1"/>
  <c r="AT260" i="1"/>
  <c r="AU260" i="1" s="1"/>
  <c r="AT253" i="1"/>
  <c r="AU253" i="1" s="1"/>
  <c r="AT249" i="1"/>
  <c r="AU249" i="1" s="1"/>
  <c r="AT242" i="1"/>
  <c r="AU242" i="1" s="1"/>
  <c r="AT235" i="1"/>
  <c r="AU235" i="1" s="1"/>
  <c r="AT217" i="1"/>
  <c r="AU217" i="1" s="1"/>
  <c r="AT310" i="1"/>
  <c r="AU310" i="1" s="1"/>
  <c r="AT292" i="1"/>
  <c r="AU292" i="1" s="1"/>
  <c r="AT274" i="1"/>
  <c r="AU274" i="1" s="1"/>
  <c r="AT256" i="1"/>
  <c r="AU256" i="1" s="1"/>
  <c r="AT252" i="1"/>
  <c r="AU252" i="1" s="1"/>
  <c r="AT245" i="1"/>
  <c r="AU245" i="1" s="1"/>
  <c r="AT238" i="1"/>
  <c r="AU238" i="1" s="1"/>
  <c r="AT234" i="1"/>
  <c r="AU234" i="1" s="1"/>
  <c r="AT227" i="1"/>
  <c r="AU227" i="1" s="1"/>
  <c r="AT220" i="1"/>
  <c r="AU220" i="1" s="1"/>
  <c r="AT216" i="1"/>
  <c r="AU216" i="1" s="1"/>
  <c r="AT209" i="1"/>
  <c r="AU209" i="1" s="1"/>
  <c r="AT206" i="1"/>
  <c r="AU206" i="1" s="1"/>
  <c r="AT203" i="1"/>
  <c r="AU203" i="1" s="1"/>
  <c r="AT200" i="1"/>
  <c r="AU200" i="1" s="1"/>
  <c r="AT197" i="1"/>
  <c r="AU197" i="1" s="1"/>
  <c r="AT194" i="1"/>
  <c r="AU194" i="1" s="1"/>
  <c r="AT191" i="1"/>
  <c r="AU191" i="1" s="1"/>
  <c r="AT188" i="1"/>
  <c r="AU188" i="1" s="1"/>
  <c r="AT185" i="1"/>
  <c r="AU185" i="1" s="1"/>
  <c r="AT182" i="1"/>
  <c r="AU182" i="1" s="1"/>
  <c r="AT179" i="1"/>
  <c r="AU179" i="1" s="1"/>
  <c r="AT176" i="1"/>
  <c r="AU176" i="1" s="1"/>
  <c r="AT173" i="1"/>
  <c r="AU173" i="1" s="1"/>
  <c r="AT170" i="1"/>
  <c r="AU170" i="1" s="1"/>
  <c r="AT167" i="1"/>
  <c r="AU167" i="1" s="1"/>
  <c r="AT295" i="1"/>
  <c r="AU295" i="1" s="1"/>
  <c r="AT277" i="1"/>
  <c r="AU277" i="1" s="1"/>
  <c r="AT259" i="1"/>
  <c r="AU259" i="1" s="1"/>
  <c r="AT241" i="1"/>
  <c r="AU241" i="1" s="1"/>
  <c r="AT223" i="1"/>
  <c r="AU223" i="1" s="1"/>
  <c r="AT283" i="1"/>
  <c r="AU283" i="1" s="1"/>
  <c r="AT272" i="1"/>
  <c r="AU272" i="1" s="1"/>
  <c r="AT261" i="1"/>
  <c r="AU261" i="1" s="1"/>
  <c r="AT229" i="1"/>
  <c r="AU229" i="1" s="1"/>
  <c r="AT218" i="1"/>
  <c r="AU218" i="1" s="1"/>
  <c r="AT165" i="1"/>
  <c r="AU165" i="1" s="1"/>
  <c r="AT280" i="1"/>
  <c r="AU280" i="1" s="1"/>
  <c r="AT226" i="1"/>
  <c r="AU226" i="1" s="1"/>
  <c r="AT301" i="1"/>
  <c r="AU301" i="1" s="1"/>
  <c r="AT290" i="1"/>
  <c r="AU290" i="1" s="1"/>
  <c r="AT279" i="1"/>
  <c r="AU279" i="1" s="1"/>
  <c r="AT247" i="1"/>
  <c r="AU247" i="1" s="1"/>
  <c r="AT236" i="1"/>
  <c r="AU236" i="1" s="1"/>
  <c r="AT225" i="1"/>
  <c r="AU225" i="1" s="1"/>
  <c r="AT164" i="1"/>
  <c r="AU164" i="1" s="1"/>
  <c r="AT298" i="1"/>
  <c r="AU298" i="1" s="1"/>
  <c r="AT244" i="1"/>
  <c r="AU244" i="1" s="1"/>
  <c r="AT254" i="1"/>
  <c r="AU254" i="1" s="1"/>
  <c r="AT132" i="1"/>
  <c r="AU132" i="1" s="1"/>
  <c r="AT42" i="1"/>
  <c r="AU42" i="1" s="1"/>
  <c r="AT39" i="1"/>
  <c r="AU39" i="1" s="1"/>
  <c r="AT36" i="1"/>
  <c r="AU36" i="1" s="1"/>
  <c r="AT30" i="1"/>
  <c r="AU30" i="1" s="1"/>
  <c r="AT15" i="1"/>
  <c r="AU15" i="1" s="1"/>
  <c r="AT12" i="1"/>
  <c r="AU12" i="1" s="1"/>
  <c r="AT9" i="1"/>
  <c r="AU9" i="1" s="1"/>
  <c r="AT6" i="1"/>
  <c r="AU6" i="1" s="1"/>
  <c r="AT251" i="1"/>
  <c r="AU251" i="1" s="1"/>
  <c r="AT190" i="1"/>
  <c r="AU190" i="1" s="1"/>
  <c r="AT156" i="1"/>
  <c r="AU156" i="1" s="1"/>
  <c r="AT147" i="1"/>
  <c r="AU147" i="1" s="1"/>
  <c r="AT138" i="1"/>
  <c r="AU138" i="1" s="1"/>
  <c r="AT87" i="1"/>
  <c r="AU87" i="1" s="1"/>
  <c r="AT84" i="1"/>
  <c r="AU84" i="1" s="1"/>
  <c r="AT81" i="1"/>
  <c r="AU81" i="1" s="1"/>
  <c r="AT78" i="1"/>
  <c r="AU78" i="1" s="1"/>
  <c r="AT75" i="1"/>
  <c r="AU75" i="1" s="1"/>
  <c r="AT72" i="1"/>
  <c r="AU72" i="1" s="1"/>
  <c r="AT69" i="1"/>
  <c r="AU69" i="1" s="1"/>
  <c r="AT66" i="1"/>
  <c r="AU66" i="1" s="1"/>
  <c r="AT63" i="1"/>
  <c r="AU63" i="1" s="1"/>
  <c r="AT60" i="1"/>
  <c r="AU60" i="1" s="1"/>
  <c r="AT57" i="1"/>
  <c r="AU57" i="1" s="1"/>
  <c r="AT54" i="1"/>
  <c r="AU54" i="1" s="1"/>
  <c r="AT51" i="1"/>
  <c r="AU51" i="1" s="1"/>
  <c r="AT48" i="1"/>
  <c r="AU48" i="1" s="1"/>
  <c r="AT45" i="1"/>
  <c r="AU45" i="1" s="1"/>
  <c r="AT33" i="1"/>
  <c r="AU33" i="1" s="1"/>
  <c r="AT27" i="1"/>
  <c r="AU27" i="1" s="1"/>
  <c r="AT24" i="1"/>
  <c r="AU24" i="1" s="1"/>
  <c r="AT21" i="1"/>
  <c r="AU21" i="1" s="1"/>
  <c r="AT18" i="1"/>
  <c r="AU18" i="1" s="1"/>
  <c r="AT3" i="1"/>
  <c r="AT308" i="1"/>
  <c r="AU308" i="1" s="1"/>
  <c r="AT243" i="1"/>
  <c r="AU243" i="1" s="1"/>
  <c r="AT211" i="1"/>
  <c r="AU211" i="1" s="1"/>
  <c r="AT126" i="1"/>
  <c r="AU126" i="1" s="1"/>
  <c r="AT115" i="1"/>
  <c r="AU115" i="1" s="1"/>
  <c r="AT108" i="1"/>
  <c r="AU108" i="1" s="1"/>
  <c r="AT97" i="1"/>
  <c r="AU97" i="1" s="1"/>
  <c r="AT90" i="1"/>
  <c r="AU90" i="1" s="1"/>
  <c r="AT305" i="1"/>
  <c r="AU305" i="1" s="1"/>
  <c r="AT240" i="1"/>
  <c r="AU240" i="1" s="1"/>
  <c r="AT208" i="1"/>
  <c r="AU208" i="1" s="1"/>
  <c r="AT181" i="1"/>
  <c r="AU181" i="1" s="1"/>
  <c r="AT162" i="1"/>
  <c r="AU162" i="1" s="1"/>
  <c r="AT153" i="1"/>
  <c r="AU153" i="1" s="1"/>
  <c r="AT144" i="1"/>
  <c r="AU144" i="1" s="1"/>
  <c r="AT135" i="1"/>
  <c r="AU135" i="1" s="1"/>
  <c r="AT297" i="1"/>
  <c r="AU297" i="1" s="1"/>
  <c r="AT265" i="1"/>
  <c r="AU265" i="1" s="1"/>
  <c r="AT64" i="1"/>
  <c r="AU64" i="1" s="1"/>
  <c r="AT46" i="1"/>
  <c r="AU46" i="1" s="1"/>
  <c r="AT199" i="1"/>
  <c r="AU199" i="1" s="1"/>
  <c r="AT106" i="1"/>
  <c r="AU106" i="1" s="1"/>
  <c r="AT88" i="1"/>
  <c r="AU88" i="1" s="1"/>
  <c r="AT79" i="1"/>
  <c r="AU79" i="1" s="1"/>
  <c r="AT70" i="1"/>
  <c r="AU70" i="1" s="1"/>
  <c r="AT61" i="1"/>
  <c r="AU61" i="1" s="1"/>
  <c r="AT52" i="1"/>
  <c r="AU52" i="1" s="1"/>
  <c r="AT43" i="1"/>
  <c r="AU43" i="1" s="1"/>
  <c r="AT34" i="1"/>
  <c r="AU34" i="1" s="1"/>
  <c r="AT25" i="1"/>
  <c r="AU25" i="1" s="1"/>
  <c r="AT16" i="1"/>
  <c r="AU16" i="1" s="1"/>
  <c r="AT7" i="1"/>
  <c r="AU7" i="1" s="1"/>
  <c r="AT82" i="1"/>
  <c r="AU82" i="1" s="1"/>
  <c r="AT172" i="1"/>
  <c r="AU172" i="1" s="1"/>
  <c r="AT124" i="1"/>
  <c r="AU124" i="1" s="1"/>
  <c r="AT150" i="1"/>
  <c r="AU150" i="1" s="1"/>
  <c r="AT262" i="1"/>
  <c r="AU262" i="1" s="1"/>
  <c r="AT28" i="1"/>
  <c r="AU28" i="1" s="1"/>
  <c r="AT10" i="1"/>
  <c r="AU10" i="1" s="1"/>
  <c r="AT159" i="1"/>
  <c r="AU159" i="1" s="1"/>
  <c r="AT99" i="1"/>
  <c r="AU99" i="1" s="1"/>
  <c r="AT85" i="1"/>
  <c r="AU85" i="1" s="1"/>
  <c r="AT76" i="1"/>
  <c r="AU76" i="1" s="1"/>
  <c r="AT67" i="1"/>
  <c r="AU67" i="1" s="1"/>
  <c r="AT58" i="1"/>
  <c r="AU58" i="1" s="1"/>
  <c r="AT49" i="1"/>
  <c r="AU49" i="1" s="1"/>
  <c r="AT40" i="1"/>
  <c r="AU40" i="1" s="1"/>
  <c r="AT31" i="1"/>
  <c r="AU31" i="1" s="1"/>
  <c r="AT22" i="1"/>
  <c r="AU22" i="1" s="1"/>
  <c r="AT13" i="1"/>
  <c r="AU13" i="1" s="1"/>
  <c r="AT4" i="1"/>
  <c r="AU4" i="1" s="1"/>
  <c r="AT294" i="1"/>
  <c r="AU294" i="1" s="1"/>
  <c r="AT117" i="1"/>
  <c r="AU117" i="1" s="1"/>
  <c r="AT141" i="1"/>
  <c r="AU141" i="1" s="1"/>
  <c r="AT73" i="1"/>
  <c r="AU73" i="1" s="1"/>
  <c r="AT55" i="1"/>
  <c r="AU55" i="1" s="1"/>
  <c r="AT37" i="1"/>
  <c r="AU37" i="1" s="1"/>
  <c r="AT19" i="1"/>
  <c r="AU19" i="1" s="1"/>
  <c r="AT183" i="1"/>
  <c r="AU183" i="1" s="1"/>
  <c r="AT152" i="1"/>
  <c r="AU152" i="1" s="1"/>
  <c r="AT133" i="1"/>
  <c r="AU133" i="1" s="1"/>
  <c r="AT80" i="1"/>
  <c r="AU80" i="1" s="1"/>
  <c r="AT26" i="1"/>
  <c r="AU26" i="1" s="1"/>
  <c r="AT47" i="1"/>
  <c r="AU47" i="1" s="1"/>
  <c r="AT128" i="1"/>
  <c r="AU128" i="1" s="1"/>
  <c r="AT29" i="1"/>
  <c r="AU29" i="1" s="1"/>
  <c r="AT105" i="1"/>
  <c r="AU105" i="1" s="1"/>
  <c r="AT50" i="1"/>
  <c r="AU50" i="1" s="1"/>
  <c r="AT96" i="1"/>
  <c r="AU96" i="1" s="1"/>
  <c r="AT20" i="1"/>
  <c r="AU20" i="1" s="1"/>
  <c r="AT17" i="1"/>
  <c r="AU17" i="1" s="1"/>
  <c r="AT264" i="1"/>
  <c r="AU264" i="1" s="1"/>
  <c r="AT109" i="1"/>
  <c r="AU109" i="1" s="1"/>
  <c r="AT263" i="1"/>
  <c r="AU263" i="1" s="1"/>
  <c r="AT103" i="1"/>
  <c r="AU103" i="1" s="1"/>
  <c r="AT41" i="1"/>
  <c r="AU41" i="1" s="1"/>
  <c r="AT56" i="1"/>
  <c r="AU56" i="1" s="1"/>
  <c r="AT166" i="1"/>
  <c r="AU166" i="1" s="1"/>
  <c r="AT92" i="1"/>
  <c r="AU92" i="1" s="1"/>
  <c r="AT255" i="1"/>
  <c r="AU255" i="1" s="1"/>
  <c r="AT195" i="1"/>
  <c r="AU195" i="1" s="1"/>
  <c r="AT169" i="1"/>
  <c r="AU169" i="1" s="1"/>
  <c r="AT139" i="1"/>
  <c r="AU139" i="1" s="1"/>
  <c r="AT107" i="1"/>
  <c r="AU107" i="1" s="1"/>
  <c r="AT284" i="1"/>
  <c r="AU284" i="1" s="1"/>
  <c r="AT98" i="1"/>
  <c r="AU98" i="1" s="1"/>
  <c r="AT163" i="1"/>
  <c r="AU163" i="1" s="1"/>
  <c r="AT136" i="1"/>
  <c r="AU136" i="1" s="1"/>
  <c r="AT125" i="1"/>
  <c r="AU125" i="1" s="1"/>
  <c r="AT306" i="1"/>
  <c r="AU306" i="1" s="1"/>
  <c r="AT104" i="1"/>
  <c r="AU104" i="1" s="1"/>
  <c r="AT233" i="1"/>
  <c r="AU233" i="1" s="1"/>
  <c r="AT111" i="1"/>
  <c r="AU111" i="1" s="1"/>
  <c r="AT62" i="1"/>
  <c r="AU62" i="1" s="1"/>
  <c r="AT8" i="1"/>
  <c r="AU8" i="1" s="1"/>
  <c r="AT93" i="1"/>
  <c r="AU93" i="1" s="1"/>
  <c r="AT114" i="1"/>
  <c r="AU114" i="1" s="1"/>
  <c r="AT86" i="1"/>
  <c r="AU86" i="1" s="1"/>
  <c r="AT32" i="1"/>
  <c r="AU32" i="1" s="1"/>
  <c r="AT38" i="1"/>
  <c r="AU38" i="1" s="1"/>
  <c r="AT123" i="1"/>
  <c r="AU123" i="1" s="1"/>
  <c r="AU3" i="1" l="1"/>
</calcChain>
</file>

<file path=xl/sharedStrings.xml><?xml version="1.0" encoding="utf-8"?>
<sst xmlns="http://schemas.openxmlformats.org/spreadsheetml/2006/main" count="3596" uniqueCount="434">
  <si>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</si>
  <si>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</si>
  <si>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</si>
  <si>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</si>
  <si>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</si>
  <si>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</si>
  <si>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</si>
  <si>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</si>
  <si>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</si>
  <si>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</si>
  <si>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</si>
  <si>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</si>
  <si>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</si>
  <si>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</si>
  <si>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</si>
  <si>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</si>
  <si>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</si>
  <si>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</si>
  <si>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</si>
  <si>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</si>
  <si>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</si>
  <si>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</si>
  <si>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</si>
  <si>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</si>
  <si>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</si>
  <si>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</si>
  <si>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</si>
  <si>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</si>
  <si>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</si>
  <si>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</si>
  <si>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</si>
  <si>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</si>
  <si>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</si>
  <si>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</si>
  <si>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</si>
  <si>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</si>
  <si>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</si>
  <si>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</si>
  <si>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</si>
  <si>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</si>
  <si>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</si>
  <si>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</si>
  <si>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</si>
  <si>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</si>
  <si>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</si>
  <si>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</si>
  <si>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</si>
  <si>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</si>
  <si>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01-018-0300</t>
  </si>
  <si>
    <t>SCHWERT/JOHN &amp; JAMES</t>
  </si>
  <si>
    <t>301 S OCONNELL ST</t>
  </si>
  <si>
    <t>SWSW</t>
  </si>
  <si>
    <t>18</t>
  </si>
  <si>
    <t>107</t>
  </si>
  <si>
    <t>036</t>
  </si>
  <si>
    <t>NWSW</t>
  </si>
  <si>
    <t>NESW</t>
  </si>
  <si>
    <t>SESW</t>
  </si>
  <si>
    <t>01-018-0401</t>
  </si>
  <si>
    <t>CARLBLOM LIV TST/TIMOTHY/&amp;</t>
  </si>
  <si>
    <t>41188 STATE HWY 30</t>
  </si>
  <si>
    <t>SWSE</t>
  </si>
  <si>
    <t>NWSE</t>
  </si>
  <si>
    <t>NESE</t>
  </si>
  <si>
    <t>SESE</t>
  </si>
  <si>
    <t>01-019-0100</t>
  </si>
  <si>
    <t>SYKORA/THOMAS/ETAL</t>
  </si>
  <si>
    <t>16367 SAINT MARYS DR S</t>
  </si>
  <si>
    <t>19</t>
  </si>
  <si>
    <t>SWNW</t>
  </si>
  <si>
    <t>SENW</t>
  </si>
  <si>
    <t>01-019-0200</t>
  </si>
  <si>
    <t>ROEFER/DONALD R &amp; ANNE J/TSTEE</t>
  </si>
  <si>
    <t>2005 OAKVIEW DR</t>
  </si>
  <si>
    <t>01-019-0300</t>
  </si>
  <si>
    <t>GOEMAN/ELTON S &amp; SUSAN K</t>
  </si>
  <si>
    <t>31296 COUNTY ROAD 52</t>
  </si>
  <si>
    <t>NWNW</t>
  </si>
  <si>
    <t>NENW</t>
  </si>
  <si>
    <t>01-019-0400</t>
  </si>
  <si>
    <t>HOLCK/KIM G &amp; JEANNE M</t>
  </si>
  <si>
    <t>219 COUNTY ROAD 4 NORTH</t>
  </si>
  <si>
    <t>SENE</t>
  </si>
  <si>
    <t>01-019-0401</t>
  </si>
  <si>
    <t>DUROE/CODY C/ ETAL</t>
  </si>
  <si>
    <t>PO BOX 128</t>
  </si>
  <si>
    <t>SWNE</t>
  </si>
  <si>
    <t>NWNE</t>
  </si>
  <si>
    <t>NENE</t>
  </si>
  <si>
    <t>01-019-0402</t>
  </si>
  <si>
    <t>SMITH/TANNER G</t>
  </si>
  <si>
    <t>PO BOX 61</t>
  </si>
  <si>
    <t>01-019-0403</t>
  </si>
  <si>
    <t>SEVCIK/BRUCE &amp; SHERRY</t>
  </si>
  <si>
    <t>207 COUNTY RD 4 N</t>
  </si>
  <si>
    <t>01-019-1000</t>
  </si>
  <si>
    <t>BARKER/ROBERT</t>
  </si>
  <si>
    <t>29773 COUNTY RD 4</t>
  </si>
  <si>
    <t>01-019-1100</t>
  </si>
  <si>
    <t>01-019-1101</t>
  </si>
  <si>
    <t>MICHEL/WILLIAM/JR</t>
  </si>
  <si>
    <t>PO BOX 142</t>
  </si>
  <si>
    <t>01-019-1200</t>
  </si>
  <si>
    <t>01-019-1300</t>
  </si>
  <si>
    <t>01-019-1301</t>
  </si>
  <si>
    <t>MICHEL/WILLIAM E &amp; DARLENE</t>
  </si>
  <si>
    <t>01-019-1302</t>
  </si>
  <si>
    <t>WILLARDSON/NICHOLAS M</t>
  </si>
  <si>
    <t>203  COUNTY ROAD 4 N</t>
  </si>
  <si>
    <t>01-019-1400</t>
  </si>
  <si>
    <t>CITY OF JEFFERS</t>
  </si>
  <si>
    <t>PO BOX 127</t>
  </si>
  <si>
    <t>01-020-0300</t>
  </si>
  <si>
    <t>NICKEL/MARJORIE A</t>
  </si>
  <si>
    <t>45783 COUNTY RD 10</t>
  </si>
  <si>
    <t>20</t>
  </si>
  <si>
    <t>01-021-0200</t>
  </si>
  <si>
    <t>21</t>
  </si>
  <si>
    <t>01-021-0201</t>
  </si>
  <si>
    <t>01-021-0300</t>
  </si>
  <si>
    <t>SCHENK/RANDY</t>
  </si>
  <si>
    <t>630 SOUTH SHORE DR</t>
  </si>
  <si>
    <t>01-021-0301</t>
  </si>
  <si>
    <t>01-021-0400</t>
  </si>
  <si>
    <t>TIMOTHY R CARLBLOM IRRV TRUST</t>
  </si>
  <si>
    <t>01-022-0200</t>
  </si>
  <si>
    <t>DOUBLE G LAND LLC</t>
  </si>
  <si>
    <t>26114 470TH AVE</t>
  </si>
  <si>
    <t>22</t>
  </si>
  <si>
    <t>01-022-0301</t>
  </si>
  <si>
    <t>HANSEN/DENNIS/&amp; CONNIE OBERLE</t>
  </si>
  <si>
    <t>13163 US HIGHWAY 71</t>
  </si>
  <si>
    <t>01-022-0302</t>
  </si>
  <si>
    <t>01-022-0400</t>
  </si>
  <si>
    <t>FAIRBAIRN/MARK H &amp; DAVID R</t>
  </si>
  <si>
    <t>2311 BUSH ST</t>
  </si>
  <si>
    <t>01-023-0300</t>
  </si>
  <si>
    <t>HOCHSTEIN/KEVIN</t>
  </si>
  <si>
    <t>47472 STATE HWY 30</t>
  </si>
  <si>
    <t>23</t>
  </si>
  <si>
    <t>01-023-0301</t>
  </si>
  <si>
    <t>NICKEL/WILLIAM H &amp; STEVEN B</t>
  </si>
  <si>
    <t>45768 COUNTY RD 10</t>
  </si>
  <si>
    <t>01-025-0200</t>
  </si>
  <si>
    <t>CHARLES F GALLES COMPANY</t>
  </si>
  <si>
    <t>25</t>
  </si>
  <si>
    <t>01-025-0201</t>
  </si>
  <si>
    <t>01-026-0100</t>
  </si>
  <si>
    <t>EIDEM/DAVID &amp; MARLENE/LE</t>
  </si>
  <si>
    <t>817 HOSANNA DR</t>
  </si>
  <si>
    <t>26</t>
  </si>
  <si>
    <t>01-026-0101</t>
  </si>
  <si>
    <t>01-026-0200</t>
  </si>
  <si>
    <t>BARKLOW/STANLEY</t>
  </si>
  <si>
    <t>30468 470TH AVE</t>
  </si>
  <si>
    <t>01-026-0300</t>
  </si>
  <si>
    <t>01-026-0400</t>
  </si>
  <si>
    <t>01-026-0401</t>
  </si>
  <si>
    <t>01-027-0100</t>
  </si>
  <si>
    <t>27</t>
  </si>
  <si>
    <t>01-027-0201</t>
  </si>
  <si>
    <t>PIOTTER/KELLEN R &amp; LAURA B</t>
  </si>
  <si>
    <t>32953 460TH AVE</t>
  </si>
  <si>
    <t>01-027-0300</t>
  </si>
  <si>
    <t>SCHENK FAMILY LLC</t>
  </si>
  <si>
    <t>413 RIVER BLUFF DR</t>
  </si>
  <si>
    <t>01-027-0400</t>
  </si>
  <si>
    <t>HANSEN/DENNIS G</t>
  </si>
  <si>
    <t>31363 US HWY 71</t>
  </si>
  <si>
    <t>01-028-0100</t>
  </si>
  <si>
    <t>PIOTTER/KENDALL &amp; JANA</t>
  </si>
  <si>
    <t>45631 STATE HWY 30</t>
  </si>
  <si>
    <t>28</t>
  </si>
  <si>
    <t>01-028-0200</t>
  </si>
  <si>
    <t>GRANT/CHARLES B &amp; LYNDA L/TSTE</t>
  </si>
  <si>
    <t>45048 310TH ST</t>
  </si>
  <si>
    <t>01-028-0300</t>
  </si>
  <si>
    <t>01-028-0301</t>
  </si>
  <si>
    <t>01-028-0400</t>
  </si>
  <si>
    <t>ROBERT E HANSON, ETAL</t>
  </si>
  <si>
    <t>19383 FM 1630</t>
  </si>
  <si>
    <t>01-028-0500</t>
  </si>
  <si>
    <t>GOEMAN/LARRY E &amp; MELODY S</t>
  </si>
  <si>
    <t>PO BOX 158</t>
  </si>
  <si>
    <t>01-029-0100</t>
  </si>
  <si>
    <t>29</t>
  </si>
  <si>
    <t>01-029-0101</t>
  </si>
  <si>
    <t>JEFFERS CEMETERY ASS'N</t>
  </si>
  <si>
    <t>NO ADDRESS</t>
  </si>
  <si>
    <t>NO CITY STATE ZIP</t>
  </si>
  <si>
    <t>01-029-0200</t>
  </si>
  <si>
    <t>01-029-0300</t>
  </si>
  <si>
    <t>PANKONIN/WAYNE D &amp; JUDITH M</t>
  </si>
  <si>
    <t>20800 460TH AVE</t>
  </si>
  <si>
    <t>01-029-0301</t>
  </si>
  <si>
    <t>01-029-0400</t>
  </si>
  <si>
    <t>01-029-0500</t>
  </si>
  <si>
    <t>NICKEL/JILL</t>
  </si>
  <si>
    <t>44107 STATE HIGHWAY 30</t>
  </si>
  <si>
    <t>01-029-0501</t>
  </si>
  <si>
    <t>01-029-0502</t>
  </si>
  <si>
    <t>01-029-0503</t>
  </si>
  <si>
    <t>01-029-0504</t>
  </si>
  <si>
    <t>01-029-0600</t>
  </si>
  <si>
    <t>01-030-0100</t>
  </si>
  <si>
    <t>30</t>
  </si>
  <si>
    <t>01-030-0101</t>
  </si>
  <si>
    <t>ENGEN/RICHARD &amp; KENNETH</t>
  </si>
  <si>
    <t>25499 COUNTY RD 21</t>
  </si>
  <si>
    <t>01-030-0102</t>
  </si>
  <si>
    <t>GERTNER/LYLE H</t>
  </si>
  <si>
    <t>35333 COUNTY RD 13</t>
  </si>
  <si>
    <t>01-030-0200</t>
  </si>
  <si>
    <t>THERKILSEN/RANDAL &amp; MAUREEN</t>
  </si>
  <si>
    <t>26571 500TH AVE</t>
  </si>
  <si>
    <t>01-030-0201</t>
  </si>
  <si>
    <t>01-030-0300</t>
  </si>
  <si>
    <t>THERKILSEN/RANDAL &amp; MAUREEN/CD</t>
  </si>
  <si>
    <t>01-030-0400</t>
  </si>
  <si>
    <t>THERKILSEN/JOANN L</t>
  </si>
  <si>
    <t>4070 ENSIGN AVE N</t>
  </si>
  <si>
    <t>01-030-0401</t>
  </si>
  <si>
    <t>LEOPOLD/JAMES W &amp; JEAN M</t>
  </si>
  <si>
    <t>31 3RD AVENUE NORTH</t>
  </si>
  <si>
    <t>01-030-0402</t>
  </si>
  <si>
    <t>01-030-0403</t>
  </si>
  <si>
    <t>01-030-0500</t>
  </si>
  <si>
    <t>PIOTTER/DYLAN</t>
  </si>
  <si>
    <t>43186 310TH ST</t>
  </si>
  <si>
    <t>01-030-0501</t>
  </si>
  <si>
    <t>01-031-0100</t>
  </si>
  <si>
    <t>IMMER/STUART/FAMILY LTD PTNSHP</t>
  </si>
  <si>
    <t>9945 41ST PL. NE</t>
  </si>
  <si>
    <t>31</t>
  </si>
  <si>
    <t>01-031-0200</t>
  </si>
  <si>
    <t>DOUBLE DIAMOND LEGACY LLLP</t>
  </si>
  <si>
    <t>40840 220TH ST</t>
  </si>
  <si>
    <t>01-031-0300</t>
  </si>
  <si>
    <t>HANISH/LEE A</t>
  </si>
  <si>
    <t>31366 430TH AVE</t>
  </si>
  <si>
    <t>01-031-0301</t>
  </si>
  <si>
    <t>01-031-0302</t>
  </si>
  <si>
    <t>01-032-0100</t>
  </si>
  <si>
    <t>32</t>
  </si>
  <si>
    <t>01-032-0200</t>
  </si>
  <si>
    <t>01-032-0202</t>
  </si>
  <si>
    <t>01-032-0203</t>
  </si>
  <si>
    <t>01-033-0100</t>
  </si>
  <si>
    <t>UNDERBAKKE/DELON &amp; GAIL/TSTEE</t>
  </si>
  <si>
    <t>6704 COTTAGE GROVE RD</t>
  </si>
  <si>
    <t>33</t>
  </si>
  <si>
    <t>01-033-0101</t>
  </si>
  <si>
    <t>GALLAGHER/KAREN J</t>
  </si>
  <si>
    <t>N26464 HAINES LN</t>
  </si>
  <si>
    <t>01-033-0102</t>
  </si>
  <si>
    <t>01-033-0103</t>
  </si>
  <si>
    <t>GOULD/KAYLA J</t>
  </si>
  <si>
    <t>23100 SW HACKETT LANE</t>
  </si>
  <si>
    <t>01-033-0200</t>
  </si>
  <si>
    <t>COTTONWOOD CORNER LLC</t>
  </si>
  <si>
    <t>5686 PROSPER AVE NW</t>
  </si>
  <si>
    <t>01-033-0201</t>
  </si>
  <si>
    <t>01-033-0202</t>
  </si>
  <si>
    <t>DUNKELBERGER/WYATT &amp; BROOKE</t>
  </si>
  <si>
    <t>31275 460TH AVE</t>
  </si>
  <si>
    <t>01-033-0204</t>
  </si>
  <si>
    <t>LANG/KRISTA R</t>
  </si>
  <si>
    <t>63019 709 ROAD</t>
  </si>
  <si>
    <t>01-033-0205</t>
  </si>
  <si>
    <t>01-033-0300</t>
  </si>
  <si>
    <t>01-033-0401</t>
  </si>
  <si>
    <t>KOLANDER/OLIVER/TRUSTEE</t>
  </si>
  <si>
    <t>4734 SUNNY LOOP</t>
  </si>
  <si>
    <t>01-034-0100</t>
  </si>
  <si>
    <t>34</t>
  </si>
  <si>
    <t>01-034-0101</t>
  </si>
  <si>
    <t>01-034-0200</t>
  </si>
  <si>
    <t>MOULDER/KEVIN &amp; KAY</t>
  </si>
  <si>
    <t>31236 460TH AVE</t>
  </si>
  <si>
    <t>01-034-0201</t>
  </si>
  <si>
    <t>01-034-0202</t>
  </si>
  <si>
    <t>ANDERSEN/LUCAS &amp; TABETHA</t>
  </si>
  <si>
    <t>31310 460TH AVE</t>
  </si>
  <si>
    <t>01-034-0301</t>
  </si>
  <si>
    <t>EIDEM/JULIE K &amp; DALE D/LE</t>
  </si>
  <si>
    <t>46364 COUNTY RD 51</t>
  </si>
  <si>
    <t>01-035-0100</t>
  </si>
  <si>
    <t>35</t>
  </si>
  <si>
    <t>01-035-0101</t>
  </si>
  <si>
    <t>01-035-0200</t>
  </si>
  <si>
    <t>01-035-0300</t>
  </si>
  <si>
    <t>DUNKELBERGER FAMILY TRUST</t>
  </si>
  <si>
    <t>46536 HIGHLAND DR</t>
  </si>
  <si>
    <t>01-035-0302</t>
  </si>
  <si>
    <t>01-035-0400</t>
  </si>
  <si>
    <t>ZIGRANG/ELIZABETH D/TRUST</t>
  </si>
  <si>
    <t>3701 S HARVARD AVE STE 358 A</t>
  </si>
  <si>
    <t>01-035-0401</t>
  </si>
  <si>
    <t>01-420-0500</t>
  </si>
  <si>
    <t>NORDIN/NICKLAUS S</t>
  </si>
  <si>
    <t>215 N COUNTY RD 4</t>
  </si>
  <si>
    <t>01-420-1500</t>
  </si>
  <si>
    <t>17-013-0200</t>
  </si>
  <si>
    <t>QUADE/CONNIE</t>
  </si>
  <si>
    <t>300 STATE STREET #92502</t>
  </si>
  <si>
    <t>13</t>
  </si>
  <si>
    <t>037</t>
  </si>
  <si>
    <t>17-013-0201</t>
  </si>
  <si>
    <t>HAMLIN/NANCY</t>
  </si>
  <si>
    <t>1145 CROXLEY WAY</t>
  </si>
  <si>
    <t>17-013-0502</t>
  </si>
  <si>
    <t>17-013-0503</t>
  </si>
  <si>
    <t>QUADE/ETHAN D &amp; MIKAYLA J</t>
  </si>
  <si>
    <t>42184 COUNTY ROAD 53</t>
  </si>
  <si>
    <t>17-024-0100</t>
  </si>
  <si>
    <t>24</t>
  </si>
  <si>
    <t>17-024-0200</t>
  </si>
  <si>
    <t>17-024-0201</t>
  </si>
  <si>
    <t>17-024-0300</t>
  </si>
  <si>
    <t>17-024-0400</t>
  </si>
  <si>
    <t>QUADE/RICHARD &amp; BEVERLY/TRSTEE</t>
  </si>
  <si>
    <t>47502 270TH ST</t>
  </si>
  <si>
    <t>17-024-0500</t>
  </si>
  <si>
    <t>SIMON/MICHAEL &amp; MARLENE</t>
  </si>
  <si>
    <t>47373 COUNTY RD 51</t>
  </si>
  <si>
    <t>17-024-0501</t>
  </si>
  <si>
    <t>MISSLING/JEREMIAH LEWIS</t>
  </si>
  <si>
    <t>42788 STATE HWY 30</t>
  </si>
  <si>
    <t>17-025-0100</t>
  </si>
  <si>
    <t>MAKOVSKY &amp;/LESLIE</t>
  </si>
  <si>
    <t>42853 STATE HIGHWAY 30</t>
  </si>
  <si>
    <t>17-025-0101</t>
  </si>
  <si>
    <t>MCCLOUD FARMS LLC</t>
  </si>
  <si>
    <t>10099 103RD AVE N</t>
  </si>
  <si>
    <t>17-025-0200</t>
  </si>
  <si>
    <t>PIOTTER/KELLEN</t>
  </si>
  <si>
    <t>17-025-0300</t>
  </si>
  <si>
    <t>17-025-0400</t>
  </si>
  <si>
    <t>17-025-0500</t>
  </si>
  <si>
    <t>QUADE/DOUGLAS &amp; SUSAN</t>
  </si>
  <si>
    <t>41964 STATE HWY 30</t>
  </si>
  <si>
    <t>17-025-0501</t>
  </si>
  <si>
    <t>MENKEN/MITCHELL</t>
  </si>
  <si>
    <t>19230 BUCKBOARD CIR</t>
  </si>
  <si>
    <t>17-025-0600</t>
  </si>
  <si>
    <t>MENKEN/JULIA L/TRUSTEE</t>
  </si>
  <si>
    <t>275 ALAINA PLACE NE</t>
  </si>
  <si>
    <t>17-025-0601</t>
  </si>
  <si>
    <t>MENKEN/CHRISTINE E</t>
  </si>
  <si>
    <t>5629 WASHBURN AVE S,  #6</t>
  </si>
  <si>
    <t>17-026-0100</t>
  </si>
  <si>
    <t>DOBLAR/JOSEPH &amp; KELSEY</t>
  </si>
  <si>
    <t>30249 420TH AVE</t>
  </si>
  <si>
    <t>17-026-0101</t>
  </si>
  <si>
    <t>17-036-0100</t>
  </si>
  <si>
    <t>SILLIMAN/CECIL L/ETAL</t>
  </si>
  <si>
    <t>36</t>
  </si>
  <si>
    <t>17-036-0201</t>
  </si>
  <si>
    <t>17-036-0301</t>
  </si>
  <si>
    <t>GRAFF/PHILIP</t>
  </si>
  <si>
    <t>49385 COUNTY RD 10</t>
  </si>
  <si>
    <t>17-036-0400</t>
  </si>
  <si>
    <t>MARSH FAMILY IRREVOCABLE TRUST</t>
  </si>
  <si>
    <t>1012 9TH ST APT 206</t>
  </si>
  <si>
    <t>17-036-0401</t>
  </si>
  <si>
    <t>NORTHERN BORDER PIPELINE CO</t>
  </si>
  <si>
    <t>PO BOX 2168</t>
  </si>
  <si>
    <t>17-036-0402</t>
  </si>
  <si>
    <t>MARSH/CHRIS A &amp; JESSICA</t>
  </si>
  <si>
    <t>31406 420TH AVE</t>
  </si>
  <si>
    <t>21-019-1303</t>
  </si>
  <si>
    <t>USTH 71</t>
  </si>
  <si>
    <t>MNTH 30</t>
  </si>
  <si>
    <t>CR 53</t>
  </si>
  <si>
    <t>CSAH 4</t>
  </si>
  <si>
    <t>TOTAL WATERSHED ACRES:</t>
  </si>
  <si>
    <t>ROUND ROCK TX 78681</t>
  </si>
  <si>
    <t>FORESTBURG TX 76239</t>
  </si>
  <si>
    <t>TULSA OK 74135-2290</t>
  </si>
  <si>
    <t>LAMBERTON MN 56152</t>
  </si>
  <si>
    <t>WESTBROOK MN 56183</t>
  </si>
  <si>
    <t>BEAVERTON OR 97078</t>
  </si>
  <si>
    <t>ROCHESTER MN 55901</t>
  </si>
  <si>
    <t>SOUTHLAKE TX 76092</t>
  </si>
  <si>
    <t>MARSHALL MN 56258</t>
  </si>
  <si>
    <t>JEFFERS MN 56145</t>
  </si>
  <si>
    <t>LAKELAND MN 55043-9717</t>
  </si>
  <si>
    <t>JEFFERS MN 56145-2019</t>
  </si>
  <si>
    <t>JEFFERS MN 56145-4703</t>
  </si>
  <si>
    <t>SANBORN MN 56083</t>
  </si>
  <si>
    <t>RED WING MN 55066</t>
  </si>
  <si>
    <t>MANKATO MN 56001-8772</t>
  </si>
  <si>
    <t>JEFFERS MN 56145-0158</t>
  </si>
  <si>
    <t>COMFREY MN 56019</t>
  </si>
  <si>
    <t>NEW HOPE MN 55427</t>
  </si>
  <si>
    <t>ST JAMES MN 56081</t>
  </si>
  <si>
    <t>MADISON WI 53718</t>
  </si>
  <si>
    <t>ARCADIA WI 54612</t>
  </si>
  <si>
    <t>HUMBOLDT NE 68376</t>
  </si>
  <si>
    <t>HOLIDAY FL 34690</t>
  </si>
  <si>
    <t>HARTFORD SD 57033</t>
  </si>
  <si>
    <t>SANBORN MN 56093</t>
  </si>
  <si>
    <t>BELLE FOURCHE SD 57717-7263</t>
  </si>
  <si>
    <t>HOUSTON TX 77252</t>
  </si>
  <si>
    <t>WINDOM MN 56101</t>
  </si>
  <si>
    <t>WINDOM MN 56100</t>
  </si>
  <si>
    <t>ST. MICHAEL MN 55376</t>
  </si>
  <si>
    <t>JUSTIN TX 76247</t>
  </si>
  <si>
    <t>WINDOM MN 56101-3140</t>
  </si>
  <si>
    <t>MAPLE GROVE MN 55369</t>
  </si>
  <si>
    <t>SAUK RAPIDS MN 56379</t>
  </si>
  <si>
    <t>MINNEAPOLIS MN 55410</t>
  </si>
  <si>
    <t>US HWYS</t>
  </si>
  <si>
    <t>MN STATE HWYS</t>
  </si>
  <si>
    <t>COTTONWOOD CTY RDS</t>
  </si>
  <si>
    <t>430TH AVE</t>
  </si>
  <si>
    <t>420TH AVE</t>
  </si>
  <si>
    <t>320TH ST</t>
  </si>
  <si>
    <t>450TH AVE</t>
  </si>
  <si>
    <t>460TH AVE</t>
  </si>
  <si>
    <t>470TH AVE</t>
  </si>
  <si>
    <t>310TH ST</t>
  </si>
  <si>
    <t>STORDEN TWP RDS</t>
  </si>
  <si>
    <t>AMBOY TWP RDS</t>
  </si>
  <si>
    <t xml:space="preserve"> 1355 9TH AVE</t>
  </si>
  <si>
    <t>MN DOT 2151 BASSETT DRIVE</t>
  </si>
  <si>
    <t>MANKATO MN 56001-6888</t>
  </si>
  <si>
    <t xml:space="preserve"> 106 S DEAVER AVE</t>
  </si>
  <si>
    <t>C/O PEGGY HUBLEY 29041 443RD ST</t>
  </si>
  <si>
    <t>C/O KARLA NELSON 37254 340TH ST</t>
  </si>
  <si>
    <t>STORDEN MN 56174</t>
  </si>
  <si>
    <t>CSAH 52</t>
  </si>
  <si>
    <t>OUTLETTING ENTITY</t>
  </si>
  <si>
    <t>CITY OF JEFFERS WWTP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</si>
</sst>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5" fillId="3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4" fontId="5" fillId="4" borderId="0" xfId="0" applyNumberFormat="1" applyFont="1" applyFill="1" applyAlignment="1">
      <alignment horizontal="center"/>
    </xf>
    <xf numFmtId="4" fontId="5" fillId="5" borderId="0" xfId="0" applyNumberFormat="1" applyFont="1" applyFill="1" applyAlignment="1">
      <alignment horizontal="center"/>
    </xf>
    <xf numFmtId="4" fontId="5" fillId="6" borderId="0" xfId="0" applyNumberFormat="1" applyFont="1" applyFill="1" applyAlignment="1">
      <alignment horizontal="center"/>
    </xf>
    <xf numFmtId="4" fontId="5" fillId="7" borderId="0" xfId="0" applyNumberFormat="1" applyFont="1" applyFill="1" applyAlignment="1">
      <alignment horizontal="center"/>
    </xf>
    <xf numFmtId="4" fontId="5" fillId="8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57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64"/>
  <sheetViews>
    <sheetView tabSelected="1" workbookViewId="0">
      <pane xSplit="1" ySplit="2" topLeftCell="B441" activePane="bottomRight" state="frozen"/>
      <selection pane="topRight" activeCell="B1" sqref="B1"/>
      <selection pane="bottomLeft" activeCell="A3" sqref="A3"/>
      <selection pane="bottomRight" activeCell="AT466" sqref="AT466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customWidth="1"/>
    <col min="23" max="23" width="17.7109375" style="5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hidden="1" customWidth="1"/>
    <col min="29" max="29" width="17.7109375" style="5" hidden="1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hidden="1" customWidth="1"/>
    <col min="42" max="42" width="17.7109375" style="5" hidden="1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5461</v>
      </c>
      <c r="AN1" s="5">
        <v>9101</v>
      </c>
      <c r="AP1" s="5">
        <v>1</v>
      </c>
      <c r="AU1" s="5" t="s">
        <v>0</v>
      </c>
    </row>
    <row r="2" spans="1:47" ht="67.900000000000006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384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159.32</v>
      </c>
      <c r="J3" s="2">
        <v>37.74</v>
      </c>
      <c r="K3" s="2">
        <f t="shared" ref="K3:K66" si="0">SUM(N3,P3,R3,T3,V3,X3,Z3,AB3,AE3,AG3,AI3)</f>
        <v>37.75</v>
      </c>
      <c r="L3" s="2">
        <f t="shared" ref="L3:L66" si="1">SUM(M3,AD3,AK3,AM3,AO3,AQ3,AR3)</f>
        <v>0</v>
      </c>
      <c r="N3" s="4">
        <v>2.3199999999999998</v>
      </c>
      <c r="O3" s="5">
        <v>5776.7999999999993</v>
      </c>
      <c r="P3" s="6">
        <v>11.7</v>
      </c>
      <c r="Q3" s="5">
        <v>24704.55</v>
      </c>
      <c r="R3" s="7">
        <v>18.39</v>
      </c>
      <c r="S3" s="5">
        <v>22472.58</v>
      </c>
      <c r="T3" s="8">
        <v>5.34</v>
      </c>
      <c r="U3" s="5">
        <v>2144.0250000000001</v>
      </c>
      <c r="AL3" s="5" t="str">
        <f t="shared" ref="AL3:AL66" si="2">IF(AK3&gt;0,AK3*$AL$1,"")</f>
        <v/>
      </c>
      <c r="AN3" s="5" t="str">
        <f t="shared" ref="AN3:AN66" si="3">IF(AM3&gt;0,AM3*$AN$1,"")</f>
        <v/>
      </c>
      <c r="AP3" s="5" t="str">
        <f t="shared" ref="AP3:AP66" si="4">IF(AO3&gt;0,AO3*$AP$1,"")</f>
        <v/>
      </c>
      <c r="AS3" s="5">
        <f t="shared" ref="AS3:AS66" si="5">SUM(O3,Q3,S3,U3,W3,Y3,AA3,AC3,AF3,AH3,AJ3)</f>
        <v>55097.955000000002</v>
      </c>
      <c r="AT3" s="11">
        <f>(AS3/$AS$461)*100</f>
        <v>0.34980978520535116</v>
      </c>
      <c r="AU3" s="5">
        <f t="shared" ref="AU3:AU66" si="6">(AT3/100)*$AU$1</f>
        <v>349.80978520535115</v>
      </c>
    </row>
    <row r="4" spans="1:47" x14ac:dyDescent="0.25">
      <c r="A4" s="1" t="s">
        <v>48</v>
      </c>
      <c r="B4" s="1" t="s">
        <v>49</v>
      </c>
      <c r="C4" s="1" t="s">
        <v>50</v>
      </c>
      <c r="D4" s="1" t="s">
        <v>384</v>
      </c>
      <c r="E4" s="1" t="s">
        <v>55</v>
      </c>
      <c r="F4" s="1" t="s">
        <v>52</v>
      </c>
      <c r="G4" s="1" t="s">
        <v>53</v>
      </c>
      <c r="H4" s="1" t="s">
        <v>54</v>
      </c>
      <c r="I4" s="2">
        <v>159.32</v>
      </c>
      <c r="J4" s="2">
        <v>38.97</v>
      </c>
      <c r="K4" s="2">
        <f t="shared" si="0"/>
        <v>22.58</v>
      </c>
      <c r="L4" s="2">
        <f t="shared" si="1"/>
        <v>0</v>
      </c>
      <c r="P4" s="6">
        <v>0.04</v>
      </c>
      <c r="Q4" s="5">
        <v>84.460000000000008</v>
      </c>
      <c r="R4" s="7">
        <v>22.54</v>
      </c>
      <c r="S4" s="5">
        <v>27543.88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27628.34</v>
      </c>
      <c r="AT4" s="11">
        <f>(AS4/$AS$461)*100</f>
        <v>0.175408754843631</v>
      </c>
      <c r="AU4" s="5">
        <f t="shared" si="6"/>
        <v>175.40875484363099</v>
      </c>
    </row>
    <row r="5" spans="1:47" x14ac:dyDescent="0.25">
      <c r="A5" s="1" t="s">
        <v>48</v>
      </c>
      <c r="B5" s="1" t="s">
        <v>49</v>
      </c>
      <c r="C5" s="1" t="s">
        <v>50</v>
      </c>
      <c r="D5" s="1" t="s">
        <v>384</v>
      </c>
      <c r="E5" s="1" t="s">
        <v>56</v>
      </c>
      <c r="F5" s="1" t="s">
        <v>52</v>
      </c>
      <c r="G5" s="1" t="s">
        <v>53</v>
      </c>
      <c r="H5" s="1" t="s">
        <v>54</v>
      </c>
      <c r="I5" s="2">
        <v>159.32</v>
      </c>
      <c r="J5" s="2">
        <v>39.75</v>
      </c>
      <c r="K5" s="2">
        <f t="shared" si="0"/>
        <v>10.139999999999999</v>
      </c>
      <c r="L5" s="2">
        <f t="shared" si="1"/>
        <v>0</v>
      </c>
      <c r="R5" s="7">
        <v>6.2799999999999994</v>
      </c>
      <c r="S5" s="5">
        <v>7674.16</v>
      </c>
      <c r="T5" s="8">
        <v>3.86</v>
      </c>
      <c r="U5" s="5">
        <v>1461.41875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9135.5787500000006</v>
      </c>
      <c r="AT5" s="11">
        <f>(AS5/$AS$461)*100</f>
        <v>5.8000607105364817E-2</v>
      </c>
      <c r="AU5" s="5">
        <f t="shared" si="6"/>
        <v>58.000607105364821</v>
      </c>
    </row>
    <row r="6" spans="1:47" x14ac:dyDescent="0.25">
      <c r="A6" s="1" t="s">
        <v>48</v>
      </c>
      <c r="B6" s="1" t="s">
        <v>49</v>
      </c>
      <c r="C6" s="1" t="s">
        <v>50</v>
      </c>
      <c r="D6" s="1" t="s">
        <v>384</v>
      </c>
      <c r="E6" s="1" t="s">
        <v>57</v>
      </c>
      <c r="F6" s="1" t="s">
        <v>52</v>
      </c>
      <c r="G6" s="1" t="s">
        <v>53</v>
      </c>
      <c r="H6" s="1" t="s">
        <v>54</v>
      </c>
      <c r="I6" s="2">
        <v>159.32</v>
      </c>
      <c r="J6" s="2">
        <v>38.51</v>
      </c>
      <c r="K6" s="2">
        <f t="shared" si="0"/>
        <v>38.339999999999996</v>
      </c>
      <c r="L6" s="2">
        <f t="shared" si="1"/>
        <v>0</v>
      </c>
      <c r="P6" s="6">
        <v>0.79</v>
      </c>
      <c r="Q6" s="5">
        <v>2824.1312499999999</v>
      </c>
      <c r="R6" s="7">
        <v>29.29</v>
      </c>
      <c r="S6" s="5">
        <v>53819.934999999998</v>
      </c>
      <c r="T6" s="8">
        <v>8.26</v>
      </c>
      <c r="U6" s="5">
        <v>4846.9625000000005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61491.028749999998</v>
      </c>
      <c r="AT6" s="11">
        <f>(AS6/$AS$461)*100</f>
        <v>0.39039858301625852</v>
      </c>
      <c r="AU6" s="5">
        <f t="shared" si="6"/>
        <v>390.3985830162585</v>
      </c>
    </row>
    <row r="7" spans="1:47" x14ac:dyDescent="0.25">
      <c r="A7" s="1" t="s">
        <v>58</v>
      </c>
      <c r="B7" s="1" t="s">
        <v>59</v>
      </c>
      <c r="C7" s="1" t="s">
        <v>60</v>
      </c>
      <c r="D7" s="1" t="s">
        <v>385</v>
      </c>
      <c r="E7" s="1" t="s">
        <v>56</v>
      </c>
      <c r="F7" s="1" t="s">
        <v>52</v>
      </c>
      <c r="G7" s="1" t="s">
        <v>53</v>
      </c>
      <c r="H7" s="1" t="s">
        <v>54</v>
      </c>
      <c r="I7" s="2">
        <v>152.93</v>
      </c>
      <c r="J7" s="2">
        <v>0.06</v>
      </c>
      <c r="K7" s="2">
        <f t="shared" si="0"/>
        <v>0.02</v>
      </c>
      <c r="L7" s="2">
        <f t="shared" si="1"/>
        <v>0</v>
      </c>
      <c r="R7" s="7">
        <v>0.01</v>
      </c>
      <c r="S7" s="5">
        <v>12.22</v>
      </c>
      <c r="T7" s="8">
        <v>0.01</v>
      </c>
      <c r="U7" s="5">
        <v>3.665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15.885000000000002</v>
      </c>
      <c r="AT7" s="11">
        <f>(AS7/$AS$461)*100</f>
        <v>1.0085180907325879E-4</v>
      </c>
      <c r="AU7" s="5">
        <f t="shared" si="6"/>
        <v>0.10085180907325879</v>
      </c>
    </row>
    <row r="8" spans="1:47" x14ac:dyDescent="0.25">
      <c r="A8" s="1" t="s">
        <v>58</v>
      </c>
      <c r="B8" s="1" t="s">
        <v>59</v>
      </c>
      <c r="C8" s="1" t="s">
        <v>60</v>
      </c>
      <c r="D8" s="1" t="s">
        <v>385</v>
      </c>
      <c r="E8" s="1" t="s">
        <v>57</v>
      </c>
      <c r="F8" s="1" t="s">
        <v>52</v>
      </c>
      <c r="G8" s="1" t="s">
        <v>53</v>
      </c>
      <c r="H8" s="1" t="s">
        <v>54</v>
      </c>
      <c r="I8" s="2">
        <v>152.93</v>
      </c>
      <c r="J8" s="2">
        <v>0.06</v>
      </c>
      <c r="K8" s="2">
        <f t="shared" si="0"/>
        <v>0.06</v>
      </c>
      <c r="L8" s="2">
        <f t="shared" si="1"/>
        <v>0</v>
      </c>
      <c r="P8" s="6">
        <v>0.02</v>
      </c>
      <c r="Q8" s="5">
        <v>42.23</v>
      </c>
      <c r="R8" s="7">
        <v>0.04</v>
      </c>
      <c r="S8" s="5">
        <v>48.88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91.11</v>
      </c>
      <c r="AT8" s="11">
        <f>(AS8/$AS$461)*100</f>
        <v>5.7844559802735964E-4</v>
      </c>
      <c r="AU8" s="5">
        <f t="shared" si="6"/>
        <v>0.57844559802735962</v>
      </c>
    </row>
    <row r="9" spans="1:47" x14ac:dyDescent="0.25">
      <c r="A9" s="1" t="s">
        <v>58</v>
      </c>
      <c r="B9" s="1" t="s">
        <v>59</v>
      </c>
      <c r="C9" s="1" t="s">
        <v>60</v>
      </c>
      <c r="D9" s="1" t="s">
        <v>385</v>
      </c>
      <c r="E9" s="1" t="s">
        <v>61</v>
      </c>
      <c r="F9" s="1" t="s">
        <v>52</v>
      </c>
      <c r="G9" s="1" t="s">
        <v>53</v>
      </c>
      <c r="H9" s="1" t="s">
        <v>54</v>
      </c>
      <c r="I9" s="2">
        <v>152.93</v>
      </c>
      <c r="J9" s="2">
        <v>37.799999999999997</v>
      </c>
      <c r="K9" s="2">
        <f t="shared" si="0"/>
        <v>37.81</v>
      </c>
      <c r="L9" s="2">
        <f t="shared" si="1"/>
        <v>0</v>
      </c>
      <c r="N9" s="4">
        <v>2.36</v>
      </c>
      <c r="O9" s="5">
        <v>5876.4</v>
      </c>
      <c r="P9" s="6">
        <v>23.24</v>
      </c>
      <c r="Q9" s="5">
        <v>49071.259999999987</v>
      </c>
      <c r="R9" s="7">
        <v>11.72</v>
      </c>
      <c r="S9" s="5">
        <v>14321.84</v>
      </c>
      <c r="T9" s="8">
        <v>0.49</v>
      </c>
      <c r="U9" s="5">
        <v>179.58500000000001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69449.084999999992</v>
      </c>
      <c r="AT9" s="11">
        <f>(AS9/$AS$461)*100</f>
        <v>0.44092325217075978</v>
      </c>
      <c r="AU9" s="5">
        <f t="shared" si="6"/>
        <v>440.92325217075978</v>
      </c>
    </row>
    <row r="10" spans="1:47" x14ac:dyDescent="0.25">
      <c r="A10" s="1" t="s">
        <v>58</v>
      </c>
      <c r="B10" s="1" t="s">
        <v>59</v>
      </c>
      <c r="C10" s="1" t="s">
        <v>60</v>
      </c>
      <c r="D10" s="1" t="s">
        <v>385</v>
      </c>
      <c r="E10" s="1" t="s">
        <v>62</v>
      </c>
      <c r="F10" s="1" t="s">
        <v>52</v>
      </c>
      <c r="G10" s="1" t="s">
        <v>53</v>
      </c>
      <c r="H10" s="1" t="s">
        <v>54</v>
      </c>
      <c r="I10" s="2">
        <v>152.93</v>
      </c>
      <c r="J10" s="2">
        <v>39.61</v>
      </c>
      <c r="K10" s="2">
        <f t="shared" si="0"/>
        <v>13.71</v>
      </c>
      <c r="L10" s="2">
        <f t="shared" si="1"/>
        <v>0</v>
      </c>
      <c r="R10" s="7">
        <v>5.89</v>
      </c>
      <c r="S10" s="5">
        <v>7197.58</v>
      </c>
      <c r="T10" s="8">
        <v>7.82</v>
      </c>
      <c r="U10" s="5">
        <v>2866.03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10063.61</v>
      </c>
      <c r="AT10" s="11">
        <f>(AS10/$AS$461)*100</f>
        <v>6.3892557400550068E-2</v>
      </c>
      <c r="AU10" s="5">
        <f t="shared" si="6"/>
        <v>63.892557400550075</v>
      </c>
    </row>
    <row r="11" spans="1:47" x14ac:dyDescent="0.25">
      <c r="A11" s="1" t="s">
        <v>58</v>
      </c>
      <c r="B11" s="1" t="s">
        <v>59</v>
      </c>
      <c r="C11" s="1" t="s">
        <v>60</v>
      </c>
      <c r="D11" s="1" t="s">
        <v>385</v>
      </c>
      <c r="E11" s="1" t="s">
        <v>63</v>
      </c>
      <c r="F11" s="1" t="s">
        <v>52</v>
      </c>
      <c r="G11" s="1" t="s">
        <v>53</v>
      </c>
      <c r="H11" s="1" t="s">
        <v>54</v>
      </c>
      <c r="I11" s="2">
        <v>152.93</v>
      </c>
      <c r="J11" s="2">
        <v>32.9</v>
      </c>
      <c r="K11" s="2">
        <f t="shared" si="0"/>
        <v>3.81</v>
      </c>
      <c r="L11" s="2">
        <f t="shared" si="1"/>
        <v>0</v>
      </c>
      <c r="T11" s="8">
        <v>3.81</v>
      </c>
      <c r="U11" s="5">
        <v>1396.365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1396.365</v>
      </c>
      <c r="AT11" s="11">
        <f>(AS11/$AS$461)*100</f>
        <v>8.8653406595266583E-3</v>
      </c>
      <c r="AU11" s="5">
        <f t="shared" si="6"/>
        <v>8.8653406595266571</v>
      </c>
    </row>
    <row r="12" spans="1:47" x14ac:dyDescent="0.25">
      <c r="A12" s="1" t="s">
        <v>58</v>
      </c>
      <c r="B12" s="1" t="s">
        <v>59</v>
      </c>
      <c r="C12" s="1" t="s">
        <v>60</v>
      </c>
      <c r="D12" s="1" t="s">
        <v>385</v>
      </c>
      <c r="E12" s="1" t="s">
        <v>64</v>
      </c>
      <c r="F12" s="1" t="s">
        <v>52</v>
      </c>
      <c r="G12" s="1" t="s">
        <v>53</v>
      </c>
      <c r="H12" s="1" t="s">
        <v>54</v>
      </c>
      <c r="I12" s="2">
        <v>152.93</v>
      </c>
      <c r="J12" s="2">
        <v>37.92</v>
      </c>
      <c r="K12" s="2">
        <f t="shared" si="0"/>
        <v>31.11</v>
      </c>
      <c r="L12" s="2">
        <f t="shared" si="1"/>
        <v>0</v>
      </c>
      <c r="P12" s="6">
        <v>6.61</v>
      </c>
      <c r="Q12" s="5">
        <v>13957.014999999999</v>
      </c>
      <c r="R12" s="7">
        <v>14.31</v>
      </c>
      <c r="S12" s="5">
        <v>17486.82</v>
      </c>
      <c r="T12" s="8">
        <v>10.19</v>
      </c>
      <c r="U12" s="5">
        <v>3734.6350000000002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35178.47</v>
      </c>
      <c r="AT12" s="11">
        <f>(AS12/$AS$461)*100</f>
        <v>0.22334355303300987</v>
      </c>
      <c r="AU12" s="5">
        <f t="shared" si="6"/>
        <v>223.34355303300987</v>
      </c>
    </row>
    <row r="13" spans="1:47" x14ac:dyDescent="0.25">
      <c r="A13" s="1" t="s">
        <v>65</v>
      </c>
      <c r="B13" s="1" t="s">
        <v>66</v>
      </c>
      <c r="C13" s="1" t="s">
        <v>67</v>
      </c>
      <c r="D13" s="1" t="s">
        <v>386</v>
      </c>
      <c r="E13" s="1" t="s">
        <v>51</v>
      </c>
      <c r="F13" s="1" t="s">
        <v>68</v>
      </c>
      <c r="G13" s="1" t="s">
        <v>53</v>
      </c>
      <c r="H13" s="1" t="s">
        <v>54</v>
      </c>
      <c r="I13" s="2">
        <v>160.33000000000001</v>
      </c>
      <c r="J13" s="2">
        <v>40.47</v>
      </c>
      <c r="K13" s="2">
        <f t="shared" si="0"/>
        <v>38.279999999999994</v>
      </c>
      <c r="L13" s="2">
        <f t="shared" si="1"/>
        <v>1.72</v>
      </c>
      <c r="N13" s="4">
        <v>6.51</v>
      </c>
      <c r="O13" s="5">
        <v>32419.8</v>
      </c>
      <c r="P13" s="6">
        <v>28.9</v>
      </c>
      <c r="Q13" s="5">
        <v>107887.0925</v>
      </c>
      <c r="R13" s="7">
        <v>2.11</v>
      </c>
      <c r="S13" s="5">
        <v>3363.5549999999998</v>
      </c>
      <c r="Z13" s="9">
        <v>0.76</v>
      </c>
      <c r="AA13" s="5">
        <v>166.2775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R13" s="2">
        <v>1.72</v>
      </c>
      <c r="AS13" s="5">
        <f t="shared" si="5"/>
        <v>143836.72499999998</v>
      </c>
      <c r="AT13" s="11">
        <f>(AS13/$AS$461)*100</f>
        <v>0.91320075086073815</v>
      </c>
      <c r="AU13" s="5">
        <f t="shared" si="6"/>
        <v>913.20075086073814</v>
      </c>
    </row>
    <row r="14" spans="1:47" x14ac:dyDescent="0.25">
      <c r="A14" s="1" t="s">
        <v>65</v>
      </c>
      <c r="B14" s="1" t="s">
        <v>66</v>
      </c>
      <c r="C14" s="1" t="s">
        <v>67</v>
      </c>
      <c r="D14" s="1" t="s">
        <v>386</v>
      </c>
      <c r="E14" s="1" t="s">
        <v>55</v>
      </c>
      <c r="F14" s="1" t="s">
        <v>68</v>
      </c>
      <c r="G14" s="1" t="s">
        <v>53</v>
      </c>
      <c r="H14" s="1" t="s">
        <v>54</v>
      </c>
      <c r="I14" s="2">
        <v>160.33000000000001</v>
      </c>
      <c r="J14" s="2">
        <v>36.119999999999997</v>
      </c>
      <c r="K14" s="2">
        <f t="shared" si="0"/>
        <v>34.89</v>
      </c>
      <c r="L14" s="2">
        <f t="shared" si="1"/>
        <v>1.23</v>
      </c>
      <c r="N14" s="4">
        <v>7.19</v>
      </c>
      <c r="O14" s="5">
        <v>24059.625</v>
      </c>
      <c r="P14" s="6">
        <v>27.7</v>
      </c>
      <c r="Q14" s="5">
        <v>91607.427499999991</v>
      </c>
      <c r="AL14" s="5" t="str">
        <f t="shared" si="2"/>
        <v/>
      </c>
      <c r="AM14" s="3">
        <v>0.48</v>
      </c>
      <c r="AN14" s="5">
        <f t="shared" si="3"/>
        <v>4368.4799999999996</v>
      </c>
      <c r="AP14" s="5" t="str">
        <f t="shared" si="4"/>
        <v/>
      </c>
      <c r="AQ14" s="2">
        <v>0.75</v>
      </c>
      <c r="AS14" s="5">
        <f t="shared" si="5"/>
        <v>115667.05249999999</v>
      </c>
      <c r="AT14" s="11">
        <f>(AS14/$AS$461)*100</f>
        <v>0.73435514603692775</v>
      </c>
      <c r="AU14" s="5">
        <f t="shared" si="6"/>
        <v>734.35514603692775</v>
      </c>
    </row>
    <row r="15" spans="1:47" x14ac:dyDescent="0.25">
      <c r="A15" s="1" t="s">
        <v>65</v>
      </c>
      <c r="B15" s="1" t="s">
        <v>66</v>
      </c>
      <c r="C15" s="1" t="s">
        <v>67</v>
      </c>
      <c r="D15" s="1" t="s">
        <v>386</v>
      </c>
      <c r="E15" s="1" t="s">
        <v>69</v>
      </c>
      <c r="F15" s="1" t="s">
        <v>68</v>
      </c>
      <c r="G15" s="1" t="s">
        <v>53</v>
      </c>
      <c r="H15" s="1" t="s">
        <v>54</v>
      </c>
      <c r="I15" s="2">
        <v>160.33000000000001</v>
      </c>
      <c r="J15" s="2">
        <v>0.09</v>
      </c>
      <c r="K15" s="2">
        <f t="shared" si="0"/>
        <v>0</v>
      </c>
      <c r="L15" s="2">
        <f t="shared" si="1"/>
        <v>0.08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Q15" s="2">
        <v>0.08</v>
      </c>
      <c r="AS15" s="5">
        <f t="shared" si="5"/>
        <v>0</v>
      </c>
      <c r="AT15" s="11">
        <f>(AS15/$AS$461)*100</f>
        <v>0</v>
      </c>
      <c r="AU15" s="5">
        <f t="shared" si="6"/>
        <v>0</v>
      </c>
    </row>
    <row r="16" spans="1:47" x14ac:dyDescent="0.25">
      <c r="A16" s="1" t="s">
        <v>65</v>
      </c>
      <c r="B16" s="1" t="s">
        <v>66</v>
      </c>
      <c r="C16" s="1" t="s">
        <v>67</v>
      </c>
      <c r="D16" s="1" t="s">
        <v>386</v>
      </c>
      <c r="E16" s="1" t="s">
        <v>70</v>
      </c>
      <c r="F16" s="1" t="s">
        <v>68</v>
      </c>
      <c r="G16" s="1" t="s">
        <v>53</v>
      </c>
      <c r="H16" s="1" t="s">
        <v>54</v>
      </c>
      <c r="I16" s="2">
        <v>160.33000000000001</v>
      </c>
      <c r="J16" s="2">
        <v>0.09</v>
      </c>
      <c r="K16" s="2">
        <f t="shared" si="0"/>
        <v>0</v>
      </c>
      <c r="L16" s="2">
        <f t="shared" si="1"/>
        <v>0.09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Q16" s="2">
        <v>0.09</v>
      </c>
      <c r="AS16" s="5">
        <f t="shared" si="5"/>
        <v>0</v>
      </c>
      <c r="AT16" s="11">
        <f>(AS16/$AS$461)*100</f>
        <v>0</v>
      </c>
      <c r="AU16" s="5">
        <f t="shared" si="6"/>
        <v>0</v>
      </c>
    </row>
    <row r="17" spans="1:47" x14ac:dyDescent="0.25">
      <c r="A17" s="1" t="s">
        <v>65</v>
      </c>
      <c r="B17" s="1" t="s">
        <v>66</v>
      </c>
      <c r="C17" s="1" t="s">
        <v>67</v>
      </c>
      <c r="D17" s="1" t="s">
        <v>386</v>
      </c>
      <c r="E17" s="1" t="s">
        <v>56</v>
      </c>
      <c r="F17" s="1" t="s">
        <v>68</v>
      </c>
      <c r="G17" s="1" t="s">
        <v>53</v>
      </c>
      <c r="H17" s="1" t="s">
        <v>54</v>
      </c>
      <c r="I17" s="2">
        <v>160.33000000000001</v>
      </c>
      <c r="J17" s="2">
        <v>38.19</v>
      </c>
      <c r="K17" s="2">
        <f t="shared" si="0"/>
        <v>36.129999999999995</v>
      </c>
      <c r="L17" s="2">
        <f t="shared" si="1"/>
        <v>2.0700000000000003</v>
      </c>
      <c r="N17" s="4">
        <v>8.73</v>
      </c>
      <c r="O17" s="5">
        <v>27172.125</v>
      </c>
      <c r="P17" s="6">
        <v>27.4</v>
      </c>
      <c r="Q17" s="5">
        <v>74029.19</v>
      </c>
      <c r="AL17" s="5" t="str">
        <f t="shared" si="2"/>
        <v/>
      </c>
      <c r="AM17" s="3">
        <v>0.77</v>
      </c>
      <c r="AN17" s="5">
        <f t="shared" si="3"/>
        <v>7007.77</v>
      </c>
      <c r="AP17" s="5" t="str">
        <f t="shared" si="4"/>
        <v/>
      </c>
      <c r="AQ17" s="2">
        <v>1.3</v>
      </c>
      <c r="AS17" s="5">
        <f t="shared" si="5"/>
        <v>101201.315</v>
      </c>
      <c r="AT17" s="11">
        <f>(AS17/$AS$461)*100</f>
        <v>0.64251405088717151</v>
      </c>
      <c r="AU17" s="5">
        <f t="shared" si="6"/>
        <v>642.51405088717149</v>
      </c>
    </row>
    <row r="18" spans="1:47" x14ac:dyDescent="0.25">
      <c r="A18" s="1" t="s">
        <v>65</v>
      </c>
      <c r="B18" s="1" t="s">
        <v>66</v>
      </c>
      <c r="C18" s="1" t="s">
        <v>67</v>
      </c>
      <c r="D18" s="1" t="s">
        <v>386</v>
      </c>
      <c r="E18" s="1" t="s">
        <v>57</v>
      </c>
      <c r="F18" s="1" t="s">
        <v>68</v>
      </c>
      <c r="G18" s="1" t="s">
        <v>53</v>
      </c>
      <c r="H18" s="1" t="s">
        <v>54</v>
      </c>
      <c r="I18" s="2">
        <v>160.33000000000001</v>
      </c>
      <c r="J18" s="2">
        <v>42.03</v>
      </c>
      <c r="K18" s="2">
        <f t="shared" si="0"/>
        <v>41.959999999999994</v>
      </c>
      <c r="L18" s="2">
        <f t="shared" si="1"/>
        <v>0.06</v>
      </c>
      <c r="N18" s="4">
        <v>0.62</v>
      </c>
      <c r="O18" s="5">
        <v>1929.75</v>
      </c>
      <c r="P18" s="6">
        <v>32.07</v>
      </c>
      <c r="Q18" s="5">
        <v>87843.678749999992</v>
      </c>
      <c r="R18" s="7">
        <v>9.27</v>
      </c>
      <c r="S18" s="5">
        <v>15748.525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R18" s="2">
        <v>0.06</v>
      </c>
      <c r="AS18" s="5">
        <f t="shared" si="5"/>
        <v>105521.95374999999</v>
      </c>
      <c r="AT18" s="11">
        <f>(AS18/$AS$461)*100</f>
        <v>0.66994522710936366</v>
      </c>
      <c r="AU18" s="5">
        <f t="shared" si="6"/>
        <v>669.94522710936371</v>
      </c>
    </row>
    <row r="19" spans="1:47" x14ac:dyDescent="0.25">
      <c r="A19" s="1" t="s">
        <v>71</v>
      </c>
      <c r="B19" s="1" t="s">
        <v>72</v>
      </c>
      <c r="C19" s="1" t="s">
        <v>73</v>
      </c>
      <c r="D19" s="1" t="s">
        <v>376</v>
      </c>
      <c r="E19" s="1" t="s">
        <v>63</v>
      </c>
      <c r="F19" s="1" t="s">
        <v>68</v>
      </c>
      <c r="G19" s="1" t="s">
        <v>53</v>
      </c>
      <c r="H19" s="1" t="s">
        <v>54</v>
      </c>
      <c r="I19" s="2">
        <v>83.11</v>
      </c>
      <c r="J19" s="2">
        <v>7.11</v>
      </c>
      <c r="K19" s="2">
        <f t="shared" si="0"/>
        <v>5.99</v>
      </c>
      <c r="L19" s="2">
        <f t="shared" si="1"/>
        <v>1.1200000000000001</v>
      </c>
      <c r="N19" s="4">
        <v>1.57</v>
      </c>
      <c r="O19" s="5">
        <v>4033.8</v>
      </c>
      <c r="P19" s="6">
        <v>4.4000000000000004</v>
      </c>
      <c r="Q19" s="5">
        <v>10436.088750000001</v>
      </c>
      <c r="Z19" s="9">
        <v>0.02</v>
      </c>
      <c r="AA19" s="5">
        <v>2.93</v>
      </c>
      <c r="AL19" s="5" t="str">
        <f t="shared" si="2"/>
        <v/>
      </c>
      <c r="AM19" s="3">
        <v>0.2</v>
      </c>
      <c r="AN19" s="5">
        <f t="shared" si="3"/>
        <v>1820.2</v>
      </c>
      <c r="AP19" s="5" t="str">
        <f t="shared" si="4"/>
        <v/>
      </c>
      <c r="AQ19" s="2">
        <v>0.3</v>
      </c>
      <c r="AR19" s="2">
        <v>0.62</v>
      </c>
      <c r="AS19" s="5">
        <f t="shared" si="5"/>
        <v>14472.818750000002</v>
      </c>
      <c r="AT19" s="11">
        <f>(AS19/$AS$461)*100</f>
        <v>9.1886053089510852E-2</v>
      </c>
      <c r="AU19" s="5">
        <f t="shared" si="6"/>
        <v>91.886053089510852</v>
      </c>
    </row>
    <row r="20" spans="1:47" x14ac:dyDescent="0.25">
      <c r="A20" s="1" t="s">
        <v>71</v>
      </c>
      <c r="B20" s="1" t="s">
        <v>72</v>
      </c>
      <c r="C20" s="1" t="s">
        <v>73</v>
      </c>
      <c r="D20" s="1" t="s">
        <v>376</v>
      </c>
      <c r="E20" s="1" t="s">
        <v>64</v>
      </c>
      <c r="F20" s="1" t="s">
        <v>68</v>
      </c>
      <c r="G20" s="1" t="s">
        <v>53</v>
      </c>
      <c r="H20" s="1" t="s">
        <v>54</v>
      </c>
      <c r="I20" s="2">
        <v>83.11</v>
      </c>
      <c r="J20" s="2">
        <v>39.5</v>
      </c>
      <c r="K20" s="2">
        <f t="shared" si="0"/>
        <v>35.830000000000005</v>
      </c>
      <c r="L20" s="2">
        <f t="shared" si="1"/>
        <v>3.27</v>
      </c>
      <c r="N20" s="4">
        <v>19.100000000000001</v>
      </c>
      <c r="O20" s="5">
        <v>56772</v>
      </c>
      <c r="P20" s="6">
        <v>13.17</v>
      </c>
      <c r="Q20" s="5">
        <v>38255.101250000007</v>
      </c>
      <c r="R20" s="7">
        <v>0.82</v>
      </c>
      <c r="S20" s="5">
        <v>1252.55</v>
      </c>
      <c r="Z20" s="9">
        <v>2.74</v>
      </c>
      <c r="AA20" s="5">
        <v>501.39625000000001</v>
      </c>
      <c r="AL20" s="5" t="str">
        <f t="shared" si="2"/>
        <v/>
      </c>
      <c r="AM20" s="3">
        <v>0.51</v>
      </c>
      <c r="AN20" s="5">
        <f t="shared" si="3"/>
        <v>4641.51</v>
      </c>
      <c r="AP20" s="5" t="str">
        <f t="shared" si="4"/>
        <v/>
      </c>
      <c r="AQ20" s="2">
        <v>0.76</v>
      </c>
      <c r="AR20" s="2">
        <v>2</v>
      </c>
      <c r="AS20" s="5">
        <f t="shared" si="5"/>
        <v>96781.047500000015</v>
      </c>
      <c r="AT20" s="11">
        <f>(AS20/$AS$461)*100</f>
        <v>0.61445034462574688</v>
      </c>
      <c r="AU20" s="5">
        <f t="shared" si="6"/>
        <v>614.45034462574688</v>
      </c>
    </row>
    <row r="21" spans="1:47" x14ac:dyDescent="0.25">
      <c r="A21" s="1" t="s">
        <v>71</v>
      </c>
      <c r="B21" s="1" t="s">
        <v>72</v>
      </c>
      <c r="C21" s="1" t="s">
        <v>73</v>
      </c>
      <c r="D21" s="1" t="s">
        <v>376</v>
      </c>
      <c r="E21" s="1" t="s">
        <v>61</v>
      </c>
      <c r="F21" s="1" t="s">
        <v>68</v>
      </c>
      <c r="G21" s="1" t="s">
        <v>53</v>
      </c>
      <c r="H21" s="1" t="s">
        <v>54</v>
      </c>
      <c r="I21" s="2">
        <v>83.11</v>
      </c>
      <c r="J21" s="2">
        <v>26.42</v>
      </c>
      <c r="K21" s="2">
        <f t="shared" si="0"/>
        <v>26.419999999999998</v>
      </c>
      <c r="L21" s="2">
        <f t="shared" si="1"/>
        <v>0</v>
      </c>
      <c r="N21" s="4">
        <v>5.5299999999999994</v>
      </c>
      <c r="O21" s="5">
        <v>18257.924999999999</v>
      </c>
      <c r="P21" s="6">
        <v>20.7</v>
      </c>
      <c r="Q21" s="5">
        <v>71500.668750000012</v>
      </c>
      <c r="R21" s="7">
        <v>0.19</v>
      </c>
      <c r="S21" s="5">
        <v>406.315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5"/>
        <v>90164.908750000017</v>
      </c>
      <c r="AT21" s="11">
        <f>(AS21/$AS$461)*100</f>
        <v>0.57244533600017633</v>
      </c>
      <c r="AU21" s="5">
        <f t="shared" si="6"/>
        <v>572.44533600017633</v>
      </c>
    </row>
    <row r="22" spans="1:47" x14ac:dyDescent="0.25">
      <c r="A22" s="1" t="s">
        <v>71</v>
      </c>
      <c r="B22" s="1" t="s">
        <v>72</v>
      </c>
      <c r="C22" s="1" t="s">
        <v>73</v>
      </c>
      <c r="D22" s="1" t="s">
        <v>376</v>
      </c>
      <c r="E22" s="1" t="s">
        <v>62</v>
      </c>
      <c r="F22" s="1" t="s">
        <v>68</v>
      </c>
      <c r="G22" s="1" t="s">
        <v>53</v>
      </c>
      <c r="H22" s="1" t="s">
        <v>54</v>
      </c>
      <c r="I22" s="2">
        <v>83.11</v>
      </c>
      <c r="J22" s="2">
        <v>5.91</v>
      </c>
      <c r="K22" s="2">
        <f t="shared" si="0"/>
        <v>5.26</v>
      </c>
      <c r="L22" s="2">
        <f t="shared" si="1"/>
        <v>0.65</v>
      </c>
      <c r="N22" s="4">
        <v>1.77</v>
      </c>
      <c r="O22" s="5">
        <v>4805.7</v>
      </c>
      <c r="P22" s="6">
        <v>3.49</v>
      </c>
      <c r="Q22" s="5">
        <v>8752.1674999999996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R22" s="2">
        <v>0.65</v>
      </c>
      <c r="AS22" s="5">
        <f t="shared" si="5"/>
        <v>13557.8675</v>
      </c>
      <c r="AT22" s="11">
        <f>(AS22/$AS$461)*100</f>
        <v>8.6077146021437845E-2</v>
      </c>
      <c r="AU22" s="5">
        <f t="shared" si="6"/>
        <v>86.077146021437841</v>
      </c>
    </row>
    <row r="23" spans="1:47" x14ac:dyDescent="0.25">
      <c r="A23" s="1" t="s">
        <v>74</v>
      </c>
      <c r="B23" s="1" t="s">
        <v>75</v>
      </c>
      <c r="C23" s="1" t="s">
        <v>76</v>
      </c>
      <c r="D23" s="1" t="s">
        <v>387</v>
      </c>
      <c r="E23" s="1" t="s">
        <v>69</v>
      </c>
      <c r="F23" s="1" t="s">
        <v>68</v>
      </c>
      <c r="G23" s="1" t="s">
        <v>53</v>
      </c>
      <c r="H23" s="1" t="s">
        <v>54</v>
      </c>
      <c r="I23" s="2">
        <v>160.36000000000001</v>
      </c>
      <c r="J23" s="2">
        <v>42.68</v>
      </c>
      <c r="K23" s="2">
        <f t="shared" si="0"/>
        <v>39.82</v>
      </c>
      <c r="L23" s="2">
        <f t="shared" si="1"/>
        <v>2.8600000000000003</v>
      </c>
      <c r="N23" s="4">
        <v>14.04</v>
      </c>
      <c r="O23" s="5">
        <v>53242.425000000003</v>
      </c>
      <c r="P23" s="6">
        <v>24.3</v>
      </c>
      <c r="Q23" s="5">
        <v>78822.294999999998</v>
      </c>
      <c r="R23" s="7">
        <v>1.23</v>
      </c>
      <c r="S23" s="5">
        <v>2254.59</v>
      </c>
      <c r="T23" s="8">
        <v>0.25</v>
      </c>
      <c r="U23" s="5">
        <v>137.4375</v>
      </c>
      <c r="AL23" s="5" t="str">
        <f t="shared" si="2"/>
        <v/>
      </c>
      <c r="AM23" s="3">
        <v>1.02</v>
      </c>
      <c r="AN23" s="5">
        <f t="shared" si="3"/>
        <v>9283.02</v>
      </c>
      <c r="AP23" s="5" t="str">
        <f t="shared" si="4"/>
        <v/>
      </c>
      <c r="AQ23" s="2">
        <v>1.84</v>
      </c>
      <c r="AS23" s="5">
        <f t="shared" si="5"/>
        <v>134456.7475</v>
      </c>
      <c r="AT23" s="11">
        <f>(AS23/$AS$461)*100</f>
        <v>0.85364848772309498</v>
      </c>
      <c r="AU23" s="5">
        <f t="shared" si="6"/>
        <v>853.64848772309495</v>
      </c>
    </row>
    <row r="24" spans="1:47" x14ac:dyDescent="0.25">
      <c r="A24" s="1" t="s">
        <v>74</v>
      </c>
      <c r="B24" s="1" t="s">
        <v>75</v>
      </c>
      <c r="C24" s="1" t="s">
        <v>76</v>
      </c>
      <c r="D24" s="1" t="s">
        <v>387</v>
      </c>
      <c r="E24" s="1" t="s">
        <v>77</v>
      </c>
      <c r="F24" s="1" t="s">
        <v>68</v>
      </c>
      <c r="G24" s="1" t="s">
        <v>53</v>
      </c>
      <c r="H24" s="1" t="s">
        <v>54</v>
      </c>
      <c r="I24" s="2">
        <v>160.36000000000001</v>
      </c>
      <c r="J24" s="2">
        <v>33.17</v>
      </c>
      <c r="K24" s="2">
        <f t="shared" si="0"/>
        <v>31.930000000000003</v>
      </c>
      <c r="L24" s="2">
        <f t="shared" si="1"/>
        <v>1.24</v>
      </c>
      <c r="N24" s="4">
        <v>2.2400000000000002</v>
      </c>
      <c r="O24" s="5">
        <v>7158.75</v>
      </c>
      <c r="P24" s="6">
        <v>13.64</v>
      </c>
      <c r="Q24" s="5">
        <v>41058.1175</v>
      </c>
      <c r="R24" s="7">
        <v>11.11</v>
      </c>
      <c r="S24" s="5">
        <v>18259.735000000001</v>
      </c>
      <c r="T24" s="8">
        <v>4.9400000000000004</v>
      </c>
      <c r="U24" s="5">
        <v>2381.3337499999998</v>
      </c>
      <c r="AL24" s="5" t="str">
        <f t="shared" si="2"/>
        <v/>
      </c>
      <c r="AM24" s="3">
        <v>0.42</v>
      </c>
      <c r="AN24" s="5">
        <f t="shared" si="3"/>
        <v>3822.42</v>
      </c>
      <c r="AP24" s="5" t="str">
        <f t="shared" si="4"/>
        <v/>
      </c>
      <c r="AQ24" s="2">
        <v>0.82</v>
      </c>
      <c r="AS24" s="5">
        <f t="shared" si="5"/>
        <v>68857.936250000013</v>
      </c>
      <c r="AT24" s="11">
        <f>(AS24/$AS$461)*100</f>
        <v>0.43717012526683197</v>
      </c>
      <c r="AU24" s="5">
        <f t="shared" si="6"/>
        <v>437.17012526683197</v>
      </c>
    </row>
    <row r="25" spans="1:47" x14ac:dyDescent="0.25">
      <c r="A25" s="1" t="s">
        <v>74</v>
      </c>
      <c r="B25" s="1" t="s">
        <v>75</v>
      </c>
      <c r="C25" s="1" t="s">
        <v>76</v>
      </c>
      <c r="D25" s="1" t="s">
        <v>387</v>
      </c>
      <c r="E25" s="1" t="s">
        <v>78</v>
      </c>
      <c r="F25" s="1" t="s">
        <v>68</v>
      </c>
      <c r="G25" s="1" t="s">
        <v>53</v>
      </c>
      <c r="H25" s="1" t="s">
        <v>54</v>
      </c>
      <c r="I25" s="2">
        <v>160.36000000000001</v>
      </c>
      <c r="J25" s="2">
        <v>35.229999999999997</v>
      </c>
      <c r="K25" s="2">
        <f t="shared" si="0"/>
        <v>35.229999999999997</v>
      </c>
      <c r="L25" s="2">
        <f t="shared" si="1"/>
        <v>0</v>
      </c>
      <c r="P25" s="6">
        <v>2.81</v>
      </c>
      <c r="Q25" s="5">
        <v>10383.30125</v>
      </c>
      <c r="R25" s="7">
        <v>21.31</v>
      </c>
      <c r="S25" s="5">
        <v>42727.23</v>
      </c>
      <c r="T25" s="8">
        <v>11.11</v>
      </c>
      <c r="U25" s="5">
        <v>5962.0387499999997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59072.57</v>
      </c>
      <c r="AT25" s="11">
        <f>(AS25/$AS$461)*100</f>
        <v>0.37504410142314853</v>
      </c>
      <c r="AU25" s="5">
        <f t="shared" si="6"/>
        <v>375.04410142314856</v>
      </c>
    </row>
    <row r="26" spans="1:47" x14ac:dyDescent="0.25">
      <c r="A26" s="1" t="s">
        <v>74</v>
      </c>
      <c r="B26" s="1" t="s">
        <v>75</v>
      </c>
      <c r="C26" s="1" t="s">
        <v>76</v>
      </c>
      <c r="D26" s="1" t="s">
        <v>387</v>
      </c>
      <c r="E26" s="1" t="s">
        <v>70</v>
      </c>
      <c r="F26" s="1" t="s">
        <v>68</v>
      </c>
      <c r="G26" s="1" t="s">
        <v>53</v>
      </c>
      <c r="H26" s="1" t="s">
        <v>54</v>
      </c>
      <c r="I26" s="2">
        <v>160.36000000000001</v>
      </c>
      <c r="J26" s="2">
        <v>42.86</v>
      </c>
      <c r="K26" s="2">
        <f t="shared" si="0"/>
        <v>41.81</v>
      </c>
      <c r="L26" s="2">
        <f t="shared" si="1"/>
        <v>1.04</v>
      </c>
      <c r="P26" s="6">
        <v>3.69</v>
      </c>
      <c r="Q26" s="5">
        <v>12415.62</v>
      </c>
      <c r="R26" s="7">
        <v>37.270000000000003</v>
      </c>
      <c r="S26" s="5">
        <v>74001.264999999999</v>
      </c>
      <c r="T26" s="8">
        <v>0.85000000000000009</v>
      </c>
      <c r="U26" s="5">
        <v>420.55874999999997</v>
      </c>
      <c r="AL26" s="5" t="str">
        <f t="shared" si="2"/>
        <v/>
      </c>
      <c r="AM26" s="3">
        <v>0.5</v>
      </c>
      <c r="AN26" s="5">
        <f t="shared" si="3"/>
        <v>4550.5</v>
      </c>
      <c r="AP26" s="5" t="str">
        <f t="shared" si="4"/>
        <v/>
      </c>
      <c r="AQ26" s="2">
        <v>0.54</v>
      </c>
      <c r="AS26" s="5">
        <f t="shared" si="5"/>
        <v>86837.443749999991</v>
      </c>
      <c r="AT26" s="11">
        <f>(AS26/$AS$461)*100</f>
        <v>0.55131969137455761</v>
      </c>
      <c r="AU26" s="5">
        <f t="shared" si="6"/>
        <v>551.31969137455758</v>
      </c>
    </row>
    <row r="27" spans="1:47" x14ac:dyDescent="0.25">
      <c r="A27" s="1" t="s">
        <v>79</v>
      </c>
      <c r="B27" s="1" t="s">
        <v>80</v>
      </c>
      <c r="C27" s="1" t="s">
        <v>81</v>
      </c>
      <c r="D27" s="1" t="s">
        <v>385</v>
      </c>
      <c r="E27" s="1" t="s">
        <v>82</v>
      </c>
      <c r="F27" s="1" t="s">
        <v>68</v>
      </c>
      <c r="G27" s="1" t="s">
        <v>53</v>
      </c>
      <c r="H27" s="1" t="s">
        <v>54</v>
      </c>
      <c r="I27" s="2">
        <v>8.4700000000000006</v>
      </c>
      <c r="J27" s="2">
        <v>7.92</v>
      </c>
      <c r="K27" s="2">
        <f t="shared" si="0"/>
        <v>5.98</v>
      </c>
      <c r="L27" s="2">
        <f t="shared" si="1"/>
        <v>0</v>
      </c>
      <c r="R27" s="7">
        <v>0.02</v>
      </c>
      <c r="S27" s="5">
        <v>30.55</v>
      </c>
      <c r="T27" s="8">
        <v>0.02</v>
      </c>
      <c r="U27" s="5">
        <v>9.1624999999999996</v>
      </c>
      <c r="Z27" s="9">
        <v>5.94</v>
      </c>
      <c r="AA27" s="5">
        <v>1086.2974999999999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1126.01</v>
      </c>
      <c r="AT27" s="11">
        <f>(AS27/$AS$461)*100</f>
        <v>7.1488917554032175E-3</v>
      </c>
      <c r="AU27" s="5">
        <f t="shared" si="6"/>
        <v>7.1488917554032172</v>
      </c>
    </row>
    <row r="28" spans="1:47" x14ac:dyDescent="0.25">
      <c r="A28" s="1" t="s">
        <v>83</v>
      </c>
      <c r="B28" s="1" t="s">
        <v>84</v>
      </c>
      <c r="C28" s="1" t="s">
        <v>85</v>
      </c>
      <c r="D28" s="1" t="s">
        <v>385</v>
      </c>
      <c r="E28" s="1" t="s">
        <v>78</v>
      </c>
      <c r="F28" s="1" t="s">
        <v>68</v>
      </c>
      <c r="G28" s="1" t="s">
        <v>53</v>
      </c>
      <c r="H28" s="1" t="s">
        <v>54</v>
      </c>
      <c r="I28" s="2">
        <v>142.33000000000001</v>
      </c>
      <c r="J28" s="2">
        <v>0.06</v>
      </c>
      <c r="K28" s="2">
        <f t="shared" si="0"/>
        <v>0.06</v>
      </c>
      <c r="L28" s="2">
        <f t="shared" si="1"/>
        <v>0</v>
      </c>
      <c r="P28" s="6">
        <v>0.02</v>
      </c>
      <c r="Q28" s="5">
        <v>73.902500000000003</v>
      </c>
      <c r="R28" s="7">
        <v>0.04</v>
      </c>
      <c r="S28" s="5">
        <v>73.320000000000007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147.22250000000003</v>
      </c>
      <c r="AT28" s="11">
        <f>(AS28/$AS$461)*100</f>
        <v>9.3469659812954616E-4</v>
      </c>
      <c r="AU28" s="5">
        <f t="shared" si="6"/>
        <v>0.9346965981295462</v>
      </c>
    </row>
    <row r="29" spans="1:47" x14ac:dyDescent="0.25">
      <c r="A29" s="1" t="s">
        <v>83</v>
      </c>
      <c r="B29" s="1" t="s">
        <v>84</v>
      </c>
      <c r="C29" s="1" t="s">
        <v>85</v>
      </c>
      <c r="D29" s="1" t="s">
        <v>385</v>
      </c>
      <c r="E29" s="1" t="s">
        <v>70</v>
      </c>
      <c r="F29" s="1" t="s">
        <v>68</v>
      </c>
      <c r="G29" s="1" t="s">
        <v>53</v>
      </c>
      <c r="H29" s="1" t="s">
        <v>54</v>
      </c>
      <c r="I29" s="2">
        <v>142.33000000000001</v>
      </c>
      <c r="J29" s="2">
        <v>7.0000000000000007E-2</v>
      </c>
      <c r="K29" s="2">
        <f t="shared" si="0"/>
        <v>7.0000000000000007E-2</v>
      </c>
      <c r="L29" s="2">
        <f t="shared" si="1"/>
        <v>0</v>
      </c>
      <c r="P29" s="6">
        <v>0.02</v>
      </c>
      <c r="Q29" s="5">
        <v>73.902500000000003</v>
      </c>
      <c r="R29" s="7">
        <v>0.05</v>
      </c>
      <c r="S29" s="5">
        <v>88.594999999999999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162.4975</v>
      </c>
      <c r="AT29" s="11">
        <f>(AS29/$AS$461)*100</f>
        <v>1.0316755961524626E-3</v>
      </c>
      <c r="AU29" s="5">
        <f t="shared" si="6"/>
        <v>1.0316755961524626</v>
      </c>
    </row>
    <row r="30" spans="1:47" x14ac:dyDescent="0.25">
      <c r="A30" s="1" t="s">
        <v>83</v>
      </c>
      <c r="B30" s="1" t="s">
        <v>84</v>
      </c>
      <c r="C30" s="1" t="s">
        <v>85</v>
      </c>
      <c r="D30" s="1" t="s">
        <v>385</v>
      </c>
      <c r="E30" s="1" t="s">
        <v>86</v>
      </c>
      <c r="F30" s="1" t="s">
        <v>68</v>
      </c>
      <c r="G30" s="1" t="s">
        <v>53</v>
      </c>
      <c r="H30" s="1" t="s">
        <v>54</v>
      </c>
      <c r="I30" s="2">
        <v>142.33000000000001</v>
      </c>
      <c r="J30" s="2">
        <v>39.99</v>
      </c>
      <c r="K30" s="2">
        <f t="shared" si="0"/>
        <v>39.99</v>
      </c>
      <c r="L30" s="2">
        <f t="shared" si="1"/>
        <v>0</v>
      </c>
      <c r="N30" s="4">
        <v>4.8</v>
      </c>
      <c r="O30" s="5">
        <v>17380.2</v>
      </c>
      <c r="P30" s="6">
        <v>25.25</v>
      </c>
      <c r="Q30" s="5">
        <v>71754.048750000002</v>
      </c>
      <c r="R30" s="7">
        <v>9.83</v>
      </c>
      <c r="S30" s="5">
        <v>15137.525</v>
      </c>
      <c r="T30" s="8">
        <v>0.11</v>
      </c>
      <c r="U30" s="5">
        <v>50.393749999999997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104322.1675</v>
      </c>
      <c r="AT30" s="11">
        <f>(AS30/$AS$461)*100</f>
        <v>0.66232793949125091</v>
      </c>
      <c r="AU30" s="5">
        <f t="shared" si="6"/>
        <v>662.32793949125096</v>
      </c>
    </row>
    <row r="31" spans="1:47" x14ac:dyDescent="0.25">
      <c r="A31" s="1" t="s">
        <v>83</v>
      </c>
      <c r="B31" s="1" t="s">
        <v>84</v>
      </c>
      <c r="C31" s="1" t="s">
        <v>85</v>
      </c>
      <c r="D31" s="1" t="s">
        <v>385</v>
      </c>
      <c r="E31" s="1" t="s">
        <v>87</v>
      </c>
      <c r="F31" s="1" t="s">
        <v>68</v>
      </c>
      <c r="G31" s="1" t="s">
        <v>53</v>
      </c>
      <c r="H31" s="1" t="s">
        <v>54</v>
      </c>
      <c r="I31" s="2">
        <v>142.33000000000001</v>
      </c>
      <c r="J31" s="2">
        <v>35.340000000000003</v>
      </c>
      <c r="K31" s="2">
        <f t="shared" si="0"/>
        <v>35.35</v>
      </c>
      <c r="L31" s="2">
        <f t="shared" si="1"/>
        <v>0</v>
      </c>
      <c r="N31" s="4">
        <v>13.51</v>
      </c>
      <c r="O31" s="5">
        <v>39180.149999999987</v>
      </c>
      <c r="P31" s="6">
        <v>13.89</v>
      </c>
      <c r="Q31" s="5">
        <v>37906.703750000001</v>
      </c>
      <c r="R31" s="7">
        <v>7.95</v>
      </c>
      <c r="S31" s="5">
        <v>12412.465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89499.318749999977</v>
      </c>
      <c r="AT31" s="11">
        <f>(AS31/$AS$461)*100</f>
        <v>0.56821959123460664</v>
      </c>
      <c r="AU31" s="5">
        <f t="shared" si="6"/>
        <v>568.21959123460658</v>
      </c>
    </row>
    <row r="32" spans="1:47" x14ac:dyDescent="0.25">
      <c r="A32" s="1" t="s">
        <v>83</v>
      </c>
      <c r="B32" s="1" t="s">
        <v>84</v>
      </c>
      <c r="C32" s="1" t="s">
        <v>85</v>
      </c>
      <c r="D32" s="1" t="s">
        <v>385</v>
      </c>
      <c r="E32" s="1" t="s">
        <v>88</v>
      </c>
      <c r="F32" s="1" t="s">
        <v>68</v>
      </c>
      <c r="G32" s="1" t="s">
        <v>53</v>
      </c>
      <c r="H32" s="1" t="s">
        <v>54</v>
      </c>
      <c r="I32" s="2">
        <v>142.33000000000001</v>
      </c>
      <c r="J32" s="2">
        <v>37.28</v>
      </c>
      <c r="K32" s="2">
        <f t="shared" si="0"/>
        <v>32.5</v>
      </c>
      <c r="L32" s="2">
        <f t="shared" si="1"/>
        <v>0</v>
      </c>
      <c r="N32" s="4">
        <v>3.09</v>
      </c>
      <c r="O32" s="5">
        <v>7694.0999999999995</v>
      </c>
      <c r="P32" s="6">
        <v>15.7</v>
      </c>
      <c r="Q32" s="5">
        <v>34290.76</v>
      </c>
      <c r="R32" s="7">
        <v>13.39</v>
      </c>
      <c r="S32" s="5">
        <v>17523.48</v>
      </c>
      <c r="T32" s="8">
        <v>0.32</v>
      </c>
      <c r="U32" s="5">
        <v>120.02875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59628.368749999994</v>
      </c>
      <c r="AT32" s="11">
        <f>(AS32/$AS$461)*100</f>
        <v>0.37857279575227382</v>
      </c>
      <c r="AU32" s="5">
        <f t="shared" si="6"/>
        <v>378.57279575227381</v>
      </c>
    </row>
    <row r="33" spans="1:47" x14ac:dyDescent="0.25">
      <c r="A33" s="1" t="s">
        <v>83</v>
      </c>
      <c r="B33" s="1" t="s">
        <v>84</v>
      </c>
      <c r="C33" s="1" t="s">
        <v>85</v>
      </c>
      <c r="D33" s="1" t="s">
        <v>385</v>
      </c>
      <c r="E33" s="1" t="s">
        <v>82</v>
      </c>
      <c r="F33" s="1" t="s">
        <v>68</v>
      </c>
      <c r="G33" s="1" t="s">
        <v>53</v>
      </c>
      <c r="H33" s="1" t="s">
        <v>54</v>
      </c>
      <c r="I33" s="2">
        <v>142.33000000000001</v>
      </c>
      <c r="J33" s="2">
        <v>24.25</v>
      </c>
      <c r="K33" s="2">
        <f t="shared" si="0"/>
        <v>23.5</v>
      </c>
      <c r="L33" s="2">
        <f t="shared" si="1"/>
        <v>0</v>
      </c>
      <c r="P33" s="6">
        <v>9.43</v>
      </c>
      <c r="Q33" s="5">
        <v>24889.306250000001</v>
      </c>
      <c r="R33" s="7">
        <v>10.3</v>
      </c>
      <c r="S33" s="5">
        <v>15733.25</v>
      </c>
      <c r="T33" s="8">
        <v>3.77</v>
      </c>
      <c r="U33" s="5">
        <v>1722.55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42345.106250000004</v>
      </c>
      <c r="AT33" s="11">
        <f>(AS33/$AS$461)*100</f>
        <v>0.26884359903757366</v>
      </c>
      <c r="AU33" s="5">
        <f t="shared" si="6"/>
        <v>268.84359903757365</v>
      </c>
    </row>
    <row r="34" spans="1:47" x14ac:dyDescent="0.25">
      <c r="A34" s="1" t="s">
        <v>89</v>
      </c>
      <c r="B34" s="1" t="s">
        <v>90</v>
      </c>
      <c r="C34" s="1" t="s">
        <v>91</v>
      </c>
      <c r="D34" s="1" t="s">
        <v>385</v>
      </c>
      <c r="E34" s="1" t="s">
        <v>82</v>
      </c>
      <c r="F34" s="1" t="s">
        <v>68</v>
      </c>
      <c r="G34" s="1" t="s">
        <v>53</v>
      </c>
      <c r="H34" s="1" t="s">
        <v>54</v>
      </c>
      <c r="I34" s="2">
        <v>0.38</v>
      </c>
      <c r="J34" s="2">
        <v>0.38</v>
      </c>
      <c r="K34" s="2">
        <f t="shared" si="0"/>
        <v>0.38</v>
      </c>
      <c r="L34" s="2">
        <f t="shared" si="1"/>
        <v>0</v>
      </c>
      <c r="R34" s="7">
        <v>0.38</v>
      </c>
      <c r="S34" s="5">
        <v>690.43000000000006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5"/>
        <v>690.43000000000006</v>
      </c>
      <c r="AT34" s="11">
        <f>(AS34/$AS$461)*100</f>
        <v>4.3834507106358233E-3</v>
      </c>
      <c r="AU34" s="5">
        <f t="shared" si="6"/>
        <v>4.3834507106358238</v>
      </c>
    </row>
    <row r="35" spans="1:47" x14ac:dyDescent="0.25">
      <c r="A35" s="1" t="s">
        <v>92</v>
      </c>
      <c r="B35" s="1" t="s">
        <v>93</v>
      </c>
      <c r="C35" s="1" t="s">
        <v>94</v>
      </c>
      <c r="D35" s="1" t="s">
        <v>385</v>
      </c>
      <c r="E35" s="1" t="s">
        <v>82</v>
      </c>
      <c r="F35" s="1" t="s">
        <v>68</v>
      </c>
      <c r="G35" s="1" t="s">
        <v>53</v>
      </c>
      <c r="H35" s="1" t="s">
        <v>54</v>
      </c>
      <c r="I35" s="2">
        <v>0.5</v>
      </c>
      <c r="J35" s="2">
        <v>0.5</v>
      </c>
      <c r="K35" s="2">
        <f t="shared" si="0"/>
        <v>0.5</v>
      </c>
      <c r="L35" s="2">
        <f t="shared" si="1"/>
        <v>0</v>
      </c>
      <c r="R35" s="7">
        <v>0.5</v>
      </c>
      <c r="S35" s="5">
        <v>1063.375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5"/>
        <v>1063.375</v>
      </c>
      <c r="AT35" s="11">
        <f>(AS35/$AS$461)*100</f>
        <v>6.7512302469799534E-3</v>
      </c>
      <c r="AU35" s="5">
        <f t="shared" si="6"/>
        <v>6.7512302469799534</v>
      </c>
    </row>
    <row r="36" spans="1:47" x14ac:dyDescent="0.25">
      <c r="A36" s="1" t="s">
        <v>95</v>
      </c>
      <c r="B36" s="1" t="s">
        <v>96</v>
      </c>
      <c r="C36" s="1" t="s">
        <v>97</v>
      </c>
      <c r="D36" s="1" t="s">
        <v>385</v>
      </c>
      <c r="E36" s="1" t="s">
        <v>63</v>
      </c>
      <c r="F36" s="1" t="s">
        <v>68</v>
      </c>
      <c r="G36" s="1" t="s">
        <v>53</v>
      </c>
      <c r="H36" s="1" t="s">
        <v>54</v>
      </c>
      <c r="I36" s="2">
        <v>1.95</v>
      </c>
      <c r="J36" s="2">
        <v>0.81</v>
      </c>
      <c r="K36" s="2">
        <f t="shared" si="0"/>
        <v>0.71</v>
      </c>
      <c r="L36" s="2">
        <f t="shared" si="1"/>
        <v>0.02</v>
      </c>
      <c r="Z36" s="9">
        <v>0.71</v>
      </c>
      <c r="AA36" s="5">
        <v>104.015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R36" s="2">
        <v>0.02</v>
      </c>
      <c r="AS36" s="5">
        <f t="shared" si="5"/>
        <v>104.015</v>
      </c>
      <c r="AT36" s="11">
        <f>(AS36/$AS$461)*100</f>
        <v>6.6037777278910991E-4</v>
      </c>
      <c r="AU36" s="5">
        <f t="shared" si="6"/>
        <v>0.66037777278910992</v>
      </c>
    </row>
    <row r="37" spans="1:47" x14ac:dyDescent="0.25">
      <c r="A37" s="1" t="s">
        <v>95</v>
      </c>
      <c r="B37" s="1" t="s">
        <v>96</v>
      </c>
      <c r="C37" s="1" t="s">
        <v>97</v>
      </c>
      <c r="D37" s="1" t="s">
        <v>385</v>
      </c>
      <c r="E37" s="1" t="s">
        <v>64</v>
      </c>
      <c r="F37" s="1" t="s">
        <v>68</v>
      </c>
      <c r="G37" s="1" t="s">
        <v>53</v>
      </c>
      <c r="H37" s="1" t="s">
        <v>54</v>
      </c>
      <c r="I37" s="2">
        <v>1.95</v>
      </c>
      <c r="J37" s="2">
        <v>0.71</v>
      </c>
      <c r="K37" s="2">
        <f t="shared" si="0"/>
        <v>0.63</v>
      </c>
      <c r="L37" s="2">
        <f t="shared" si="1"/>
        <v>0.01</v>
      </c>
      <c r="Z37" s="9">
        <v>0.63</v>
      </c>
      <c r="AA37" s="5">
        <v>92.295000000000002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R37" s="2">
        <v>0.01</v>
      </c>
      <c r="AS37" s="5">
        <f t="shared" si="5"/>
        <v>92.295000000000002</v>
      </c>
      <c r="AT37" s="11">
        <f>(AS37/$AS$461)*100</f>
        <v>5.8596900965794262E-4</v>
      </c>
      <c r="AU37" s="5">
        <f t="shared" si="6"/>
        <v>0.58596900965794263</v>
      </c>
    </row>
    <row r="38" spans="1:47" x14ac:dyDescent="0.25">
      <c r="A38" s="1" t="s">
        <v>98</v>
      </c>
      <c r="B38" s="1" t="s">
        <v>72</v>
      </c>
      <c r="C38" s="1" t="s">
        <v>73</v>
      </c>
      <c r="D38" s="1" t="s">
        <v>376</v>
      </c>
      <c r="E38" s="1" t="s">
        <v>63</v>
      </c>
      <c r="F38" s="1" t="s">
        <v>68</v>
      </c>
      <c r="G38" s="1" t="s">
        <v>53</v>
      </c>
      <c r="H38" s="1" t="s">
        <v>54</v>
      </c>
      <c r="I38" s="2">
        <v>8.7799999999999994</v>
      </c>
      <c r="J38" s="2">
        <v>4.07</v>
      </c>
      <c r="K38" s="2">
        <f t="shared" si="0"/>
        <v>3.21</v>
      </c>
      <c r="L38" s="2">
        <f t="shared" si="1"/>
        <v>0.86</v>
      </c>
      <c r="N38" s="4">
        <v>0.65</v>
      </c>
      <c r="O38" s="5">
        <v>2091.6</v>
      </c>
      <c r="P38" s="6">
        <v>2.56</v>
      </c>
      <c r="Q38" s="5">
        <v>7189.6574999999993</v>
      </c>
      <c r="AL38" s="5" t="str">
        <f t="shared" si="2"/>
        <v/>
      </c>
      <c r="AM38" s="3">
        <v>0.47</v>
      </c>
      <c r="AN38" s="5">
        <f t="shared" si="3"/>
        <v>4277.4699999999993</v>
      </c>
      <c r="AP38" s="5" t="str">
        <f t="shared" si="4"/>
        <v/>
      </c>
      <c r="AQ38" s="2">
        <v>0.39</v>
      </c>
      <c r="AS38" s="5">
        <f t="shared" si="5"/>
        <v>9281.2574999999997</v>
      </c>
      <c r="AT38" s="11">
        <f>(AS38/$AS$461)*100</f>
        <v>5.8925502634545233E-2</v>
      </c>
      <c r="AU38" s="5">
        <f t="shared" si="6"/>
        <v>58.925502634545232</v>
      </c>
    </row>
    <row r="39" spans="1:47" x14ac:dyDescent="0.25">
      <c r="A39" s="1" t="s">
        <v>98</v>
      </c>
      <c r="B39" s="1" t="s">
        <v>72</v>
      </c>
      <c r="C39" s="1" t="s">
        <v>73</v>
      </c>
      <c r="D39" s="1" t="s">
        <v>376</v>
      </c>
      <c r="E39" s="1" t="s">
        <v>62</v>
      </c>
      <c r="F39" s="1" t="s">
        <v>68</v>
      </c>
      <c r="G39" s="1" t="s">
        <v>53</v>
      </c>
      <c r="H39" s="1" t="s">
        <v>54</v>
      </c>
      <c r="I39" s="2">
        <v>8.7799999999999994</v>
      </c>
      <c r="J39" s="2">
        <v>4.71</v>
      </c>
      <c r="K39" s="2">
        <f t="shared" si="0"/>
        <v>3.91</v>
      </c>
      <c r="L39" s="2">
        <f t="shared" si="1"/>
        <v>0.8</v>
      </c>
      <c r="P39" s="6">
        <v>3.91</v>
      </c>
      <c r="Q39" s="5">
        <v>10267.965</v>
      </c>
      <c r="AL39" s="5" t="str">
        <f t="shared" si="2"/>
        <v/>
      </c>
      <c r="AM39" s="3">
        <v>0.39</v>
      </c>
      <c r="AN39" s="5">
        <f t="shared" si="3"/>
        <v>3549.3900000000003</v>
      </c>
      <c r="AP39" s="5" t="str">
        <f t="shared" si="4"/>
        <v/>
      </c>
      <c r="AQ39" s="2">
        <v>0.01</v>
      </c>
      <c r="AR39" s="2">
        <v>0.4</v>
      </c>
      <c r="AS39" s="5">
        <f t="shared" si="5"/>
        <v>10267.965</v>
      </c>
      <c r="AT39" s="11">
        <f>(AS39/$AS$461)*100</f>
        <v>6.5189980846767609E-2</v>
      </c>
      <c r="AU39" s="5">
        <f t="shared" si="6"/>
        <v>65.189980846767611</v>
      </c>
    </row>
    <row r="40" spans="1:47" x14ac:dyDescent="0.25">
      <c r="A40" s="1" t="s">
        <v>99</v>
      </c>
      <c r="B40" s="1" t="s">
        <v>100</v>
      </c>
      <c r="C40" s="1" t="s">
        <v>101</v>
      </c>
      <c r="D40" s="1" t="s">
        <v>385</v>
      </c>
      <c r="E40" s="1" t="s">
        <v>63</v>
      </c>
      <c r="F40" s="1" t="s">
        <v>68</v>
      </c>
      <c r="G40" s="1" t="s">
        <v>53</v>
      </c>
      <c r="H40" s="1" t="s">
        <v>54</v>
      </c>
      <c r="I40" s="2">
        <v>1.22</v>
      </c>
      <c r="J40" s="2">
        <v>1.06</v>
      </c>
      <c r="K40" s="2">
        <f t="shared" si="0"/>
        <v>1</v>
      </c>
      <c r="L40" s="2">
        <f t="shared" si="1"/>
        <v>0</v>
      </c>
      <c r="P40" s="6">
        <v>0.03</v>
      </c>
      <c r="Q40" s="5">
        <v>116.13249999999999</v>
      </c>
      <c r="Z40" s="9">
        <v>0.97</v>
      </c>
      <c r="AA40" s="5">
        <v>218.285</v>
      </c>
      <c r="AL40" s="5" t="str">
        <f t="shared" si="2"/>
        <v/>
      </c>
      <c r="AN40" s="5" t="str">
        <f t="shared" si="3"/>
        <v/>
      </c>
      <c r="AP40" s="5" t="str">
        <f t="shared" si="4"/>
        <v/>
      </c>
      <c r="AS40" s="5">
        <f t="shared" si="5"/>
        <v>334.41750000000002</v>
      </c>
      <c r="AT40" s="11">
        <f>(AS40/$AS$461)*100</f>
        <v>2.1231734252915653E-3</v>
      </c>
      <c r="AU40" s="5">
        <f t="shared" si="6"/>
        <v>2.1231734252915655</v>
      </c>
    </row>
    <row r="41" spans="1:47" x14ac:dyDescent="0.25">
      <c r="A41" s="1" t="s">
        <v>102</v>
      </c>
      <c r="B41" s="1" t="s">
        <v>72</v>
      </c>
      <c r="C41" s="1" t="s">
        <v>73</v>
      </c>
      <c r="D41" s="1" t="s">
        <v>376</v>
      </c>
      <c r="E41" s="1" t="s">
        <v>61</v>
      </c>
      <c r="F41" s="1" t="s">
        <v>68</v>
      </c>
      <c r="G41" s="1" t="s">
        <v>53</v>
      </c>
      <c r="H41" s="1" t="s">
        <v>54</v>
      </c>
      <c r="I41" s="2">
        <v>11.5</v>
      </c>
      <c r="J41" s="2">
        <v>10.64</v>
      </c>
      <c r="K41" s="2">
        <f t="shared" si="0"/>
        <v>7.62</v>
      </c>
      <c r="L41" s="2">
        <f t="shared" si="1"/>
        <v>3.02</v>
      </c>
      <c r="P41" s="6">
        <v>7.62</v>
      </c>
      <c r="Q41" s="5">
        <v>24735.737000000001</v>
      </c>
      <c r="AL41" s="5" t="str">
        <f t="shared" si="2"/>
        <v/>
      </c>
      <c r="AN41" s="5" t="str">
        <f t="shared" si="3"/>
        <v/>
      </c>
      <c r="AP41" s="5" t="str">
        <f t="shared" si="4"/>
        <v/>
      </c>
      <c r="AR41" s="2">
        <v>3.02</v>
      </c>
      <c r="AS41" s="5">
        <f t="shared" si="5"/>
        <v>24735.737000000001</v>
      </c>
      <c r="AT41" s="11">
        <f>(AS41/$AS$461)*100</f>
        <v>0.15704399277370745</v>
      </c>
      <c r="AU41" s="5">
        <f t="shared" si="6"/>
        <v>157.04399277370746</v>
      </c>
    </row>
    <row r="42" spans="1:47" x14ac:dyDescent="0.25">
      <c r="A42" s="1" t="s">
        <v>102</v>
      </c>
      <c r="B42" s="1" t="s">
        <v>72</v>
      </c>
      <c r="C42" s="1" t="s">
        <v>73</v>
      </c>
      <c r="D42" s="1" t="s">
        <v>376</v>
      </c>
      <c r="E42" s="1" t="s">
        <v>62</v>
      </c>
      <c r="F42" s="1" t="s">
        <v>68</v>
      </c>
      <c r="G42" s="1" t="s">
        <v>53</v>
      </c>
      <c r="H42" s="1" t="s">
        <v>54</v>
      </c>
      <c r="I42" s="2">
        <v>11.5</v>
      </c>
      <c r="J42" s="2">
        <v>0.86</v>
      </c>
      <c r="K42" s="2">
        <f t="shared" si="0"/>
        <v>0.83</v>
      </c>
      <c r="L42" s="2">
        <f t="shared" si="1"/>
        <v>0.03</v>
      </c>
      <c r="N42" s="4">
        <v>0.21</v>
      </c>
      <c r="O42" s="5">
        <v>522.9</v>
      </c>
      <c r="P42" s="6">
        <v>0.62</v>
      </c>
      <c r="Q42" s="5">
        <v>1309.1300000000001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R42" s="2">
        <v>0.03</v>
      </c>
      <c r="AS42" s="5">
        <f t="shared" si="5"/>
        <v>1832.0300000000002</v>
      </c>
      <c r="AT42" s="11">
        <f>(AS42/$AS$461)*100</f>
        <v>1.1631321358292875E-2</v>
      </c>
      <c r="AU42" s="5">
        <f t="shared" si="6"/>
        <v>11.631321358292874</v>
      </c>
    </row>
    <row r="43" spans="1:47" x14ac:dyDescent="0.25">
      <c r="A43" s="1" t="s">
        <v>103</v>
      </c>
      <c r="B43" s="1" t="s">
        <v>75</v>
      </c>
      <c r="C43" s="1" t="s">
        <v>76</v>
      </c>
      <c r="D43" s="1" t="s">
        <v>387</v>
      </c>
      <c r="E43" s="1" t="s">
        <v>63</v>
      </c>
      <c r="F43" s="1" t="s">
        <v>68</v>
      </c>
      <c r="G43" s="1" t="s">
        <v>53</v>
      </c>
      <c r="H43" s="1" t="s">
        <v>54</v>
      </c>
      <c r="I43" s="2">
        <v>46.02</v>
      </c>
      <c r="J43" s="2">
        <v>22.99</v>
      </c>
      <c r="K43" s="2">
        <f t="shared" si="0"/>
        <v>21.72</v>
      </c>
      <c r="L43" s="2">
        <f t="shared" si="1"/>
        <v>1.27</v>
      </c>
      <c r="P43" s="6">
        <v>21.33</v>
      </c>
      <c r="Q43" s="5">
        <v>70962.236250000002</v>
      </c>
      <c r="R43" s="7">
        <v>0.39</v>
      </c>
      <c r="S43" s="5">
        <v>852.34500000000003</v>
      </c>
      <c r="AL43" s="5" t="str">
        <f t="shared" si="2"/>
        <v/>
      </c>
      <c r="AM43" s="3">
        <v>0.38</v>
      </c>
      <c r="AN43" s="5">
        <f t="shared" si="3"/>
        <v>3458.38</v>
      </c>
      <c r="AP43" s="5" t="str">
        <f t="shared" si="4"/>
        <v/>
      </c>
      <c r="AQ43" s="2">
        <v>0.89</v>
      </c>
      <c r="AS43" s="5">
        <f t="shared" si="5"/>
        <v>71814.581250000003</v>
      </c>
      <c r="AT43" s="11">
        <f>(AS43/$AS$461)*100</f>
        <v>0.45594148170607673</v>
      </c>
      <c r="AU43" s="5">
        <f t="shared" si="6"/>
        <v>455.94148170607673</v>
      </c>
    </row>
    <row r="44" spans="1:47" x14ac:dyDescent="0.25">
      <c r="A44" s="1" t="s">
        <v>103</v>
      </c>
      <c r="B44" s="1" t="s">
        <v>75</v>
      </c>
      <c r="C44" s="1" t="s">
        <v>76</v>
      </c>
      <c r="D44" s="1" t="s">
        <v>387</v>
      </c>
      <c r="E44" s="1" t="s">
        <v>56</v>
      </c>
      <c r="F44" s="1" t="s">
        <v>68</v>
      </c>
      <c r="G44" s="1" t="s">
        <v>53</v>
      </c>
      <c r="H44" s="1" t="s">
        <v>54</v>
      </c>
      <c r="I44" s="2">
        <v>46.02</v>
      </c>
      <c r="J44" s="2">
        <v>0.04</v>
      </c>
      <c r="K44" s="2">
        <f t="shared" si="0"/>
        <v>0</v>
      </c>
      <c r="L44" s="2">
        <f t="shared" si="1"/>
        <v>0.04</v>
      </c>
      <c r="AL44" s="5" t="str">
        <f t="shared" si="2"/>
        <v/>
      </c>
      <c r="AN44" s="5" t="str">
        <f t="shared" si="3"/>
        <v/>
      </c>
      <c r="AP44" s="5" t="str">
        <f t="shared" si="4"/>
        <v/>
      </c>
      <c r="AQ44" s="2">
        <v>0.04</v>
      </c>
      <c r="AS44" s="5">
        <f t="shared" si="5"/>
        <v>0</v>
      </c>
      <c r="AT44" s="11">
        <f>(AS44/$AS$461)*100</f>
        <v>0</v>
      </c>
      <c r="AU44" s="5">
        <f t="shared" si="6"/>
        <v>0</v>
      </c>
    </row>
    <row r="45" spans="1:47" x14ac:dyDescent="0.25">
      <c r="A45" s="1" t="s">
        <v>103</v>
      </c>
      <c r="B45" s="1" t="s">
        <v>75</v>
      </c>
      <c r="C45" s="1" t="s">
        <v>76</v>
      </c>
      <c r="D45" s="1" t="s">
        <v>387</v>
      </c>
      <c r="E45" s="1" t="s">
        <v>62</v>
      </c>
      <c r="F45" s="1" t="s">
        <v>68</v>
      </c>
      <c r="G45" s="1" t="s">
        <v>53</v>
      </c>
      <c r="H45" s="1" t="s">
        <v>54</v>
      </c>
      <c r="I45" s="2">
        <v>46.02</v>
      </c>
      <c r="J45" s="2">
        <v>22.83</v>
      </c>
      <c r="K45" s="2">
        <f t="shared" si="0"/>
        <v>20.23</v>
      </c>
      <c r="L45" s="2">
        <f t="shared" si="1"/>
        <v>2.6</v>
      </c>
      <c r="N45" s="4">
        <v>7.44</v>
      </c>
      <c r="O45" s="5">
        <v>24368.7379</v>
      </c>
      <c r="P45" s="6">
        <v>12.79</v>
      </c>
      <c r="Q45" s="5">
        <v>36194.28</v>
      </c>
      <c r="AL45" s="5" t="str">
        <f t="shared" si="2"/>
        <v/>
      </c>
      <c r="AM45" s="3">
        <v>0.84000000000000008</v>
      </c>
      <c r="AN45" s="5">
        <f t="shared" si="3"/>
        <v>7644.8400000000011</v>
      </c>
      <c r="AP45" s="5" t="str">
        <f t="shared" si="4"/>
        <v/>
      </c>
      <c r="AQ45" s="2">
        <v>1.76</v>
      </c>
      <c r="AS45" s="5">
        <f t="shared" si="5"/>
        <v>60563.017899999999</v>
      </c>
      <c r="AT45" s="11">
        <f>(AS45/$AS$461)*100</f>
        <v>0.38450676223803293</v>
      </c>
      <c r="AU45" s="5">
        <f t="shared" si="6"/>
        <v>384.50676223803293</v>
      </c>
    </row>
    <row r="46" spans="1:47" x14ac:dyDescent="0.25">
      <c r="A46" s="1" t="s">
        <v>103</v>
      </c>
      <c r="B46" s="1" t="s">
        <v>75</v>
      </c>
      <c r="C46" s="1" t="s">
        <v>76</v>
      </c>
      <c r="D46" s="1" t="s">
        <v>387</v>
      </c>
      <c r="E46" s="1" t="s">
        <v>86</v>
      </c>
      <c r="F46" s="1" t="s">
        <v>68</v>
      </c>
      <c r="G46" s="1" t="s">
        <v>53</v>
      </c>
      <c r="H46" s="1" t="s">
        <v>54</v>
      </c>
      <c r="I46" s="2">
        <v>46.02</v>
      </c>
      <c r="J46" s="2">
        <v>0.08</v>
      </c>
      <c r="K46" s="2">
        <f t="shared" si="0"/>
        <v>0.08</v>
      </c>
      <c r="L46" s="2">
        <f t="shared" si="1"/>
        <v>0</v>
      </c>
      <c r="N46" s="4">
        <v>0.03</v>
      </c>
      <c r="O46" s="5">
        <v>105.825</v>
      </c>
      <c r="P46" s="6">
        <v>0.05</v>
      </c>
      <c r="Q46" s="5">
        <v>153.08375000000001</v>
      </c>
      <c r="AL46" s="5" t="str">
        <f t="shared" si="2"/>
        <v/>
      </c>
      <c r="AN46" s="5" t="str">
        <f t="shared" si="3"/>
        <v/>
      </c>
      <c r="AP46" s="5" t="str">
        <f t="shared" si="4"/>
        <v/>
      </c>
      <c r="AS46" s="5">
        <f t="shared" si="5"/>
        <v>258.90875</v>
      </c>
      <c r="AT46" s="11">
        <f>(AS46/$AS$461)*100</f>
        <v>1.6437781443119979E-3</v>
      </c>
      <c r="AU46" s="5">
        <f t="shared" si="6"/>
        <v>1.6437781443119979</v>
      </c>
    </row>
    <row r="47" spans="1:47" x14ac:dyDescent="0.25">
      <c r="A47" s="1" t="s">
        <v>103</v>
      </c>
      <c r="B47" s="1" t="s">
        <v>75</v>
      </c>
      <c r="C47" s="1" t="s">
        <v>76</v>
      </c>
      <c r="D47" s="1" t="s">
        <v>387</v>
      </c>
      <c r="E47" s="1" t="s">
        <v>82</v>
      </c>
      <c r="F47" s="1" t="s">
        <v>68</v>
      </c>
      <c r="G47" s="1" t="s">
        <v>53</v>
      </c>
      <c r="H47" s="1" t="s">
        <v>54</v>
      </c>
      <c r="I47" s="2">
        <v>46.02</v>
      </c>
      <c r="J47" s="2">
        <v>0.08</v>
      </c>
      <c r="K47" s="2">
        <f t="shared" si="0"/>
        <v>0.08</v>
      </c>
      <c r="L47" s="2">
        <f t="shared" si="1"/>
        <v>0</v>
      </c>
      <c r="P47" s="6">
        <v>0.06</v>
      </c>
      <c r="Q47" s="5">
        <v>158.36250000000001</v>
      </c>
      <c r="R47" s="7">
        <v>0.02</v>
      </c>
      <c r="S47" s="5">
        <v>39.715000000000003</v>
      </c>
      <c r="AL47" s="5" t="str">
        <f t="shared" si="2"/>
        <v/>
      </c>
      <c r="AN47" s="5" t="str">
        <f t="shared" si="3"/>
        <v/>
      </c>
      <c r="AP47" s="5" t="str">
        <f t="shared" si="4"/>
        <v/>
      </c>
      <c r="AS47" s="5">
        <f t="shared" si="5"/>
        <v>198.07750000000001</v>
      </c>
      <c r="AT47" s="11">
        <f>(AS47/$AS$461)*100</f>
        <v>1.2575684111871838E-3</v>
      </c>
      <c r="AU47" s="5">
        <f t="shared" si="6"/>
        <v>1.2575684111871839</v>
      </c>
    </row>
    <row r="48" spans="1:47" x14ac:dyDescent="0.25">
      <c r="A48" s="1" t="s">
        <v>104</v>
      </c>
      <c r="B48" s="1" t="s">
        <v>105</v>
      </c>
      <c r="C48" s="1" t="s">
        <v>101</v>
      </c>
      <c r="D48" s="1" t="s">
        <v>385</v>
      </c>
      <c r="E48" s="1" t="s">
        <v>63</v>
      </c>
      <c r="F48" s="1" t="s">
        <v>68</v>
      </c>
      <c r="G48" s="1" t="s">
        <v>53</v>
      </c>
      <c r="H48" s="1" t="s">
        <v>54</v>
      </c>
      <c r="I48" s="2">
        <v>0.56999999999999995</v>
      </c>
      <c r="J48" s="2">
        <v>0.47</v>
      </c>
      <c r="K48" s="2">
        <f t="shared" si="0"/>
        <v>0.47</v>
      </c>
      <c r="L48" s="2">
        <f t="shared" si="1"/>
        <v>0</v>
      </c>
      <c r="P48" s="6">
        <v>0.47</v>
      </c>
      <c r="Q48" s="5">
        <v>1974.2525000000001</v>
      </c>
      <c r="AL48" s="5" t="str">
        <f t="shared" si="2"/>
        <v/>
      </c>
      <c r="AN48" s="5" t="str">
        <f t="shared" si="3"/>
        <v/>
      </c>
      <c r="AP48" s="5" t="str">
        <f t="shared" si="4"/>
        <v/>
      </c>
      <c r="AS48" s="5">
        <f t="shared" si="5"/>
        <v>1974.2525000000001</v>
      </c>
      <c r="AT48" s="11">
        <f>(AS48/$AS$461)*100</f>
        <v>1.253427360355076E-2</v>
      </c>
      <c r="AU48" s="5">
        <f t="shared" si="6"/>
        <v>12.53427360355076</v>
      </c>
    </row>
    <row r="49" spans="1:47" x14ac:dyDescent="0.25">
      <c r="A49" s="1" t="s">
        <v>106</v>
      </c>
      <c r="B49" s="1" t="s">
        <v>107</v>
      </c>
      <c r="C49" s="1" t="s">
        <v>108</v>
      </c>
      <c r="D49" s="1" t="s">
        <v>388</v>
      </c>
      <c r="E49" s="1" t="s">
        <v>63</v>
      </c>
      <c r="F49" s="1" t="s">
        <v>68</v>
      </c>
      <c r="G49" s="1" t="s">
        <v>53</v>
      </c>
      <c r="H49" s="1" t="s">
        <v>54</v>
      </c>
      <c r="I49" s="2">
        <v>0.43</v>
      </c>
      <c r="J49" s="2">
        <v>0.42</v>
      </c>
      <c r="K49" s="2">
        <f t="shared" si="0"/>
        <v>0.38</v>
      </c>
      <c r="L49" s="2">
        <f t="shared" si="1"/>
        <v>0</v>
      </c>
      <c r="P49" s="6">
        <v>0.37</v>
      </c>
      <c r="Q49" s="5">
        <v>1562.51</v>
      </c>
      <c r="R49" s="7">
        <v>0.01</v>
      </c>
      <c r="S49" s="5">
        <v>24.44</v>
      </c>
      <c r="AL49" s="5" t="str">
        <f t="shared" si="2"/>
        <v/>
      </c>
      <c r="AN49" s="5" t="str">
        <f t="shared" si="3"/>
        <v/>
      </c>
      <c r="AP49" s="5" t="str">
        <f t="shared" si="4"/>
        <v/>
      </c>
      <c r="AS49" s="5">
        <f t="shared" si="5"/>
        <v>1586.95</v>
      </c>
      <c r="AT49" s="11">
        <f>(AS49/$AS$461)*100</f>
        <v>1.0075340157935663E-2</v>
      </c>
      <c r="AU49" s="5">
        <f t="shared" si="6"/>
        <v>10.075340157935663</v>
      </c>
    </row>
    <row r="50" spans="1:47" x14ac:dyDescent="0.25">
      <c r="A50" s="1" t="s">
        <v>109</v>
      </c>
      <c r="B50" s="1" t="s">
        <v>110</v>
      </c>
      <c r="C50" s="1" t="s">
        <v>111</v>
      </c>
      <c r="D50" s="1" t="s">
        <v>385</v>
      </c>
      <c r="E50" s="1" t="s">
        <v>57</v>
      </c>
      <c r="F50" s="1" t="s">
        <v>68</v>
      </c>
      <c r="G50" s="1" t="s">
        <v>53</v>
      </c>
      <c r="H50" s="1" t="s">
        <v>54</v>
      </c>
      <c r="I50" s="2">
        <v>2</v>
      </c>
      <c r="J50" s="2">
        <v>7.0000000000000007E-2</v>
      </c>
      <c r="K50" s="2">
        <f t="shared" si="0"/>
        <v>0.02</v>
      </c>
      <c r="L50" s="2">
        <f t="shared" si="1"/>
        <v>0.05</v>
      </c>
      <c r="P50" s="6">
        <v>0.02</v>
      </c>
      <c r="Q50" s="5">
        <v>52.787500000000001</v>
      </c>
      <c r="AL50" s="5" t="str">
        <f t="shared" si="2"/>
        <v/>
      </c>
      <c r="AN50" s="5" t="str">
        <f t="shared" si="3"/>
        <v/>
      </c>
      <c r="AP50" s="5" t="str">
        <f t="shared" si="4"/>
        <v/>
      </c>
      <c r="AR50" s="2">
        <v>0.05</v>
      </c>
      <c r="AS50" s="5">
        <f t="shared" si="5"/>
        <v>52.787500000000001</v>
      </c>
      <c r="AT50" s="11">
        <f>(AS50/$AS$461)*100</f>
        <v>3.3514100544253369E-4</v>
      </c>
      <c r="AU50" s="5">
        <f t="shared" si="6"/>
        <v>0.33514100544253367</v>
      </c>
    </row>
    <row r="51" spans="1:47" x14ac:dyDescent="0.25">
      <c r="A51" s="1" t="s">
        <v>109</v>
      </c>
      <c r="B51" s="1" t="s">
        <v>110</v>
      </c>
      <c r="C51" s="1" t="s">
        <v>111</v>
      </c>
      <c r="D51" s="1" t="s">
        <v>385</v>
      </c>
      <c r="E51" s="1" t="s">
        <v>61</v>
      </c>
      <c r="F51" s="1" t="s">
        <v>68</v>
      </c>
      <c r="G51" s="1" t="s">
        <v>53</v>
      </c>
      <c r="H51" s="1" t="s">
        <v>54</v>
      </c>
      <c r="I51" s="2">
        <v>2</v>
      </c>
      <c r="J51" s="2">
        <v>0.97</v>
      </c>
      <c r="K51" s="2">
        <f t="shared" si="0"/>
        <v>0.04</v>
      </c>
      <c r="L51" s="2">
        <f t="shared" si="1"/>
        <v>0.92999999999999994</v>
      </c>
      <c r="P51" s="6">
        <v>0.04</v>
      </c>
      <c r="Q51" s="5">
        <v>84.460000000000008</v>
      </c>
      <c r="AL51" s="5" t="str">
        <f t="shared" si="2"/>
        <v/>
      </c>
      <c r="AN51" s="5" t="str">
        <f t="shared" si="3"/>
        <v/>
      </c>
      <c r="AP51" s="5" t="str">
        <f t="shared" si="4"/>
        <v/>
      </c>
      <c r="AR51" s="2">
        <v>0.92999999999999994</v>
      </c>
      <c r="AS51" s="5">
        <f t="shared" si="5"/>
        <v>84.460000000000008</v>
      </c>
      <c r="AT51" s="11">
        <f>(AS51/$AS$461)*100</f>
        <v>5.3622560870805389E-4</v>
      </c>
      <c r="AU51" s="5">
        <f t="shared" si="6"/>
        <v>0.53622560870805391</v>
      </c>
    </row>
    <row r="52" spans="1:47" x14ac:dyDescent="0.25">
      <c r="A52" s="1" t="s">
        <v>109</v>
      </c>
      <c r="B52" s="1" t="s">
        <v>110</v>
      </c>
      <c r="C52" s="1" t="s">
        <v>111</v>
      </c>
      <c r="D52" s="1" t="s">
        <v>385</v>
      </c>
      <c r="E52" s="1" t="s">
        <v>62</v>
      </c>
      <c r="F52" s="1" t="s">
        <v>68</v>
      </c>
      <c r="G52" s="1" t="s">
        <v>53</v>
      </c>
      <c r="H52" s="1" t="s">
        <v>54</v>
      </c>
      <c r="I52" s="2">
        <v>2</v>
      </c>
      <c r="J52" s="2">
        <v>0.96</v>
      </c>
      <c r="K52" s="2">
        <f t="shared" si="0"/>
        <v>0.05</v>
      </c>
      <c r="L52" s="2">
        <f t="shared" si="1"/>
        <v>0.91</v>
      </c>
      <c r="P52" s="6">
        <v>0.05</v>
      </c>
      <c r="Q52" s="5">
        <v>105.575</v>
      </c>
      <c r="AL52" s="5" t="str">
        <f t="shared" si="2"/>
        <v/>
      </c>
      <c r="AN52" s="5" t="str">
        <f t="shared" si="3"/>
        <v/>
      </c>
      <c r="AP52" s="5" t="str">
        <f t="shared" si="4"/>
        <v/>
      </c>
      <c r="AR52" s="2">
        <v>0.91</v>
      </c>
      <c r="AS52" s="5">
        <f t="shared" si="5"/>
        <v>105.575</v>
      </c>
      <c r="AT52" s="11">
        <f>(AS52/$AS$461)*100</f>
        <v>6.7028201088506739E-4</v>
      </c>
      <c r="AU52" s="5">
        <f t="shared" si="6"/>
        <v>0.67028201088506734</v>
      </c>
    </row>
    <row r="53" spans="1:47" x14ac:dyDescent="0.25">
      <c r="A53" s="1" t="s">
        <v>112</v>
      </c>
      <c r="B53" s="1" t="s">
        <v>113</v>
      </c>
      <c r="C53" s="1" t="s">
        <v>114</v>
      </c>
      <c r="D53" s="1" t="s">
        <v>389</v>
      </c>
      <c r="E53" s="1" t="s">
        <v>61</v>
      </c>
      <c r="F53" s="1" t="s">
        <v>115</v>
      </c>
      <c r="G53" s="1" t="s">
        <v>53</v>
      </c>
      <c r="H53" s="1" t="s">
        <v>54</v>
      </c>
      <c r="I53" s="2">
        <v>156.13</v>
      </c>
      <c r="J53" s="2">
        <v>29.62</v>
      </c>
      <c r="K53" s="2">
        <f t="shared" si="0"/>
        <v>13.91</v>
      </c>
      <c r="L53" s="2">
        <f t="shared" si="1"/>
        <v>0</v>
      </c>
      <c r="N53" s="4">
        <v>1.7</v>
      </c>
      <c r="O53" s="5">
        <v>5291.25</v>
      </c>
      <c r="P53" s="6">
        <v>5.18</v>
      </c>
      <c r="Q53" s="5">
        <v>13671.9625</v>
      </c>
      <c r="R53" s="7">
        <v>4.1900000000000004</v>
      </c>
      <c r="S53" s="5">
        <v>6400.2250000000004</v>
      </c>
      <c r="T53" s="8">
        <v>2.84</v>
      </c>
      <c r="U53" s="5">
        <v>1301.075</v>
      </c>
      <c r="AL53" s="5" t="str">
        <f t="shared" si="2"/>
        <v/>
      </c>
      <c r="AN53" s="5" t="str">
        <f t="shared" si="3"/>
        <v/>
      </c>
      <c r="AP53" s="5" t="str">
        <f t="shared" si="4"/>
        <v/>
      </c>
      <c r="AS53" s="5">
        <f t="shared" si="5"/>
        <v>26664.512500000001</v>
      </c>
      <c r="AT53" s="11">
        <f>(AS53/$AS$461)*100</f>
        <v>0.16928953879014932</v>
      </c>
      <c r="AU53" s="5">
        <f t="shared" si="6"/>
        <v>169.28953879014932</v>
      </c>
    </row>
    <row r="54" spans="1:47" x14ac:dyDescent="0.25">
      <c r="A54" s="1" t="s">
        <v>112</v>
      </c>
      <c r="B54" s="1" t="s">
        <v>113</v>
      </c>
      <c r="C54" s="1" t="s">
        <v>114</v>
      </c>
      <c r="D54" s="1" t="s">
        <v>389</v>
      </c>
      <c r="E54" s="1" t="s">
        <v>62</v>
      </c>
      <c r="F54" s="1" t="s">
        <v>115</v>
      </c>
      <c r="G54" s="1" t="s">
        <v>53</v>
      </c>
      <c r="H54" s="1" t="s">
        <v>54</v>
      </c>
      <c r="I54" s="2">
        <v>156.13</v>
      </c>
      <c r="J54" s="2">
        <v>31.79</v>
      </c>
      <c r="K54" s="2">
        <f t="shared" si="0"/>
        <v>0.01</v>
      </c>
      <c r="L54" s="2">
        <f t="shared" si="1"/>
        <v>0</v>
      </c>
      <c r="R54" s="7">
        <v>0.01</v>
      </c>
      <c r="S54" s="5">
        <v>15.275</v>
      </c>
      <c r="AL54" s="5" t="str">
        <f t="shared" si="2"/>
        <v/>
      </c>
      <c r="AN54" s="5" t="str">
        <f t="shared" si="3"/>
        <v/>
      </c>
      <c r="AP54" s="5" t="str">
        <f t="shared" si="4"/>
        <v/>
      </c>
      <c r="AS54" s="5">
        <f t="shared" si="5"/>
        <v>15.275</v>
      </c>
      <c r="AT54" s="11">
        <f>(AS54/$AS$461)*100</f>
        <v>9.6978998022916445E-5</v>
      </c>
      <c r="AU54" s="5">
        <f t="shared" si="6"/>
        <v>9.6978998022916443E-2</v>
      </c>
    </row>
    <row r="55" spans="1:47" x14ac:dyDescent="0.25">
      <c r="A55" s="1" t="s">
        <v>112</v>
      </c>
      <c r="B55" s="1" t="s">
        <v>113</v>
      </c>
      <c r="C55" s="1" t="s">
        <v>114</v>
      </c>
      <c r="D55" s="1" t="s">
        <v>389</v>
      </c>
      <c r="E55" s="1" t="s">
        <v>64</v>
      </c>
      <c r="F55" s="1" t="s">
        <v>115</v>
      </c>
      <c r="G55" s="1" t="s">
        <v>53</v>
      </c>
      <c r="H55" s="1" t="s">
        <v>54</v>
      </c>
      <c r="I55" s="2">
        <v>156.13</v>
      </c>
      <c r="J55" s="2">
        <v>43.1</v>
      </c>
      <c r="K55" s="2">
        <f t="shared" si="0"/>
        <v>17.97</v>
      </c>
      <c r="L55" s="2">
        <f t="shared" si="1"/>
        <v>0</v>
      </c>
      <c r="P55" s="6">
        <v>1.07</v>
      </c>
      <c r="Q55" s="5">
        <v>2824.1312499999999</v>
      </c>
      <c r="R55" s="7">
        <v>9.9</v>
      </c>
      <c r="S55" s="5">
        <v>15122.25</v>
      </c>
      <c r="T55" s="8">
        <v>7</v>
      </c>
      <c r="U55" s="5">
        <v>3206.875</v>
      </c>
      <c r="AL55" s="5" t="str">
        <f t="shared" si="2"/>
        <v/>
      </c>
      <c r="AN55" s="5" t="str">
        <f t="shared" si="3"/>
        <v/>
      </c>
      <c r="AP55" s="5" t="str">
        <f t="shared" si="4"/>
        <v/>
      </c>
      <c r="AS55" s="5">
        <f t="shared" si="5"/>
        <v>21153.256249999999</v>
      </c>
      <c r="AT55" s="11">
        <f>(AS55/$AS$461)*100</f>
        <v>0.13429928615692274</v>
      </c>
      <c r="AU55" s="5">
        <f t="shared" si="6"/>
        <v>134.29928615692276</v>
      </c>
    </row>
    <row r="56" spans="1:47" x14ac:dyDescent="0.25">
      <c r="A56" s="1" t="s">
        <v>116</v>
      </c>
      <c r="B56" s="1" t="s">
        <v>84</v>
      </c>
      <c r="C56" s="1" t="s">
        <v>85</v>
      </c>
      <c r="D56" s="1" t="s">
        <v>385</v>
      </c>
      <c r="E56" s="1" t="s">
        <v>56</v>
      </c>
      <c r="F56" s="1" t="s">
        <v>117</v>
      </c>
      <c r="G56" s="1" t="s">
        <v>53</v>
      </c>
      <c r="H56" s="1" t="s">
        <v>54</v>
      </c>
      <c r="I56" s="2">
        <v>148</v>
      </c>
      <c r="J56" s="2">
        <v>0.06</v>
      </c>
      <c r="K56" s="2">
        <f t="shared" si="0"/>
        <v>0.03</v>
      </c>
      <c r="L56" s="2">
        <f t="shared" si="1"/>
        <v>0</v>
      </c>
      <c r="P56" s="6">
        <v>0.01</v>
      </c>
      <c r="Q56" s="5">
        <v>26.393750000000001</v>
      </c>
      <c r="R56" s="7">
        <v>0.02</v>
      </c>
      <c r="S56" s="5">
        <v>30.55</v>
      </c>
      <c r="AL56" s="5" t="str">
        <f t="shared" si="2"/>
        <v/>
      </c>
      <c r="AN56" s="5" t="str">
        <f t="shared" si="3"/>
        <v/>
      </c>
      <c r="AP56" s="5" t="str">
        <f t="shared" si="4"/>
        <v/>
      </c>
      <c r="AS56" s="5">
        <f t="shared" si="5"/>
        <v>56.943750000000001</v>
      </c>
      <c r="AT56" s="11">
        <f>(AS56/$AS$461)*100</f>
        <v>3.6152849876709974E-4</v>
      </c>
      <c r="AU56" s="5">
        <f t="shared" si="6"/>
        <v>0.36152849876709975</v>
      </c>
    </row>
    <row r="57" spans="1:47" x14ac:dyDescent="0.25">
      <c r="A57" s="1" t="s">
        <v>116</v>
      </c>
      <c r="B57" s="1" t="s">
        <v>84</v>
      </c>
      <c r="C57" s="1" t="s">
        <v>85</v>
      </c>
      <c r="D57" s="1" t="s">
        <v>385</v>
      </c>
      <c r="E57" s="1" t="s">
        <v>57</v>
      </c>
      <c r="F57" s="1" t="s">
        <v>117</v>
      </c>
      <c r="G57" s="1" t="s">
        <v>53</v>
      </c>
      <c r="H57" s="1" t="s">
        <v>54</v>
      </c>
      <c r="I57" s="2">
        <v>148</v>
      </c>
      <c r="J57" s="2">
        <v>0.06</v>
      </c>
      <c r="K57" s="2">
        <f t="shared" si="0"/>
        <v>0.06</v>
      </c>
      <c r="L57" s="2">
        <f t="shared" si="1"/>
        <v>0</v>
      </c>
      <c r="N57" s="4">
        <v>0.02</v>
      </c>
      <c r="O57" s="5">
        <v>62.25</v>
      </c>
      <c r="P57" s="6">
        <v>0.04</v>
      </c>
      <c r="Q57" s="5">
        <v>137.2475</v>
      </c>
      <c r="AL57" s="5" t="str">
        <f t="shared" si="2"/>
        <v/>
      </c>
      <c r="AN57" s="5" t="str">
        <f t="shared" si="3"/>
        <v/>
      </c>
      <c r="AP57" s="5" t="str">
        <f t="shared" si="4"/>
        <v/>
      </c>
      <c r="AS57" s="5">
        <f t="shared" si="5"/>
        <v>199.4975</v>
      </c>
      <c r="AT57" s="11">
        <f>(AS57/$AS$461)*100</f>
        <v>1.2665838074027349E-3</v>
      </c>
      <c r="AU57" s="5">
        <f t="shared" si="6"/>
        <v>1.2665838074027349</v>
      </c>
    </row>
    <row r="58" spans="1:47" x14ac:dyDescent="0.25">
      <c r="A58" s="1" t="s">
        <v>116</v>
      </c>
      <c r="B58" s="1" t="s">
        <v>84</v>
      </c>
      <c r="C58" s="1" t="s">
        <v>85</v>
      </c>
      <c r="D58" s="1" t="s">
        <v>385</v>
      </c>
      <c r="E58" s="1" t="s">
        <v>61</v>
      </c>
      <c r="F58" s="1" t="s">
        <v>117</v>
      </c>
      <c r="G58" s="1" t="s">
        <v>53</v>
      </c>
      <c r="H58" s="1" t="s">
        <v>54</v>
      </c>
      <c r="I58" s="2">
        <v>148</v>
      </c>
      <c r="J58" s="2">
        <v>28.84</v>
      </c>
      <c r="K58" s="2">
        <f t="shared" si="0"/>
        <v>28.84</v>
      </c>
      <c r="L58" s="2">
        <f t="shared" si="1"/>
        <v>0.01</v>
      </c>
      <c r="N58" s="4">
        <v>10.47</v>
      </c>
      <c r="O58" s="5">
        <v>29319.75</v>
      </c>
      <c r="P58" s="6">
        <v>16.850000000000001</v>
      </c>
      <c r="Q58" s="5">
        <v>46289.358749999999</v>
      </c>
      <c r="R58" s="7">
        <v>1.52</v>
      </c>
      <c r="S58" s="5">
        <v>1857.44</v>
      </c>
      <c r="AL58" s="5" t="str">
        <f t="shared" si="2"/>
        <v/>
      </c>
      <c r="AN58" s="5" t="str">
        <f t="shared" si="3"/>
        <v/>
      </c>
      <c r="AP58" s="5" t="str">
        <f t="shared" si="4"/>
        <v/>
      </c>
      <c r="AR58" s="2">
        <v>0.01</v>
      </c>
      <c r="AS58" s="5">
        <f t="shared" si="5"/>
        <v>77466.548750000002</v>
      </c>
      <c r="AT58" s="11">
        <f>(AS58/$AS$461)*100</f>
        <v>0.49182509185390583</v>
      </c>
      <c r="AU58" s="5">
        <f t="shared" si="6"/>
        <v>491.8250918539058</v>
      </c>
    </row>
    <row r="59" spans="1:47" x14ac:dyDescent="0.25">
      <c r="A59" s="1" t="s">
        <v>116</v>
      </c>
      <c r="B59" s="1" t="s">
        <v>84</v>
      </c>
      <c r="C59" s="1" t="s">
        <v>85</v>
      </c>
      <c r="D59" s="1" t="s">
        <v>385</v>
      </c>
      <c r="E59" s="1" t="s">
        <v>62</v>
      </c>
      <c r="F59" s="1" t="s">
        <v>117</v>
      </c>
      <c r="G59" s="1" t="s">
        <v>53</v>
      </c>
      <c r="H59" s="1" t="s">
        <v>54</v>
      </c>
      <c r="I59" s="2">
        <v>148</v>
      </c>
      <c r="J59" s="2">
        <v>39.15</v>
      </c>
      <c r="K59" s="2">
        <f t="shared" si="0"/>
        <v>24.31</v>
      </c>
      <c r="L59" s="2">
        <f t="shared" si="1"/>
        <v>0</v>
      </c>
      <c r="P59" s="6">
        <v>2.17</v>
      </c>
      <c r="Q59" s="5">
        <v>5569.0812500000002</v>
      </c>
      <c r="R59" s="7">
        <v>22.09</v>
      </c>
      <c r="S59" s="5">
        <v>33110.089999999997</v>
      </c>
      <c r="T59" s="8">
        <v>0.05</v>
      </c>
      <c r="U59" s="5">
        <v>18.324999999999999</v>
      </c>
      <c r="AL59" s="5" t="str">
        <f t="shared" si="2"/>
        <v/>
      </c>
      <c r="AN59" s="5" t="str">
        <f t="shared" si="3"/>
        <v/>
      </c>
      <c r="AP59" s="5" t="str">
        <f t="shared" si="4"/>
        <v/>
      </c>
      <c r="AS59" s="5">
        <f t="shared" si="5"/>
        <v>38697.496249999997</v>
      </c>
      <c r="AT59" s="11">
        <f>(AS59/$AS$461)*100</f>
        <v>0.24568539524193561</v>
      </c>
      <c r="AU59" s="5">
        <f t="shared" si="6"/>
        <v>245.68539524193562</v>
      </c>
    </row>
    <row r="60" spans="1:47" x14ac:dyDescent="0.25">
      <c r="A60" s="1" t="s">
        <v>116</v>
      </c>
      <c r="B60" s="1" t="s">
        <v>84</v>
      </c>
      <c r="C60" s="1" t="s">
        <v>85</v>
      </c>
      <c r="D60" s="1" t="s">
        <v>385</v>
      </c>
      <c r="E60" s="1" t="s">
        <v>63</v>
      </c>
      <c r="F60" s="1" t="s">
        <v>117</v>
      </c>
      <c r="G60" s="1" t="s">
        <v>53</v>
      </c>
      <c r="H60" s="1" t="s">
        <v>54</v>
      </c>
      <c r="I60" s="2">
        <v>148</v>
      </c>
      <c r="J60" s="2">
        <v>39.33</v>
      </c>
      <c r="K60" s="2">
        <f t="shared" si="0"/>
        <v>31.770000000000003</v>
      </c>
      <c r="L60" s="2">
        <f t="shared" si="1"/>
        <v>0</v>
      </c>
      <c r="R60" s="7">
        <v>5.9700000000000006</v>
      </c>
      <c r="S60" s="5">
        <v>7606.9500000000007</v>
      </c>
      <c r="T60" s="8">
        <v>25.8</v>
      </c>
      <c r="U60" s="5">
        <v>9463.9462500000009</v>
      </c>
      <c r="AL60" s="5" t="str">
        <f t="shared" si="2"/>
        <v/>
      </c>
      <c r="AN60" s="5" t="str">
        <f t="shared" si="3"/>
        <v/>
      </c>
      <c r="AP60" s="5" t="str">
        <f t="shared" si="4"/>
        <v/>
      </c>
      <c r="AS60" s="5">
        <f t="shared" si="5"/>
        <v>17070.896250000002</v>
      </c>
      <c r="AT60" s="11">
        <f>(AS60/$AS$461)*100</f>
        <v>0.10838091087909407</v>
      </c>
      <c r="AU60" s="5">
        <f t="shared" si="6"/>
        <v>108.38091087909407</v>
      </c>
    </row>
    <row r="61" spans="1:47" x14ac:dyDescent="0.25">
      <c r="A61" s="1" t="s">
        <v>116</v>
      </c>
      <c r="B61" s="1" t="s">
        <v>84</v>
      </c>
      <c r="C61" s="1" t="s">
        <v>85</v>
      </c>
      <c r="D61" s="1" t="s">
        <v>385</v>
      </c>
      <c r="E61" s="1" t="s">
        <v>64</v>
      </c>
      <c r="F61" s="1" t="s">
        <v>117</v>
      </c>
      <c r="G61" s="1" t="s">
        <v>53</v>
      </c>
      <c r="H61" s="1" t="s">
        <v>54</v>
      </c>
      <c r="I61" s="2">
        <v>148</v>
      </c>
      <c r="J61" s="2">
        <v>37.299999999999997</v>
      </c>
      <c r="K61" s="2">
        <f t="shared" si="0"/>
        <v>37.300000000000004</v>
      </c>
      <c r="L61" s="2">
        <f t="shared" si="1"/>
        <v>0</v>
      </c>
      <c r="N61" s="4">
        <v>3.21</v>
      </c>
      <c r="O61" s="5">
        <v>7992.9</v>
      </c>
      <c r="P61" s="6">
        <v>9.36</v>
      </c>
      <c r="Q61" s="5">
        <v>19763.64</v>
      </c>
      <c r="R61" s="7">
        <v>23.52</v>
      </c>
      <c r="S61" s="5">
        <v>28741.439999999999</v>
      </c>
      <c r="T61" s="8">
        <v>1.21</v>
      </c>
      <c r="U61" s="5">
        <v>443.46499999999997</v>
      </c>
      <c r="AL61" s="5" t="str">
        <f t="shared" si="2"/>
        <v/>
      </c>
      <c r="AN61" s="5" t="str">
        <f t="shared" si="3"/>
        <v/>
      </c>
      <c r="AP61" s="5" t="str">
        <f t="shared" si="4"/>
        <v/>
      </c>
      <c r="AS61" s="5">
        <f t="shared" si="5"/>
        <v>56941.444999999992</v>
      </c>
      <c r="AT61" s="11">
        <f>(AS61/$AS$461)*100</f>
        <v>0.36151386462042584</v>
      </c>
      <c r="AU61" s="5">
        <f t="shared" si="6"/>
        <v>361.51386462042586</v>
      </c>
    </row>
    <row r="62" spans="1:47" x14ac:dyDescent="0.25">
      <c r="A62" s="1" t="s">
        <v>118</v>
      </c>
      <c r="B62" s="1" t="s">
        <v>90</v>
      </c>
      <c r="C62" s="1" t="s">
        <v>91</v>
      </c>
      <c r="D62" s="1" t="s">
        <v>385</v>
      </c>
      <c r="E62" s="1" t="s">
        <v>61</v>
      </c>
      <c r="F62" s="1" t="s">
        <v>117</v>
      </c>
      <c r="G62" s="1" t="s">
        <v>53</v>
      </c>
      <c r="H62" s="1" t="s">
        <v>54</v>
      </c>
      <c r="I62" s="2">
        <v>9.5</v>
      </c>
      <c r="J62" s="2">
        <v>8.5399999999999991</v>
      </c>
      <c r="K62" s="2">
        <f t="shared" si="0"/>
        <v>6.72</v>
      </c>
      <c r="L62" s="2">
        <f t="shared" si="1"/>
        <v>1.83</v>
      </c>
      <c r="N62" s="4">
        <v>0.64</v>
      </c>
      <c r="O62" s="5">
        <v>1593.6</v>
      </c>
      <c r="P62" s="6">
        <v>4.92</v>
      </c>
      <c r="Q62" s="5">
        <v>12352.275</v>
      </c>
      <c r="Z62" s="9">
        <v>1.1599999999999999</v>
      </c>
      <c r="AA62" s="5">
        <v>198.50749999999999</v>
      </c>
      <c r="AL62" s="5" t="str">
        <f t="shared" si="2"/>
        <v/>
      </c>
      <c r="AN62" s="5" t="str">
        <f t="shared" si="3"/>
        <v/>
      </c>
      <c r="AP62" s="5" t="str">
        <f t="shared" si="4"/>
        <v/>
      </c>
      <c r="AR62" s="2">
        <v>1.83</v>
      </c>
      <c r="AS62" s="5">
        <f t="shared" si="5"/>
        <v>14144.3825</v>
      </c>
      <c r="AT62" s="11">
        <f>(AS62/$AS$461)*100</f>
        <v>8.9800853846341996E-2</v>
      </c>
      <c r="AU62" s="5">
        <f t="shared" si="6"/>
        <v>89.800853846341994</v>
      </c>
    </row>
    <row r="63" spans="1:47" x14ac:dyDescent="0.25">
      <c r="A63" s="1" t="s">
        <v>119</v>
      </c>
      <c r="B63" s="1" t="s">
        <v>120</v>
      </c>
      <c r="C63" s="1" t="s">
        <v>121</v>
      </c>
      <c r="D63" s="1" t="s">
        <v>404</v>
      </c>
      <c r="E63" s="1" t="s">
        <v>55</v>
      </c>
      <c r="F63" s="1" t="s">
        <v>117</v>
      </c>
      <c r="G63" s="1" t="s">
        <v>53</v>
      </c>
      <c r="H63" s="1" t="s">
        <v>54</v>
      </c>
      <c r="I63" s="2">
        <v>207</v>
      </c>
      <c r="J63" s="2">
        <v>12.54</v>
      </c>
      <c r="K63" s="2">
        <f t="shared" si="0"/>
        <v>0.03</v>
      </c>
      <c r="L63" s="2">
        <f t="shared" si="1"/>
        <v>0</v>
      </c>
      <c r="R63" s="7">
        <v>0.03</v>
      </c>
      <c r="S63" s="5">
        <v>45.825000000000003</v>
      </c>
      <c r="AL63" s="5" t="str">
        <f t="shared" si="2"/>
        <v/>
      </c>
      <c r="AN63" s="5" t="str">
        <f t="shared" si="3"/>
        <v/>
      </c>
      <c r="AP63" s="5" t="str">
        <f t="shared" si="4"/>
        <v/>
      </c>
      <c r="AS63" s="5">
        <f t="shared" si="5"/>
        <v>45.825000000000003</v>
      </c>
      <c r="AT63" s="11">
        <f>(AS63/$AS$461)*100</f>
        <v>2.9093699406874935E-4</v>
      </c>
      <c r="AU63" s="5">
        <f t="shared" si="6"/>
        <v>0.29093699406874934</v>
      </c>
    </row>
    <row r="64" spans="1:47" x14ac:dyDescent="0.25">
      <c r="A64" s="1" t="s">
        <v>119</v>
      </c>
      <c r="B64" s="1" t="s">
        <v>120</v>
      </c>
      <c r="C64" s="1" t="s">
        <v>121</v>
      </c>
      <c r="D64" s="1" t="s">
        <v>404</v>
      </c>
      <c r="E64" s="1" t="s">
        <v>70</v>
      </c>
      <c r="F64" s="1" t="s">
        <v>117</v>
      </c>
      <c r="G64" s="1" t="s">
        <v>53</v>
      </c>
      <c r="H64" s="1" t="s">
        <v>54</v>
      </c>
      <c r="I64" s="2">
        <v>207</v>
      </c>
      <c r="J64" s="2">
        <v>40.35</v>
      </c>
      <c r="K64" s="2">
        <f t="shared" si="0"/>
        <v>1.28</v>
      </c>
      <c r="L64" s="2">
        <f t="shared" si="1"/>
        <v>0</v>
      </c>
      <c r="R64" s="7">
        <v>1.28</v>
      </c>
      <c r="S64" s="5">
        <v>1955.2</v>
      </c>
      <c r="AL64" s="5" t="str">
        <f t="shared" si="2"/>
        <v/>
      </c>
      <c r="AN64" s="5" t="str">
        <f t="shared" si="3"/>
        <v/>
      </c>
      <c r="AP64" s="5" t="str">
        <f t="shared" si="4"/>
        <v/>
      </c>
      <c r="AS64" s="5">
        <f t="shared" si="5"/>
        <v>1955.2</v>
      </c>
      <c r="AT64" s="11">
        <f>(AS64/$AS$461)*100</f>
        <v>1.2413311746933305E-2</v>
      </c>
      <c r="AU64" s="5">
        <f t="shared" si="6"/>
        <v>12.413311746933305</v>
      </c>
    </row>
    <row r="65" spans="1:47" x14ac:dyDescent="0.25">
      <c r="A65" s="1" t="s">
        <v>119</v>
      </c>
      <c r="B65" s="1" t="s">
        <v>120</v>
      </c>
      <c r="C65" s="1" t="s">
        <v>121</v>
      </c>
      <c r="D65" s="1" t="s">
        <v>404</v>
      </c>
      <c r="E65" s="1" t="s">
        <v>56</v>
      </c>
      <c r="F65" s="1" t="s">
        <v>117</v>
      </c>
      <c r="G65" s="1" t="s">
        <v>53</v>
      </c>
      <c r="H65" s="1" t="s">
        <v>54</v>
      </c>
      <c r="I65" s="2">
        <v>207</v>
      </c>
      <c r="J65" s="2">
        <v>32.520000000000003</v>
      </c>
      <c r="K65" s="2">
        <f t="shared" si="0"/>
        <v>26.01</v>
      </c>
      <c r="L65" s="2">
        <f t="shared" si="1"/>
        <v>0</v>
      </c>
      <c r="P65" s="6">
        <v>4.82</v>
      </c>
      <c r="Q65" s="5">
        <v>12721.7875</v>
      </c>
      <c r="R65" s="7">
        <v>21.19</v>
      </c>
      <c r="S65" s="5">
        <v>32367.724999999999</v>
      </c>
      <c r="AL65" s="5" t="str">
        <f t="shared" si="2"/>
        <v/>
      </c>
      <c r="AN65" s="5" t="str">
        <f t="shared" si="3"/>
        <v/>
      </c>
      <c r="AP65" s="5" t="str">
        <f t="shared" si="4"/>
        <v/>
      </c>
      <c r="AS65" s="5">
        <f t="shared" si="5"/>
        <v>45089.512499999997</v>
      </c>
      <c r="AT65" s="11">
        <f>(AS65/$AS$461)*100</f>
        <v>0.28626747912221057</v>
      </c>
      <c r="AU65" s="5">
        <f t="shared" si="6"/>
        <v>286.26747912221055</v>
      </c>
    </row>
    <row r="66" spans="1:47" x14ac:dyDescent="0.25">
      <c r="A66" s="1" t="s">
        <v>122</v>
      </c>
      <c r="B66" s="1" t="s">
        <v>110</v>
      </c>
      <c r="C66" s="1" t="s">
        <v>111</v>
      </c>
      <c r="D66" s="1" t="s">
        <v>385</v>
      </c>
      <c r="E66" s="1" t="s">
        <v>55</v>
      </c>
      <c r="F66" s="1" t="s">
        <v>117</v>
      </c>
      <c r="G66" s="1" t="s">
        <v>53</v>
      </c>
      <c r="H66" s="1" t="s">
        <v>54</v>
      </c>
      <c r="I66" s="2">
        <v>20</v>
      </c>
      <c r="J66" s="2">
        <v>19.61</v>
      </c>
      <c r="K66" s="2">
        <f t="shared" si="0"/>
        <v>1.27</v>
      </c>
      <c r="L66" s="2">
        <f t="shared" si="1"/>
        <v>0</v>
      </c>
      <c r="R66" s="7">
        <v>1.27</v>
      </c>
      <c r="S66" s="5">
        <v>1939.925</v>
      </c>
      <c r="AL66" s="5" t="str">
        <f t="shared" si="2"/>
        <v/>
      </c>
      <c r="AN66" s="5" t="str">
        <f t="shared" si="3"/>
        <v/>
      </c>
      <c r="AP66" s="5" t="str">
        <f t="shared" si="4"/>
        <v/>
      </c>
      <c r="AS66" s="5">
        <f t="shared" si="5"/>
        <v>1939.925</v>
      </c>
      <c r="AT66" s="11">
        <f>(AS66/$AS$461)*100</f>
        <v>1.231633274891039E-2</v>
      </c>
      <c r="AU66" s="5">
        <f t="shared" si="6"/>
        <v>12.316332748910389</v>
      </c>
    </row>
    <row r="67" spans="1:47" x14ac:dyDescent="0.25">
      <c r="A67" s="1" t="s">
        <v>123</v>
      </c>
      <c r="B67" s="1" t="s">
        <v>124</v>
      </c>
      <c r="C67" s="1" t="s">
        <v>60</v>
      </c>
      <c r="D67" s="1" t="s">
        <v>385</v>
      </c>
      <c r="E67" s="1" t="s">
        <v>51</v>
      </c>
      <c r="F67" s="1" t="s">
        <v>117</v>
      </c>
      <c r="G67" s="1" t="s">
        <v>53</v>
      </c>
      <c r="H67" s="1" t="s">
        <v>54</v>
      </c>
      <c r="I67" s="2">
        <v>90.49</v>
      </c>
      <c r="J67" s="2">
        <v>36.57</v>
      </c>
      <c r="K67" s="2">
        <f t="shared" ref="K67:K130" si="7">SUM(N67,P67,R67,T67,V67,X67,Z67,AB67,AE67,AG67,AI67)</f>
        <v>35.83</v>
      </c>
      <c r="L67" s="2">
        <f t="shared" ref="L67:L130" si="8">SUM(M67,AD67,AK67,AM67,AO67,AQ67,AR67)</f>
        <v>0</v>
      </c>
      <c r="P67" s="6">
        <v>14.17</v>
      </c>
      <c r="Q67" s="5">
        <v>37399.943749999999</v>
      </c>
      <c r="R67" s="7">
        <v>18.62</v>
      </c>
      <c r="S67" s="5">
        <v>28442.05</v>
      </c>
      <c r="T67" s="8">
        <v>3.04</v>
      </c>
      <c r="U67" s="5">
        <v>1392.7</v>
      </c>
      <c r="AL67" s="5" t="str">
        <f t="shared" ref="AL67:AL130" si="9">IF(AK67&gt;0,AK67*$AL$1,"")</f>
        <v/>
      </c>
      <c r="AN67" s="5" t="str">
        <f t="shared" ref="AN67:AN130" si="10">IF(AM67&gt;0,AM67*$AN$1,"")</f>
        <v/>
      </c>
      <c r="AP67" s="5" t="str">
        <f t="shared" ref="AP67:AP130" si="11">IF(AO67&gt;0,AO67*$AP$1,"")</f>
        <v/>
      </c>
      <c r="AS67" s="5">
        <f t="shared" ref="AS67:AS130" si="12">SUM(O67,Q67,S67,U67,W67,Y67,AA67,AC67,AF67,AH67,AJ67)</f>
        <v>67234.693749999991</v>
      </c>
      <c r="AT67" s="11">
        <f>(AS67/$AS$461)*100</f>
        <v>0.42686436872357725</v>
      </c>
      <c r="AU67" s="5">
        <f t="shared" ref="AU67:AU130" si="13">(AT67/100)*$AU$1</f>
        <v>426.86436872357723</v>
      </c>
    </row>
    <row r="68" spans="1:47" x14ac:dyDescent="0.25">
      <c r="A68" s="1" t="s">
        <v>123</v>
      </c>
      <c r="B68" s="1" t="s">
        <v>124</v>
      </c>
      <c r="C68" s="1" t="s">
        <v>60</v>
      </c>
      <c r="D68" s="1" t="s">
        <v>385</v>
      </c>
      <c r="E68" s="1" t="s">
        <v>55</v>
      </c>
      <c r="F68" s="1" t="s">
        <v>117</v>
      </c>
      <c r="G68" s="1" t="s">
        <v>53</v>
      </c>
      <c r="H68" s="1" t="s">
        <v>54</v>
      </c>
      <c r="I68" s="2">
        <v>90.49</v>
      </c>
      <c r="J68" s="2">
        <v>6.92</v>
      </c>
      <c r="K68" s="2">
        <f t="shared" si="7"/>
        <v>4.33</v>
      </c>
      <c r="L68" s="2">
        <f t="shared" si="8"/>
        <v>0</v>
      </c>
      <c r="P68" s="6">
        <v>0.35</v>
      </c>
      <c r="Q68" s="5">
        <v>923.78125000000011</v>
      </c>
      <c r="R68" s="7">
        <v>3.75</v>
      </c>
      <c r="S68" s="5">
        <v>5728.125</v>
      </c>
      <c r="T68" s="8">
        <v>0.23</v>
      </c>
      <c r="U68" s="5">
        <v>105.36875000000001</v>
      </c>
      <c r="AL68" s="5" t="str">
        <f t="shared" si="9"/>
        <v/>
      </c>
      <c r="AN68" s="5" t="str">
        <f t="shared" si="10"/>
        <v/>
      </c>
      <c r="AP68" s="5" t="str">
        <f t="shared" si="11"/>
        <v/>
      </c>
      <c r="AS68" s="5">
        <f t="shared" si="12"/>
        <v>6757.2749999999996</v>
      </c>
      <c r="AT68" s="11">
        <f>(AS68/$AS$461)*100</f>
        <v>4.2901064410167118E-2</v>
      </c>
      <c r="AU68" s="5">
        <f t="shared" si="13"/>
        <v>42.901064410167116</v>
      </c>
    </row>
    <row r="69" spans="1:47" x14ac:dyDescent="0.25">
      <c r="A69" s="1" t="s">
        <v>123</v>
      </c>
      <c r="B69" s="1" t="s">
        <v>124</v>
      </c>
      <c r="C69" s="1" t="s">
        <v>60</v>
      </c>
      <c r="D69" s="1" t="s">
        <v>385</v>
      </c>
      <c r="E69" s="1" t="s">
        <v>56</v>
      </c>
      <c r="F69" s="1" t="s">
        <v>117</v>
      </c>
      <c r="G69" s="1" t="s">
        <v>53</v>
      </c>
      <c r="H69" s="1" t="s">
        <v>54</v>
      </c>
      <c r="I69" s="2">
        <v>90.49</v>
      </c>
      <c r="J69" s="2">
        <v>6.46</v>
      </c>
      <c r="K69" s="2">
        <f t="shared" si="7"/>
        <v>6.46</v>
      </c>
      <c r="L69" s="2">
        <f t="shared" si="8"/>
        <v>0</v>
      </c>
      <c r="P69" s="6">
        <v>6.3</v>
      </c>
      <c r="Q69" s="5">
        <v>16628.0625</v>
      </c>
      <c r="R69" s="7">
        <v>0.16</v>
      </c>
      <c r="S69" s="5">
        <v>244.4</v>
      </c>
      <c r="AL69" s="5" t="str">
        <f t="shared" si="9"/>
        <v/>
      </c>
      <c r="AN69" s="5" t="str">
        <f t="shared" si="10"/>
        <v/>
      </c>
      <c r="AP69" s="5" t="str">
        <f t="shared" si="11"/>
        <v/>
      </c>
      <c r="AS69" s="5">
        <f t="shared" si="12"/>
        <v>16872.462500000001</v>
      </c>
      <c r="AT69" s="11">
        <f>(AS69/$AS$461)*100</f>
        <v>0.10712108068276478</v>
      </c>
      <c r="AU69" s="5">
        <f t="shared" si="13"/>
        <v>107.12108068276478</v>
      </c>
    </row>
    <row r="70" spans="1:47" x14ac:dyDescent="0.25">
      <c r="A70" s="1" t="s">
        <v>123</v>
      </c>
      <c r="B70" s="1" t="s">
        <v>124</v>
      </c>
      <c r="C70" s="1" t="s">
        <v>60</v>
      </c>
      <c r="D70" s="1" t="s">
        <v>385</v>
      </c>
      <c r="E70" s="1" t="s">
        <v>57</v>
      </c>
      <c r="F70" s="1" t="s">
        <v>117</v>
      </c>
      <c r="G70" s="1" t="s">
        <v>53</v>
      </c>
      <c r="H70" s="1" t="s">
        <v>54</v>
      </c>
      <c r="I70" s="2">
        <v>90.49</v>
      </c>
      <c r="J70" s="2">
        <v>37.43</v>
      </c>
      <c r="K70" s="2">
        <f t="shared" si="7"/>
        <v>37.429999999999993</v>
      </c>
      <c r="L70" s="2">
        <f t="shared" si="8"/>
        <v>0</v>
      </c>
      <c r="N70" s="4">
        <v>1.3</v>
      </c>
      <c r="O70" s="5">
        <v>4046.25</v>
      </c>
      <c r="P70" s="6">
        <v>33.22</v>
      </c>
      <c r="Q70" s="5">
        <v>92858.491250000006</v>
      </c>
      <c r="R70" s="7">
        <v>2.91</v>
      </c>
      <c r="S70" s="5">
        <v>4655.82</v>
      </c>
      <c r="AL70" s="5" t="str">
        <f t="shared" si="9"/>
        <v/>
      </c>
      <c r="AN70" s="5" t="str">
        <f t="shared" si="10"/>
        <v/>
      </c>
      <c r="AP70" s="5" t="str">
        <f t="shared" si="11"/>
        <v/>
      </c>
      <c r="AS70" s="5">
        <f t="shared" si="12"/>
        <v>101560.56125</v>
      </c>
      <c r="AT70" s="11">
        <f>(AS70/$AS$461)*100</f>
        <v>0.64479485883273546</v>
      </c>
      <c r="AU70" s="5">
        <f t="shared" si="13"/>
        <v>644.79485883273549</v>
      </c>
    </row>
    <row r="71" spans="1:47" x14ac:dyDescent="0.25">
      <c r="A71" s="1" t="s">
        <v>125</v>
      </c>
      <c r="B71" s="1" t="s">
        <v>126</v>
      </c>
      <c r="C71" s="1" t="s">
        <v>127</v>
      </c>
      <c r="D71" s="1" t="s">
        <v>389</v>
      </c>
      <c r="E71" s="1" t="s">
        <v>51</v>
      </c>
      <c r="F71" s="1" t="s">
        <v>128</v>
      </c>
      <c r="G71" s="1" t="s">
        <v>53</v>
      </c>
      <c r="H71" s="1" t="s">
        <v>54</v>
      </c>
      <c r="I71" s="2">
        <v>157.6</v>
      </c>
      <c r="J71" s="2">
        <v>36.450000000000003</v>
      </c>
      <c r="K71" s="2">
        <f t="shared" si="7"/>
        <v>36.44</v>
      </c>
      <c r="L71" s="2">
        <f t="shared" si="8"/>
        <v>0</v>
      </c>
      <c r="N71" s="4">
        <v>2.16</v>
      </c>
      <c r="O71" s="5">
        <v>5378.4000000000005</v>
      </c>
      <c r="P71" s="6">
        <v>25.53</v>
      </c>
      <c r="Q71" s="5">
        <v>88492.964999999997</v>
      </c>
      <c r="R71" s="7">
        <v>8.75</v>
      </c>
      <c r="S71" s="5">
        <v>17389.060000000001</v>
      </c>
      <c r="AL71" s="5" t="str">
        <f t="shared" si="9"/>
        <v/>
      </c>
      <c r="AN71" s="5" t="str">
        <f t="shared" si="10"/>
        <v/>
      </c>
      <c r="AP71" s="5" t="str">
        <f t="shared" si="11"/>
        <v/>
      </c>
      <c r="AS71" s="5">
        <f t="shared" si="12"/>
        <v>111260.42499999999</v>
      </c>
      <c r="AT71" s="11">
        <f>(AS71/$AS$461)*100</f>
        <v>0.70637803837013702</v>
      </c>
      <c r="AU71" s="5">
        <f t="shared" si="13"/>
        <v>706.37803837013701</v>
      </c>
    </row>
    <row r="72" spans="1:47" x14ac:dyDescent="0.25">
      <c r="A72" s="1" t="s">
        <v>125</v>
      </c>
      <c r="B72" s="1" t="s">
        <v>126</v>
      </c>
      <c r="C72" s="1" t="s">
        <v>127</v>
      </c>
      <c r="D72" s="1" t="s">
        <v>389</v>
      </c>
      <c r="E72" s="1" t="s">
        <v>55</v>
      </c>
      <c r="F72" s="1" t="s">
        <v>128</v>
      </c>
      <c r="G72" s="1" t="s">
        <v>53</v>
      </c>
      <c r="H72" s="1" t="s">
        <v>54</v>
      </c>
      <c r="I72" s="2">
        <v>157.6</v>
      </c>
      <c r="J72" s="2">
        <v>39</v>
      </c>
      <c r="K72" s="2">
        <f t="shared" si="7"/>
        <v>36.590000000000003</v>
      </c>
      <c r="L72" s="2">
        <f t="shared" si="8"/>
        <v>1.56</v>
      </c>
      <c r="P72" s="6">
        <v>6.32</v>
      </c>
      <c r="Q72" s="5">
        <v>13344.68</v>
      </c>
      <c r="R72" s="7">
        <v>28.77</v>
      </c>
      <c r="S72" s="5">
        <v>35156.94</v>
      </c>
      <c r="T72" s="8">
        <v>1.5</v>
      </c>
      <c r="U72" s="5">
        <v>549.75</v>
      </c>
      <c r="AL72" s="5" t="str">
        <f t="shared" si="9"/>
        <v/>
      </c>
      <c r="AN72" s="5" t="str">
        <f t="shared" si="10"/>
        <v/>
      </c>
      <c r="AP72" s="5" t="str">
        <f t="shared" si="11"/>
        <v/>
      </c>
      <c r="AR72" s="2">
        <v>1.56</v>
      </c>
      <c r="AS72" s="5">
        <f t="shared" si="12"/>
        <v>49051.37</v>
      </c>
      <c r="AT72" s="11">
        <f>(AS72/$AS$461)*100</f>
        <v>0.31142079962365588</v>
      </c>
      <c r="AU72" s="5">
        <f t="shared" si="13"/>
        <v>311.42079962365591</v>
      </c>
    </row>
    <row r="73" spans="1:47" x14ac:dyDescent="0.25">
      <c r="A73" s="1" t="s">
        <v>125</v>
      </c>
      <c r="B73" s="1" t="s">
        <v>126</v>
      </c>
      <c r="C73" s="1" t="s">
        <v>127</v>
      </c>
      <c r="D73" s="1" t="s">
        <v>389</v>
      </c>
      <c r="E73" s="1" t="s">
        <v>69</v>
      </c>
      <c r="F73" s="1" t="s">
        <v>128</v>
      </c>
      <c r="G73" s="1" t="s">
        <v>53</v>
      </c>
      <c r="H73" s="1" t="s">
        <v>54</v>
      </c>
      <c r="I73" s="2">
        <v>157.6</v>
      </c>
      <c r="J73" s="2">
        <v>0.08</v>
      </c>
      <c r="K73" s="2">
        <f t="shared" si="7"/>
        <v>0.06</v>
      </c>
      <c r="L73" s="2">
        <f t="shared" si="8"/>
        <v>0</v>
      </c>
      <c r="R73" s="7">
        <v>0.06</v>
      </c>
      <c r="S73" s="5">
        <v>73.319999999999993</v>
      </c>
      <c r="AL73" s="5" t="str">
        <f t="shared" si="9"/>
        <v/>
      </c>
      <c r="AN73" s="5" t="str">
        <f t="shared" si="10"/>
        <v/>
      </c>
      <c r="AP73" s="5" t="str">
        <f t="shared" si="11"/>
        <v/>
      </c>
      <c r="AS73" s="5">
        <f t="shared" si="12"/>
        <v>73.319999999999993</v>
      </c>
      <c r="AT73" s="11">
        <f>(AS73/$AS$461)*100</f>
        <v>4.6549919050999891E-4</v>
      </c>
      <c r="AU73" s="5">
        <f t="shared" si="13"/>
        <v>0.46549919050999888</v>
      </c>
    </row>
    <row r="74" spans="1:47" x14ac:dyDescent="0.25">
      <c r="A74" s="1" t="s">
        <v>125</v>
      </c>
      <c r="B74" s="1" t="s">
        <v>126</v>
      </c>
      <c r="C74" s="1" t="s">
        <v>127</v>
      </c>
      <c r="D74" s="1" t="s">
        <v>389</v>
      </c>
      <c r="E74" s="1" t="s">
        <v>70</v>
      </c>
      <c r="F74" s="1" t="s">
        <v>128</v>
      </c>
      <c r="G74" s="1" t="s">
        <v>53</v>
      </c>
      <c r="H74" s="1" t="s">
        <v>54</v>
      </c>
      <c r="I74" s="2">
        <v>157.6</v>
      </c>
      <c r="J74" s="2">
        <v>0.09</v>
      </c>
      <c r="K74" s="2">
        <f t="shared" si="7"/>
        <v>0.05</v>
      </c>
      <c r="L74" s="2">
        <f t="shared" si="8"/>
        <v>0</v>
      </c>
      <c r="R74" s="7">
        <v>0.05</v>
      </c>
      <c r="S74" s="5">
        <v>61.1</v>
      </c>
      <c r="AL74" s="5" t="str">
        <f t="shared" si="9"/>
        <v/>
      </c>
      <c r="AN74" s="5" t="str">
        <f t="shared" si="10"/>
        <v/>
      </c>
      <c r="AP74" s="5" t="str">
        <f t="shared" si="11"/>
        <v/>
      </c>
      <c r="AS74" s="5">
        <f t="shared" si="12"/>
        <v>61.1</v>
      </c>
      <c r="AT74" s="11">
        <f>(AS74/$AS$461)*100</f>
        <v>3.8791599209166578E-4</v>
      </c>
      <c r="AU74" s="5">
        <f t="shared" si="13"/>
        <v>0.38791599209166577</v>
      </c>
    </row>
    <row r="75" spans="1:47" x14ac:dyDescent="0.25">
      <c r="A75" s="1" t="s">
        <v>125</v>
      </c>
      <c r="B75" s="1" t="s">
        <v>126</v>
      </c>
      <c r="C75" s="1" t="s">
        <v>127</v>
      </c>
      <c r="D75" s="1" t="s">
        <v>389</v>
      </c>
      <c r="E75" s="1" t="s">
        <v>56</v>
      </c>
      <c r="F75" s="1" t="s">
        <v>128</v>
      </c>
      <c r="G75" s="1" t="s">
        <v>53</v>
      </c>
      <c r="H75" s="1" t="s">
        <v>54</v>
      </c>
      <c r="I75" s="2">
        <v>157.6</v>
      </c>
      <c r="J75" s="2">
        <v>40.049999999999997</v>
      </c>
      <c r="K75" s="2">
        <f t="shared" si="7"/>
        <v>39.950000000000003</v>
      </c>
      <c r="L75" s="2">
        <f t="shared" si="8"/>
        <v>0</v>
      </c>
      <c r="N75" s="4">
        <v>0.15</v>
      </c>
      <c r="O75" s="5">
        <v>373.5</v>
      </c>
      <c r="P75" s="6">
        <v>19.260000000000002</v>
      </c>
      <c r="Q75" s="5">
        <v>40667.490000000013</v>
      </c>
      <c r="R75" s="7">
        <v>20.54</v>
      </c>
      <c r="S75" s="5">
        <v>25099.88</v>
      </c>
      <c r="AL75" s="5" t="str">
        <f t="shared" si="9"/>
        <v/>
      </c>
      <c r="AN75" s="5" t="str">
        <f t="shared" si="10"/>
        <v/>
      </c>
      <c r="AP75" s="5" t="str">
        <f t="shared" si="11"/>
        <v/>
      </c>
      <c r="AS75" s="5">
        <f t="shared" si="12"/>
        <v>66140.87000000001</v>
      </c>
      <c r="AT75" s="11">
        <f>(AS75/$AS$461)*100</f>
        <v>0.4199198233036972</v>
      </c>
      <c r="AU75" s="5">
        <f t="shared" si="13"/>
        <v>419.91982330369723</v>
      </c>
    </row>
    <row r="76" spans="1:47" x14ac:dyDescent="0.25">
      <c r="A76" s="1" t="s">
        <v>125</v>
      </c>
      <c r="B76" s="1" t="s">
        <v>126</v>
      </c>
      <c r="C76" s="1" t="s">
        <v>127</v>
      </c>
      <c r="D76" s="1" t="s">
        <v>389</v>
      </c>
      <c r="E76" s="1" t="s">
        <v>57</v>
      </c>
      <c r="F76" s="1" t="s">
        <v>128</v>
      </c>
      <c r="G76" s="1" t="s">
        <v>53</v>
      </c>
      <c r="H76" s="1" t="s">
        <v>54</v>
      </c>
      <c r="I76" s="2">
        <v>157.6</v>
      </c>
      <c r="J76" s="2">
        <v>37.549999999999997</v>
      </c>
      <c r="K76" s="2">
        <f t="shared" si="7"/>
        <v>37.56</v>
      </c>
      <c r="L76" s="2">
        <f t="shared" si="8"/>
        <v>0</v>
      </c>
      <c r="N76" s="4">
        <v>18.420000000000002</v>
      </c>
      <c r="O76" s="5">
        <v>45865.8</v>
      </c>
      <c r="P76" s="6">
        <v>19.14</v>
      </c>
      <c r="Q76" s="5">
        <v>40414.11</v>
      </c>
      <c r="AL76" s="5" t="str">
        <f t="shared" si="9"/>
        <v/>
      </c>
      <c r="AN76" s="5" t="str">
        <f t="shared" si="10"/>
        <v/>
      </c>
      <c r="AP76" s="5" t="str">
        <f t="shared" si="11"/>
        <v/>
      </c>
      <c r="AS76" s="5">
        <f t="shared" si="12"/>
        <v>86279.91</v>
      </c>
      <c r="AT76" s="11">
        <f>(AS76/$AS$461)*100</f>
        <v>0.54777998175498588</v>
      </c>
      <c r="AU76" s="5">
        <f t="shared" si="13"/>
        <v>547.7799817549859</v>
      </c>
    </row>
    <row r="77" spans="1:47" x14ac:dyDescent="0.25">
      <c r="A77" s="1" t="s">
        <v>129</v>
      </c>
      <c r="B77" s="1" t="s">
        <v>130</v>
      </c>
      <c r="C77" s="1" t="s">
        <v>131</v>
      </c>
      <c r="D77" s="1" t="s">
        <v>385</v>
      </c>
      <c r="E77" s="1" t="s">
        <v>69</v>
      </c>
      <c r="F77" s="1" t="s">
        <v>128</v>
      </c>
      <c r="G77" s="1" t="s">
        <v>53</v>
      </c>
      <c r="H77" s="1" t="s">
        <v>54</v>
      </c>
      <c r="I77" s="2">
        <v>80</v>
      </c>
      <c r="J77" s="2">
        <v>38.89</v>
      </c>
      <c r="K77" s="2">
        <f t="shared" si="7"/>
        <v>5.19</v>
      </c>
      <c r="L77" s="2">
        <f t="shared" si="8"/>
        <v>0</v>
      </c>
      <c r="R77" s="7">
        <v>5.19</v>
      </c>
      <c r="S77" s="5">
        <v>6342.18</v>
      </c>
      <c r="AL77" s="5" t="str">
        <f t="shared" si="9"/>
        <v/>
      </c>
      <c r="AN77" s="5" t="str">
        <f t="shared" si="10"/>
        <v/>
      </c>
      <c r="AP77" s="5" t="str">
        <f t="shared" si="11"/>
        <v/>
      </c>
      <c r="AS77" s="5">
        <f t="shared" si="12"/>
        <v>6342.18</v>
      </c>
      <c r="AT77" s="11">
        <f>(AS77/$AS$461)*100</f>
        <v>4.0265679979114913E-2</v>
      </c>
      <c r="AU77" s="5">
        <f t="shared" si="13"/>
        <v>40.265679979114914</v>
      </c>
    </row>
    <row r="78" spans="1:47" x14ac:dyDescent="0.25">
      <c r="A78" s="1" t="s">
        <v>132</v>
      </c>
      <c r="B78" s="1" t="s">
        <v>130</v>
      </c>
      <c r="C78" s="1" t="s">
        <v>131</v>
      </c>
      <c r="D78" s="1" t="s">
        <v>385</v>
      </c>
      <c r="E78" s="1" t="s">
        <v>69</v>
      </c>
      <c r="F78" s="1" t="s">
        <v>128</v>
      </c>
      <c r="G78" s="1" t="s">
        <v>53</v>
      </c>
      <c r="H78" s="1" t="s">
        <v>54</v>
      </c>
      <c r="I78" s="2">
        <v>70.98</v>
      </c>
      <c r="J78" s="2">
        <v>0.11</v>
      </c>
      <c r="K78" s="2">
        <f t="shared" si="7"/>
        <v>0.04</v>
      </c>
      <c r="L78" s="2">
        <f t="shared" si="8"/>
        <v>0</v>
      </c>
      <c r="R78" s="7">
        <v>0.04</v>
      </c>
      <c r="S78" s="5">
        <v>48.88</v>
      </c>
      <c r="AL78" s="5" t="str">
        <f t="shared" si="9"/>
        <v/>
      </c>
      <c r="AN78" s="5" t="str">
        <f t="shared" si="10"/>
        <v/>
      </c>
      <c r="AP78" s="5" t="str">
        <f t="shared" si="11"/>
        <v/>
      </c>
      <c r="AS78" s="5">
        <f t="shared" si="12"/>
        <v>48.88</v>
      </c>
      <c r="AT78" s="11">
        <f>(AS78/$AS$461)*100</f>
        <v>3.1033279367333264E-4</v>
      </c>
      <c r="AU78" s="5">
        <f t="shared" si="13"/>
        <v>0.31033279367333266</v>
      </c>
    </row>
    <row r="79" spans="1:47" x14ac:dyDescent="0.25">
      <c r="A79" s="1" t="s">
        <v>132</v>
      </c>
      <c r="B79" s="1" t="s">
        <v>130</v>
      </c>
      <c r="C79" s="1" t="s">
        <v>131</v>
      </c>
      <c r="D79" s="1" t="s">
        <v>385</v>
      </c>
      <c r="E79" s="1" t="s">
        <v>70</v>
      </c>
      <c r="F79" s="1" t="s">
        <v>128</v>
      </c>
      <c r="G79" s="1" t="s">
        <v>53</v>
      </c>
      <c r="H79" s="1" t="s">
        <v>54</v>
      </c>
      <c r="I79" s="2">
        <v>70.98</v>
      </c>
      <c r="J79" s="2">
        <v>40.090000000000003</v>
      </c>
      <c r="K79" s="2">
        <f t="shared" si="7"/>
        <v>6.27</v>
      </c>
      <c r="L79" s="2">
        <f t="shared" si="8"/>
        <v>0</v>
      </c>
      <c r="R79" s="7">
        <v>6.27</v>
      </c>
      <c r="S79" s="5">
        <v>7661.94</v>
      </c>
      <c r="AL79" s="5" t="str">
        <f t="shared" si="9"/>
        <v/>
      </c>
      <c r="AN79" s="5" t="str">
        <f t="shared" si="10"/>
        <v/>
      </c>
      <c r="AP79" s="5" t="str">
        <f t="shared" si="11"/>
        <v/>
      </c>
      <c r="AS79" s="5">
        <f t="shared" si="12"/>
        <v>7661.94</v>
      </c>
      <c r="AT79" s="11">
        <f>(AS79/$AS$461)*100</f>
        <v>4.8644665408294888E-2</v>
      </c>
      <c r="AU79" s="5">
        <f t="shared" si="13"/>
        <v>48.644665408294884</v>
      </c>
    </row>
    <row r="80" spans="1:47" x14ac:dyDescent="0.25">
      <c r="A80" s="1" t="s">
        <v>133</v>
      </c>
      <c r="B80" s="1" t="s">
        <v>134</v>
      </c>
      <c r="C80" s="1" t="s">
        <v>135</v>
      </c>
      <c r="D80" s="1" t="s">
        <v>390</v>
      </c>
      <c r="E80" s="1" t="s">
        <v>56</v>
      </c>
      <c r="F80" s="1" t="s">
        <v>128</v>
      </c>
      <c r="G80" s="1" t="s">
        <v>53</v>
      </c>
      <c r="H80" s="1" t="s">
        <v>54</v>
      </c>
      <c r="I80" s="2">
        <v>160</v>
      </c>
      <c r="J80" s="2">
        <v>0.06</v>
      </c>
      <c r="K80" s="2">
        <f t="shared" si="7"/>
        <v>6.0000000000000005E-2</v>
      </c>
      <c r="L80" s="2">
        <f t="shared" si="8"/>
        <v>0</v>
      </c>
      <c r="P80" s="6">
        <v>0.01</v>
      </c>
      <c r="Q80" s="5">
        <v>21.114999999999998</v>
      </c>
      <c r="R80" s="7">
        <v>0.05</v>
      </c>
      <c r="S80" s="5">
        <v>61.1</v>
      </c>
      <c r="AL80" s="5" t="str">
        <f t="shared" si="9"/>
        <v/>
      </c>
      <c r="AN80" s="5" t="str">
        <f t="shared" si="10"/>
        <v/>
      </c>
      <c r="AP80" s="5" t="str">
        <f t="shared" si="11"/>
        <v/>
      </c>
      <c r="AS80" s="5">
        <f t="shared" si="12"/>
        <v>82.215000000000003</v>
      </c>
      <c r="AT80" s="11">
        <f>(AS80/$AS$461)*100</f>
        <v>5.2197239426867933E-4</v>
      </c>
      <c r="AU80" s="5">
        <f t="shared" si="13"/>
        <v>0.52197239426867925</v>
      </c>
    </row>
    <row r="81" spans="1:47" x14ac:dyDescent="0.25">
      <c r="A81" s="1" t="s">
        <v>133</v>
      </c>
      <c r="B81" s="1" t="s">
        <v>134</v>
      </c>
      <c r="C81" s="1" t="s">
        <v>135</v>
      </c>
      <c r="D81" s="1" t="s">
        <v>390</v>
      </c>
      <c r="E81" s="1" t="s">
        <v>57</v>
      </c>
      <c r="F81" s="1" t="s">
        <v>128</v>
      </c>
      <c r="G81" s="1" t="s">
        <v>53</v>
      </c>
      <c r="H81" s="1" t="s">
        <v>54</v>
      </c>
      <c r="I81" s="2">
        <v>160</v>
      </c>
      <c r="J81" s="2">
        <v>0.06</v>
      </c>
      <c r="K81" s="2">
        <f t="shared" si="7"/>
        <v>0.06</v>
      </c>
      <c r="L81" s="2">
        <f t="shared" si="8"/>
        <v>0</v>
      </c>
      <c r="N81" s="4">
        <v>0.02</v>
      </c>
      <c r="O81" s="5">
        <v>49.8</v>
      </c>
      <c r="P81" s="6">
        <v>0.04</v>
      </c>
      <c r="Q81" s="5">
        <v>84.460000000000008</v>
      </c>
      <c r="AL81" s="5" t="str">
        <f t="shared" si="9"/>
        <v/>
      </c>
      <c r="AN81" s="5" t="str">
        <f t="shared" si="10"/>
        <v/>
      </c>
      <c r="AP81" s="5" t="str">
        <f t="shared" si="11"/>
        <v/>
      </c>
      <c r="AS81" s="5">
        <f t="shared" si="12"/>
        <v>134.26</v>
      </c>
      <c r="AT81" s="11">
        <f>(AS81/$AS$461)*100</f>
        <v>8.5239936330977159E-4</v>
      </c>
      <c r="AU81" s="5">
        <f t="shared" si="13"/>
        <v>0.85239936330977162</v>
      </c>
    </row>
    <row r="82" spans="1:47" x14ac:dyDescent="0.25">
      <c r="A82" s="1" t="s">
        <v>133</v>
      </c>
      <c r="B82" s="1" t="s">
        <v>134</v>
      </c>
      <c r="C82" s="1" t="s">
        <v>135</v>
      </c>
      <c r="D82" s="1" t="s">
        <v>390</v>
      </c>
      <c r="E82" s="1" t="s">
        <v>61</v>
      </c>
      <c r="F82" s="1" t="s">
        <v>128</v>
      </c>
      <c r="G82" s="1" t="s">
        <v>53</v>
      </c>
      <c r="H82" s="1" t="s">
        <v>54</v>
      </c>
      <c r="I82" s="2">
        <v>160</v>
      </c>
      <c r="J82" s="2">
        <v>37.61</v>
      </c>
      <c r="K82" s="2">
        <f t="shared" si="7"/>
        <v>22.08</v>
      </c>
      <c r="L82" s="2">
        <f t="shared" si="8"/>
        <v>0</v>
      </c>
      <c r="N82" s="4">
        <v>1.04</v>
      </c>
      <c r="O82" s="5">
        <v>2589.6</v>
      </c>
      <c r="P82" s="6">
        <v>15.78</v>
      </c>
      <c r="Q82" s="5">
        <v>33319.47</v>
      </c>
      <c r="R82" s="7">
        <v>5.26</v>
      </c>
      <c r="S82" s="5">
        <v>6427.7199999999993</v>
      </c>
      <c r="AL82" s="5" t="str">
        <f t="shared" si="9"/>
        <v/>
      </c>
      <c r="AN82" s="5" t="str">
        <f t="shared" si="10"/>
        <v/>
      </c>
      <c r="AP82" s="5" t="str">
        <f t="shared" si="11"/>
        <v/>
      </c>
      <c r="AS82" s="5">
        <f t="shared" si="12"/>
        <v>42336.79</v>
      </c>
      <c r="AT82" s="11">
        <f>(AS82/$AS$461)*100</f>
        <v>0.26879080024265983</v>
      </c>
      <c r="AU82" s="5">
        <f t="shared" si="13"/>
        <v>268.79080024265983</v>
      </c>
    </row>
    <row r="83" spans="1:47" x14ac:dyDescent="0.25">
      <c r="A83" s="1" t="s">
        <v>133</v>
      </c>
      <c r="B83" s="1" t="s">
        <v>134</v>
      </c>
      <c r="C83" s="1" t="s">
        <v>135</v>
      </c>
      <c r="D83" s="1" t="s">
        <v>390</v>
      </c>
      <c r="E83" s="1" t="s">
        <v>62</v>
      </c>
      <c r="F83" s="1" t="s">
        <v>128</v>
      </c>
      <c r="G83" s="1" t="s">
        <v>53</v>
      </c>
      <c r="H83" s="1" t="s">
        <v>54</v>
      </c>
      <c r="I83" s="2">
        <v>160</v>
      </c>
      <c r="J83" s="2">
        <v>40.07</v>
      </c>
      <c r="K83" s="2">
        <f t="shared" si="7"/>
        <v>24.16</v>
      </c>
      <c r="L83" s="2">
        <f t="shared" si="8"/>
        <v>0</v>
      </c>
      <c r="P83" s="6">
        <v>7.75</v>
      </c>
      <c r="Q83" s="5">
        <v>16364.125</v>
      </c>
      <c r="R83" s="7">
        <v>16.41</v>
      </c>
      <c r="S83" s="5">
        <v>20053.02</v>
      </c>
      <c r="AL83" s="5" t="str">
        <f t="shared" si="9"/>
        <v/>
      </c>
      <c r="AN83" s="5" t="str">
        <f t="shared" si="10"/>
        <v/>
      </c>
      <c r="AP83" s="5" t="str">
        <f t="shared" si="11"/>
        <v/>
      </c>
      <c r="AS83" s="5">
        <f t="shared" si="12"/>
        <v>36417.145000000004</v>
      </c>
      <c r="AT83" s="11">
        <f>(AS83/$AS$461)*100</f>
        <v>0.23120774029167018</v>
      </c>
      <c r="AU83" s="5">
        <f t="shared" si="13"/>
        <v>231.20774029167018</v>
      </c>
    </row>
    <row r="84" spans="1:47" x14ac:dyDescent="0.25">
      <c r="A84" s="1" t="s">
        <v>133</v>
      </c>
      <c r="B84" s="1" t="s">
        <v>134</v>
      </c>
      <c r="C84" s="1" t="s">
        <v>135</v>
      </c>
      <c r="D84" s="1" t="s">
        <v>390</v>
      </c>
      <c r="E84" s="1" t="s">
        <v>63</v>
      </c>
      <c r="F84" s="1" t="s">
        <v>128</v>
      </c>
      <c r="G84" s="1" t="s">
        <v>53</v>
      </c>
      <c r="H84" s="1" t="s">
        <v>54</v>
      </c>
      <c r="I84" s="2">
        <v>160</v>
      </c>
      <c r="J84" s="2">
        <v>39.78</v>
      </c>
      <c r="K84" s="2">
        <f t="shared" si="7"/>
        <v>0.46</v>
      </c>
      <c r="L84" s="2">
        <f t="shared" si="8"/>
        <v>0</v>
      </c>
      <c r="R84" s="7">
        <v>0.46</v>
      </c>
      <c r="S84" s="5">
        <v>562.12</v>
      </c>
      <c r="AL84" s="5" t="str">
        <f t="shared" si="9"/>
        <v/>
      </c>
      <c r="AN84" s="5" t="str">
        <f t="shared" si="10"/>
        <v/>
      </c>
      <c r="AP84" s="5" t="str">
        <f t="shared" si="11"/>
        <v/>
      </c>
      <c r="AS84" s="5">
        <f t="shared" si="12"/>
        <v>562.12</v>
      </c>
      <c r="AT84" s="11">
        <f>(AS84/$AS$461)*100</f>
        <v>3.5688271272433254E-3</v>
      </c>
      <c r="AU84" s="5">
        <f t="shared" si="13"/>
        <v>3.5688271272433254</v>
      </c>
    </row>
    <row r="85" spans="1:47" x14ac:dyDescent="0.25">
      <c r="A85" s="1" t="s">
        <v>133</v>
      </c>
      <c r="B85" s="1" t="s">
        <v>134</v>
      </c>
      <c r="C85" s="1" t="s">
        <v>135</v>
      </c>
      <c r="D85" s="1" t="s">
        <v>390</v>
      </c>
      <c r="E85" s="1" t="s">
        <v>64</v>
      </c>
      <c r="F85" s="1" t="s">
        <v>128</v>
      </c>
      <c r="G85" s="1" t="s">
        <v>53</v>
      </c>
      <c r="H85" s="1" t="s">
        <v>54</v>
      </c>
      <c r="I85" s="2">
        <v>160</v>
      </c>
      <c r="J85" s="2">
        <v>37.369999999999997</v>
      </c>
      <c r="K85" s="2">
        <f t="shared" si="7"/>
        <v>3.08</v>
      </c>
      <c r="L85" s="2">
        <f t="shared" si="8"/>
        <v>0</v>
      </c>
      <c r="R85" s="7">
        <v>3.08</v>
      </c>
      <c r="S85" s="5">
        <v>4680.26</v>
      </c>
      <c r="AL85" s="5" t="str">
        <f t="shared" si="9"/>
        <v/>
      </c>
      <c r="AN85" s="5" t="str">
        <f t="shared" si="10"/>
        <v/>
      </c>
      <c r="AP85" s="5" t="str">
        <f t="shared" si="11"/>
        <v/>
      </c>
      <c r="AS85" s="5">
        <f t="shared" si="12"/>
        <v>4680.26</v>
      </c>
      <c r="AT85" s="11">
        <f>(AS85/$AS$461)*100</f>
        <v>2.9714364994221601E-2</v>
      </c>
      <c r="AU85" s="5">
        <f t="shared" si="13"/>
        <v>29.714364994221601</v>
      </c>
    </row>
    <row r="86" spans="1:47" x14ac:dyDescent="0.25">
      <c r="A86" s="1" t="s">
        <v>136</v>
      </c>
      <c r="B86" s="1" t="s">
        <v>137</v>
      </c>
      <c r="C86" s="1" t="s">
        <v>138</v>
      </c>
      <c r="D86" s="1" t="s">
        <v>385</v>
      </c>
      <c r="E86" s="1" t="s">
        <v>51</v>
      </c>
      <c r="F86" s="1" t="s">
        <v>139</v>
      </c>
      <c r="G86" s="1" t="s">
        <v>53</v>
      </c>
      <c r="H86" s="1" t="s">
        <v>54</v>
      </c>
      <c r="I86" s="2">
        <v>160</v>
      </c>
      <c r="J86" s="2">
        <v>35.89</v>
      </c>
      <c r="K86" s="2">
        <f t="shared" si="7"/>
        <v>16.21</v>
      </c>
      <c r="L86" s="2">
        <f t="shared" si="8"/>
        <v>0</v>
      </c>
      <c r="P86" s="6">
        <v>3.6</v>
      </c>
      <c r="Q86" s="5">
        <v>15202.8</v>
      </c>
      <c r="R86" s="7">
        <v>12.41</v>
      </c>
      <c r="S86" s="5">
        <v>30330.04</v>
      </c>
      <c r="T86" s="8">
        <v>0.2</v>
      </c>
      <c r="U86" s="5">
        <v>146.6</v>
      </c>
      <c r="AL86" s="5" t="str">
        <f t="shared" si="9"/>
        <v/>
      </c>
      <c r="AN86" s="5" t="str">
        <f t="shared" si="10"/>
        <v/>
      </c>
      <c r="AP86" s="5" t="str">
        <f t="shared" si="11"/>
        <v/>
      </c>
      <c r="AS86" s="5">
        <f t="shared" si="12"/>
        <v>45679.439999999995</v>
      </c>
      <c r="AT86" s="11">
        <f>(AS86/$AS$461)*100</f>
        <v>0.29001285246794961</v>
      </c>
      <c r="AU86" s="5">
        <f t="shared" si="13"/>
        <v>290.01285246794959</v>
      </c>
    </row>
    <row r="87" spans="1:47" x14ac:dyDescent="0.25">
      <c r="A87" s="1" t="s">
        <v>136</v>
      </c>
      <c r="B87" s="1" t="s">
        <v>137</v>
      </c>
      <c r="C87" s="1" t="s">
        <v>138</v>
      </c>
      <c r="D87" s="1" t="s">
        <v>385</v>
      </c>
      <c r="E87" s="1" t="s">
        <v>57</v>
      </c>
      <c r="F87" s="1" t="s">
        <v>139</v>
      </c>
      <c r="G87" s="1" t="s">
        <v>53</v>
      </c>
      <c r="H87" s="1" t="s">
        <v>54</v>
      </c>
      <c r="I87" s="2">
        <v>160</v>
      </c>
      <c r="J87" s="2">
        <v>39.130000000000003</v>
      </c>
      <c r="K87" s="2">
        <f t="shared" si="7"/>
        <v>16.740000000000002</v>
      </c>
      <c r="L87" s="2">
        <f t="shared" si="8"/>
        <v>1.02</v>
      </c>
      <c r="P87" s="6">
        <v>15.05</v>
      </c>
      <c r="Q87" s="5">
        <v>63556.15</v>
      </c>
      <c r="R87" s="7">
        <v>1.69</v>
      </c>
      <c r="S87" s="5">
        <v>4130.3599999999997</v>
      </c>
      <c r="AL87" s="5" t="str">
        <f t="shared" si="9"/>
        <v/>
      </c>
      <c r="AN87" s="5" t="str">
        <f t="shared" si="10"/>
        <v/>
      </c>
      <c r="AP87" s="5" t="str">
        <f t="shared" si="11"/>
        <v/>
      </c>
      <c r="AR87" s="2">
        <v>1.02</v>
      </c>
      <c r="AS87" s="5">
        <f t="shared" si="12"/>
        <v>67686.509999999995</v>
      </c>
      <c r="AT87" s="11">
        <f>(AS87/$AS$461)*100</f>
        <v>0.42973289161820716</v>
      </c>
      <c r="AU87" s="5">
        <f t="shared" si="13"/>
        <v>429.73289161820713</v>
      </c>
    </row>
    <row r="88" spans="1:47" x14ac:dyDescent="0.25">
      <c r="A88" s="1" t="s">
        <v>140</v>
      </c>
      <c r="B88" s="1" t="s">
        <v>141</v>
      </c>
      <c r="C88" s="1" t="s">
        <v>142</v>
      </c>
      <c r="D88" s="1" t="s">
        <v>389</v>
      </c>
      <c r="E88" s="1" t="s">
        <v>61</v>
      </c>
      <c r="F88" s="1" t="s">
        <v>139</v>
      </c>
      <c r="G88" s="1" t="s">
        <v>53</v>
      </c>
      <c r="H88" s="1" t="s">
        <v>54</v>
      </c>
      <c r="I88" s="2">
        <v>113.18</v>
      </c>
      <c r="J88" s="2">
        <v>36.229999999999997</v>
      </c>
      <c r="K88" s="2">
        <f t="shared" si="7"/>
        <v>0</v>
      </c>
      <c r="L88" s="2">
        <f t="shared" si="8"/>
        <v>0.11</v>
      </c>
      <c r="AK88" s="3">
        <v>0.02</v>
      </c>
      <c r="AL88" s="5">
        <f t="shared" si="9"/>
        <v>109.22</v>
      </c>
      <c r="AP88" s="5" t="str">
        <f t="shared" si="11"/>
        <v/>
      </c>
      <c r="AQ88" s="2">
        <v>0.03</v>
      </c>
      <c r="AR88" s="2">
        <v>0.06</v>
      </c>
      <c r="AS88" s="5">
        <f t="shared" si="12"/>
        <v>0</v>
      </c>
      <c r="AT88" s="11">
        <f>(AS88/$AS$461)*100</f>
        <v>0</v>
      </c>
      <c r="AU88" s="5">
        <f t="shared" si="13"/>
        <v>0</v>
      </c>
    </row>
    <row r="89" spans="1:47" x14ac:dyDescent="0.25">
      <c r="A89" s="1" t="s">
        <v>143</v>
      </c>
      <c r="B89" s="1" t="s">
        <v>144</v>
      </c>
      <c r="C89" s="1" t="s">
        <v>50</v>
      </c>
      <c r="D89" s="1" t="s">
        <v>384</v>
      </c>
      <c r="E89" s="1" t="s">
        <v>69</v>
      </c>
      <c r="F89" s="1" t="s">
        <v>145</v>
      </c>
      <c r="G89" s="1" t="s">
        <v>53</v>
      </c>
      <c r="H89" s="1" t="s">
        <v>54</v>
      </c>
      <c r="I89" s="2">
        <v>80</v>
      </c>
      <c r="J89" s="2">
        <v>38.74</v>
      </c>
      <c r="K89" s="2">
        <f t="shared" si="7"/>
        <v>0.03</v>
      </c>
      <c r="L89" s="2">
        <f t="shared" si="8"/>
        <v>0</v>
      </c>
      <c r="T89" s="8">
        <v>0.03</v>
      </c>
      <c r="U89" s="5">
        <v>21.99</v>
      </c>
      <c r="AL89" s="5" t="str">
        <f t="shared" si="9"/>
        <v/>
      </c>
      <c r="AN89" s="5" t="str">
        <f t="shared" si="10"/>
        <v/>
      </c>
      <c r="AP89" s="5" t="str">
        <f t="shared" si="11"/>
        <v/>
      </c>
      <c r="AS89" s="5">
        <f t="shared" si="12"/>
        <v>21.99</v>
      </c>
      <c r="AT89" s="11">
        <f>(AS89/$AS$461)*100</f>
        <v>1.3961166392955368E-4</v>
      </c>
      <c r="AU89" s="5">
        <f t="shared" si="13"/>
        <v>0.13961166392955368</v>
      </c>
    </row>
    <row r="90" spans="1:47" x14ac:dyDescent="0.25">
      <c r="A90" s="1" t="s">
        <v>146</v>
      </c>
      <c r="B90" s="1" t="s">
        <v>144</v>
      </c>
      <c r="C90" s="1" t="s">
        <v>50</v>
      </c>
      <c r="D90" s="1" t="s">
        <v>384</v>
      </c>
      <c r="E90" s="1" t="s">
        <v>77</v>
      </c>
      <c r="F90" s="1" t="s">
        <v>145</v>
      </c>
      <c r="G90" s="1" t="s">
        <v>53</v>
      </c>
      <c r="H90" s="1" t="s">
        <v>54</v>
      </c>
      <c r="I90" s="2">
        <v>80</v>
      </c>
      <c r="J90" s="2">
        <v>36.44</v>
      </c>
      <c r="K90" s="2">
        <f t="shared" si="7"/>
        <v>9.44</v>
      </c>
      <c r="L90" s="2">
        <f t="shared" si="8"/>
        <v>0</v>
      </c>
      <c r="P90" s="6">
        <v>5.53</v>
      </c>
      <c r="Q90" s="5">
        <v>23353.19</v>
      </c>
      <c r="R90" s="7">
        <v>3.29</v>
      </c>
      <c r="S90" s="5">
        <v>8040.76</v>
      </c>
      <c r="T90" s="8">
        <v>0.62</v>
      </c>
      <c r="U90" s="5">
        <v>454.46</v>
      </c>
      <c r="AL90" s="5" t="str">
        <f t="shared" si="9"/>
        <v/>
      </c>
      <c r="AN90" s="5" t="str">
        <f t="shared" si="10"/>
        <v/>
      </c>
      <c r="AP90" s="5" t="str">
        <f t="shared" si="11"/>
        <v/>
      </c>
      <c r="AS90" s="5">
        <f t="shared" si="12"/>
        <v>31848.409999999996</v>
      </c>
      <c r="AT90" s="11">
        <f>(AS90/$AS$461)*100</f>
        <v>0.20220143308825089</v>
      </c>
      <c r="AU90" s="5">
        <f t="shared" si="13"/>
        <v>202.20143308825089</v>
      </c>
    </row>
    <row r="91" spans="1:47" x14ac:dyDescent="0.25">
      <c r="A91" s="1" t="s">
        <v>147</v>
      </c>
      <c r="B91" s="1" t="s">
        <v>148</v>
      </c>
      <c r="C91" s="1" t="s">
        <v>149</v>
      </c>
      <c r="D91" s="1" t="s">
        <v>391</v>
      </c>
      <c r="E91" s="1" t="s">
        <v>78</v>
      </c>
      <c r="F91" s="1" t="s">
        <v>150</v>
      </c>
      <c r="G91" s="1" t="s">
        <v>53</v>
      </c>
      <c r="H91" s="1" t="s">
        <v>54</v>
      </c>
      <c r="I91" s="2">
        <v>10</v>
      </c>
      <c r="J91" s="2">
        <v>0.03</v>
      </c>
      <c r="K91" s="2">
        <f t="shared" si="7"/>
        <v>0</v>
      </c>
      <c r="L91" s="2">
        <f t="shared" si="8"/>
        <v>0.02</v>
      </c>
      <c r="AL91" s="5" t="str">
        <f t="shared" si="9"/>
        <v/>
      </c>
      <c r="AN91" s="5" t="str">
        <f t="shared" si="10"/>
        <v/>
      </c>
      <c r="AP91" s="5" t="str">
        <f t="shared" si="11"/>
        <v/>
      </c>
      <c r="AR91" s="2">
        <v>0.02</v>
      </c>
      <c r="AS91" s="5">
        <f t="shared" si="12"/>
        <v>0</v>
      </c>
      <c r="AT91" s="11">
        <f>(AS91/$AS$461)*100</f>
        <v>0</v>
      </c>
      <c r="AU91" s="5">
        <f t="shared" si="13"/>
        <v>0</v>
      </c>
    </row>
    <row r="92" spans="1:47" x14ac:dyDescent="0.25">
      <c r="A92" s="1" t="s">
        <v>147</v>
      </c>
      <c r="B92" s="1" t="s">
        <v>148</v>
      </c>
      <c r="C92" s="1" t="s">
        <v>149</v>
      </c>
      <c r="D92" s="1" t="s">
        <v>391</v>
      </c>
      <c r="E92" s="1" t="s">
        <v>87</v>
      </c>
      <c r="F92" s="1" t="s">
        <v>150</v>
      </c>
      <c r="G92" s="1" t="s">
        <v>53</v>
      </c>
      <c r="H92" s="1" t="s">
        <v>54</v>
      </c>
      <c r="I92" s="2">
        <v>10</v>
      </c>
      <c r="J92" s="2">
        <v>8.8000000000000007</v>
      </c>
      <c r="K92" s="2">
        <f t="shared" si="7"/>
        <v>4.63</v>
      </c>
      <c r="L92" s="2">
        <f t="shared" si="8"/>
        <v>4.18</v>
      </c>
      <c r="Z92" s="9">
        <v>4.63</v>
      </c>
      <c r="AA92" s="5">
        <v>1356.59</v>
      </c>
      <c r="AK92" s="3">
        <v>0.26</v>
      </c>
      <c r="AL92" s="5">
        <f t="shared" si="9"/>
        <v>1419.8600000000001</v>
      </c>
      <c r="AP92" s="5" t="str">
        <f t="shared" si="11"/>
        <v/>
      </c>
      <c r="AQ92" s="2">
        <v>0.39</v>
      </c>
      <c r="AR92" s="2">
        <v>3.53</v>
      </c>
      <c r="AS92" s="5">
        <f t="shared" si="12"/>
        <v>1356.59</v>
      </c>
      <c r="AT92" s="11">
        <f>(AS92/$AS$461)*100</f>
        <v>8.612814332432616E-3</v>
      </c>
      <c r="AU92" s="5">
        <f t="shared" si="13"/>
        <v>8.6128143324326167</v>
      </c>
    </row>
    <row r="93" spans="1:47" x14ac:dyDescent="0.25">
      <c r="A93" s="1" t="s">
        <v>151</v>
      </c>
      <c r="B93" s="1" t="s">
        <v>148</v>
      </c>
      <c r="C93" s="1" t="s">
        <v>149</v>
      </c>
      <c r="D93" s="1" t="s">
        <v>391</v>
      </c>
      <c r="E93" s="1" t="s">
        <v>78</v>
      </c>
      <c r="F93" s="1" t="s">
        <v>150</v>
      </c>
      <c r="G93" s="1" t="s">
        <v>53</v>
      </c>
      <c r="H93" s="1" t="s">
        <v>54</v>
      </c>
      <c r="I93" s="2">
        <v>150</v>
      </c>
      <c r="J93" s="2">
        <v>0.03</v>
      </c>
      <c r="K93" s="2">
        <f t="shared" si="7"/>
        <v>0.03</v>
      </c>
      <c r="L93" s="2">
        <f t="shared" si="8"/>
        <v>0</v>
      </c>
      <c r="N93" s="4">
        <v>0.02</v>
      </c>
      <c r="O93" s="5">
        <v>99.600000000000009</v>
      </c>
      <c r="P93" s="6">
        <v>0.01</v>
      </c>
      <c r="Q93" s="5">
        <v>42.23</v>
      </c>
      <c r="AL93" s="5" t="str">
        <f t="shared" si="9"/>
        <v/>
      </c>
      <c r="AN93" s="5" t="str">
        <f t="shared" si="10"/>
        <v/>
      </c>
      <c r="AP93" s="5" t="str">
        <f t="shared" si="11"/>
        <v/>
      </c>
      <c r="AS93" s="5">
        <f t="shared" si="12"/>
        <v>141.83000000000001</v>
      </c>
      <c r="AT93" s="11">
        <f>(AS93/$AS$461)*100</f>
        <v>9.0046031355746261E-4</v>
      </c>
      <c r="AU93" s="5">
        <f t="shared" si="13"/>
        <v>0.9004603135574627</v>
      </c>
    </row>
    <row r="94" spans="1:47" x14ac:dyDescent="0.25">
      <c r="A94" s="1" t="s">
        <v>151</v>
      </c>
      <c r="B94" s="1" t="s">
        <v>148</v>
      </c>
      <c r="C94" s="1" t="s">
        <v>149</v>
      </c>
      <c r="D94" s="1" t="s">
        <v>391</v>
      </c>
      <c r="E94" s="1" t="s">
        <v>70</v>
      </c>
      <c r="F94" s="1" t="s">
        <v>150</v>
      </c>
      <c r="G94" s="1" t="s">
        <v>53</v>
      </c>
      <c r="H94" s="1" t="s">
        <v>54</v>
      </c>
      <c r="I94" s="2">
        <v>150</v>
      </c>
      <c r="J94" s="2">
        <v>7.0000000000000007E-2</v>
      </c>
      <c r="K94" s="2">
        <f t="shared" si="7"/>
        <v>6.0000000000000005E-2</v>
      </c>
      <c r="L94" s="2">
        <f t="shared" si="8"/>
        <v>0</v>
      </c>
      <c r="P94" s="6">
        <v>0.05</v>
      </c>
      <c r="Q94" s="5">
        <v>168.92</v>
      </c>
      <c r="R94" s="7">
        <v>0.01</v>
      </c>
      <c r="S94" s="5">
        <v>18.329999999999998</v>
      </c>
      <c r="AL94" s="5" t="str">
        <f t="shared" si="9"/>
        <v/>
      </c>
      <c r="AN94" s="5" t="str">
        <f t="shared" si="10"/>
        <v/>
      </c>
      <c r="AP94" s="5" t="str">
        <f t="shared" si="11"/>
        <v/>
      </c>
      <c r="AS94" s="5">
        <f t="shared" si="12"/>
        <v>187.25</v>
      </c>
      <c r="AT94" s="11">
        <f>(AS94/$AS$461)*100</f>
        <v>1.1888260150436075E-3</v>
      </c>
      <c r="AU94" s="5">
        <f t="shared" si="13"/>
        <v>1.1888260150436076</v>
      </c>
    </row>
    <row r="95" spans="1:47" x14ac:dyDescent="0.25">
      <c r="A95" s="1" t="s">
        <v>151</v>
      </c>
      <c r="B95" s="1" t="s">
        <v>148</v>
      </c>
      <c r="C95" s="1" t="s">
        <v>149</v>
      </c>
      <c r="D95" s="1" t="s">
        <v>391</v>
      </c>
      <c r="E95" s="1" t="s">
        <v>86</v>
      </c>
      <c r="F95" s="1" t="s">
        <v>150</v>
      </c>
      <c r="G95" s="1" t="s">
        <v>53</v>
      </c>
      <c r="H95" s="1" t="s">
        <v>54</v>
      </c>
      <c r="I95" s="2">
        <v>150</v>
      </c>
      <c r="J95" s="2">
        <v>39.53</v>
      </c>
      <c r="K95" s="2">
        <f t="shared" si="7"/>
        <v>39.519999999999996</v>
      </c>
      <c r="L95" s="2">
        <f t="shared" si="8"/>
        <v>0</v>
      </c>
      <c r="P95" s="6">
        <v>21.81</v>
      </c>
      <c r="Q95" s="5">
        <v>80870.45</v>
      </c>
      <c r="R95" s="7">
        <v>17.309999999999999</v>
      </c>
      <c r="S95" s="5">
        <v>37109.084999999999</v>
      </c>
      <c r="T95" s="8">
        <v>0.4</v>
      </c>
      <c r="U95" s="5">
        <v>289.53500000000003</v>
      </c>
      <c r="AL95" s="5" t="str">
        <f t="shared" si="9"/>
        <v/>
      </c>
      <c r="AN95" s="5" t="str">
        <f t="shared" si="10"/>
        <v/>
      </c>
      <c r="AP95" s="5" t="str">
        <f t="shared" si="11"/>
        <v/>
      </c>
      <c r="AS95" s="5">
        <f t="shared" si="12"/>
        <v>118269.07</v>
      </c>
      <c r="AT95" s="11">
        <f>(AS95/$AS$461)*100</f>
        <v>0.750875018376574</v>
      </c>
      <c r="AU95" s="5">
        <f t="shared" si="13"/>
        <v>750.87501837657408</v>
      </c>
    </row>
    <row r="96" spans="1:47" x14ac:dyDescent="0.25">
      <c r="A96" s="1" t="s">
        <v>151</v>
      </c>
      <c r="B96" s="1" t="s">
        <v>148</v>
      </c>
      <c r="C96" s="1" t="s">
        <v>149</v>
      </c>
      <c r="D96" s="1" t="s">
        <v>391</v>
      </c>
      <c r="E96" s="1" t="s">
        <v>87</v>
      </c>
      <c r="F96" s="1" t="s">
        <v>150</v>
      </c>
      <c r="G96" s="1" t="s">
        <v>53</v>
      </c>
      <c r="H96" s="1" t="s">
        <v>54</v>
      </c>
      <c r="I96" s="2">
        <v>150</v>
      </c>
      <c r="J96" s="2">
        <v>27.67</v>
      </c>
      <c r="K96" s="2">
        <f t="shared" si="7"/>
        <v>27.68</v>
      </c>
      <c r="L96" s="2">
        <f t="shared" si="8"/>
        <v>0</v>
      </c>
      <c r="N96" s="4">
        <v>3.29</v>
      </c>
      <c r="O96" s="5">
        <v>16384.2</v>
      </c>
      <c r="P96" s="6">
        <v>22.91</v>
      </c>
      <c r="Q96" s="5">
        <v>96727.815000000002</v>
      </c>
      <c r="R96" s="7">
        <v>1.48</v>
      </c>
      <c r="S96" s="5">
        <v>3540.7449999999999</v>
      </c>
      <c r="AL96" s="5" t="str">
        <f t="shared" si="9"/>
        <v/>
      </c>
      <c r="AN96" s="5" t="str">
        <f t="shared" si="10"/>
        <v/>
      </c>
      <c r="AP96" s="5" t="str">
        <f t="shared" si="11"/>
        <v/>
      </c>
      <c r="AS96" s="5">
        <f t="shared" si="12"/>
        <v>116652.76</v>
      </c>
      <c r="AT96" s="11">
        <f>(AS96/$AS$461)*100</f>
        <v>0.74061327537857591</v>
      </c>
      <c r="AU96" s="5">
        <f t="shared" si="13"/>
        <v>740.61327537857585</v>
      </c>
    </row>
    <row r="97" spans="1:47" x14ac:dyDescent="0.25">
      <c r="A97" s="1" t="s">
        <v>151</v>
      </c>
      <c r="B97" s="1" t="s">
        <v>148</v>
      </c>
      <c r="C97" s="1" t="s">
        <v>149</v>
      </c>
      <c r="D97" s="1" t="s">
        <v>391</v>
      </c>
      <c r="E97" s="1" t="s">
        <v>88</v>
      </c>
      <c r="F97" s="1" t="s">
        <v>150</v>
      </c>
      <c r="G97" s="1" t="s">
        <v>53</v>
      </c>
      <c r="H97" s="1" t="s">
        <v>54</v>
      </c>
      <c r="I97" s="2">
        <v>150</v>
      </c>
      <c r="J97" s="2">
        <v>36.159999999999997</v>
      </c>
      <c r="K97" s="2">
        <f t="shared" si="7"/>
        <v>36.15</v>
      </c>
      <c r="L97" s="2">
        <f t="shared" si="8"/>
        <v>0</v>
      </c>
      <c r="P97" s="6">
        <v>13.99</v>
      </c>
      <c r="Q97" s="5">
        <v>59079.77</v>
      </c>
      <c r="R97" s="7">
        <v>20.25</v>
      </c>
      <c r="S97" s="5">
        <v>49491</v>
      </c>
      <c r="T97" s="8">
        <v>1.91</v>
      </c>
      <c r="U97" s="5">
        <v>1400.03</v>
      </c>
      <c r="AL97" s="5" t="str">
        <f t="shared" si="9"/>
        <v/>
      </c>
      <c r="AN97" s="5" t="str">
        <f t="shared" si="10"/>
        <v/>
      </c>
      <c r="AP97" s="5" t="str">
        <f t="shared" si="11"/>
        <v/>
      </c>
      <c r="AS97" s="5">
        <f t="shared" si="12"/>
        <v>109970.79999999999</v>
      </c>
      <c r="AT97" s="11">
        <f>(AS97/$AS$461)*100</f>
        <v>0.69819037615571444</v>
      </c>
      <c r="AU97" s="5">
        <f t="shared" si="13"/>
        <v>698.19037615571449</v>
      </c>
    </row>
    <row r="98" spans="1:47" x14ac:dyDescent="0.25">
      <c r="A98" s="1" t="s">
        <v>151</v>
      </c>
      <c r="B98" s="1" t="s">
        <v>148</v>
      </c>
      <c r="C98" s="1" t="s">
        <v>149</v>
      </c>
      <c r="D98" s="1" t="s">
        <v>391</v>
      </c>
      <c r="E98" s="1" t="s">
        <v>82</v>
      </c>
      <c r="F98" s="1" t="s">
        <v>150</v>
      </c>
      <c r="G98" s="1" t="s">
        <v>53</v>
      </c>
      <c r="H98" s="1" t="s">
        <v>54</v>
      </c>
      <c r="I98" s="2">
        <v>150</v>
      </c>
      <c r="J98" s="2">
        <v>38.479999999999997</v>
      </c>
      <c r="K98" s="2">
        <f t="shared" si="7"/>
        <v>34.04</v>
      </c>
      <c r="L98" s="2">
        <f t="shared" si="8"/>
        <v>0</v>
      </c>
      <c r="P98" s="6">
        <v>4.47</v>
      </c>
      <c r="Q98" s="5">
        <v>18876.810000000001</v>
      </c>
      <c r="R98" s="7">
        <v>17.809999999999999</v>
      </c>
      <c r="S98" s="5">
        <v>43527.64</v>
      </c>
      <c r="T98" s="8">
        <v>11.76</v>
      </c>
      <c r="U98" s="5">
        <v>8620.08</v>
      </c>
      <c r="AL98" s="5" t="str">
        <f t="shared" si="9"/>
        <v/>
      </c>
      <c r="AN98" s="5" t="str">
        <f t="shared" si="10"/>
        <v/>
      </c>
      <c r="AP98" s="5" t="str">
        <f t="shared" si="11"/>
        <v/>
      </c>
      <c r="AS98" s="5">
        <f t="shared" si="12"/>
        <v>71024.53</v>
      </c>
      <c r="AT98" s="11">
        <f>(AS98/$AS$461)*100</f>
        <v>0.45092554857273776</v>
      </c>
      <c r="AU98" s="5">
        <f t="shared" si="13"/>
        <v>450.9255485727378</v>
      </c>
    </row>
    <row r="99" spans="1:47" x14ac:dyDescent="0.25">
      <c r="A99" s="1" t="s">
        <v>152</v>
      </c>
      <c r="B99" s="1" t="s">
        <v>153</v>
      </c>
      <c r="C99" s="1" t="s">
        <v>154</v>
      </c>
      <c r="D99" s="1" t="s">
        <v>385</v>
      </c>
      <c r="E99" s="1" t="s">
        <v>69</v>
      </c>
      <c r="F99" s="1" t="s">
        <v>150</v>
      </c>
      <c r="G99" s="1" t="s">
        <v>53</v>
      </c>
      <c r="H99" s="1" t="s">
        <v>54</v>
      </c>
      <c r="I99" s="2">
        <v>160</v>
      </c>
      <c r="J99" s="2">
        <v>38.21</v>
      </c>
      <c r="K99" s="2">
        <f t="shared" si="7"/>
        <v>33.32</v>
      </c>
      <c r="L99" s="2">
        <f t="shared" si="8"/>
        <v>4.8899999999999997</v>
      </c>
      <c r="N99" s="4">
        <v>8.65</v>
      </c>
      <c r="O99" s="5">
        <v>43077</v>
      </c>
      <c r="P99" s="6">
        <v>12.88</v>
      </c>
      <c r="Q99" s="5">
        <v>54392.240000000013</v>
      </c>
      <c r="R99" s="7">
        <v>6.12</v>
      </c>
      <c r="S99" s="5">
        <v>14957.28</v>
      </c>
      <c r="T99" s="8">
        <v>1.9</v>
      </c>
      <c r="U99" s="5">
        <v>1392.7</v>
      </c>
      <c r="Z99" s="9">
        <v>3.77</v>
      </c>
      <c r="AA99" s="5">
        <v>1104.6099999999999</v>
      </c>
      <c r="AK99" s="3">
        <v>0.08</v>
      </c>
      <c r="AL99" s="5">
        <f t="shared" si="9"/>
        <v>436.88</v>
      </c>
      <c r="AM99" s="3">
        <v>0.87</v>
      </c>
      <c r="AN99" s="5">
        <f t="shared" si="10"/>
        <v>7917.87</v>
      </c>
      <c r="AP99" s="5" t="str">
        <f t="shared" si="11"/>
        <v/>
      </c>
      <c r="AQ99" s="2">
        <v>1.43</v>
      </c>
      <c r="AR99" s="2">
        <v>2.5099999999999998</v>
      </c>
      <c r="AS99" s="5">
        <f t="shared" si="12"/>
        <v>114923.83000000002</v>
      </c>
      <c r="AT99" s="11">
        <f>(AS99/$AS$461)*100</f>
        <v>0.72963652257649669</v>
      </c>
      <c r="AU99" s="5">
        <f t="shared" si="13"/>
        <v>729.63652257649665</v>
      </c>
    </row>
    <row r="100" spans="1:47" x14ac:dyDescent="0.25">
      <c r="A100" s="1" t="s">
        <v>152</v>
      </c>
      <c r="B100" s="1" t="s">
        <v>153</v>
      </c>
      <c r="C100" s="1" t="s">
        <v>154</v>
      </c>
      <c r="D100" s="1" t="s">
        <v>385</v>
      </c>
      <c r="E100" s="1" t="s">
        <v>77</v>
      </c>
      <c r="F100" s="1" t="s">
        <v>150</v>
      </c>
      <c r="G100" s="1" t="s">
        <v>53</v>
      </c>
      <c r="H100" s="1" t="s">
        <v>54</v>
      </c>
      <c r="I100" s="2">
        <v>160</v>
      </c>
      <c r="J100" s="2">
        <v>35.79</v>
      </c>
      <c r="K100" s="2">
        <f t="shared" si="7"/>
        <v>35.78</v>
      </c>
      <c r="L100" s="2">
        <f t="shared" si="8"/>
        <v>0</v>
      </c>
      <c r="P100" s="6">
        <v>9.48</v>
      </c>
      <c r="Q100" s="5">
        <v>40034.04</v>
      </c>
      <c r="R100" s="7">
        <v>22.91</v>
      </c>
      <c r="S100" s="5">
        <v>55992.04</v>
      </c>
      <c r="T100" s="8">
        <v>3.39</v>
      </c>
      <c r="U100" s="5">
        <v>2484.87</v>
      </c>
      <c r="AL100" s="5" t="str">
        <f t="shared" si="9"/>
        <v/>
      </c>
      <c r="AN100" s="5" t="str">
        <f t="shared" si="10"/>
        <v/>
      </c>
      <c r="AP100" s="5" t="str">
        <f t="shared" si="11"/>
        <v/>
      </c>
      <c r="AS100" s="5">
        <f t="shared" si="12"/>
        <v>98510.95</v>
      </c>
      <c r="AT100" s="11">
        <f>(AS100/$AS$461)*100</f>
        <v>0.62543327170445961</v>
      </c>
      <c r="AU100" s="5">
        <f t="shared" si="13"/>
        <v>625.43327170445957</v>
      </c>
    </row>
    <row r="101" spans="1:47" s="41" customFormat="1" x14ac:dyDescent="0.25">
      <c r="A101" s="30" t="s">
        <v>152</v>
      </c>
      <c r="B101" s="30" t="s">
        <v>153</v>
      </c>
      <c r="C101" s="30" t="s">
        <v>154</v>
      </c>
      <c r="D101" s="30" t="s">
        <v>385</v>
      </c>
      <c r="E101" s="30" t="s">
        <v>78</v>
      </c>
      <c r="F101" s="30" t="s">
        <v>150</v>
      </c>
      <c r="G101" s="30" t="s">
        <v>53</v>
      </c>
      <c r="H101" s="30" t="s">
        <v>54</v>
      </c>
      <c r="I101" s="31">
        <v>160</v>
      </c>
      <c r="J101" s="31">
        <v>38.74</v>
      </c>
      <c r="K101" s="31">
        <f t="shared" si="7"/>
        <v>34.06</v>
      </c>
      <c r="L101" s="31">
        <f t="shared" si="8"/>
        <v>4.6899999999999995</v>
      </c>
      <c r="M101" s="32"/>
      <c r="N101" s="33">
        <v>6.6</v>
      </c>
      <c r="O101" s="34">
        <v>32868</v>
      </c>
      <c r="P101" s="35">
        <v>23.58</v>
      </c>
      <c r="Q101" s="34">
        <v>99578.34</v>
      </c>
      <c r="R101" s="36">
        <v>3.88</v>
      </c>
      <c r="S101" s="34">
        <v>9482.7199999999993</v>
      </c>
      <c r="T101" s="37"/>
      <c r="U101" s="34"/>
      <c r="V101" s="31"/>
      <c r="W101" s="34"/>
      <c r="X101" s="31"/>
      <c r="Y101" s="34"/>
      <c r="Z101" s="38"/>
      <c r="AA101" s="34"/>
      <c r="AB101" s="39"/>
      <c r="AC101" s="34"/>
      <c r="AD101" s="31"/>
      <c r="AE101" s="31"/>
      <c r="AF101" s="34"/>
      <c r="AG101" s="38"/>
      <c r="AH101" s="34"/>
      <c r="AI101" s="31"/>
      <c r="AJ101" s="34"/>
      <c r="AK101" s="32">
        <v>0.28000000000000003</v>
      </c>
      <c r="AL101" s="34">
        <f t="shared" si="9"/>
        <v>1529.0800000000002</v>
      </c>
      <c r="AM101" s="32">
        <v>0.82</v>
      </c>
      <c r="AN101" s="34">
        <f t="shared" si="10"/>
        <v>7462.82</v>
      </c>
      <c r="AO101" s="31"/>
      <c r="AP101" s="34" t="str">
        <f t="shared" si="11"/>
        <v/>
      </c>
      <c r="AQ101" s="31">
        <v>1.65</v>
      </c>
      <c r="AR101" s="31">
        <v>1.94</v>
      </c>
      <c r="AS101" s="34">
        <f t="shared" si="12"/>
        <v>141929.06</v>
      </c>
      <c r="AT101" s="40">
        <f>(AS101/$AS$461)*100</f>
        <v>0.90108923267655583</v>
      </c>
      <c r="AU101" s="34">
        <f t="shared" si="13"/>
        <v>901.08923267655587</v>
      </c>
    </row>
    <row r="102" spans="1:47" x14ac:dyDescent="0.25">
      <c r="A102" s="1" t="s">
        <v>152</v>
      </c>
      <c r="B102" s="1" t="s">
        <v>153</v>
      </c>
      <c r="C102" s="1" t="s">
        <v>154</v>
      </c>
      <c r="D102" s="1" t="s">
        <v>385</v>
      </c>
      <c r="E102" s="1" t="s">
        <v>70</v>
      </c>
      <c r="F102" s="1" t="s">
        <v>150</v>
      </c>
      <c r="G102" s="1" t="s">
        <v>53</v>
      </c>
      <c r="H102" s="1" t="s">
        <v>54</v>
      </c>
      <c r="I102" s="2">
        <v>160</v>
      </c>
      <c r="J102" s="2">
        <v>41</v>
      </c>
      <c r="K102" s="2">
        <f t="shared" si="7"/>
        <v>38.450000000000003</v>
      </c>
      <c r="L102" s="2">
        <f t="shared" si="8"/>
        <v>1.55</v>
      </c>
      <c r="N102" s="4">
        <v>7.4300000000000006</v>
      </c>
      <c r="O102" s="5">
        <v>35930.699999999997</v>
      </c>
      <c r="P102" s="6">
        <v>24.59</v>
      </c>
      <c r="Q102" s="5">
        <v>84861.184999999983</v>
      </c>
      <c r="R102" s="7">
        <v>6.43</v>
      </c>
      <c r="S102" s="5">
        <v>14419.6</v>
      </c>
      <c r="AL102" s="5" t="str">
        <f t="shared" si="9"/>
        <v/>
      </c>
      <c r="AM102" s="3">
        <v>0.62</v>
      </c>
      <c r="AN102" s="5">
        <f t="shared" si="10"/>
        <v>5642.62</v>
      </c>
      <c r="AP102" s="5" t="str">
        <f t="shared" si="11"/>
        <v/>
      </c>
      <c r="AQ102" s="2">
        <v>0.93</v>
      </c>
      <c r="AS102" s="5">
        <f t="shared" si="12"/>
        <v>135211.48499999999</v>
      </c>
      <c r="AT102" s="11">
        <f>(AS102/$AS$461)*100</f>
        <v>0.85844021842818952</v>
      </c>
      <c r="AU102" s="5">
        <f t="shared" si="13"/>
        <v>858.4402184281895</v>
      </c>
    </row>
    <row r="103" spans="1:47" x14ac:dyDescent="0.25">
      <c r="A103" s="1" t="s">
        <v>155</v>
      </c>
      <c r="B103" s="1" t="s">
        <v>153</v>
      </c>
      <c r="C103" s="1" t="s">
        <v>154</v>
      </c>
      <c r="D103" s="1" t="s">
        <v>385</v>
      </c>
      <c r="E103" s="1" t="s">
        <v>51</v>
      </c>
      <c r="F103" s="1" t="s">
        <v>150</v>
      </c>
      <c r="G103" s="1" t="s">
        <v>53</v>
      </c>
      <c r="H103" s="1" t="s">
        <v>54</v>
      </c>
      <c r="I103" s="2">
        <v>160</v>
      </c>
      <c r="J103" s="2">
        <v>37.29</v>
      </c>
      <c r="K103" s="2">
        <f t="shared" si="7"/>
        <v>37.28</v>
      </c>
      <c r="L103" s="2">
        <f t="shared" si="8"/>
        <v>0</v>
      </c>
      <c r="N103" s="4">
        <v>8.3500000000000014</v>
      </c>
      <c r="O103" s="5">
        <v>31044.075000000001</v>
      </c>
      <c r="P103" s="6">
        <v>21.3</v>
      </c>
      <c r="Q103" s="5">
        <v>66797.302500000005</v>
      </c>
      <c r="R103" s="7">
        <v>7.629999999999999</v>
      </c>
      <c r="S103" s="5">
        <v>13979.68</v>
      </c>
      <c r="AL103" s="5" t="str">
        <f t="shared" si="9"/>
        <v/>
      </c>
      <c r="AN103" s="5" t="str">
        <f t="shared" si="10"/>
        <v/>
      </c>
      <c r="AP103" s="5" t="str">
        <f t="shared" si="11"/>
        <v/>
      </c>
      <c r="AS103" s="5">
        <f t="shared" si="12"/>
        <v>111821.0575</v>
      </c>
      <c r="AT103" s="11">
        <f>(AS103/$AS$461)*100</f>
        <v>0.70993742155240103</v>
      </c>
      <c r="AU103" s="5">
        <f t="shared" si="13"/>
        <v>709.93742155240102</v>
      </c>
    </row>
    <row r="104" spans="1:47" x14ac:dyDescent="0.25">
      <c r="A104" s="1" t="s">
        <v>155</v>
      </c>
      <c r="B104" s="1" t="s">
        <v>153</v>
      </c>
      <c r="C104" s="1" t="s">
        <v>154</v>
      </c>
      <c r="D104" s="1" t="s">
        <v>385</v>
      </c>
      <c r="E104" s="1" t="s">
        <v>55</v>
      </c>
      <c r="F104" s="1" t="s">
        <v>150</v>
      </c>
      <c r="G104" s="1" t="s">
        <v>53</v>
      </c>
      <c r="H104" s="1" t="s">
        <v>54</v>
      </c>
      <c r="I104" s="2">
        <v>160</v>
      </c>
      <c r="J104" s="2">
        <v>38.020000000000003</v>
      </c>
      <c r="K104" s="2">
        <f t="shared" si="7"/>
        <v>37.82</v>
      </c>
      <c r="L104" s="2">
        <f t="shared" si="8"/>
        <v>0.21</v>
      </c>
      <c r="N104" s="4">
        <v>0.22</v>
      </c>
      <c r="O104" s="5">
        <v>803.02499999999998</v>
      </c>
      <c r="P104" s="6">
        <v>4.21</v>
      </c>
      <c r="Q104" s="5">
        <v>11618.528749999999</v>
      </c>
      <c r="R104" s="7">
        <v>17.78</v>
      </c>
      <c r="S104" s="5">
        <v>31215.99</v>
      </c>
      <c r="T104" s="8">
        <v>15.61</v>
      </c>
      <c r="U104" s="5">
        <v>11279.953750000001</v>
      </c>
      <c r="AL104" s="5" t="str">
        <f t="shared" si="9"/>
        <v/>
      </c>
      <c r="AN104" s="5" t="str">
        <f t="shared" si="10"/>
        <v/>
      </c>
      <c r="AP104" s="5" t="str">
        <f t="shared" si="11"/>
        <v/>
      </c>
      <c r="AR104" s="2">
        <v>0.21</v>
      </c>
      <c r="AS104" s="5">
        <f t="shared" si="12"/>
        <v>54917.497499999998</v>
      </c>
      <c r="AT104" s="11">
        <f>(AS104/$AS$461)*100</f>
        <v>0.3486640838936837</v>
      </c>
      <c r="AU104" s="5">
        <f t="shared" si="13"/>
        <v>348.66408389368371</v>
      </c>
    </row>
    <row r="105" spans="1:47" x14ac:dyDescent="0.25">
      <c r="A105" s="1" t="s">
        <v>155</v>
      </c>
      <c r="B105" s="1" t="s">
        <v>153</v>
      </c>
      <c r="C105" s="1" t="s">
        <v>154</v>
      </c>
      <c r="D105" s="1" t="s">
        <v>385</v>
      </c>
      <c r="E105" s="1" t="s">
        <v>69</v>
      </c>
      <c r="F105" s="1" t="s">
        <v>150</v>
      </c>
      <c r="G105" s="1" t="s">
        <v>53</v>
      </c>
      <c r="H105" s="1" t="s">
        <v>54</v>
      </c>
      <c r="I105" s="2">
        <v>160</v>
      </c>
      <c r="J105" s="2">
        <v>0.08</v>
      </c>
      <c r="K105" s="2">
        <f t="shared" si="7"/>
        <v>6.0000000000000005E-2</v>
      </c>
      <c r="L105" s="2">
        <f t="shared" si="8"/>
        <v>0.02</v>
      </c>
      <c r="R105" s="7">
        <v>0.01</v>
      </c>
      <c r="S105" s="5">
        <v>24.44</v>
      </c>
      <c r="T105" s="8">
        <v>0.05</v>
      </c>
      <c r="U105" s="5">
        <v>36.65</v>
      </c>
      <c r="AL105" s="5" t="str">
        <f t="shared" si="9"/>
        <v/>
      </c>
      <c r="AN105" s="5" t="str">
        <f t="shared" si="10"/>
        <v/>
      </c>
      <c r="AP105" s="5" t="str">
        <f t="shared" si="11"/>
        <v/>
      </c>
      <c r="AR105" s="2">
        <v>0.02</v>
      </c>
      <c r="AS105" s="5">
        <f t="shared" si="12"/>
        <v>61.09</v>
      </c>
      <c r="AT105" s="11">
        <f>(AS105/$AS$461)*100</f>
        <v>3.8785250338592252E-4</v>
      </c>
      <c r="AU105" s="5">
        <f t="shared" si="13"/>
        <v>0.38785250338592248</v>
      </c>
    </row>
    <row r="106" spans="1:47" x14ac:dyDescent="0.25">
      <c r="A106" s="1" t="s">
        <v>155</v>
      </c>
      <c r="B106" s="1" t="s">
        <v>153</v>
      </c>
      <c r="C106" s="1" t="s">
        <v>154</v>
      </c>
      <c r="D106" s="1" t="s">
        <v>385</v>
      </c>
      <c r="E106" s="1" t="s">
        <v>70</v>
      </c>
      <c r="F106" s="1" t="s">
        <v>150</v>
      </c>
      <c r="G106" s="1" t="s">
        <v>53</v>
      </c>
      <c r="H106" s="1" t="s">
        <v>54</v>
      </c>
      <c r="I106" s="2">
        <v>160</v>
      </c>
      <c r="J106" s="2">
        <v>0.09</v>
      </c>
      <c r="K106" s="2">
        <f t="shared" si="7"/>
        <v>0.09</v>
      </c>
      <c r="L106" s="2">
        <f t="shared" si="8"/>
        <v>0</v>
      </c>
      <c r="N106" s="4">
        <v>0.01</v>
      </c>
      <c r="O106" s="5">
        <v>49.8</v>
      </c>
      <c r="P106" s="6">
        <v>7.0000000000000007E-2</v>
      </c>
      <c r="Q106" s="5">
        <v>263.9375</v>
      </c>
      <c r="R106" s="7">
        <v>0.01</v>
      </c>
      <c r="S106" s="5">
        <v>24.44</v>
      </c>
      <c r="AL106" s="5" t="str">
        <f t="shared" si="9"/>
        <v/>
      </c>
      <c r="AN106" s="5" t="str">
        <f t="shared" si="10"/>
        <v/>
      </c>
      <c r="AP106" s="5" t="str">
        <f t="shared" si="11"/>
        <v/>
      </c>
      <c r="AS106" s="5">
        <f t="shared" si="12"/>
        <v>338.17750000000001</v>
      </c>
      <c r="AT106" s="11">
        <f>(AS106/$AS$461)*100</f>
        <v>2.1470451786510525E-3</v>
      </c>
      <c r="AU106" s="5">
        <f t="shared" si="13"/>
        <v>2.1470451786510525</v>
      </c>
    </row>
    <row r="107" spans="1:47" x14ac:dyDescent="0.25">
      <c r="A107" s="1" t="s">
        <v>155</v>
      </c>
      <c r="B107" s="1" t="s">
        <v>153</v>
      </c>
      <c r="C107" s="1" t="s">
        <v>154</v>
      </c>
      <c r="D107" s="1" t="s">
        <v>385</v>
      </c>
      <c r="E107" s="1" t="s">
        <v>56</v>
      </c>
      <c r="F107" s="1" t="s">
        <v>150</v>
      </c>
      <c r="G107" s="1" t="s">
        <v>53</v>
      </c>
      <c r="H107" s="1" t="s">
        <v>54</v>
      </c>
      <c r="I107" s="2">
        <v>160</v>
      </c>
      <c r="J107" s="2">
        <v>40.43</v>
      </c>
      <c r="K107" s="2">
        <f t="shared" si="7"/>
        <v>39.989999999999995</v>
      </c>
      <c r="L107" s="2">
        <f t="shared" si="8"/>
        <v>0</v>
      </c>
      <c r="N107" s="4">
        <v>9.0299999999999994</v>
      </c>
      <c r="O107" s="5">
        <v>34741.724999999999</v>
      </c>
      <c r="P107" s="6">
        <v>18.579999999999998</v>
      </c>
      <c r="Q107" s="5">
        <v>57892.051249999997</v>
      </c>
      <c r="R107" s="7">
        <v>12.08</v>
      </c>
      <c r="S107" s="5">
        <v>23703.744999999999</v>
      </c>
      <c r="T107" s="8">
        <v>0.3</v>
      </c>
      <c r="U107" s="5">
        <v>219.9</v>
      </c>
      <c r="AL107" s="5" t="str">
        <f t="shared" si="9"/>
        <v/>
      </c>
      <c r="AN107" s="5" t="str">
        <f t="shared" si="10"/>
        <v/>
      </c>
      <c r="AP107" s="5" t="str">
        <f t="shared" si="11"/>
        <v/>
      </c>
      <c r="AS107" s="5">
        <f t="shared" si="12"/>
        <v>116557.42124999998</v>
      </c>
      <c r="AT107" s="11">
        <f>(AS107/$AS$461)*100</f>
        <v>0.74000798199410722</v>
      </c>
      <c r="AU107" s="5">
        <f t="shared" si="13"/>
        <v>740.00798199410724</v>
      </c>
    </row>
    <row r="108" spans="1:47" x14ac:dyDescent="0.25">
      <c r="A108" s="1" t="s">
        <v>155</v>
      </c>
      <c r="B108" s="1" t="s">
        <v>153</v>
      </c>
      <c r="C108" s="1" t="s">
        <v>154</v>
      </c>
      <c r="D108" s="1" t="s">
        <v>385</v>
      </c>
      <c r="E108" s="1" t="s">
        <v>57</v>
      </c>
      <c r="F108" s="1" t="s">
        <v>150</v>
      </c>
      <c r="G108" s="1" t="s">
        <v>53</v>
      </c>
      <c r="H108" s="1" t="s">
        <v>54</v>
      </c>
      <c r="I108" s="2">
        <v>160</v>
      </c>
      <c r="J108" s="2">
        <v>39.6</v>
      </c>
      <c r="K108" s="2">
        <f t="shared" si="7"/>
        <v>39.589999999999996</v>
      </c>
      <c r="L108" s="2">
        <f t="shared" si="8"/>
        <v>0</v>
      </c>
      <c r="N108" s="4">
        <v>16.46</v>
      </c>
      <c r="O108" s="5">
        <v>69751.125</v>
      </c>
      <c r="P108" s="6">
        <v>22.72</v>
      </c>
      <c r="Q108" s="5">
        <v>79835.815000000002</v>
      </c>
      <c r="R108" s="7">
        <v>0.41</v>
      </c>
      <c r="S108" s="5">
        <v>751.53000000000009</v>
      </c>
      <c r="AL108" s="5" t="str">
        <f t="shared" si="9"/>
        <v/>
      </c>
      <c r="AN108" s="5" t="str">
        <f t="shared" si="10"/>
        <v/>
      </c>
      <c r="AP108" s="5" t="str">
        <f t="shared" si="11"/>
        <v/>
      </c>
      <c r="AS108" s="5">
        <f t="shared" si="12"/>
        <v>150338.47</v>
      </c>
      <c r="AT108" s="11">
        <f>(AS108/$AS$461)*100</f>
        <v>0.95447948837304641</v>
      </c>
      <c r="AU108" s="5">
        <f t="shared" si="13"/>
        <v>954.47948837304648</v>
      </c>
    </row>
    <row r="109" spans="1:47" x14ac:dyDescent="0.25">
      <c r="A109" s="1" t="s">
        <v>156</v>
      </c>
      <c r="B109" s="1" t="s">
        <v>148</v>
      </c>
      <c r="C109" s="1" t="s">
        <v>149</v>
      </c>
      <c r="D109" s="1" t="s">
        <v>391</v>
      </c>
      <c r="E109" s="1" t="s">
        <v>56</v>
      </c>
      <c r="F109" s="1" t="s">
        <v>150</v>
      </c>
      <c r="G109" s="1" t="s">
        <v>53</v>
      </c>
      <c r="H109" s="1" t="s">
        <v>54</v>
      </c>
      <c r="I109" s="2">
        <v>80</v>
      </c>
      <c r="J109" s="2">
        <v>0.06</v>
      </c>
      <c r="K109" s="2">
        <f t="shared" si="7"/>
        <v>0.06</v>
      </c>
      <c r="L109" s="2">
        <f t="shared" si="8"/>
        <v>0</v>
      </c>
      <c r="P109" s="6">
        <v>0.04</v>
      </c>
      <c r="Q109" s="5">
        <v>126.69</v>
      </c>
      <c r="R109" s="7">
        <v>0.02</v>
      </c>
      <c r="S109" s="5">
        <v>30.55</v>
      </c>
      <c r="AL109" s="5" t="str">
        <f t="shared" si="9"/>
        <v/>
      </c>
      <c r="AN109" s="5" t="str">
        <f t="shared" si="10"/>
        <v/>
      </c>
      <c r="AP109" s="5" t="str">
        <f t="shared" si="11"/>
        <v/>
      </c>
      <c r="AS109" s="5">
        <f t="shared" si="12"/>
        <v>157.24</v>
      </c>
      <c r="AT109" s="11">
        <f>(AS109/$AS$461)*100</f>
        <v>9.9829640910791386E-4</v>
      </c>
      <c r="AU109" s="5">
        <f t="shared" si="13"/>
        <v>0.99829640910791395</v>
      </c>
    </row>
    <row r="110" spans="1:47" x14ac:dyDescent="0.25">
      <c r="A110" s="1" t="s">
        <v>156</v>
      </c>
      <c r="B110" s="1" t="s">
        <v>148</v>
      </c>
      <c r="C110" s="1" t="s">
        <v>149</v>
      </c>
      <c r="D110" s="1" t="s">
        <v>391</v>
      </c>
      <c r="E110" s="1" t="s">
        <v>62</v>
      </c>
      <c r="F110" s="1" t="s">
        <v>150</v>
      </c>
      <c r="G110" s="1" t="s">
        <v>53</v>
      </c>
      <c r="H110" s="1" t="s">
        <v>54</v>
      </c>
      <c r="I110" s="2">
        <v>80</v>
      </c>
      <c r="J110" s="2">
        <v>39.39</v>
      </c>
      <c r="K110" s="2">
        <f t="shared" si="7"/>
        <v>30.59</v>
      </c>
      <c r="L110" s="2">
        <f t="shared" si="8"/>
        <v>0</v>
      </c>
      <c r="N110" s="4">
        <v>0.3</v>
      </c>
      <c r="O110" s="5">
        <v>1307.25</v>
      </c>
      <c r="P110" s="6">
        <v>7.8199999999999994</v>
      </c>
      <c r="Q110" s="5">
        <v>28832.532500000001</v>
      </c>
      <c r="R110" s="7">
        <v>19.16</v>
      </c>
      <c r="S110" s="5">
        <v>40814.800000000003</v>
      </c>
      <c r="T110" s="8">
        <v>3.31</v>
      </c>
      <c r="U110" s="5">
        <v>2144.9412499999999</v>
      </c>
      <c r="AL110" s="5" t="str">
        <f t="shared" si="9"/>
        <v/>
      </c>
      <c r="AN110" s="5" t="str">
        <f t="shared" si="10"/>
        <v/>
      </c>
      <c r="AP110" s="5" t="str">
        <f t="shared" si="11"/>
        <v/>
      </c>
      <c r="AS110" s="5">
        <f t="shared" si="12"/>
        <v>73099.523750000008</v>
      </c>
      <c r="AT110" s="11">
        <f>(AS110/$AS$461)*100</f>
        <v>0.46409941533403498</v>
      </c>
      <c r="AU110" s="5">
        <f t="shared" si="13"/>
        <v>464.09941533403497</v>
      </c>
    </row>
    <row r="111" spans="1:47" x14ac:dyDescent="0.25">
      <c r="A111" s="1" t="s">
        <v>156</v>
      </c>
      <c r="B111" s="1" t="s">
        <v>148</v>
      </c>
      <c r="C111" s="1" t="s">
        <v>149</v>
      </c>
      <c r="D111" s="1" t="s">
        <v>391</v>
      </c>
      <c r="E111" s="1" t="s">
        <v>86</v>
      </c>
      <c r="F111" s="1" t="s">
        <v>150</v>
      </c>
      <c r="G111" s="1" t="s">
        <v>53</v>
      </c>
      <c r="H111" s="1" t="s">
        <v>54</v>
      </c>
      <c r="I111" s="2">
        <v>80</v>
      </c>
      <c r="J111" s="2">
        <v>0.09</v>
      </c>
      <c r="K111" s="2">
        <f t="shared" si="7"/>
        <v>0.08</v>
      </c>
      <c r="L111" s="2">
        <f t="shared" si="8"/>
        <v>0</v>
      </c>
      <c r="P111" s="6">
        <v>0.05</v>
      </c>
      <c r="Q111" s="5">
        <v>184.75624999999999</v>
      </c>
      <c r="R111" s="7">
        <v>0.02</v>
      </c>
      <c r="S111" s="5">
        <v>42.77</v>
      </c>
      <c r="T111" s="8">
        <v>0.01</v>
      </c>
      <c r="U111" s="5">
        <v>7.33</v>
      </c>
      <c r="AL111" s="5" t="str">
        <f t="shared" si="9"/>
        <v/>
      </c>
      <c r="AN111" s="5" t="str">
        <f t="shared" si="10"/>
        <v/>
      </c>
      <c r="AP111" s="5" t="str">
        <f t="shared" si="11"/>
        <v/>
      </c>
      <c r="AS111" s="5">
        <f t="shared" si="12"/>
        <v>234.85625000000002</v>
      </c>
      <c r="AT111" s="11">
        <f>(AS111/$AS$461)*100</f>
        <v>1.4910719348228852E-3</v>
      </c>
      <c r="AU111" s="5">
        <f t="shared" si="13"/>
        <v>1.4910719348228851</v>
      </c>
    </row>
    <row r="112" spans="1:47" x14ac:dyDescent="0.25">
      <c r="A112" s="1" t="s">
        <v>156</v>
      </c>
      <c r="B112" s="1" t="s">
        <v>148</v>
      </c>
      <c r="C112" s="1" t="s">
        <v>149</v>
      </c>
      <c r="D112" s="1" t="s">
        <v>391</v>
      </c>
      <c r="E112" s="1" t="s">
        <v>82</v>
      </c>
      <c r="F112" s="1" t="s">
        <v>150</v>
      </c>
      <c r="G112" s="1" t="s">
        <v>53</v>
      </c>
      <c r="H112" s="1" t="s">
        <v>54</v>
      </c>
      <c r="I112" s="2">
        <v>80</v>
      </c>
      <c r="J112" s="2">
        <v>0.08</v>
      </c>
      <c r="K112" s="2">
        <f t="shared" si="7"/>
        <v>0.02</v>
      </c>
      <c r="L112" s="2">
        <f t="shared" si="8"/>
        <v>0</v>
      </c>
      <c r="T112" s="8">
        <v>0.02</v>
      </c>
      <c r="U112" s="5">
        <v>14.66</v>
      </c>
      <c r="AL112" s="5" t="str">
        <f t="shared" si="9"/>
        <v/>
      </c>
      <c r="AN112" s="5" t="str">
        <f t="shared" si="10"/>
        <v/>
      </c>
      <c r="AP112" s="5" t="str">
        <f t="shared" si="11"/>
        <v/>
      </c>
      <c r="AS112" s="5">
        <f t="shared" si="12"/>
        <v>14.66</v>
      </c>
      <c r="AT112" s="11">
        <f>(AS112/$AS$461)*100</f>
        <v>9.307444261970247E-5</v>
      </c>
      <c r="AU112" s="5">
        <f t="shared" si="13"/>
        <v>9.3074442619702463E-2</v>
      </c>
    </row>
    <row r="113" spans="1:47" x14ac:dyDescent="0.25">
      <c r="A113" s="1" t="s">
        <v>156</v>
      </c>
      <c r="B113" s="1" t="s">
        <v>148</v>
      </c>
      <c r="C113" s="1" t="s">
        <v>149</v>
      </c>
      <c r="D113" s="1" t="s">
        <v>391</v>
      </c>
      <c r="E113" s="1" t="s">
        <v>63</v>
      </c>
      <c r="F113" s="1" t="s">
        <v>150</v>
      </c>
      <c r="G113" s="1" t="s">
        <v>53</v>
      </c>
      <c r="H113" s="1" t="s">
        <v>54</v>
      </c>
      <c r="I113" s="2">
        <v>80</v>
      </c>
      <c r="J113" s="2">
        <v>37.950000000000003</v>
      </c>
      <c r="K113" s="2">
        <f t="shared" si="7"/>
        <v>0.17</v>
      </c>
      <c r="L113" s="2">
        <f t="shared" si="8"/>
        <v>0</v>
      </c>
      <c r="T113" s="8">
        <v>0.17</v>
      </c>
      <c r="U113" s="5">
        <v>124.61</v>
      </c>
      <c r="AL113" s="5" t="str">
        <f t="shared" si="9"/>
        <v/>
      </c>
      <c r="AN113" s="5" t="str">
        <f t="shared" si="10"/>
        <v/>
      </c>
      <c r="AP113" s="5" t="str">
        <f t="shared" si="11"/>
        <v/>
      </c>
      <c r="AS113" s="5">
        <f t="shared" si="12"/>
        <v>124.61</v>
      </c>
      <c r="AT113" s="11">
        <f>(AS113/$AS$461)*100</f>
        <v>7.9113276226747099E-4</v>
      </c>
      <c r="AU113" s="5">
        <f t="shared" si="13"/>
        <v>0.79113276226747098</v>
      </c>
    </row>
    <row r="114" spans="1:47" x14ac:dyDescent="0.25">
      <c r="A114" s="1" t="s">
        <v>157</v>
      </c>
      <c r="B114" s="1" t="s">
        <v>153</v>
      </c>
      <c r="C114" s="1" t="s">
        <v>154</v>
      </c>
      <c r="D114" s="1" t="s">
        <v>385</v>
      </c>
      <c r="E114" s="1" t="s">
        <v>57</v>
      </c>
      <c r="F114" s="1" t="s">
        <v>150</v>
      </c>
      <c r="G114" s="1" t="s">
        <v>53</v>
      </c>
      <c r="H114" s="1" t="s">
        <v>54</v>
      </c>
      <c r="I114" s="2">
        <v>80</v>
      </c>
      <c r="J114" s="2">
        <v>0.06</v>
      </c>
      <c r="K114" s="2">
        <f t="shared" si="7"/>
        <v>0.06</v>
      </c>
      <c r="L114" s="2">
        <f t="shared" si="8"/>
        <v>0</v>
      </c>
      <c r="N114" s="4">
        <v>0.02</v>
      </c>
      <c r="O114" s="5">
        <v>87.15</v>
      </c>
      <c r="P114" s="6">
        <v>0.04</v>
      </c>
      <c r="Q114" s="5">
        <v>147.80500000000001</v>
      </c>
      <c r="AL114" s="5" t="str">
        <f t="shared" si="9"/>
        <v/>
      </c>
      <c r="AN114" s="5" t="str">
        <f t="shared" si="10"/>
        <v/>
      </c>
      <c r="AP114" s="5" t="str">
        <f t="shared" si="11"/>
        <v/>
      </c>
      <c r="AS114" s="5">
        <f t="shared" si="12"/>
        <v>234.95500000000001</v>
      </c>
      <c r="AT114" s="11">
        <f>(AS114/$AS$461)*100</f>
        <v>1.4916988857921005E-3</v>
      </c>
      <c r="AU114" s="5">
        <f t="shared" si="13"/>
        <v>1.4916988857921005</v>
      </c>
    </row>
    <row r="115" spans="1:47" x14ac:dyDescent="0.25">
      <c r="A115" s="1" t="s">
        <v>157</v>
      </c>
      <c r="B115" s="1" t="s">
        <v>153</v>
      </c>
      <c r="C115" s="1" t="s">
        <v>154</v>
      </c>
      <c r="D115" s="1" t="s">
        <v>385</v>
      </c>
      <c r="E115" s="1" t="s">
        <v>61</v>
      </c>
      <c r="F115" s="1" t="s">
        <v>150</v>
      </c>
      <c r="G115" s="1" t="s">
        <v>53</v>
      </c>
      <c r="H115" s="1" t="s">
        <v>54</v>
      </c>
      <c r="I115" s="2">
        <v>80</v>
      </c>
      <c r="J115" s="2">
        <v>38.799999999999997</v>
      </c>
      <c r="K115" s="2">
        <f t="shared" si="7"/>
        <v>15.07</v>
      </c>
      <c r="L115" s="2">
        <f t="shared" si="8"/>
        <v>0</v>
      </c>
      <c r="N115" s="4">
        <v>1.46</v>
      </c>
      <c r="O115" s="5">
        <v>6361.95</v>
      </c>
      <c r="P115" s="6">
        <v>9.24</v>
      </c>
      <c r="Q115" s="5">
        <v>34142.955000000002</v>
      </c>
      <c r="R115" s="7">
        <v>4.37</v>
      </c>
      <c r="S115" s="5">
        <v>9345.2450000000008</v>
      </c>
      <c r="AL115" s="5" t="str">
        <f t="shared" si="9"/>
        <v/>
      </c>
      <c r="AN115" s="5" t="str">
        <f t="shared" si="10"/>
        <v/>
      </c>
      <c r="AP115" s="5" t="str">
        <f t="shared" si="11"/>
        <v/>
      </c>
      <c r="AS115" s="5">
        <f t="shared" si="12"/>
        <v>49850.15</v>
      </c>
      <c r="AT115" s="11">
        <f>(AS115/$AS$461)*100</f>
        <v>0.31649215046102053</v>
      </c>
      <c r="AU115" s="5">
        <f t="shared" si="13"/>
        <v>316.49215046102051</v>
      </c>
    </row>
    <row r="116" spans="1:47" x14ac:dyDescent="0.25">
      <c r="A116" s="1" t="s">
        <v>157</v>
      </c>
      <c r="B116" s="1" t="s">
        <v>153</v>
      </c>
      <c r="C116" s="1" t="s">
        <v>154</v>
      </c>
      <c r="D116" s="1" t="s">
        <v>385</v>
      </c>
      <c r="E116" s="1" t="s">
        <v>62</v>
      </c>
      <c r="F116" s="1" t="s">
        <v>150</v>
      </c>
      <c r="G116" s="1" t="s">
        <v>53</v>
      </c>
      <c r="H116" s="1" t="s">
        <v>54</v>
      </c>
      <c r="I116" s="2">
        <v>80</v>
      </c>
      <c r="J116" s="2">
        <v>0.09</v>
      </c>
      <c r="K116" s="2">
        <f t="shared" si="7"/>
        <v>0.04</v>
      </c>
      <c r="L116" s="2">
        <f t="shared" si="8"/>
        <v>0</v>
      </c>
      <c r="N116" s="4">
        <v>0.02</v>
      </c>
      <c r="O116" s="5">
        <v>87.15</v>
      </c>
      <c r="P116" s="6">
        <v>0.01</v>
      </c>
      <c r="Q116" s="5">
        <v>36.951250000000002</v>
      </c>
      <c r="R116" s="7">
        <v>0.01</v>
      </c>
      <c r="S116" s="5">
        <v>21.385000000000002</v>
      </c>
      <c r="AL116" s="5" t="str">
        <f t="shared" si="9"/>
        <v/>
      </c>
      <c r="AN116" s="5" t="str">
        <f t="shared" si="10"/>
        <v/>
      </c>
      <c r="AP116" s="5" t="str">
        <f t="shared" si="11"/>
        <v/>
      </c>
      <c r="AS116" s="5">
        <f t="shared" si="12"/>
        <v>145.48625000000001</v>
      </c>
      <c r="AT116" s="11">
        <f>(AS116/$AS$461)*100</f>
        <v>9.2367337159486281E-4</v>
      </c>
      <c r="AU116" s="5">
        <f t="shared" si="13"/>
        <v>0.92367337159486285</v>
      </c>
    </row>
    <row r="117" spans="1:47" x14ac:dyDescent="0.25">
      <c r="A117" s="1" t="s">
        <v>157</v>
      </c>
      <c r="B117" s="1" t="s">
        <v>153</v>
      </c>
      <c r="C117" s="1" t="s">
        <v>154</v>
      </c>
      <c r="D117" s="1" t="s">
        <v>385</v>
      </c>
      <c r="E117" s="1" t="s">
        <v>64</v>
      </c>
      <c r="F117" s="1" t="s">
        <v>150</v>
      </c>
      <c r="G117" s="1" t="s">
        <v>53</v>
      </c>
      <c r="H117" s="1" t="s">
        <v>54</v>
      </c>
      <c r="I117" s="2">
        <v>80</v>
      </c>
      <c r="J117" s="2">
        <v>37.22</v>
      </c>
      <c r="K117" s="2">
        <f t="shared" si="7"/>
        <v>4.2699999999999996</v>
      </c>
      <c r="L117" s="2">
        <f t="shared" si="8"/>
        <v>0</v>
      </c>
      <c r="R117" s="7">
        <v>4.2699999999999996</v>
      </c>
      <c r="S117" s="5">
        <v>9131.3949999999986</v>
      </c>
      <c r="AL117" s="5" t="str">
        <f t="shared" si="9"/>
        <v/>
      </c>
      <c r="AN117" s="5" t="str">
        <f t="shared" si="10"/>
        <v/>
      </c>
      <c r="AP117" s="5" t="str">
        <f t="shared" si="11"/>
        <v/>
      </c>
      <c r="AS117" s="5">
        <f t="shared" si="12"/>
        <v>9131.3949999999986</v>
      </c>
      <c r="AT117" s="11">
        <f>(AS117/$AS$461)*100</f>
        <v>5.797404501809944E-2</v>
      </c>
      <c r="AU117" s="5">
        <f t="shared" si="13"/>
        <v>57.974045018099439</v>
      </c>
    </row>
    <row r="118" spans="1:47" x14ac:dyDescent="0.25">
      <c r="A118" s="1" t="s">
        <v>158</v>
      </c>
      <c r="B118" s="1" t="s">
        <v>134</v>
      </c>
      <c r="C118" s="1" t="s">
        <v>135</v>
      </c>
      <c r="D118" s="1" t="s">
        <v>390</v>
      </c>
      <c r="E118" s="1" t="s">
        <v>78</v>
      </c>
      <c r="F118" s="1" t="s">
        <v>159</v>
      </c>
      <c r="G118" s="1" t="s">
        <v>53</v>
      </c>
      <c r="H118" s="1" t="s">
        <v>54</v>
      </c>
      <c r="I118" s="2">
        <v>160</v>
      </c>
      <c r="J118" s="2">
        <v>0.06</v>
      </c>
      <c r="K118" s="2">
        <f t="shared" si="7"/>
        <v>0.03</v>
      </c>
      <c r="L118" s="2">
        <f t="shared" si="8"/>
        <v>0.03</v>
      </c>
      <c r="P118" s="6">
        <v>0.01</v>
      </c>
      <c r="Q118" s="5">
        <v>21.114999999999998</v>
      </c>
      <c r="R118" s="7">
        <v>0.02</v>
      </c>
      <c r="S118" s="5">
        <v>30.55</v>
      </c>
      <c r="AL118" s="5" t="str">
        <f t="shared" si="9"/>
        <v/>
      </c>
      <c r="AN118" s="5" t="str">
        <f t="shared" si="10"/>
        <v/>
      </c>
      <c r="AP118" s="5" t="str">
        <f t="shared" si="11"/>
        <v/>
      </c>
      <c r="AQ118" s="2">
        <v>0.03</v>
      </c>
      <c r="AS118" s="5">
        <f t="shared" si="12"/>
        <v>51.664999999999999</v>
      </c>
      <c r="AT118" s="11">
        <f>(AS118/$AS$461)*100</f>
        <v>3.2801439822284636E-4</v>
      </c>
      <c r="AU118" s="5">
        <f t="shared" si="13"/>
        <v>0.32801439822284639</v>
      </c>
    </row>
    <row r="119" spans="1:47" x14ac:dyDescent="0.25">
      <c r="A119" s="1" t="s">
        <v>158</v>
      </c>
      <c r="B119" s="1" t="s">
        <v>134</v>
      </c>
      <c r="C119" s="1" t="s">
        <v>135</v>
      </c>
      <c r="D119" s="1" t="s">
        <v>390</v>
      </c>
      <c r="E119" s="1" t="s">
        <v>70</v>
      </c>
      <c r="F119" s="1" t="s">
        <v>159</v>
      </c>
      <c r="G119" s="1" t="s">
        <v>53</v>
      </c>
      <c r="H119" s="1" t="s">
        <v>54</v>
      </c>
      <c r="I119" s="2">
        <v>160</v>
      </c>
      <c r="J119" s="2">
        <v>7.0000000000000007E-2</v>
      </c>
      <c r="K119" s="2">
        <f t="shared" si="7"/>
        <v>7.0000000000000007E-2</v>
      </c>
      <c r="L119" s="2">
        <f t="shared" si="8"/>
        <v>0</v>
      </c>
      <c r="N119" s="4">
        <v>0.01</v>
      </c>
      <c r="O119" s="5">
        <v>43.575000000000003</v>
      </c>
      <c r="P119" s="6">
        <v>0.01</v>
      </c>
      <c r="Q119" s="5">
        <v>36.951250000000002</v>
      </c>
      <c r="R119" s="7">
        <v>0.05</v>
      </c>
      <c r="S119" s="5">
        <v>91.65</v>
      </c>
      <c r="AL119" s="5" t="str">
        <f t="shared" si="9"/>
        <v/>
      </c>
      <c r="AN119" s="5" t="str">
        <f t="shared" si="10"/>
        <v/>
      </c>
      <c r="AP119" s="5" t="str">
        <f t="shared" si="11"/>
        <v/>
      </c>
      <c r="AS119" s="5">
        <f t="shared" si="12"/>
        <v>172.17625000000001</v>
      </c>
      <c r="AT119" s="11">
        <f>(AS119/$AS$461)*100</f>
        <v>1.0931247272237756E-3</v>
      </c>
      <c r="AU119" s="5">
        <f t="shared" si="13"/>
        <v>1.0931247272237756</v>
      </c>
    </row>
    <row r="120" spans="1:47" x14ac:dyDescent="0.25">
      <c r="A120" s="1" t="s">
        <v>158</v>
      </c>
      <c r="B120" s="1" t="s">
        <v>134</v>
      </c>
      <c r="C120" s="1" t="s">
        <v>135</v>
      </c>
      <c r="D120" s="1" t="s">
        <v>390</v>
      </c>
      <c r="E120" s="1" t="s">
        <v>86</v>
      </c>
      <c r="F120" s="1" t="s">
        <v>159</v>
      </c>
      <c r="G120" s="1" t="s">
        <v>53</v>
      </c>
      <c r="H120" s="1" t="s">
        <v>54</v>
      </c>
      <c r="I120" s="2">
        <v>160</v>
      </c>
      <c r="J120" s="2">
        <v>40.130000000000003</v>
      </c>
      <c r="K120" s="2">
        <f t="shared" si="7"/>
        <v>39.989999999999995</v>
      </c>
      <c r="L120" s="2">
        <f t="shared" si="8"/>
        <v>0</v>
      </c>
      <c r="N120" s="4">
        <v>7.0000000000000007E-2</v>
      </c>
      <c r="O120" s="5">
        <v>305.02499999999998</v>
      </c>
      <c r="P120" s="6">
        <v>8.3099999999999987</v>
      </c>
      <c r="Q120" s="5">
        <v>19399.40625</v>
      </c>
      <c r="R120" s="7">
        <v>18.649999999999999</v>
      </c>
      <c r="S120" s="5">
        <v>28686.45</v>
      </c>
      <c r="T120" s="8">
        <v>12.96</v>
      </c>
      <c r="U120" s="5">
        <v>6208.51</v>
      </c>
      <c r="AL120" s="5" t="str">
        <f t="shared" si="9"/>
        <v/>
      </c>
      <c r="AN120" s="5" t="str">
        <f t="shared" si="10"/>
        <v/>
      </c>
      <c r="AP120" s="5" t="str">
        <f t="shared" si="11"/>
        <v/>
      </c>
      <c r="AS120" s="5">
        <f t="shared" si="12"/>
        <v>54599.391250000008</v>
      </c>
      <c r="AT120" s="11">
        <f>(AS120/$AS$461)*100</f>
        <v>0.3466444684835478</v>
      </c>
      <c r="AU120" s="5">
        <f t="shared" si="13"/>
        <v>346.64446848354777</v>
      </c>
    </row>
    <row r="121" spans="1:47" x14ac:dyDescent="0.25">
      <c r="A121" s="1" t="s">
        <v>158</v>
      </c>
      <c r="B121" s="1" t="s">
        <v>134</v>
      </c>
      <c r="C121" s="1" t="s">
        <v>135</v>
      </c>
      <c r="D121" s="1" t="s">
        <v>390</v>
      </c>
      <c r="E121" s="1" t="s">
        <v>87</v>
      </c>
      <c r="F121" s="1" t="s">
        <v>159</v>
      </c>
      <c r="G121" s="1" t="s">
        <v>53</v>
      </c>
      <c r="H121" s="1" t="s">
        <v>54</v>
      </c>
      <c r="I121" s="2">
        <v>160</v>
      </c>
      <c r="J121" s="2">
        <v>37.74</v>
      </c>
      <c r="K121" s="2">
        <f t="shared" si="7"/>
        <v>34.709999999999994</v>
      </c>
      <c r="L121" s="2">
        <f t="shared" si="8"/>
        <v>3.01</v>
      </c>
      <c r="N121" s="4">
        <v>0.18</v>
      </c>
      <c r="O121" s="5">
        <v>448.2</v>
      </c>
      <c r="P121" s="6">
        <v>22.08</v>
      </c>
      <c r="Q121" s="5">
        <v>60135.519999999997</v>
      </c>
      <c r="R121" s="7">
        <v>12.45</v>
      </c>
      <c r="S121" s="5">
        <v>24629.41</v>
      </c>
      <c r="AL121" s="5" t="str">
        <f t="shared" si="9"/>
        <v/>
      </c>
      <c r="AM121" s="3">
        <v>1.21</v>
      </c>
      <c r="AN121" s="5">
        <f t="shared" si="10"/>
        <v>11012.21</v>
      </c>
      <c r="AP121" s="5" t="str">
        <f t="shared" si="11"/>
        <v/>
      </c>
      <c r="AQ121" s="2">
        <v>1.8</v>
      </c>
      <c r="AS121" s="5">
        <f t="shared" si="12"/>
        <v>85213.12999999999</v>
      </c>
      <c r="AT121" s="11">
        <f>(AS121/$AS$461)*100</f>
        <v>0.54100713360370023</v>
      </c>
      <c r="AU121" s="5">
        <f t="shared" si="13"/>
        <v>541.00713360370025</v>
      </c>
    </row>
    <row r="122" spans="1:47" x14ac:dyDescent="0.25">
      <c r="A122" s="1" t="s">
        <v>158</v>
      </c>
      <c r="B122" s="1" t="s">
        <v>134</v>
      </c>
      <c r="C122" s="1" t="s">
        <v>135</v>
      </c>
      <c r="D122" s="1" t="s">
        <v>390</v>
      </c>
      <c r="E122" s="1" t="s">
        <v>88</v>
      </c>
      <c r="F122" s="1" t="s">
        <v>159</v>
      </c>
      <c r="G122" s="1" t="s">
        <v>53</v>
      </c>
      <c r="H122" s="1" t="s">
        <v>54</v>
      </c>
      <c r="I122" s="2">
        <v>160</v>
      </c>
      <c r="J122" s="2">
        <v>37.369999999999997</v>
      </c>
      <c r="K122" s="2">
        <f t="shared" si="7"/>
        <v>32.699999999999996</v>
      </c>
      <c r="L122" s="2">
        <f t="shared" si="8"/>
        <v>4.67</v>
      </c>
      <c r="P122" s="6">
        <v>10.220000000000001</v>
      </c>
      <c r="Q122" s="5">
        <v>37859.195</v>
      </c>
      <c r="R122" s="7">
        <v>16.79</v>
      </c>
      <c r="S122" s="5">
        <v>34558.160000000003</v>
      </c>
      <c r="T122" s="8">
        <v>5.69</v>
      </c>
      <c r="U122" s="5">
        <v>4152.4449999999997</v>
      </c>
      <c r="AL122" s="5" t="str">
        <f t="shared" si="9"/>
        <v/>
      </c>
      <c r="AM122" s="3">
        <v>0.77</v>
      </c>
      <c r="AN122" s="5">
        <f t="shared" si="10"/>
        <v>7007.77</v>
      </c>
      <c r="AP122" s="5" t="str">
        <f t="shared" si="11"/>
        <v/>
      </c>
      <c r="AQ122" s="2">
        <v>1.1599999999999999</v>
      </c>
      <c r="AR122" s="2">
        <v>2.74</v>
      </c>
      <c r="AS122" s="5">
        <f t="shared" si="12"/>
        <v>76569.800000000017</v>
      </c>
      <c r="AT122" s="11">
        <f>(AS122/$AS$461)*100</f>
        <v>0.48613175010246212</v>
      </c>
      <c r="AU122" s="5">
        <f t="shared" si="13"/>
        <v>486.13175010246215</v>
      </c>
    </row>
    <row r="123" spans="1:47" x14ac:dyDescent="0.25">
      <c r="A123" s="1" t="s">
        <v>158</v>
      </c>
      <c r="B123" s="1" t="s">
        <v>134</v>
      </c>
      <c r="C123" s="1" t="s">
        <v>135</v>
      </c>
      <c r="D123" s="1" t="s">
        <v>390</v>
      </c>
      <c r="E123" s="1" t="s">
        <v>82</v>
      </c>
      <c r="F123" s="1" t="s">
        <v>159</v>
      </c>
      <c r="G123" s="1" t="s">
        <v>53</v>
      </c>
      <c r="H123" s="1" t="s">
        <v>54</v>
      </c>
      <c r="I123" s="2">
        <v>160</v>
      </c>
      <c r="J123" s="2">
        <v>39.659999999999997</v>
      </c>
      <c r="K123" s="2">
        <f t="shared" si="7"/>
        <v>38.04</v>
      </c>
      <c r="L123" s="2">
        <f t="shared" si="8"/>
        <v>1.6099999999999999</v>
      </c>
      <c r="N123" s="4">
        <v>0.22</v>
      </c>
      <c r="O123" s="5">
        <v>1095.5999999999999</v>
      </c>
      <c r="P123" s="6">
        <v>3.88</v>
      </c>
      <c r="Q123" s="5">
        <v>16385.240000000002</v>
      </c>
      <c r="R123" s="7">
        <v>15.36</v>
      </c>
      <c r="S123" s="5">
        <v>30525.56</v>
      </c>
      <c r="T123" s="8">
        <v>18.579999999999998</v>
      </c>
      <c r="U123" s="5">
        <v>9089.2000000000007</v>
      </c>
      <c r="AL123" s="5" t="str">
        <f t="shared" si="9"/>
        <v/>
      </c>
      <c r="AM123" s="3">
        <v>0.64</v>
      </c>
      <c r="AN123" s="5">
        <f t="shared" si="10"/>
        <v>5824.64</v>
      </c>
      <c r="AP123" s="5" t="str">
        <f t="shared" si="11"/>
        <v/>
      </c>
      <c r="AQ123" s="2">
        <v>0.97</v>
      </c>
      <c r="AS123" s="5">
        <f t="shared" si="12"/>
        <v>57095.600000000006</v>
      </c>
      <c r="AT123" s="11">
        <f>(AS123/$AS$461)*100</f>
        <v>0.36249257476381203</v>
      </c>
      <c r="AU123" s="5">
        <f t="shared" si="13"/>
        <v>362.49257476381206</v>
      </c>
    </row>
    <row r="124" spans="1:47" x14ac:dyDescent="0.25">
      <c r="A124" s="1" t="s">
        <v>160</v>
      </c>
      <c r="B124" s="1" t="s">
        <v>161</v>
      </c>
      <c r="C124" s="1" t="s">
        <v>162</v>
      </c>
      <c r="D124" s="1" t="s">
        <v>405</v>
      </c>
      <c r="E124" s="1" t="s">
        <v>69</v>
      </c>
      <c r="F124" s="1" t="s">
        <v>159</v>
      </c>
      <c r="G124" s="1" t="s">
        <v>53</v>
      </c>
      <c r="H124" s="1" t="s">
        <v>54</v>
      </c>
      <c r="I124" s="2">
        <v>160</v>
      </c>
      <c r="J124" s="2">
        <v>39.04</v>
      </c>
      <c r="K124" s="2">
        <f t="shared" si="7"/>
        <v>39.04</v>
      </c>
      <c r="L124" s="2">
        <f t="shared" si="8"/>
        <v>0</v>
      </c>
      <c r="N124" s="4">
        <v>0.28999999999999998</v>
      </c>
      <c r="O124" s="5">
        <v>722.09999999999991</v>
      </c>
      <c r="P124" s="6">
        <v>16.43</v>
      </c>
      <c r="Q124" s="5">
        <v>34691.944999999992</v>
      </c>
      <c r="R124" s="7">
        <v>19.47</v>
      </c>
      <c r="S124" s="5">
        <v>26764.855</v>
      </c>
      <c r="T124" s="8">
        <v>2.85</v>
      </c>
      <c r="U124" s="5">
        <v>1305.65625</v>
      </c>
      <c r="AL124" s="5" t="str">
        <f t="shared" si="9"/>
        <v/>
      </c>
      <c r="AN124" s="5" t="str">
        <f t="shared" si="10"/>
        <v/>
      </c>
      <c r="AP124" s="5" t="str">
        <f t="shared" si="11"/>
        <v/>
      </c>
      <c r="AS124" s="5">
        <f t="shared" si="12"/>
        <v>63484.556249999994</v>
      </c>
      <c r="AT124" s="11">
        <f>(AS124/$AS$461)*100</f>
        <v>0.40305523110012947</v>
      </c>
      <c r="AU124" s="5">
        <f t="shared" si="13"/>
        <v>403.0552311001295</v>
      </c>
    </row>
    <row r="125" spans="1:47" x14ac:dyDescent="0.25">
      <c r="A125" s="1" t="s">
        <v>160</v>
      </c>
      <c r="B125" s="1" t="s">
        <v>161</v>
      </c>
      <c r="C125" s="1" t="s">
        <v>162</v>
      </c>
      <c r="D125" s="1" t="s">
        <v>405</v>
      </c>
      <c r="E125" s="1" t="s">
        <v>77</v>
      </c>
      <c r="F125" s="1" t="s">
        <v>159</v>
      </c>
      <c r="G125" s="1" t="s">
        <v>53</v>
      </c>
      <c r="H125" s="1" t="s">
        <v>54</v>
      </c>
      <c r="I125" s="2">
        <v>160</v>
      </c>
      <c r="J125" s="2">
        <v>36.729999999999997</v>
      </c>
      <c r="K125" s="2">
        <f t="shared" si="7"/>
        <v>34.31</v>
      </c>
      <c r="L125" s="2">
        <f t="shared" si="8"/>
        <v>2.41</v>
      </c>
      <c r="N125" s="4">
        <v>25.72</v>
      </c>
      <c r="O125" s="5">
        <v>64864.5</v>
      </c>
      <c r="P125" s="6">
        <v>8.59</v>
      </c>
      <c r="Q125" s="5">
        <v>19362.455000000002</v>
      </c>
      <c r="AL125" s="5" t="str">
        <f t="shared" si="9"/>
        <v/>
      </c>
      <c r="AM125" s="3">
        <v>0.97</v>
      </c>
      <c r="AN125" s="5">
        <f t="shared" si="10"/>
        <v>8827.9699999999993</v>
      </c>
      <c r="AP125" s="5" t="str">
        <f t="shared" si="11"/>
        <v/>
      </c>
      <c r="AQ125" s="2">
        <v>1.44</v>
      </c>
      <c r="AS125" s="5">
        <f t="shared" si="12"/>
        <v>84226.955000000002</v>
      </c>
      <c r="AT125" s="11">
        <f>(AS125/$AS$461)*100</f>
        <v>0.53474603616505878</v>
      </c>
      <c r="AU125" s="5">
        <f t="shared" si="13"/>
        <v>534.74603616505885</v>
      </c>
    </row>
    <row r="126" spans="1:47" x14ac:dyDescent="0.25">
      <c r="A126" s="1" t="s">
        <v>160</v>
      </c>
      <c r="B126" s="1" t="s">
        <v>161</v>
      </c>
      <c r="C126" s="1" t="s">
        <v>162</v>
      </c>
      <c r="D126" s="1" t="s">
        <v>405</v>
      </c>
      <c r="E126" s="1" t="s">
        <v>78</v>
      </c>
      <c r="F126" s="1" t="s">
        <v>159</v>
      </c>
      <c r="G126" s="1" t="s">
        <v>53</v>
      </c>
      <c r="H126" s="1" t="s">
        <v>54</v>
      </c>
      <c r="I126" s="2">
        <v>160</v>
      </c>
      <c r="J126" s="2">
        <v>37.549999999999997</v>
      </c>
      <c r="K126" s="2">
        <f t="shared" si="7"/>
        <v>34.520000000000003</v>
      </c>
      <c r="L126" s="2">
        <f t="shared" si="8"/>
        <v>3.04</v>
      </c>
      <c r="N126" s="4">
        <v>6.45</v>
      </c>
      <c r="O126" s="5">
        <v>16185</v>
      </c>
      <c r="P126" s="6">
        <v>26.11</v>
      </c>
      <c r="Q126" s="5">
        <v>56355.934999999998</v>
      </c>
      <c r="R126" s="7">
        <v>1.96</v>
      </c>
      <c r="S126" s="5">
        <v>2938.91</v>
      </c>
      <c r="AL126" s="5" t="str">
        <f t="shared" si="9"/>
        <v/>
      </c>
      <c r="AM126" s="3">
        <v>1.21</v>
      </c>
      <c r="AN126" s="5">
        <f t="shared" si="10"/>
        <v>11012.21</v>
      </c>
      <c r="AP126" s="5" t="str">
        <f t="shared" si="11"/>
        <v/>
      </c>
      <c r="AQ126" s="2">
        <v>1.83</v>
      </c>
      <c r="AS126" s="5">
        <f t="shared" si="12"/>
        <v>75479.845000000001</v>
      </c>
      <c r="AT126" s="11">
        <f>(AS126/$AS$461)*100</f>
        <v>0.47921176687561634</v>
      </c>
      <c r="AU126" s="5">
        <f t="shared" si="13"/>
        <v>479.21176687561638</v>
      </c>
    </row>
    <row r="127" spans="1:47" x14ac:dyDescent="0.25">
      <c r="A127" s="1" t="s">
        <v>160</v>
      </c>
      <c r="B127" s="1" t="s">
        <v>161</v>
      </c>
      <c r="C127" s="1" t="s">
        <v>162</v>
      </c>
      <c r="D127" s="1" t="s">
        <v>405</v>
      </c>
      <c r="E127" s="1" t="s">
        <v>70</v>
      </c>
      <c r="F127" s="1" t="s">
        <v>159</v>
      </c>
      <c r="G127" s="1" t="s">
        <v>53</v>
      </c>
      <c r="H127" s="1" t="s">
        <v>54</v>
      </c>
      <c r="I127" s="2">
        <v>160</v>
      </c>
      <c r="J127" s="2">
        <v>39.49</v>
      </c>
      <c r="K127" s="2">
        <f t="shared" si="7"/>
        <v>39.5</v>
      </c>
      <c r="L127" s="2">
        <f t="shared" si="8"/>
        <v>0</v>
      </c>
      <c r="N127" s="4">
        <v>0.43</v>
      </c>
      <c r="O127" s="5">
        <v>1873.7249999999999</v>
      </c>
      <c r="P127" s="6">
        <v>30.09</v>
      </c>
      <c r="Q127" s="5">
        <v>90287.739999999991</v>
      </c>
      <c r="R127" s="7">
        <v>8.98</v>
      </c>
      <c r="S127" s="5">
        <v>15305.55</v>
      </c>
      <c r="AL127" s="5" t="str">
        <f t="shared" si="9"/>
        <v/>
      </c>
      <c r="AN127" s="5" t="str">
        <f t="shared" si="10"/>
        <v/>
      </c>
      <c r="AP127" s="5" t="str">
        <f t="shared" si="11"/>
        <v/>
      </c>
      <c r="AS127" s="5">
        <f t="shared" si="12"/>
        <v>107467.015</v>
      </c>
      <c r="AT127" s="11">
        <f>(AS127/$AS$461)*100</f>
        <v>0.68229416924476149</v>
      </c>
      <c r="AU127" s="5">
        <f t="shared" si="13"/>
        <v>682.29416924476152</v>
      </c>
    </row>
    <row r="128" spans="1:47" x14ac:dyDescent="0.25">
      <c r="A128" s="1" t="s">
        <v>163</v>
      </c>
      <c r="B128" s="1" t="s">
        <v>164</v>
      </c>
      <c r="C128" s="1" t="s">
        <v>165</v>
      </c>
      <c r="D128" s="1" t="s">
        <v>404</v>
      </c>
      <c r="E128" s="1" t="s">
        <v>51</v>
      </c>
      <c r="F128" s="1" t="s">
        <v>159</v>
      </c>
      <c r="G128" s="1" t="s">
        <v>53</v>
      </c>
      <c r="H128" s="1" t="s">
        <v>54</v>
      </c>
      <c r="I128" s="2">
        <v>160</v>
      </c>
      <c r="J128" s="2">
        <v>39.090000000000003</v>
      </c>
      <c r="K128" s="2">
        <f t="shared" si="7"/>
        <v>39.090000000000003</v>
      </c>
      <c r="L128" s="2">
        <f t="shared" si="8"/>
        <v>0</v>
      </c>
      <c r="N128" s="4">
        <v>10.92</v>
      </c>
      <c r="O128" s="5">
        <v>27209.474999999999</v>
      </c>
      <c r="P128" s="6">
        <v>19.920000000000002</v>
      </c>
      <c r="Q128" s="5">
        <v>42129.703750000001</v>
      </c>
      <c r="R128" s="7">
        <v>8.25</v>
      </c>
      <c r="S128" s="5">
        <v>12375.805</v>
      </c>
      <c r="AL128" s="5" t="str">
        <f t="shared" si="9"/>
        <v/>
      </c>
      <c r="AN128" s="5" t="str">
        <f t="shared" si="10"/>
        <v/>
      </c>
      <c r="AP128" s="5" t="str">
        <f t="shared" si="11"/>
        <v/>
      </c>
      <c r="AS128" s="5">
        <f t="shared" si="12"/>
        <v>81714.983749999985</v>
      </c>
      <c r="AT128" s="11">
        <f>(AS128/$AS$461)*100</f>
        <v>0.51879785581236648</v>
      </c>
      <c r="AU128" s="5">
        <f t="shared" si="13"/>
        <v>518.79785581236649</v>
      </c>
    </row>
    <row r="129" spans="1:47" x14ac:dyDescent="0.25">
      <c r="A129" s="1" t="s">
        <v>163</v>
      </c>
      <c r="B129" s="1" t="s">
        <v>164</v>
      </c>
      <c r="C129" s="1" t="s">
        <v>165</v>
      </c>
      <c r="D129" s="1" t="s">
        <v>404</v>
      </c>
      <c r="E129" s="1" t="s">
        <v>55</v>
      </c>
      <c r="F129" s="1" t="s">
        <v>159</v>
      </c>
      <c r="G129" s="1" t="s">
        <v>53</v>
      </c>
      <c r="H129" s="1" t="s">
        <v>54</v>
      </c>
      <c r="I129" s="2">
        <v>160</v>
      </c>
      <c r="J129" s="2">
        <v>39.130000000000003</v>
      </c>
      <c r="K129" s="2">
        <f t="shared" si="7"/>
        <v>39.14</v>
      </c>
      <c r="L129" s="2">
        <f t="shared" si="8"/>
        <v>0</v>
      </c>
      <c r="P129" s="6">
        <v>3.87</v>
      </c>
      <c r="Q129" s="5">
        <v>8873.5787500000006</v>
      </c>
      <c r="R129" s="7">
        <v>33.840000000000003</v>
      </c>
      <c r="S129" s="5">
        <v>51446.2</v>
      </c>
      <c r="T129" s="8">
        <v>1.43</v>
      </c>
      <c r="U129" s="5">
        <v>655.11874999999998</v>
      </c>
      <c r="AL129" s="5" t="str">
        <f t="shared" si="9"/>
        <v/>
      </c>
      <c r="AN129" s="5" t="str">
        <f t="shared" si="10"/>
        <v/>
      </c>
      <c r="AP129" s="5" t="str">
        <f t="shared" si="11"/>
        <v/>
      </c>
      <c r="AS129" s="5">
        <f t="shared" si="12"/>
        <v>60974.897499999999</v>
      </c>
      <c r="AT129" s="11">
        <f>(AS129/$AS$461)*100</f>
        <v>0.38712173251064047</v>
      </c>
      <c r="AU129" s="5">
        <f t="shared" si="13"/>
        <v>387.12173251064047</v>
      </c>
    </row>
    <row r="130" spans="1:47" x14ac:dyDescent="0.25">
      <c r="A130" s="1" t="s">
        <v>163</v>
      </c>
      <c r="B130" s="1" t="s">
        <v>164</v>
      </c>
      <c r="C130" s="1" t="s">
        <v>165</v>
      </c>
      <c r="D130" s="1" t="s">
        <v>404</v>
      </c>
      <c r="E130" s="1" t="s">
        <v>69</v>
      </c>
      <c r="F130" s="1" t="s">
        <v>159</v>
      </c>
      <c r="G130" s="1" t="s">
        <v>53</v>
      </c>
      <c r="H130" s="1" t="s">
        <v>54</v>
      </c>
      <c r="I130" s="2">
        <v>160</v>
      </c>
      <c r="J130" s="2">
        <v>0.08</v>
      </c>
      <c r="K130" s="2">
        <f t="shared" si="7"/>
        <v>0.08</v>
      </c>
      <c r="L130" s="2">
        <f t="shared" si="8"/>
        <v>0</v>
      </c>
      <c r="R130" s="7">
        <v>0.06</v>
      </c>
      <c r="S130" s="5">
        <v>91.649999999999991</v>
      </c>
      <c r="T130" s="8">
        <v>0.02</v>
      </c>
      <c r="U130" s="5">
        <v>9.1624999999999996</v>
      </c>
      <c r="AL130" s="5" t="str">
        <f t="shared" si="9"/>
        <v/>
      </c>
      <c r="AN130" s="5" t="str">
        <f t="shared" si="10"/>
        <v/>
      </c>
      <c r="AP130" s="5" t="str">
        <f t="shared" si="11"/>
        <v/>
      </c>
      <c r="AS130" s="5">
        <f t="shared" si="12"/>
        <v>100.81249999999999</v>
      </c>
      <c r="AT130" s="11">
        <f>(AS130/$AS$461)*100</f>
        <v>6.4004551477481262E-4</v>
      </c>
      <c r="AU130" s="5">
        <f t="shared" si="13"/>
        <v>0.64004551477481264</v>
      </c>
    </row>
    <row r="131" spans="1:47" x14ac:dyDescent="0.25">
      <c r="A131" s="1" t="s">
        <v>163</v>
      </c>
      <c r="B131" s="1" t="s">
        <v>164</v>
      </c>
      <c r="C131" s="1" t="s">
        <v>165</v>
      </c>
      <c r="D131" s="1" t="s">
        <v>404</v>
      </c>
      <c r="E131" s="1" t="s">
        <v>70</v>
      </c>
      <c r="F131" s="1" t="s">
        <v>159</v>
      </c>
      <c r="G131" s="1" t="s">
        <v>53</v>
      </c>
      <c r="H131" s="1" t="s">
        <v>54</v>
      </c>
      <c r="I131" s="2">
        <v>160</v>
      </c>
      <c r="J131" s="2">
        <v>0.08</v>
      </c>
      <c r="K131" s="2">
        <f t="shared" ref="K131:K194" si="14">SUM(N131,P131,R131,T131,V131,X131,Z131,AB131,AE131,AG131,AI131)</f>
        <v>0.09</v>
      </c>
      <c r="L131" s="2">
        <f t="shared" ref="L131:L194" si="15">SUM(M131,AD131,AK131,AM131,AO131,AQ131,AR131)</f>
        <v>0</v>
      </c>
      <c r="N131" s="4">
        <v>0.01</v>
      </c>
      <c r="O131" s="5">
        <v>43.575000000000003</v>
      </c>
      <c r="P131" s="6">
        <v>7.0000000000000007E-2</v>
      </c>
      <c r="Q131" s="5">
        <v>216.42875000000001</v>
      </c>
      <c r="R131" s="7">
        <v>0.01</v>
      </c>
      <c r="S131" s="5">
        <v>15.275</v>
      </c>
      <c r="AL131" s="5" t="str">
        <f t="shared" ref="AL131:AL194" si="16">IF(AK131&gt;0,AK131*$AL$1,"")</f>
        <v/>
      </c>
      <c r="AN131" s="5" t="str">
        <f t="shared" ref="AN131:AN194" si="17">IF(AM131&gt;0,AM131*$AN$1,"")</f>
        <v/>
      </c>
      <c r="AP131" s="5" t="str">
        <f t="shared" ref="AP131:AP194" si="18">IF(AO131&gt;0,AO131*$AP$1,"")</f>
        <v/>
      </c>
      <c r="AS131" s="5">
        <f t="shared" ref="AS131:AS194" si="19">SUM(O131,Q131,S131,U131,W131,Y131,AA131,AC131,AF131,AH131,AJ131)</f>
        <v>275.27875</v>
      </c>
      <c r="AT131" s="11">
        <f>(AS131/$AS$461)*100</f>
        <v>1.7477091556138077E-3</v>
      </c>
      <c r="AU131" s="5">
        <f t="shared" ref="AU131:AU194" si="20">(AT131/100)*$AU$1</f>
        <v>1.7477091556138076</v>
      </c>
    </row>
    <row r="132" spans="1:47" x14ac:dyDescent="0.25">
      <c r="A132" s="1" t="s">
        <v>163</v>
      </c>
      <c r="B132" s="1" t="s">
        <v>164</v>
      </c>
      <c r="C132" s="1" t="s">
        <v>165</v>
      </c>
      <c r="D132" s="1" t="s">
        <v>404</v>
      </c>
      <c r="E132" s="1" t="s">
        <v>56</v>
      </c>
      <c r="F132" s="1" t="s">
        <v>159</v>
      </c>
      <c r="G132" s="1" t="s">
        <v>53</v>
      </c>
      <c r="H132" s="1" t="s">
        <v>54</v>
      </c>
      <c r="I132" s="2">
        <v>160</v>
      </c>
      <c r="J132" s="2">
        <v>39.22</v>
      </c>
      <c r="K132" s="2">
        <f t="shared" si="14"/>
        <v>39.230000000000004</v>
      </c>
      <c r="L132" s="2">
        <f t="shared" si="15"/>
        <v>0</v>
      </c>
      <c r="N132" s="4">
        <v>9.7200000000000006</v>
      </c>
      <c r="O132" s="5">
        <v>30564.75</v>
      </c>
      <c r="P132" s="6">
        <v>27.16</v>
      </c>
      <c r="Q132" s="5">
        <v>73052.621250000011</v>
      </c>
      <c r="R132" s="7">
        <v>2.35</v>
      </c>
      <c r="S132" s="5">
        <v>3589.625</v>
      </c>
      <c r="AL132" s="5" t="str">
        <f t="shared" si="16"/>
        <v/>
      </c>
      <c r="AN132" s="5" t="str">
        <f t="shared" si="17"/>
        <v/>
      </c>
      <c r="AP132" s="5" t="str">
        <f t="shared" si="18"/>
        <v/>
      </c>
      <c r="AS132" s="5">
        <f t="shared" si="19"/>
        <v>107206.99625000001</v>
      </c>
      <c r="AT132" s="11">
        <f>(AS132/$AS$461)*100</f>
        <v>0.68064334385411207</v>
      </c>
      <c r="AU132" s="5">
        <f t="shared" si="20"/>
        <v>680.64334385411212</v>
      </c>
    </row>
    <row r="133" spans="1:47" x14ac:dyDescent="0.25">
      <c r="A133" s="1" t="s">
        <v>163</v>
      </c>
      <c r="B133" s="1" t="s">
        <v>164</v>
      </c>
      <c r="C133" s="1" t="s">
        <v>165</v>
      </c>
      <c r="D133" s="1" t="s">
        <v>404</v>
      </c>
      <c r="E133" s="1" t="s">
        <v>57</v>
      </c>
      <c r="F133" s="1" t="s">
        <v>159</v>
      </c>
      <c r="G133" s="1" t="s">
        <v>53</v>
      </c>
      <c r="H133" s="1" t="s">
        <v>54</v>
      </c>
      <c r="I133" s="2">
        <v>160</v>
      </c>
      <c r="J133" s="2">
        <v>38.729999999999997</v>
      </c>
      <c r="K133" s="2">
        <f t="shared" si="14"/>
        <v>38.71</v>
      </c>
      <c r="L133" s="2">
        <f t="shared" si="15"/>
        <v>0</v>
      </c>
      <c r="N133" s="4">
        <v>4.72</v>
      </c>
      <c r="O133" s="5">
        <v>14691</v>
      </c>
      <c r="P133" s="6">
        <v>12.78</v>
      </c>
      <c r="Q133" s="5">
        <v>33498.947500000002</v>
      </c>
      <c r="R133" s="7">
        <v>21.21</v>
      </c>
      <c r="S133" s="5">
        <v>34063.25</v>
      </c>
      <c r="AL133" s="5" t="str">
        <f t="shared" si="16"/>
        <v/>
      </c>
      <c r="AN133" s="5" t="str">
        <f t="shared" si="17"/>
        <v/>
      </c>
      <c r="AP133" s="5" t="str">
        <f t="shared" si="18"/>
        <v/>
      </c>
      <c r="AS133" s="5">
        <f t="shared" si="19"/>
        <v>82253.197500000009</v>
      </c>
      <c r="AT133" s="11">
        <f>(AS133/$AS$461)*100</f>
        <v>0.52221490525244241</v>
      </c>
      <c r="AU133" s="5">
        <f t="shared" si="20"/>
        <v>522.21490525244235</v>
      </c>
    </row>
    <row r="134" spans="1:47" x14ac:dyDescent="0.25">
      <c r="A134" s="1" t="s">
        <v>166</v>
      </c>
      <c r="B134" s="1" t="s">
        <v>167</v>
      </c>
      <c r="C134" s="1" t="s">
        <v>168</v>
      </c>
      <c r="D134" s="1" t="s">
        <v>385</v>
      </c>
      <c r="E134" s="1" t="s">
        <v>56</v>
      </c>
      <c r="F134" s="1" t="s">
        <v>159</v>
      </c>
      <c r="G134" s="1" t="s">
        <v>53</v>
      </c>
      <c r="H134" s="1" t="s">
        <v>54</v>
      </c>
      <c r="I134" s="2">
        <v>160</v>
      </c>
      <c r="J134" s="2">
        <v>0.06</v>
      </c>
      <c r="K134" s="2">
        <f t="shared" si="14"/>
        <v>0.06</v>
      </c>
      <c r="L134" s="2">
        <f t="shared" si="15"/>
        <v>0</v>
      </c>
      <c r="N134" s="4">
        <v>0.02</v>
      </c>
      <c r="O134" s="5">
        <v>62.25</v>
      </c>
      <c r="P134" s="6">
        <v>0.04</v>
      </c>
      <c r="Q134" s="5">
        <v>116.13249999999999</v>
      </c>
      <c r="AL134" s="5" t="str">
        <f t="shared" si="16"/>
        <v/>
      </c>
      <c r="AN134" s="5" t="str">
        <f t="shared" si="17"/>
        <v/>
      </c>
      <c r="AP134" s="5" t="str">
        <f t="shared" si="18"/>
        <v/>
      </c>
      <c r="AS134" s="5">
        <f t="shared" si="19"/>
        <v>178.38249999999999</v>
      </c>
      <c r="AT134" s="11">
        <f>(AS134/$AS$461)*100</f>
        <v>1.1325274052257214E-3</v>
      </c>
      <c r="AU134" s="5">
        <f t="shared" si="20"/>
        <v>1.1325274052257213</v>
      </c>
    </row>
    <row r="135" spans="1:47" x14ac:dyDescent="0.25">
      <c r="A135" s="1" t="s">
        <v>166</v>
      </c>
      <c r="B135" s="1" t="s">
        <v>167</v>
      </c>
      <c r="C135" s="1" t="s">
        <v>168</v>
      </c>
      <c r="D135" s="1" t="s">
        <v>385</v>
      </c>
      <c r="E135" s="1" t="s">
        <v>57</v>
      </c>
      <c r="F135" s="1" t="s">
        <v>159</v>
      </c>
      <c r="G135" s="1" t="s">
        <v>53</v>
      </c>
      <c r="H135" s="1" t="s">
        <v>54</v>
      </c>
      <c r="I135" s="2">
        <v>160</v>
      </c>
      <c r="J135" s="2">
        <v>0.06</v>
      </c>
      <c r="K135" s="2">
        <f t="shared" si="14"/>
        <v>0.06</v>
      </c>
      <c r="L135" s="2">
        <f t="shared" si="15"/>
        <v>0</v>
      </c>
      <c r="P135" s="6">
        <v>0.04</v>
      </c>
      <c r="Q135" s="5">
        <v>110.85375000000001</v>
      </c>
      <c r="R135" s="7">
        <v>0.02</v>
      </c>
      <c r="S135" s="5">
        <v>30.55</v>
      </c>
      <c r="AL135" s="5" t="str">
        <f t="shared" si="16"/>
        <v/>
      </c>
      <c r="AN135" s="5" t="str">
        <f t="shared" si="17"/>
        <v/>
      </c>
      <c r="AP135" s="5" t="str">
        <f t="shared" si="18"/>
        <v/>
      </c>
      <c r="AS135" s="5">
        <f t="shared" si="19"/>
        <v>141.40375</v>
      </c>
      <c r="AT135" s="11">
        <f>(AS135/$AS$461)*100</f>
        <v>8.9775410747515352E-4</v>
      </c>
      <c r="AU135" s="5">
        <f t="shared" si="20"/>
        <v>0.89775410747515361</v>
      </c>
    </row>
    <row r="136" spans="1:47" x14ac:dyDescent="0.25">
      <c r="A136" s="1" t="s">
        <v>166</v>
      </c>
      <c r="B136" s="1" t="s">
        <v>167</v>
      </c>
      <c r="C136" s="1" t="s">
        <v>168</v>
      </c>
      <c r="D136" s="1" t="s">
        <v>385</v>
      </c>
      <c r="E136" s="1" t="s">
        <v>61</v>
      </c>
      <c r="F136" s="1" t="s">
        <v>159</v>
      </c>
      <c r="G136" s="1" t="s">
        <v>53</v>
      </c>
      <c r="H136" s="1" t="s">
        <v>54</v>
      </c>
      <c r="I136" s="2">
        <v>160</v>
      </c>
      <c r="J136" s="2">
        <v>39.299999999999997</v>
      </c>
      <c r="K136" s="2">
        <f t="shared" si="14"/>
        <v>39.279999999999994</v>
      </c>
      <c r="L136" s="2">
        <f t="shared" si="15"/>
        <v>0</v>
      </c>
      <c r="N136" s="4">
        <v>5.51</v>
      </c>
      <c r="O136" s="5">
        <v>20361.974999999999</v>
      </c>
      <c r="P136" s="6">
        <v>24.15</v>
      </c>
      <c r="Q136" s="5">
        <v>65789.061249999999</v>
      </c>
      <c r="R136" s="7">
        <v>9.6199999999999992</v>
      </c>
      <c r="S136" s="5">
        <v>13093.73</v>
      </c>
      <c r="AL136" s="5" t="str">
        <f t="shared" si="16"/>
        <v/>
      </c>
      <c r="AN136" s="5" t="str">
        <f t="shared" si="17"/>
        <v/>
      </c>
      <c r="AP136" s="5" t="str">
        <f t="shared" si="18"/>
        <v/>
      </c>
      <c r="AS136" s="5">
        <f t="shared" si="19"/>
        <v>99244.766250000001</v>
      </c>
      <c r="AT136" s="11">
        <f>(AS136/$AS$461)*100</f>
        <v>0.63009217610105106</v>
      </c>
      <c r="AU136" s="5">
        <f t="shared" si="20"/>
        <v>630.09217610105111</v>
      </c>
    </row>
    <row r="137" spans="1:47" x14ac:dyDescent="0.25">
      <c r="A137" s="1" t="s">
        <v>166</v>
      </c>
      <c r="B137" s="1" t="s">
        <v>167</v>
      </c>
      <c r="C137" s="1" t="s">
        <v>168</v>
      </c>
      <c r="D137" s="1" t="s">
        <v>385</v>
      </c>
      <c r="E137" s="1" t="s">
        <v>62</v>
      </c>
      <c r="F137" s="1" t="s">
        <v>159</v>
      </c>
      <c r="G137" s="1" t="s">
        <v>53</v>
      </c>
      <c r="H137" s="1" t="s">
        <v>54</v>
      </c>
      <c r="I137" s="2">
        <v>160</v>
      </c>
      <c r="J137" s="2">
        <v>40.01</v>
      </c>
      <c r="K137" s="2">
        <f t="shared" si="14"/>
        <v>40</v>
      </c>
      <c r="L137" s="2">
        <f t="shared" si="15"/>
        <v>0</v>
      </c>
      <c r="N137" s="4">
        <v>12.35</v>
      </c>
      <c r="O137" s="5">
        <v>33229.050000000003</v>
      </c>
      <c r="P137" s="6">
        <v>26.43</v>
      </c>
      <c r="Q137" s="5">
        <v>58715.536249999997</v>
      </c>
      <c r="R137" s="7">
        <v>1.22</v>
      </c>
      <c r="S137" s="5">
        <v>1490.84</v>
      </c>
      <c r="AL137" s="5" t="str">
        <f t="shared" si="16"/>
        <v/>
      </c>
      <c r="AN137" s="5" t="str">
        <f t="shared" si="17"/>
        <v/>
      </c>
      <c r="AP137" s="5" t="str">
        <f t="shared" si="18"/>
        <v/>
      </c>
      <c r="AS137" s="5">
        <f t="shared" si="19"/>
        <v>93435.42624999999</v>
      </c>
      <c r="AT137" s="11">
        <f>(AS137/$AS$461)*100</f>
        <v>0.593209428318763</v>
      </c>
      <c r="AU137" s="5">
        <f t="shared" si="20"/>
        <v>593.209428318763</v>
      </c>
    </row>
    <row r="138" spans="1:47" x14ac:dyDescent="0.25">
      <c r="A138" s="1" t="s">
        <v>166</v>
      </c>
      <c r="B138" s="1" t="s">
        <v>167</v>
      </c>
      <c r="C138" s="1" t="s">
        <v>168</v>
      </c>
      <c r="D138" s="1" t="s">
        <v>385</v>
      </c>
      <c r="E138" s="1" t="s">
        <v>86</v>
      </c>
      <c r="F138" s="1" t="s">
        <v>159</v>
      </c>
      <c r="G138" s="1" t="s">
        <v>53</v>
      </c>
      <c r="H138" s="1" t="s">
        <v>54</v>
      </c>
      <c r="I138" s="2">
        <v>160</v>
      </c>
      <c r="J138" s="2">
        <v>0.09</v>
      </c>
      <c r="K138" s="2">
        <f t="shared" si="14"/>
        <v>0.08</v>
      </c>
      <c r="L138" s="2">
        <f t="shared" si="15"/>
        <v>0</v>
      </c>
      <c r="P138" s="6">
        <v>0.05</v>
      </c>
      <c r="Q138" s="5">
        <v>121.41125</v>
      </c>
      <c r="R138" s="7">
        <v>0.03</v>
      </c>
      <c r="S138" s="5">
        <v>36.659999999999997</v>
      </c>
      <c r="AL138" s="5" t="str">
        <f t="shared" si="16"/>
        <v/>
      </c>
      <c r="AN138" s="5" t="str">
        <f t="shared" si="17"/>
        <v/>
      </c>
      <c r="AP138" s="5" t="str">
        <f t="shared" si="18"/>
        <v/>
      </c>
      <c r="AS138" s="5">
        <f t="shared" si="19"/>
        <v>158.07124999999999</v>
      </c>
      <c r="AT138" s="11">
        <f>(AS138/$AS$461)*100</f>
        <v>1.003573907772827E-3</v>
      </c>
      <c r="AU138" s="5">
        <f t="shared" si="20"/>
        <v>1.003573907772827</v>
      </c>
    </row>
    <row r="139" spans="1:47" x14ac:dyDescent="0.25">
      <c r="A139" s="1" t="s">
        <v>166</v>
      </c>
      <c r="B139" s="1" t="s">
        <v>167</v>
      </c>
      <c r="C139" s="1" t="s">
        <v>168</v>
      </c>
      <c r="D139" s="1" t="s">
        <v>385</v>
      </c>
      <c r="E139" s="1" t="s">
        <v>82</v>
      </c>
      <c r="F139" s="1" t="s">
        <v>159</v>
      </c>
      <c r="G139" s="1" t="s">
        <v>53</v>
      </c>
      <c r="H139" s="1" t="s">
        <v>54</v>
      </c>
      <c r="I139" s="2">
        <v>160</v>
      </c>
      <c r="J139" s="2">
        <v>0.08</v>
      </c>
      <c r="K139" s="2">
        <f t="shared" si="14"/>
        <v>0.09</v>
      </c>
      <c r="L139" s="2">
        <f t="shared" si="15"/>
        <v>0</v>
      </c>
      <c r="R139" s="7">
        <v>0.05</v>
      </c>
      <c r="S139" s="5">
        <v>61.1</v>
      </c>
      <c r="T139" s="8">
        <v>0.04</v>
      </c>
      <c r="U139" s="5">
        <v>18.324999999999999</v>
      </c>
      <c r="AL139" s="5" t="str">
        <f t="shared" si="16"/>
        <v/>
      </c>
      <c r="AN139" s="5" t="str">
        <f t="shared" si="17"/>
        <v/>
      </c>
      <c r="AP139" s="5" t="str">
        <f t="shared" si="18"/>
        <v/>
      </c>
      <c r="AS139" s="5">
        <f t="shared" si="19"/>
        <v>79.424999999999997</v>
      </c>
      <c r="AT139" s="11">
        <f>(AS139/$AS$461)*100</f>
        <v>5.042590453662939E-4</v>
      </c>
      <c r="AU139" s="5">
        <f t="shared" si="20"/>
        <v>0.50425904536629396</v>
      </c>
    </row>
    <row r="140" spans="1:47" x14ac:dyDescent="0.25">
      <c r="A140" s="1" t="s">
        <v>166</v>
      </c>
      <c r="B140" s="1" t="s">
        <v>167</v>
      </c>
      <c r="C140" s="1" t="s">
        <v>168</v>
      </c>
      <c r="D140" s="1" t="s">
        <v>385</v>
      </c>
      <c r="E140" s="1" t="s">
        <v>63</v>
      </c>
      <c r="F140" s="1" t="s">
        <v>159</v>
      </c>
      <c r="G140" s="1" t="s">
        <v>53</v>
      </c>
      <c r="H140" s="1" t="s">
        <v>54</v>
      </c>
      <c r="I140" s="2">
        <v>160</v>
      </c>
      <c r="J140" s="2">
        <v>39.4</v>
      </c>
      <c r="K140" s="2">
        <f t="shared" si="14"/>
        <v>39.410000000000004</v>
      </c>
      <c r="L140" s="2">
        <f t="shared" si="15"/>
        <v>0</v>
      </c>
      <c r="N140" s="4">
        <v>4.05</v>
      </c>
      <c r="O140" s="5">
        <v>11653.2</v>
      </c>
      <c r="P140" s="6">
        <v>17.600000000000001</v>
      </c>
      <c r="Q140" s="5">
        <v>42631.184999999998</v>
      </c>
      <c r="R140" s="7">
        <v>16.88</v>
      </c>
      <c r="S140" s="5">
        <v>23431.85</v>
      </c>
      <c r="T140" s="8">
        <v>0.88</v>
      </c>
      <c r="U140" s="5">
        <v>327.10124999999999</v>
      </c>
      <c r="AL140" s="5" t="str">
        <f t="shared" si="16"/>
        <v/>
      </c>
      <c r="AN140" s="5" t="str">
        <f t="shared" si="17"/>
        <v/>
      </c>
      <c r="AP140" s="5" t="str">
        <f t="shared" si="18"/>
        <v/>
      </c>
      <c r="AS140" s="5">
        <f t="shared" si="19"/>
        <v>78043.336249999993</v>
      </c>
      <c r="AT140" s="11">
        <f>(AS140/$AS$461)*100</f>
        <v>0.49548704104029806</v>
      </c>
      <c r="AU140" s="5">
        <f t="shared" si="20"/>
        <v>495.4870410402981</v>
      </c>
    </row>
    <row r="141" spans="1:47" x14ac:dyDescent="0.25">
      <c r="A141" s="1" t="s">
        <v>166</v>
      </c>
      <c r="B141" s="1" t="s">
        <v>167</v>
      </c>
      <c r="C141" s="1" t="s">
        <v>168</v>
      </c>
      <c r="D141" s="1" t="s">
        <v>385</v>
      </c>
      <c r="E141" s="1" t="s">
        <v>64</v>
      </c>
      <c r="F141" s="1" t="s">
        <v>159</v>
      </c>
      <c r="G141" s="1" t="s">
        <v>53</v>
      </c>
      <c r="H141" s="1" t="s">
        <v>54</v>
      </c>
      <c r="I141" s="2">
        <v>160</v>
      </c>
      <c r="J141" s="2">
        <v>38.590000000000003</v>
      </c>
      <c r="K141" s="2">
        <f t="shared" si="14"/>
        <v>38.590000000000003</v>
      </c>
      <c r="L141" s="2">
        <f t="shared" si="15"/>
        <v>0</v>
      </c>
      <c r="N141" s="4">
        <v>3.82</v>
      </c>
      <c r="O141" s="5">
        <v>14093.4</v>
      </c>
      <c r="P141" s="6">
        <v>27.53</v>
      </c>
      <c r="Q141" s="5">
        <v>81598.91750000001</v>
      </c>
      <c r="R141" s="7">
        <v>7.24</v>
      </c>
      <c r="S141" s="5">
        <v>10182.315000000001</v>
      </c>
      <c r="AL141" s="5" t="str">
        <f t="shared" si="16"/>
        <v/>
      </c>
      <c r="AN141" s="5" t="str">
        <f t="shared" si="17"/>
        <v/>
      </c>
      <c r="AP141" s="5" t="str">
        <f t="shared" si="18"/>
        <v/>
      </c>
      <c r="AS141" s="5">
        <f t="shared" si="19"/>
        <v>105874.63250000001</v>
      </c>
      <c r="AT141" s="11">
        <f>(AS141/$AS$461)*100</f>
        <v>0.67218433884743078</v>
      </c>
      <c r="AU141" s="5">
        <f t="shared" si="20"/>
        <v>672.18433884743081</v>
      </c>
    </row>
    <row r="142" spans="1:47" x14ac:dyDescent="0.25">
      <c r="A142" s="1" t="s">
        <v>169</v>
      </c>
      <c r="B142" s="1" t="s">
        <v>170</v>
      </c>
      <c r="C142" s="1" t="s">
        <v>171</v>
      </c>
      <c r="D142" s="1" t="s">
        <v>385</v>
      </c>
      <c r="E142" s="1" t="s">
        <v>78</v>
      </c>
      <c r="F142" s="1" t="s">
        <v>172</v>
      </c>
      <c r="G142" s="1" t="s">
        <v>53</v>
      </c>
      <c r="H142" s="1" t="s">
        <v>54</v>
      </c>
      <c r="I142" s="2">
        <v>160</v>
      </c>
      <c r="J142" s="2">
        <v>0.06</v>
      </c>
      <c r="K142" s="2">
        <f t="shared" si="14"/>
        <v>0.05</v>
      </c>
      <c r="L142" s="2">
        <f t="shared" si="15"/>
        <v>0</v>
      </c>
      <c r="P142" s="6">
        <v>0.02</v>
      </c>
      <c r="Q142" s="5">
        <v>42.23</v>
      </c>
      <c r="R142" s="7">
        <v>0.02</v>
      </c>
      <c r="S142" s="5">
        <v>24.44</v>
      </c>
      <c r="T142" s="8">
        <v>0.01</v>
      </c>
      <c r="U142" s="5">
        <v>3.665</v>
      </c>
      <c r="AL142" s="5" t="str">
        <f t="shared" si="16"/>
        <v/>
      </c>
      <c r="AN142" s="5" t="str">
        <f t="shared" si="17"/>
        <v/>
      </c>
      <c r="AP142" s="5" t="str">
        <f t="shared" si="18"/>
        <v/>
      </c>
      <c r="AS142" s="5">
        <f t="shared" si="19"/>
        <v>70.335000000000008</v>
      </c>
      <c r="AT142" s="11">
        <f>(AS142/$AS$461)*100</f>
        <v>4.4654781184561893E-4</v>
      </c>
      <c r="AU142" s="5">
        <f t="shared" si="20"/>
        <v>0.44654781184561892</v>
      </c>
    </row>
    <row r="143" spans="1:47" x14ac:dyDescent="0.25">
      <c r="A143" s="1" t="s">
        <v>169</v>
      </c>
      <c r="B143" s="1" t="s">
        <v>170</v>
      </c>
      <c r="C143" s="1" t="s">
        <v>171</v>
      </c>
      <c r="D143" s="1" t="s">
        <v>385</v>
      </c>
      <c r="E143" s="1" t="s">
        <v>70</v>
      </c>
      <c r="F143" s="1" t="s">
        <v>172</v>
      </c>
      <c r="G143" s="1" t="s">
        <v>53</v>
      </c>
      <c r="H143" s="1" t="s">
        <v>54</v>
      </c>
      <c r="I143" s="2">
        <v>160</v>
      </c>
      <c r="J143" s="2">
        <v>0.06</v>
      </c>
      <c r="K143" s="2">
        <f t="shared" si="14"/>
        <v>6.9999999999999993E-2</v>
      </c>
      <c r="L143" s="2">
        <f t="shared" si="15"/>
        <v>0</v>
      </c>
      <c r="P143" s="6">
        <v>0.03</v>
      </c>
      <c r="Q143" s="5">
        <v>73.902500000000003</v>
      </c>
      <c r="R143" s="7">
        <v>0.03</v>
      </c>
      <c r="S143" s="5">
        <v>36.659999999999997</v>
      </c>
      <c r="T143" s="8">
        <v>0.01</v>
      </c>
      <c r="U143" s="5">
        <v>3.665</v>
      </c>
      <c r="AL143" s="5" t="str">
        <f t="shared" si="16"/>
        <v/>
      </c>
      <c r="AN143" s="5" t="str">
        <f t="shared" si="17"/>
        <v/>
      </c>
      <c r="AP143" s="5" t="str">
        <f t="shared" si="18"/>
        <v/>
      </c>
      <c r="AS143" s="5">
        <f t="shared" si="19"/>
        <v>114.22750000000001</v>
      </c>
      <c r="AT143" s="11">
        <f>(AS143/$AS$461)*100</f>
        <v>7.2521561352947232E-4</v>
      </c>
      <c r="AU143" s="5">
        <f t="shared" si="20"/>
        <v>0.72521561352947228</v>
      </c>
    </row>
    <row r="144" spans="1:47" x14ac:dyDescent="0.25">
      <c r="A144" s="1" t="s">
        <v>169</v>
      </c>
      <c r="B144" s="1" t="s">
        <v>170</v>
      </c>
      <c r="C144" s="1" t="s">
        <v>171</v>
      </c>
      <c r="D144" s="1" t="s">
        <v>385</v>
      </c>
      <c r="E144" s="1" t="s">
        <v>86</v>
      </c>
      <c r="F144" s="1" t="s">
        <v>172</v>
      </c>
      <c r="G144" s="1" t="s">
        <v>53</v>
      </c>
      <c r="H144" s="1" t="s">
        <v>54</v>
      </c>
      <c r="I144" s="2">
        <v>160</v>
      </c>
      <c r="J144" s="2">
        <v>39.590000000000003</v>
      </c>
      <c r="K144" s="2">
        <f t="shared" si="14"/>
        <v>39.590000000000003</v>
      </c>
      <c r="L144" s="2">
        <f t="shared" si="15"/>
        <v>0</v>
      </c>
      <c r="P144" s="6">
        <v>21.98</v>
      </c>
      <c r="Q144" s="5">
        <v>58499.107499999991</v>
      </c>
      <c r="R144" s="7">
        <v>15.73</v>
      </c>
      <c r="S144" s="5">
        <v>21666.06</v>
      </c>
      <c r="T144" s="8">
        <v>1.88</v>
      </c>
      <c r="U144" s="5">
        <v>729.33500000000004</v>
      </c>
      <c r="AL144" s="5" t="str">
        <f t="shared" si="16"/>
        <v/>
      </c>
      <c r="AN144" s="5" t="str">
        <f t="shared" si="17"/>
        <v/>
      </c>
      <c r="AP144" s="5" t="str">
        <f t="shared" si="18"/>
        <v/>
      </c>
      <c r="AS144" s="5">
        <f t="shared" si="19"/>
        <v>80894.502500000002</v>
      </c>
      <c r="AT144" s="11">
        <f>(AS144/$AS$461)*100</f>
        <v>0.51358872654745069</v>
      </c>
      <c r="AU144" s="5">
        <f t="shared" si="20"/>
        <v>513.58872654745062</v>
      </c>
    </row>
    <row r="145" spans="1:47" x14ac:dyDescent="0.25">
      <c r="A145" s="1" t="s">
        <v>169</v>
      </c>
      <c r="B145" s="1" t="s">
        <v>170</v>
      </c>
      <c r="C145" s="1" t="s">
        <v>171</v>
      </c>
      <c r="D145" s="1" t="s">
        <v>385</v>
      </c>
      <c r="E145" s="1" t="s">
        <v>87</v>
      </c>
      <c r="F145" s="1" t="s">
        <v>172</v>
      </c>
      <c r="G145" s="1" t="s">
        <v>53</v>
      </c>
      <c r="H145" s="1" t="s">
        <v>54</v>
      </c>
      <c r="I145" s="2">
        <v>160</v>
      </c>
      <c r="J145" s="2">
        <v>37.67</v>
      </c>
      <c r="K145" s="2">
        <f t="shared" si="14"/>
        <v>35.200000000000003</v>
      </c>
      <c r="L145" s="2">
        <f t="shared" si="15"/>
        <v>2.4699999999999998</v>
      </c>
      <c r="N145" s="4">
        <v>0.14000000000000001</v>
      </c>
      <c r="O145" s="5">
        <v>348.6</v>
      </c>
      <c r="P145" s="6">
        <v>10.86</v>
      </c>
      <c r="Q145" s="5">
        <v>45207.215000000011</v>
      </c>
      <c r="R145" s="7">
        <v>10.89</v>
      </c>
      <c r="S145" s="5">
        <v>26492.959999999999</v>
      </c>
      <c r="T145" s="8">
        <v>6.1499999999999986</v>
      </c>
      <c r="U145" s="5">
        <v>3925.2150000000001</v>
      </c>
      <c r="Z145" s="9">
        <v>7.16</v>
      </c>
      <c r="AA145" s="5">
        <v>2093.4850000000001</v>
      </c>
      <c r="AK145" s="3">
        <v>0.49</v>
      </c>
      <c r="AL145" s="5">
        <f t="shared" si="16"/>
        <v>2675.89</v>
      </c>
      <c r="AM145" s="3">
        <v>0.49</v>
      </c>
      <c r="AN145" s="5">
        <f t="shared" si="17"/>
        <v>4459.49</v>
      </c>
      <c r="AP145" s="5" t="str">
        <f t="shared" si="18"/>
        <v/>
      </c>
      <c r="AQ145" s="2">
        <v>1.49</v>
      </c>
      <c r="AS145" s="5">
        <f t="shared" si="19"/>
        <v>78067.475000000006</v>
      </c>
      <c r="AT145" s="11">
        <f>(AS145/$AS$461)*100</f>
        <v>0.49564029483987426</v>
      </c>
      <c r="AU145" s="5">
        <f t="shared" si="20"/>
        <v>495.64029483987429</v>
      </c>
    </row>
    <row r="146" spans="1:47" x14ac:dyDescent="0.25">
      <c r="A146" s="1" t="s">
        <v>169</v>
      </c>
      <c r="B146" s="1" t="s">
        <v>170</v>
      </c>
      <c r="C146" s="1" t="s">
        <v>171</v>
      </c>
      <c r="D146" s="1" t="s">
        <v>385</v>
      </c>
      <c r="E146" s="1" t="s">
        <v>88</v>
      </c>
      <c r="F146" s="1" t="s">
        <v>172</v>
      </c>
      <c r="G146" s="1" t="s">
        <v>53</v>
      </c>
      <c r="H146" s="1" t="s">
        <v>54</v>
      </c>
      <c r="I146" s="2">
        <v>160</v>
      </c>
      <c r="J146" s="2">
        <v>37.549999999999997</v>
      </c>
      <c r="K146" s="2">
        <f t="shared" si="14"/>
        <v>35.06</v>
      </c>
      <c r="L146" s="2">
        <f t="shared" si="15"/>
        <v>2.48</v>
      </c>
      <c r="N146" s="4">
        <v>1.7</v>
      </c>
      <c r="O146" s="5">
        <v>7171.1999999999989</v>
      </c>
      <c r="P146" s="6">
        <v>33.24</v>
      </c>
      <c r="Q146" s="5">
        <v>102597.785</v>
      </c>
      <c r="R146" s="7">
        <v>0.12</v>
      </c>
      <c r="S146" s="5">
        <v>293.27999999999997</v>
      </c>
      <c r="AL146" s="5" t="str">
        <f t="shared" si="16"/>
        <v/>
      </c>
      <c r="AM146" s="3">
        <v>0.99</v>
      </c>
      <c r="AN146" s="5">
        <f t="shared" si="17"/>
        <v>9009.99</v>
      </c>
      <c r="AP146" s="5" t="str">
        <f t="shared" si="18"/>
        <v/>
      </c>
      <c r="AQ146" s="2">
        <v>1.49</v>
      </c>
      <c r="AS146" s="5">
        <f t="shared" si="19"/>
        <v>110062.265</v>
      </c>
      <c r="AT146" s="11">
        <f>(AS146/$AS$461)*100</f>
        <v>0.69877107560279583</v>
      </c>
      <c r="AU146" s="5">
        <f t="shared" si="20"/>
        <v>698.7710756027958</v>
      </c>
    </row>
    <row r="147" spans="1:47" x14ac:dyDescent="0.25">
      <c r="A147" s="1" t="s">
        <v>169</v>
      </c>
      <c r="B147" s="1" t="s">
        <v>170</v>
      </c>
      <c r="C147" s="1" t="s">
        <v>171</v>
      </c>
      <c r="D147" s="1" t="s">
        <v>385</v>
      </c>
      <c r="E147" s="1" t="s">
        <v>82</v>
      </c>
      <c r="F147" s="1" t="s">
        <v>172</v>
      </c>
      <c r="G147" s="1" t="s">
        <v>53</v>
      </c>
      <c r="H147" s="1" t="s">
        <v>54</v>
      </c>
      <c r="I147" s="2">
        <v>160</v>
      </c>
      <c r="J147" s="2">
        <v>39.28</v>
      </c>
      <c r="K147" s="2">
        <f t="shared" si="14"/>
        <v>39.28</v>
      </c>
      <c r="L147" s="2">
        <f t="shared" si="15"/>
        <v>0</v>
      </c>
      <c r="P147" s="6">
        <v>26.29</v>
      </c>
      <c r="Q147" s="5">
        <v>55553.565000000002</v>
      </c>
      <c r="R147" s="7">
        <v>12.99</v>
      </c>
      <c r="S147" s="5">
        <v>15873.78</v>
      </c>
      <c r="AL147" s="5" t="str">
        <f t="shared" si="16"/>
        <v/>
      </c>
      <c r="AN147" s="5" t="str">
        <f t="shared" si="17"/>
        <v/>
      </c>
      <c r="AP147" s="5" t="str">
        <f t="shared" si="18"/>
        <v/>
      </c>
      <c r="AS147" s="5">
        <f t="shared" si="19"/>
        <v>71427.345000000001</v>
      </c>
      <c r="AT147" s="11">
        <f>(AS147/$AS$461)*100</f>
        <v>0.45348296887313722</v>
      </c>
      <c r="AU147" s="5">
        <f t="shared" si="20"/>
        <v>453.48296887313722</v>
      </c>
    </row>
    <row r="148" spans="1:47" x14ac:dyDescent="0.25">
      <c r="A148" s="1" t="s">
        <v>173</v>
      </c>
      <c r="B148" s="1" t="s">
        <v>174</v>
      </c>
      <c r="C148" s="1" t="s">
        <v>175</v>
      </c>
      <c r="D148" s="1" t="s">
        <v>385</v>
      </c>
      <c r="E148" s="1" t="s">
        <v>69</v>
      </c>
      <c r="F148" s="1" t="s">
        <v>172</v>
      </c>
      <c r="G148" s="1" t="s">
        <v>53</v>
      </c>
      <c r="H148" s="1" t="s">
        <v>54</v>
      </c>
      <c r="I148" s="2">
        <v>80</v>
      </c>
      <c r="J148" s="2">
        <v>37.67</v>
      </c>
      <c r="K148" s="2">
        <f t="shared" si="14"/>
        <v>35.22</v>
      </c>
      <c r="L148" s="2">
        <f t="shared" si="15"/>
        <v>2.4299999999999997</v>
      </c>
      <c r="P148" s="6">
        <v>12.09</v>
      </c>
      <c r="Q148" s="5">
        <v>33784</v>
      </c>
      <c r="R148" s="7">
        <v>19.18</v>
      </c>
      <c r="S148" s="5">
        <v>34869.769999999997</v>
      </c>
      <c r="T148" s="8">
        <v>3.95</v>
      </c>
      <c r="U148" s="5">
        <v>2151.355</v>
      </c>
      <c r="AL148" s="5" t="str">
        <f t="shared" si="16"/>
        <v/>
      </c>
      <c r="AM148" s="3">
        <v>0.94</v>
      </c>
      <c r="AN148" s="5">
        <f t="shared" si="17"/>
        <v>8554.9399999999987</v>
      </c>
      <c r="AP148" s="5" t="str">
        <f t="shared" si="18"/>
        <v/>
      </c>
      <c r="AQ148" s="2">
        <v>1.49</v>
      </c>
      <c r="AS148" s="5">
        <f t="shared" si="19"/>
        <v>70805.124999999985</v>
      </c>
      <c r="AT148" s="11">
        <f>(AS148/$AS$461)*100</f>
        <v>0.44953257462437646</v>
      </c>
      <c r="AU148" s="5">
        <f t="shared" si="20"/>
        <v>449.53257462437642</v>
      </c>
    </row>
    <row r="149" spans="1:47" x14ac:dyDescent="0.25">
      <c r="A149" s="1" t="s">
        <v>173</v>
      </c>
      <c r="B149" s="1" t="s">
        <v>174</v>
      </c>
      <c r="C149" s="1" t="s">
        <v>175</v>
      </c>
      <c r="D149" s="1" t="s">
        <v>385</v>
      </c>
      <c r="E149" s="1" t="s">
        <v>77</v>
      </c>
      <c r="F149" s="1" t="s">
        <v>172</v>
      </c>
      <c r="G149" s="1" t="s">
        <v>53</v>
      </c>
      <c r="H149" s="1" t="s">
        <v>54</v>
      </c>
      <c r="I149" s="2">
        <v>80</v>
      </c>
      <c r="J149" s="2">
        <v>0.18</v>
      </c>
      <c r="K149" s="2">
        <f t="shared" si="14"/>
        <v>0</v>
      </c>
      <c r="L149" s="2">
        <f t="shared" si="15"/>
        <v>0.18000000000000002</v>
      </c>
      <c r="AL149" s="5" t="str">
        <f t="shared" si="16"/>
        <v/>
      </c>
      <c r="AM149" s="3">
        <v>0.01</v>
      </c>
      <c r="AN149" s="5">
        <f t="shared" si="17"/>
        <v>91.01</v>
      </c>
      <c r="AP149" s="5" t="str">
        <f t="shared" si="18"/>
        <v/>
      </c>
      <c r="AQ149" s="2">
        <v>0.17</v>
      </c>
      <c r="AS149" s="5">
        <f t="shared" si="19"/>
        <v>0</v>
      </c>
      <c r="AT149" s="11">
        <f>(AS149/$AS$461)*100</f>
        <v>0</v>
      </c>
      <c r="AU149" s="5">
        <f t="shared" si="20"/>
        <v>0</v>
      </c>
    </row>
    <row r="150" spans="1:47" x14ac:dyDescent="0.25">
      <c r="A150" s="1" t="s">
        <v>173</v>
      </c>
      <c r="B150" s="1" t="s">
        <v>174</v>
      </c>
      <c r="C150" s="1" t="s">
        <v>175</v>
      </c>
      <c r="D150" s="1" t="s">
        <v>385</v>
      </c>
      <c r="E150" s="1" t="s">
        <v>78</v>
      </c>
      <c r="F150" s="1" t="s">
        <v>172</v>
      </c>
      <c r="G150" s="1" t="s">
        <v>53</v>
      </c>
      <c r="H150" s="1" t="s">
        <v>54</v>
      </c>
      <c r="I150" s="2">
        <v>80</v>
      </c>
      <c r="J150" s="2">
        <v>0.08</v>
      </c>
      <c r="K150" s="2">
        <f t="shared" si="14"/>
        <v>0.06</v>
      </c>
      <c r="L150" s="2">
        <f t="shared" si="15"/>
        <v>0.02</v>
      </c>
      <c r="R150" s="7">
        <v>0.04</v>
      </c>
      <c r="S150" s="5">
        <v>48.88</v>
      </c>
      <c r="T150" s="8">
        <v>0.02</v>
      </c>
      <c r="U150" s="5">
        <v>7.33</v>
      </c>
      <c r="AL150" s="5" t="str">
        <f t="shared" si="16"/>
        <v/>
      </c>
      <c r="AN150" s="5" t="str">
        <f t="shared" si="17"/>
        <v/>
      </c>
      <c r="AP150" s="5" t="str">
        <f t="shared" si="18"/>
        <v/>
      </c>
      <c r="AQ150" s="2">
        <v>0.02</v>
      </c>
      <c r="AS150" s="5">
        <f t="shared" si="19"/>
        <v>56.21</v>
      </c>
      <c r="AT150" s="11">
        <f>(AS150/$AS$461)*100</f>
        <v>3.5687001498318387E-4</v>
      </c>
      <c r="AU150" s="5">
        <f t="shared" si="20"/>
        <v>0.35687001498318388</v>
      </c>
    </row>
    <row r="151" spans="1:47" x14ac:dyDescent="0.25">
      <c r="A151" s="1" t="s">
        <v>173</v>
      </c>
      <c r="B151" s="1" t="s">
        <v>174</v>
      </c>
      <c r="C151" s="1" t="s">
        <v>175</v>
      </c>
      <c r="D151" s="1" t="s">
        <v>385</v>
      </c>
      <c r="E151" s="1" t="s">
        <v>70</v>
      </c>
      <c r="F151" s="1" t="s">
        <v>172</v>
      </c>
      <c r="G151" s="1" t="s">
        <v>53</v>
      </c>
      <c r="H151" s="1" t="s">
        <v>54</v>
      </c>
      <c r="I151" s="2">
        <v>80</v>
      </c>
      <c r="J151" s="2">
        <v>39.61</v>
      </c>
      <c r="K151" s="2">
        <f t="shared" si="14"/>
        <v>39.340000000000003</v>
      </c>
      <c r="L151" s="2">
        <f t="shared" si="15"/>
        <v>0.28000000000000003</v>
      </c>
      <c r="P151" s="6">
        <v>16.010000000000002</v>
      </c>
      <c r="Q151" s="5">
        <v>40952.542500000003</v>
      </c>
      <c r="R151" s="7">
        <v>21.59</v>
      </c>
      <c r="S151" s="5">
        <v>30033.705000000002</v>
      </c>
      <c r="T151" s="8">
        <v>1.74</v>
      </c>
      <c r="U151" s="5">
        <v>711.01</v>
      </c>
      <c r="AL151" s="5" t="str">
        <f t="shared" si="16"/>
        <v/>
      </c>
      <c r="AM151" s="3">
        <v>0.14000000000000001</v>
      </c>
      <c r="AN151" s="5">
        <f t="shared" si="17"/>
        <v>1274.1400000000001</v>
      </c>
      <c r="AP151" s="5" t="str">
        <f t="shared" si="18"/>
        <v/>
      </c>
      <c r="AQ151" s="2">
        <v>0.14000000000000001</v>
      </c>
      <c r="AS151" s="5">
        <f t="shared" si="19"/>
        <v>71697.257499999992</v>
      </c>
      <c r="AT151" s="11">
        <f>(AS151/$AS$461)*100</f>
        <v>0.45519660840203141</v>
      </c>
      <c r="AU151" s="5">
        <f t="shared" si="20"/>
        <v>455.19660840203142</v>
      </c>
    </row>
    <row r="152" spans="1:47" x14ac:dyDescent="0.25">
      <c r="A152" s="1" t="s">
        <v>176</v>
      </c>
      <c r="B152" s="1" t="s">
        <v>174</v>
      </c>
      <c r="C152" s="1" t="s">
        <v>175</v>
      </c>
      <c r="D152" s="1" t="s">
        <v>385</v>
      </c>
      <c r="E152" s="1" t="s">
        <v>51</v>
      </c>
      <c r="F152" s="1" t="s">
        <v>172</v>
      </c>
      <c r="G152" s="1" t="s">
        <v>53</v>
      </c>
      <c r="H152" s="1" t="s">
        <v>54</v>
      </c>
      <c r="I152" s="2">
        <v>10</v>
      </c>
      <c r="J152" s="2">
        <v>8.6</v>
      </c>
      <c r="K152" s="2">
        <f t="shared" si="14"/>
        <v>5.96</v>
      </c>
      <c r="L152" s="2">
        <f t="shared" si="15"/>
        <v>2.64</v>
      </c>
      <c r="P152" s="6">
        <v>0.02</v>
      </c>
      <c r="Q152" s="5">
        <v>84.460000000000008</v>
      </c>
      <c r="R152" s="7">
        <v>2.73</v>
      </c>
      <c r="S152" s="5">
        <v>6672.12</v>
      </c>
      <c r="Z152" s="9">
        <v>3.21</v>
      </c>
      <c r="AA152" s="5">
        <v>940.53</v>
      </c>
      <c r="AL152" s="5" t="str">
        <f t="shared" si="16"/>
        <v/>
      </c>
      <c r="AN152" s="5" t="str">
        <f t="shared" si="17"/>
        <v/>
      </c>
      <c r="AP152" s="5" t="str">
        <f t="shared" si="18"/>
        <v/>
      </c>
      <c r="AR152" s="2">
        <v>2.64</v>
      </c>
      <c r="AS152" s="5">
        <f t="shared" si="19"/>
        <v>7697.11</v>
      </c>
      <c r="AT152" s="11">
        <f>(AS152/$AS$461)*100</f>
        <v>4.8867955186394141E-2</v>
      </c>
      <c r="AU152" s="5">
        <f t="shared" si="20"/>
        <v>48.867955186394134</v>
      </c>
    </row>
    <row r="153" spans="1:47" x14ac:dyDescent="0.25">
      <c r="A153" s="1" t="s">
        <v>177</v>
      </c>
      <c r="B153" s="1" t="s">
        <v>174</v>
      </c>
      <c r="C153" s="1" t="s">
        <v>175</v>
      </c>
      <c r="D153" s="1" t="s">
        <v>385</v>
      </c>
      <c r="E153" s="1" t="s">
        <v>51</v>
      </c>
      <c r="F153" s="1" t="s">
        <v>172</v>
      </c>
      <c r="G153" s="1" t="s">
        <v>53</v>
      </c>
      <c r="H153" s="1" t="s">
        <v>54</v>
      </c>
      <c r="I153" s="2">
        <v>150</v>
      </c>
      <c r="J153" s="2">
        <v>28.55</v>
      </c>
      <c r="K153" s="2">
        <f t="shared" si="14"/>
        <v>28.39</v>
      </c>
      <c r="L153" s="2">
        <f t="shared" si="15"/>
        <v>0.15000000000000002</v>
      </c>
      <c r="N153" s="4">
        <v>4.75</v>
      </c>
      <c r="O153" s="5">
        <v>23655</v>
      </c>
      <c r="P153" s="6">
        <v>7.41</v>
      </c>
      <c r="Q153" s="5">
        <v>31292.43</v>
      </c>
      <c r="R153" s="7">
        <v>16.07</v>
      </c>
      <c r="S153" s="5">
        <v>39226.199999999997</v>
      </c>
      <c r="T153" s="8">
        <v>0.16</v>
      </c>
      <c r="U153" s="5">
        <v>58.64</v>
      </c>
      <c r="AL153" s="5" t="str">
        <f t="shared" si="16"/>
        <v/>
      </c>
      <c r="AM153" s="3">
        <v>0.05</v>
      </c>
      <c r="AN153" s="5">
        <f t="shared" si="17"/>
        <v>455.05</v>
      </c>
      <c r="AP153" s="5" t="str">
        <f t="shared" si="18"/>
        <v/>
      </c>
      <c r="AQ153" s="2">
        <v>0.1</v>
      </c>
      <c r="AS153" s="5">
        <f t="shared" si="19"/>
        <v>94232.27</v>
      </c>
      <c r="AT153" s="11">
        <f>(AS153/$AS$461)*100</f>
        <v>0.59826848615547823</v>
      </c>
      <c r="AU153" s="5">
        <f t="shared" si="20"/>
        <v>598.26848615547829</v>
      </c>
    </row>
    <row r="154" spans="1:47" x14ac:dyDescent="0.25">
      <c r="A154" s="1" t="s">
        <v>177</v>
      </c>
      <c r="B154" s="1" t="s">
        <v>174</v>
      </c>
      <c r="C154" s="1" t="s">
        <v>175</v>
      </c>
      <c r="D154" s="1" t="s">
        <v>385</v>
      </c>
      <c r="E154" s="1" t="s">
        <v>55</v>
      </c>
      <c r="F154" s="1" t="s">
        <v>172</v>
      </c>
      <c r="G154" s="1" t="s">
        <v>53</v>
      </c>
      <c r="H154" s="1" t="s">
        <v>54</v>
      </c>
      <c r="I154" s="2">
        <v>150</v>
      </c>
      <c r="J154" s="2">
        <v>37.74</v>
      </c>
      <c r="K154" s="2">
        <f t="shared" si="14"/>
        <v>36.179999999999993</v>
      </c>
      <c r="L154" s="2">
        <f t="shared" si="15"/>
        <v>1.55</v>
      </c>
      <c r="N154" s="4">
        <v>2.11</v>
      </c>
      <c r="O154" s="5">
        <v>10507.8</v>
      </c>
      <c r="P154" s="6">
        <v>7.42</v>
      </c>
      <c r="Q154" s="5">
        <v>31118.231250000001</v>
      </c>
      <c r="R154" s="7">
        <v>8.91</v>
      </c>
      <c r="S154" s="5">
        <v>19542.834999999999</v>
      </c>
      <c r="T154" s="8">
        <v>17.739999999999998</v>
      </c>
      <c r="U154" s="5">
        <v>7755.1399999999994</v>
      </c>
      <c r="AL154" s="5" t="str">
        <f t="shared" si="16"/>
        <v/>
      </c>
      <c r="AM154" s="3">
        <v>0.5</v>
      </c>
      <c r="AN154" s="5">
        <f t="shared" si="17"/>
        <v>4550.5</v>
      </c>
      <c r="AP154" s="5" t="str">
        <f t="shared" si="18"/>
        <v/>
      </c>
      <c r="AQ154" s="2">
        <v>1.05</v>
      </c>
      <c r="AS154" s="5">
        <f t="shared" si="19"/>
        <v>68924.006250000006</v>
      </c>
      <c r="AT154" s="11">
        <f>(AS154/$AS$461)*100</f>
        <v>0.43758959514567802</v>
      </c>
      <c r="AU154" s="5">
        <f t="shared" si="20"/>
        <v>437.589595145678</v>
      </c>
    </row>
    <row r="155" spans="1:47" x14ac:dyDescent="0.25">
      <c r="A155" s="1" t="s">
        <v>177</v>
      </c>
      <c r="B155" s="1" t="s">
        <v>174</v>
      </c>
      <c r="C155" s="1" t="s">
        <v>175</v>
      </c>
      <c r="D155" s="1" t="s">
        <v>385</v>
      </c>
      <c r="E155" s="1" t="s">
        <v>69</v>
      </c>
      <c r="F155" s="1" t="s">
        <v>172</v>
      </c>
      <c r="G155" s="1" t="s">
        <v>53</v>
      </c>
      <c r="H155" s="1" t="s">
        <v>54</v>
      </c>
      <c r="I155" s="2">
        <v>150</v>
      </c>
      <c r="J155" s="2">
        <v>0.08</v>
      </c>
      <c r="K155" s="2">
        <f t="shared" si="14"/>
        <v>0.08</v>
      </c>
      <c r="L155" s="2">
        <f t="shared" si="15"/>
        <v>0</v>
      </c>
      <c r="P155" s="6">
        <v>0.02</v>
      </c>
      <c r="Q155" s="5">
        <v>73.902500000000003</v>
      </c>
      <c r="R155" s="7">
        <v>0.03</v>
      </c>
      <c r="S155" s="5">
        <v>64.155000000000001</v>
      </c>
      <c r="T155" s="8">
        <v>0.03</v>
      </c>
      <c r="U155" s="5">
        <v>19.241250000000001</v>
      </c>
      <c r="AL155" s="5" t="str">
        <f t="shared" si="16"/>
        <v/>
      </c>
      <c r="AN155" s="5" t="str">
        <f t="shared" si="17"/>
        <v/>
      </c>
      <c r="AP155" s="5" t="str">
        <f t="shared" si="18"/>
        <v/>
      </c>
      <c r="AS155" s="5">
        <f t="shared" si="19"/>
        <v>157.29875000000001</v>
      </c>
      <c r="AT155" s="11">
        <f>(AS155/$AS$461)*100</f>
        <v>9.9866940525415574E-4</v>
      </c>
      <c r="AU155" s="5">
        <f t="shared" si="20"/>
        <v>0.99866940525415582</v>
      </c>
    </row>
    <row r="156" spans="1:47" x14ac:dyDescent="0.25">
      <c r="A156" s="1" t="s">
        <v>177</v>
      </c>
      <c r="B156" s="1" t="s">
        <v>174</v>
      </c>
      <c r="C156" s="1" t="s">
        <v>175</v>
      </c>
      <c r="D156" s="1" t="s">
        <v>385</v>
      </c>
      <c r="E156" s="1" t="s">
        <v>70</v>
      </c>
      <c r="F156" s="1" t="s">
        <v>172</v>
      </c>
      <c r="G156" s="1" t="s">
        <v>53</v>
      </c>
      <c r="H156" s="1" t="s">
        <v>54</v>
      </c>
      <c r="I156" s="2">
        <v>150</v>
      </c>
      <c r="J156" s="2">
        <v>0.09</v>
      </c>
      <c r="K156" s="2">
        <f t="shared" si="14"/>
        <v>0.08</v>
      </c>
      <c r="L156" s="2">
        <f t="shared" si="15"/>
        <v>0</v>
      </c>
      <c r="P156" s="6">
        <v>0.01</v>
      </c>
      <c r="Q156" s="5">
        <v>31.672499999999999</v>
      </c>
      <c r="R156" s="7">
        <v>0.05</v>
      </c>
      <c r="S156" s="5">
        <v>91.65</v>
      </c>
      <c r="T156" s="8">
        <v>0.02</v>
      </c>
      <c r="U156" s="5">
        <v>10.994999999999999</v>
      </c>
      <c r="AL156" s="5" t="str">
        <f t="shared" si="16"/>
        <v/>
      </c>
      <c r="AN156" s="5" t="str">
        <f t="shared" si="17"/>
        <v/>
      </c>
      <c r="AP156" s="5" t="str">
        <f t="shared" si="18"/>
        <v/>
      </c>
      <c r="AS156" s="5">
        <f t="shared" si="19"/>
        <v>134.3175</v>
      </c>
      <c r="AT156" s="11">
        <f>(AS156/$AS$461)*100</f>
        <v>8.5276442336779568E-4</v>
      </c>
      <c r="AU156" s="5">
        <f t="shared" si="20"/>
        <v>0.85276442336779568</v>
      </c>
    </row>
    <row r="157" spans="1:47" x14ac:dyDescent="0.25">
      <c r="A157" s="1" t="s">
        <v>177</v>
      </c>
      <c r="B157" s="1" t="s">
        <v>174</v>
      </c>
      <c r="C157" s="1" t="s">
        <v>175</v>
      </c>
      <c r="D157" s="1" t="s">
        <v>385</v>
      </c>
      <c r="E157" s="1" t="s">
        <v>56</v>
      </c>
      <c r="F157" s="1" t="s">
        <v>172</v>
      </c>
      <c r="G157" s="1" t="s">
        <v>53</v>
      </c>
      <c r="H157" s="1" t="s">
        <v>54</v>
      </c>
      <c r="I157" s="2">
        <v>150</v>
      </c>
      <c r="J157" s="2">
        <v>39.630000000000003</v>
      </c>
      <c r="K157" s="2">
        <f t="shared" si="14"/>
        <v>39.629999999999995</v>
      </c>
      <c r="L157" s="2">
        <f t="shared" si="15"/>
        <v>0</v>
      </c>
      <c r="P157" s="6">
        <v>1.75</v>
      </c>
      <c r="Q157" s="5">
        <v>5542.6875</v>
      </c>
      <c r="R157" s="7">
        <v>28.63</v>
      </c>
      <c r="S157" s="5">
        <v>48039.875</v>
      </c>
      <c r="T157" s="8">
        <v>9.2499999999999982</v>
      </c>
      <c r="U157" s="5">
        <v>3873.9050000000002</v>
      </c>
      <c r="AL157" s="5" t="str">
        <f t="shared" si="16"/>
        <v/>
      </c>
      <c r="AN157" s="5" t="str">
        <f t="shared" si="17"/>
        <v/>
      </c>
      <c r="AP157" s="5" t="str">
        <f t="shared" si="18"/>
        <v/>
      </c>
      <c r="AS157" s="5">
        <f t="shared" si="19"/>
        <v>57456.467499999999</v>
      </c>
      <c r="AT157" s="11">
        <f>(AS157/$AS$461)*100</f>
        <v>0.36478367581579463</v>
      </c>
      <c r="AU157" s="5">
        <f t="shared" si="20"/>
        <v>364.78367581579465</v>
      </c>
    </row>
    <row r="158" spans="1:47" x14ac:dyDescent="0.25">
      <c r="A158" s="1" t="s">
        <v>177</v>
      </c>
      <c r="B158" s="1" t="s">
        <v>174</v>
      </c>
      <c r="C158" s="1" t="s">
        <v>175</v>
      </c>
      <c r="D158" s="1" t="s">
        <v>385</v>
      </c>
      <c r="E158" s="1" t="s">
        <v>57</v>
      </c>
      <c r="F158" s="1" t="s">
        <v>172</v>
      </c>
      <c r="G158" s="1" t="s">
        <v>53</v>
      </c>
      <c r="H158" s="1" t="s">
        <v>54</v>
      </c>
      <c r="I158" s="2">
        <v>150</v>
      </c>
      <c r="J158" s="2">
        <v>39.159999999999997</v>
      </c>
      <c r="K158" s="2">
        <f t="shared" si="14"/>
        <v>39.159999999999997</v>
      </c>
      <c r="L158" s="2">
        <f t="shared" si="15"/>
        <v>0</v>
      </c>
      <c r="P158" s="6">
        <v>20.16</v>
      </c>
      <c r="Q158" s="5">
        <v>84692.265000000014</v>
      </c>
      <c r="R158" s="7">
        <v>13.98</v>
      </c>
      <c r="S158" s="5">
        <v>19319.82</v>
      </c>
      <c r="T158" s="8">
        <v>5.0199999999999996</v>
      </c>
      <c r="U158" s="5">
        <v>1861.82</v>
      </c>
      <c r="AL158" s="5" t="str">
        <f t="shared" si="16"/>
        <v/>
      </c>
      <c r="AN158" s="5" t="str">
        <f t="shared" si="17"/>
        <v/>
      </c>
      <c r="AP158" s="5" t="str">
        <f t="shared" si="18"/>
        <v/>
      </c>
      <c r="AS158" s="5">
        <f t="shared" si="19"/>
        <v>105873.90500000003</v>
      </c>
      <c r="AT158" s="11">
        <f>(AS158/$AS$461)*100</f>
        <v>0.67217972004408821</v>
      </c>
      <c r="AU158" s="5">
        <f t="shared" si="20"/>
        <v>672.1797200440883</v>
      </c>
    </row>
    <row r="159" spans="1:47" x14ac:dyDescent="0.25">
      <c r="A159" s="1" t="s">
        <v>178</v>
      </c>
      <c r="B159" s="1" t="s">
        <v>179</v>
      </c>
      <c r="C159" s="1" t="s">
        <v>180</v>
      </c>
      <c r="D159" s="1" t="s">
        <v>377</v>
      </c>
      <c r="E159" s="1" t="s">
        <v>56</v>
      </c>
      <c r="F159" s="1" t="s">
        <v>172</v>
      </c>
      <c r="G159" s="1" t="s">
        <v>53</v>
      </c>
      <c r="H159" s="1" t="s">
        <v>54</v>
      </c>
      <c r="I159" s="2">
        <v>160</v>
      </c>
      <c r="J159" s="2">
        <v>0.06</v>
      </c>
      <c r="K159" s="2">
        <f t="shared" si="14"/>
        <v>6.0000000000000005E-2</v>
      </c>
      <c r="L159" s="2">
        <f t="shared" si="15"/>
        <v>0</v>
      </c>
      <c r="P159" s="6">
        <v>0.01</v>
      </c>
      <c r="Q159" s="5">
        <v>31.672499999999999</v>
      </c>
      <c r="R159" s="7">
        <v>0.05</v>
      </c>
      <c r="S159" s="5">
        <v>73.319999999999993</v>
      </c>
      <c r="AL159" s="5" t="str">
        <f t="shared" si="16"/>
        <v/>
      </c>
      <c r="AN159" s="5" t="str">
        <f t="shared" si="17"/>
        <v/>
      </c>
      <c r="AP159" s="5" t="str">
        <f t="shared" si="18"/>
        <v/>
      </c>
      <c r="AS159" s="5">
        <f t="shared" si="19"/>
        <v>104.99249999999999</v>
      </c>
      <c r="AT159" s="11">
        <f>(AS159/$AS$461)*100</f>
        <v>6.6658379377551916E-4</v>
      </c>
      <c r="AU159" s="5">
        <f t="shared" si="20"/>
        <v>0.66658379377551913</v>
      </c>
    </row>
    <row r="160" spans="1:47" x14ac:dyDescent="0.25">
      <c r="A160" s="1" t="s">
        <v>178</v>
      </c>
      <c r="B160" s="1" t="s">
        <v>179</v>
      </c>
      <c r="C160" s="1" t="s">
        <v>180</v>
      </c>
      <c r="D160" s="1" t="s">
        <v>377</v>
      </c>
      <c r="E160" s="1" t="s">
        <v>57</v>
      </c>
      <c r="F160" s="1" t="s">
        <v>172</v>
      </c>
      <c r="G160" s="1" t="s">
        <v>53</v>
      </c>
      <c r="H160" s="1" t="s">
        <v>54</v>
      </c>
      <c r="I160" s="2">
        <v>160</v>
      </c>
      <c r="J160" s="2">
        <v>0.06</v>
      </c>
      <c r="K160" s="2">
        <f t="shared" si="14"/>
        <v>0.06</v>
      </c>
      <c r="L160" s="2">
        <f t="shared" si="15"/>
        <v>0</v>
      </c>
      <c r="P160" s="6">
        <v>0.02</v>
      </c>
      <c r="Q160" s="5">
        <v>84.460000000000008</v>
      </c>
      <c r="R160" s="7">
        <v>0.04</v>
      </c>
      <c r="S160" s="5">
        <v>48.88</v>
      </c>
      <c r="AL160" s="5" t="str">
        <f t="shared" si="16"/>
        <v/>
      </c>
      <c r="AN160" s="5" t="str">
        <f t="shared" si="17"/>
        <v/>
      </c>
      <c r="AP160" s="5" t="str">
        <f t="shared" si="18"/>
        <v/>
      </c>
      <c r="AS160" s="5">
        <f t="shared" si="19"/>
        <v>133.34</v>
      </c>
      <c r="AT160" s="11">
        <f>(AS160/$AS$461)*100</f>
        <v>8.4655840238138653E-4</v>
      </c>
      <c r="AU160" s="5">
        <f t="shared" si="20"/>
        <v>0.84655840238138658</v>
      </c>
    </row>
    <row r="161" spans="1:47" x14ac:dyDescent="0.25">
      <c r="A161" s="1" t="s">
        <v>178</v>
      </c>
      <c r="B161" s="1" t="s">
        <v>179</v>
      </c>
      <c r="C161" s="1" t="s">
        <v>180</v>
      </c>
      <c r="D161" s="1" t="s">
        <v>377</v>
      </c>
      <c r="E161" s="1" t="s">
        <v>61</v>
      </c>
      <c r="F161" s="1" t="s">
        <v>172</v>
      </c>
      <c r="G161" s="1" t="s">
        <v>53</v>
      </c>
      <c r="H161" s="1" t="s">
        <v>54</v>
      </c>
      <c r="I161" s="2">
        <v>160</v>
      </c>
      <c r="J161" s="2">
        <v>39.270000000000003</v>
      </c>
      <c r="K161" s="2">
        <f t="shared" si="14"/>
        <v>39.270000000000003</v>
      </c>
      <c r="L161" s="2">
        <f t="shared" si="15"/>
        <v>0</v>
      </c>
      <c r="P161" s="6">
        <v>8.9</v>
      </c>
      <c r="Q161" s="5">
        <v>27006.084999999999</v>
      </c>
      <c r="R161" s="7">
        <v>30.37</v>
      </c>
      <c r="S161" s="5">
        <v>37173.24</v>
      </c>
      <c r="AL161" s="5" t="str">
        <f t="shared" si="16"/>
        <v/>
      </c>
      <c r="AN161" s="5" t="str">
        <f t="shared" si="17"/>
        <v/>
      </c>
      <c r="AP161" s="5" t="str">
        <f t="shared" si="18"/>
        <v/>
      </c>
      <c r="AS161" s="5">
        <f t="shared" si="19"/>
        <v>64179.324999999997</v>
      </c>
      <c r="AT161" s="11">
        <f>(AS161/$AS$461)*100</f>
        <v>0.40746622797296966</v>
      </c>
      <c r="AU161" s="5">
        <f t="shared" si="20"/>
        <v>407.46622797296965</v>
      </c>
    </row>
    <row r="162" spans="1:47" x14ac:dyDescent="0.25">
      <c r="A162" s="1" t="s">
        <v>178</v>
      </c>
      <c r="B162" s="1" t="s">
        <v>179</v>
      </c>
      <c r="C162" s="1" t="s">
        <v>180</v>
      </c>
      <c r="D162" s="1" t="s">
        <v>377</v>
      </c>
      <c r="E162" s="1" t="s">
        <v>62</v>
      </c>
      <c r="F162" s="1" t="s">
        <v>172</v>
      </c>
      <c r="G162" s="1" t="s">
        <v>53</v>
      </c>
      <c r="H162" s="1" t="s">
        <v>54</v>
      </c>
      <c r="I162" s="2">
        <v>160</v>
      </c>
      <c r="J162" s="2">
        <v>39.630000000000003</v>
      </c>
      <c r="K162" s="2">
        <f t="shared" si="14"/>
        <v>39.619999999999997</v>
      </c>
      <c r="L162" s="2">
        <f t="shared" si="15"/>
        <v>0</v>
      </c>
      <c r="P162" s="6">
        <v>4.1099999999999994</v>
      </c>
      <c r="Q162" s="5">
        <v>9734.0149999999994</v>
      </c>
      <c r="R162" s="7">
        <v>35.51</v>
      </c>
      <c r="S162" s="5">
        <v>44383.040000000001</v>
      </c>
      <c r="AL162" s="5" t="str">
        <f t="shared" si="16"/>
        <v/>
      </c>
      <c r="AN162" s="5" t="str">
        <f t="shared" si="17"/>
        <v/>
      </c>
      <c r="AP162" s="5" t="str">
        <f t="shared" si="18"/>
        <v/>
      </c>
      <c r="AS162" s="5">
        <f t="shared" si="19"/>
        <v>54117.055</v>
      </c>
      <c r="AT162" s="11">
        <f>(AS162/$AS$461)*100</f>
        <v>0.34358217805898927</v>
      </c>
      <c r="AU162" s="5">
        <f t="shared" si="20"/>
        <v>343.58217805898926</v>
      </c>
    </row>
    <row r="163" spans="1:47" x14ac:dyDescent="0.25">
      <c r="A163" s="1" t="s">
        <v>178</v>
      </c>
      <c r="B163" s="1" t="s">
        <v>179</v>
      </c>
      <c r="C163" s="1" t="s">
        <v>180</v>
      </c>
      <c r="D163" s="1" t="s">
        <v>377</v>
      </c>
      <c r="E163" s="1" t="s">
        <v>86</v>
      </c>
      <c r="F163" s="1" t="s">
        <v>172</v>
      </c>
      <c r="G163" s="1" t="s">
        <v>53</v>
      </c>
      <c r="H163" s="1" t="s">
        <v>54</v>
      </c>
      <c r="I163" s="2">
        <v>160</v>
      </c>
      <c r="J163" s="2">
        <v>7.0000000000000007E-2</v>
      </c>
      <c r="K163" s="2">
        <f t="shared" si="14"/>
        <v>6.9999999999999993E-2</v>
      </c>
      <c r="L163" s="2">
        <f t="shared" si="15"/>
        <v>0</v>
      </c>
      <c r="P163" s="6">
        <v>0.01</v>
      </c>
      <c r="Q163" s="5">
        <v>31.672499999999999</v>
      </c>
      <c r="R163" s="7">
        <v>0.06</v>
      </c>
      <c r="S163" s="5">
        <v>79.430000000000007</v>
      </c>
      <c r="AL163" s="5" t="str">
        <f t="shared" si="16"/>
        <v/>
      </c>
      <c r="AN163" s="5" t="str">
        <f t="shared" si="17"/>
        <v/>
      </c>
      <c r="AP163" s="5" t="str">
        <f t="shared" si="18"/>
        <v/>
      </c>
      <c r="AS163" s="5">
        <f t="shared" si="19"/>
        <v>111.10250000000001</v>
      </c>
      <c r="AT163" s="11">
        <f>(AS163/$AS$461)*100</f>
        <v>7.0537539298468576E-4</v>
      </c>
      <c r="AU163" s="5">
        <f t="shared" si="20"/>
        <v>0.70537539298468577</v>
      </c>
    </row>
    <row r="164" spans="1:47" x14ac:dyDescent="0.25">
      <c r="A164" s="1" t="s">
        <v>178</v>
      </c>
      <c r="B164" s="1" t="s">
        <v>179</v>
      </c>
      <c r="C164" s="1" t="s">
        <v>180</v>
      </c>
      <c r="D164" s="1" t="s">
        <v>377</v>
      </c>
      <c r="E164" s="1" t="s">
        <v>82</v>
      </c>
      <c r="F164" s="1" t="s">
        <v>172</v>
      </c>
      <c r="G164" s="1" t="s">
        <v>53</v>
      </c>
      <c r="H164" s="1" t="s">
        <v>54</v>
      </c>
      <c r="I164" s="2">
        <v>160</v>
      </c>
      <c r="J164" s="2">
        <v>7.0000000000000007E-2</v>
      </c>
      <c r="K164" s="2">
        <f t="shared" si="14"/>
        <v>7.0000000000000007E-2</v>
      </c>
      <c r="L164" s="2">
        <f t="shared" si="15"/>
        <v>0</v>
      </c>
      <c r="P164" s="6">
        <v>0.05</v>
      </c>
      <c r="Q164" s="5">
        <v>105.575</v>
      </c>
      <c r="R164" s="7">
        <v>0.02</v>
      </c>
      <c r="S164" s="5">
        <v>24.44</v>
      </c>
      <c r="AL164" s="5" t="str">
        <f t="shared" si="16"/>
        <v/>
      </c>
      <c r="AN164" s="5" t="str">
        <f t="shared" si="17"/>
        <v/>
      </c>
      <c r="AP164" s="5" t="str">
        <f t="shared" si="18"/>
        <v/>
      </c>
      <c r="AS164" s="5">
        <f t="shared" si="19"/>
        <v>130.01500000000001</v>
      </c>
      <c r="AT164" s="11">
        <f>(AS164/$AS$461)*100</f>
        <v>8.2544840772173376E-4</v>
      </c>
      <c r="AU164" s="5">
        <f t="shared" si="20"/>
        <v>0.82544840772173378</v>
      </c>
    </row>
    <row r="165" spans="1:47" x14ac:dyDescent="0.25">
      <c r="A165" s="1" t="s">
        <v>178</v>
      </c>
      <c r="B165" s="1" t="s">
        <v>179</v>
      </c>
      <c r="C165" s="1" t="s">
        <v>180</v>
      </c>
      <c r="D165" s="1" t="s">
        <v>377</v>
      </c>
      <c r="E165" s="1" t="s">
        <v>63</v>
      </c>
      <c r="F165" s="1" t="s">
        <v>172</v>
      </c>
      <c r="G165" s="1" t="s">
        <v>53</v>
      </c>
      <c r="H165" s="1" t="s">
        <v>54</v>
      </c>
      <c r="I165" s="2">
        <v>160</v>
      </c>
      <c r="J165" s="2">
        <v>38.89</v>
      </c>
      <c r="K165" s="2">
        <f t="shared" si="14"/>
        <v>38.89</v>
      </c>
      <c r="L165" s="2">
        <f t="shared" si="15"/>
        <v>0</v>
      </c>
      <c r="N165" s="4">
        <v>0.28000000000000003</v>
      </c>
      <c r="O165" s="5">
        <v>697.2</v>
      </c>
      <c r="P165" s="6">
        <v>35.82</v>
      </c>
      <c r="Q165" s="5">
        <v>75633.930000000008</v>
      </c>
      <c r="R165" s="7">
        <v>2.79</v>
      </c>
      <c r="S165" s="5">
        <v>3409.38</v>
      </c>
      <c r="AL165" s="5" t="str">
        <f t="shared" si="16"/>
        <v/>
      </c>
      <c r="AN165" s="5" t="str">
        <f t="shared" si="17"/>
        <v/>
      </c>
      <c r="AP165" s="5" t="str">
        <f t="shared" si="18"/>
        <v/>
      </c>
      <c r="AS165" s="5">
        <f t="shared" si="19"/>
        <v>79740.510000000009</v>
      </c>
      <c r="AT165" s="11">
        <f>(AS165/$AS$461)*100</f>
        <v>0.50626217752120128</v>
      </c>
      <c r="AU165" s="5">
        <f t="shared" si="20"/>
        <v>506.26217752120124</v>
      </c>
    </row>
    <row r="166" spans="1:47" x14ac:dyDescent="0.25">
      <c r="A166" s="1" t="s">
        <v>178</v>
      </c>
      <c r="B166" s="1" t="s">
        <v>179</v>
      </c>
      <c r="C166" s="1" t="s">
        <v>180</v>
      </c>
      <c r="D166" s="1" t="s">
        <v>377</v>
      </c>
      <c r="E166" s="1" t="s">
        <v>64</v>
      </c>
      <c r="F166" s="1" t="s">
        <v>172</v>
      </c>
      <c r="G166" s="1" t="s">
        <v>53</v>
      </c>
      <c r="H166" s="1" t="s">
        <v>54</v>
      </c>
      <c r="I166" s="2">
        <v>160</v>
      </c>
      <c r="J166" s="2">
        <v>38.35</v>
      </c>
      <c r="K166" s="2">
        <f t="shared" si="14"/>
        <v>38.35</v>
      </c>
      <c r="L166" s="2">
        <f t="shared" si="15"/>
        <v>0</v>
      </c>
      <c r="N166" s="4">
        <v>15.39</v>
      </c>
      <c r="O166" s="5">
        <v>42242.85</v>
      </c>
      <c r="P166" s="6">
        <v>22.95</v>
      </c>
      <c r="Q166" s="5">
        <v>49250.737500000003</v>
      </c>
      <c r="R166" s="7">
        <v>0.01</v>
      </c>
      <c r="S166" s="5">
        <v>12.22</v>
      </c>
      <c r="AL166" s="5" t="str">
        <f t="shared" si="16"/>
        <v/>
      </c>
      <c r="AN166" s="5" t="str">
        <f t="shared" si="17"/>
        <v/>
      </c>
      <c r="AP166" s="5" t="str">
        <f t="shared" si="18"/>
        <v/>
      </c>
      <c r="AS166" s="5">
        <f t="shared" si="19"/>
        <v>91505.807499999995</v>
      </c>
      <c r="AT166" s="11">
        <f>(AS166/$AS$461)*100</f>
        <v>0.58095852861720942</v>
      </c>
      <c r="AU166" s="5">
        <f t="shared" si="20"/>
        <v>580.95852861720948</v>
      </c>
    </row>
    <row r="167" spans="1:47" x14ac:dyDescent="0.25">
      <c r="A167" s="1" t="s">
        <v>181</v>
      </c>
      <c r="B167" s="1" t="s">
        <v>182</v>
      </c>
      <c r="C167" s="1" t="s">
        <v>183</v>
      </c>
      <c r="D167" s="1" t="s">
        <v>392</v>
      </c>
      <c r="E167" s="1" t="s">
        <v>77</v>
      </c>
      <c r="F167" s="1" t="s">
        <v>172</v>
      </c>
      <c r="G167" s="1" t="s">
        <v>53</v>
      </c>
      <c r="H167" s="1" t="s">
        <v>54</v>
      </c>
      <c r="I167" s="2">
        <v>80</v>
      </c>
      <c r="J167" s="2">
        <v>35.909999999999997</v>
      </c>
      <c r="K167" s="2">
        <f t="shared" si="14"/>
        <v>30.45</v>
      </c>
      <c r="L167" s="2">
        <f t="shared" si="15"/>
        <v>5.45</v>
      </c>
      <c r="N167" s="4">
        <v>1.28</v>
      </c>
      <c r="O167" s="5">
        <v>6374.4000000000005</v>
      </c>
      <c r="P167" s="6">
        <v>5.48</v>
      </c>
      <c r="Q167" s="5">
        <v>16110.745000000001</v>
      </c>
      <c r="R167" s="7">
        <v>12.33</v>
      </c>
      <c r="S167" s="5">
        <v>19164.014999999999</v>
      </c>
      <c r="T167" s="8">
        <v>9</v>
      </c>
      <c r="U167" s="5">
        <v>4123.125</v>
      </c>
      <c r="Z167" s="9">
        <v>2.36</v>
      </c>
      <c r="AA167" s="5">
        <v>471.73</v>
      </c>
      <c r="AL167" s="5" t="str">
        <f t="shared" si="16"/>
        <v/>
      </c>
      <c r="AM167" s="3">
        <v>0.72</v>
      </c>
      <c r="AN167" s="5">
        <f t="shared" si="17"/>
        <v>6552.7199999999993</v>
      </c>
      <c r="AP167" s="5" t="str">
        <f t="shared" si="18"/>
        <v/>
      </c>
      <c r="AQ167" s="2">
        <v>1.1000000000000001</v>
      </c>
      <c r="AR167" s="2">
        <v>3.63</v>
      </c>
      <c r="AS167" s="5">
        <f t="shared" si="19"/>
        <v>46244.015000000007</v>
      </c>
      <c r="AT167" s="11">
        <f>(AS167/$AS$461)*100</f>
        <v>0.29359726607245296</v>
      </c>
      <c r="AU167" s="5">
        <f t="shared" si="20"/>
        <v>293.59726607245295</v>
      </c>
    </row>
    <row r="168" spans="1:47" x14ac:dyDescent="0.25">
      <c r="A168" s="1" t="s">
        <v>181</v>
      </c>
      <c r="B168" s="1" t="s">
        <v>182</v>
      </c>
      <c r="C168" s="1" t="s">
        <v>183</v>
      </c>
      <c r="D168" s="1" t="s">
        <v>392</v>
      </c>
      <c r="E168" s="1" t="s">
        <v>78</v>
      </c>
      <c r="F168" s="1" t="s">
        <v>172</v>
      </c>
      <c r="G168" s="1" t="s">
        <v>53</v>
      </c>
      <c r="H168" s="1" t="s">
        <v>54</v>
      </c>
      <c r="I168" s="2">
        <v>80</v>
      </c>
      <c r="J168" s="2">
        <v>37.71</v>
      </c>
      <c r="K168" s="2">
        <f t="shared" si="14"/>
        <v>33.43</v>
      </c>
      <c r="L168" s="2">
        <f t="shared" si="15"/>
        <v>4.26</v>
      </c>
      <c r="P168" s="6">
        <v>22.78</v>
      </c>
      <c r="Q168" s="5">
        <v>53853.807500000003</v>
      </c>
      <c r="R168" s="7">
        <v>8.73</v>
      </c>
      <c r="S168" s="5">
        <v>11126.31</v>
      </c>
      <c r="T168" s="8">
        <v>1.92</v>
      </c>
      <c r="U168" s="5">
        <v>703.68</v>
      </c>
      <c r="AL168" s="5" t="str">
        <f t="shared" si="16"/>
        <v/>
      </c>
      <c r="AM168" s="3">
        <v>1.68</v>
      </c>
      <c r="AN168" s="5">
        <f t="shared" si="17"/>
        <v>15289.68</v>
      </c>
      <c r="AP168" s="5" t="str">
        <f t="shared" si="18"/>
        <v/>
      </c>
      <c r="AQ168" s="2">
        <v>2.58</v>
      </c>
      <c r="AS168" s="5">
        <f t="shared" si="19"/>
        <v>65683.797500000001</v>
      </c>
      <c r="AT168" s="11">
        <f>(AS168/$AS$461)*100</f>
        <v>0.41701792915811098</v>
      </c>
      <c r="AU168" s="5">
        <f t="shared" si="20"/>
        <v>417.01792915811097</v>
      </c>
    </row>
    <row r="169" spans="1:47" x14ac:dyDescent="0.25">
      <c r="A169" s="1" t="s">
        <v>184</v>
      </c>
      <c r="B169" s="1" t="s">
        <v>75</v>
      </c>
      <c r="C169" s="1" t="s">
        <v>76</v>
      </c>
      <c r="D169" s="1" t="s">
        <v>387</v>
      </c>
      <c r="E169" s="1" t="s">
        <v>78</v>
      </c>
      <c r="F169" s="1" t="s">
        <v>185</v>
      </c>
      <c r="G169" s="1" t="s">
        <v>53</v>
      </c>
      <c r="H169" s="1" t="s">
        <v>54</v>
      </c>
      <c r="I169" s="2">
        <v>71.83</v>
      </c>
      <c r="J169" s="2">
        <v>0.06</v>
      </c>
      <c r="K169" s="2">
        <f t="shared" si="14"/>
        <v>0.03</v>
      </c>
      <c r="L169" s="2">
        <f t="shared" si="15"/>
        <v>0.03</v>
      </c>
      <c r="R169" s="7">
        <v>0.03</v>
      </c>
      <c r="S169" s="5">
        <v>36.659999999999997</v>
      </c>
      <c r="AL169" s="5" t="str">
        <f t="shared" si="16"/>
        <v/>
      </c>
      <c r="AN169" s="5" t="str">
        <f t="shared" si="17"/>
        <v/>
      </c>
      <c r="AP169" s="5" t="str">
        <f t="shared" si="18"/>
        <v/>
      </c>
      <c r="AQ169" s="2">
        <v>0.03</v>
      </c>
      <c r="AS169" s="5">
        <f t="shared" si="19"/>
        <v>36.659999999999997</v>
      </c>
      <c r="AT169" s="11">
        <f>(AS169/$AS$461)*100</f>
        <v>2.3274959525499946E-4</v>
      </c>
      <c r="AU169" s="5">
        <f t="shared" si="20"/>
        <v>0.23274959525499944</v>
      </c>
    </row>
    <row r="170" spans="1:47" x14ac:dyDescent="0.25">
      <c r="A170" s="1" t="s">
        <v>184</v>
      </c>
      <c r="B170" s="1" t="s">
        <v>75</v>
      </c>
      <c r="C170" s="1" t="s">
        <v>76</v>
      </c>
      <c r="D170" s="1" t="s">
        <v>387</v>
      </c>
      <c r="E170" s="1" t="s">
        <v>87</v>
      </c>
      <c r="F170" s="1" t="s">
        <v>185</v>
      </c>
      <c r="G170" s="1" t="s">
        <v>53</v>
      </c>
      <c r="H170" s="1" t="s">
        <v>54</v>
      </c>
      <c r="I170" s="2">
        <v>71.83</v>
      </c>
      <c r="J170" s="2">
        <v>28.5</v>
      </c>
      <c r="K170" s="2">
        <f t="shared" si="14"/>
        <v>25.92</v>
      </c>
      <c r="L170" s="2">
        <f t="shared" si="15"/>
        <v>2.5700000000000003</v>
      </c>
      <c r="N170" s="4">
        <v>5.05</v>
      </c>
      <c r="O170" s="5">
        <v>16328.174999999999</v>
      </c>
      <c r="P170" s="6">
        <v>15.02</v>
      </c>
      <c r="Q170" s="5">
        <v>50190.355000000003</v>
      </c>
      <c r="R170" s="7">
        <v>5.85</v>
      </c>
      <c r="S170" s="5">
        <v>12641.59</v>
      </c>
      <c r="AL170" s="5" t="str">
        <f t="shared" si="16"/>
        <v/>
      </c>
      <c r="AM170" s="3">
        <v>1.02</v>
      </c>
      <c r="AN170" s="5">
        <f t="shared" si="17"/>
        <v>9283.02</v>
      </c>
      <c r="AP170" s="5" t="str">
        <f t="shared" si="18"/>
        <v/>
      </c>
      <c r="AQ170" s="2">
        <v>1.55</v>
      </c>
      <c r="AS170" s="5">
        <f t="shared" si="19"/>
        <v>79160.12</v>
      </c>
      <c r="AT170" s="11">
        <f>(AS170/$AS$461)*100</f>
        <v>0.50257735652856494</v>
      </c>
      <c r="AU170" s="5">
        <f t="shared" si="20"/>
        <v>502.57735652856496</v>
      </c>
    </row>
    <row r="171" spans="1:47" x14ac:dyDescent="0.25">
      <c r="A171" s="1" t="s">
        <v>184</v>
      </c>
      <c r="B171" s="1" t="s">
        <v>75</v>
      </c>
      <c r="C171" s="1" t="s">
        <v>76</v>
      </c>
      <c r="D171" s="1" t="s">
        <v>387</v>
      </c>
      <c r="E171" s="1" t="s">
        <v>88</v>
      </c>
      <c r="F171" s="1" t="s">
        <v>185</v>
      </c>
      <c r="G171" s="1" t="s">
        <v>53</v>
      </c>
      <c r="H171" s="1" t="s">
        <v>54</v>
      </c>
      <c r="I171" s="2">
        <v>71.83</v>
      </c>
      <c r="J171" s="2">
        <v>38.93</v>
      </c>
      <c r="K171" s="2">
        <f t="shared" si="14"/>
        <v>35.820000000000007</v>
      </c>
      <c r="L171" s="2">
        <f t="shared" si="15"/>
        <v>3.1</v>
      </c>
      <c r="N171" s="4">
        <v>6.6</v>
      </c>
      <c r="O171" s="5">
        <v>32868</v>
      </c>
      <c r="P171" s="6">
        <v>17.14</v>
      </c>
      <c r="Q171" s="5">
        <v>65034.2</v>
      </c>
      <c r="R171" s="7">
        <v>10.02</v>
      </c>
      <c r="S171" s="5">
        <v>21879.91</v>
      </c>
      <c r="T171" s="8">
        <v>2.06</v>
      </c>
      <c r="U171" s="5">
        <v>1509.98</v>
      </c>
      <c r="AL171" s="5" t="str">
        <f t="shared" si="16"/>
        <v/>
      </c>
      <c r="AM171" s="3">
        <v>1.24</v>
      </c>
      <c r="AN171" s="5">
        <f t="shared" si="17"/>
        <v>11285.24</v>
      </c>
      <c r="AP171" s="5" t="str">
        <f t="shared" si="18"/>
        <v/>
      </c>
      <c r="AQ171" s="2">
        <v>1.86</v>
      </c>
      <c r="AS171" s="5">
        <f t="shared" si="19"/>
        <v>121292.09</v>
      </c>
      <c r="AT171" s="11">
        <f>(AS171/$AS$461)*100</f>
        <v>0.77006778110019003</v>
      </c>
      <c r="AU171" s="5">
        <f t="shared" si="20"/>
        <v>770.06778110019002</v>
      </c>
    </row>
    <row r="172" spans="1:47" x14ac:dyDescent="0.25">
      <c r="A172" s="1" t="s">
        <v>186</v>
      </c>
      <c r="B172" s="1" t="s">
        <v>187</v>
      </c>
      <c r="C172" s="1" t="s">
        <v>188</v>
      </c>
      <c r="D172" s="1" t="s">
        <v>189</v>
      </c>
      <c r="E172" s="1" t="s">
        <v>87</v>
      </c>
      <c r="F172" s="1" t="s">
        <v>185</v>
      </c>
      <c r="G172" s="1" t="s">
        <v>53</v>
      </c>
      <c r="H172" s="1" t="s">
        <v>54</v>
      </c>
      <c r="I172" s="2">
        <v>8.1999999999999993</v>
      </c>
      <c r="J172" s="2">
        <v>2.94</v>
      </c>
      <c r="K172" s="2">
        <f t="shared" si="14"/>
        <v>2.94</v>
      </c>
      <c r="L172" s="2">
        <f t="shared" si="15"/>
        <v>0</v>
      </c>
      <c r="P172" s="6">
        <v>0.2</v>
      </c>
      <c r="Q172" s="5">
        <v>527.875</v>
      </c>
      <c r="R172" s="7">
        <v>0.13</v>
      </c>
      <c r="S172" s="5">
        <v>198.57499999999999</v>
      </c>
      <c r="Z172" s="9">
        <v>2.61</v>
      </c>
      <c r="AA172" s="5">
        <v>521.90625</v>
      </c>
      <c r="AL172" s="5" t="str">
        <f t="shared" si="16"/>
        <v/>
      </c>
      <c r="AN172" s="5" t="str">
        <f t="shared" si="17"/>
        <v/>
      </c>
      <c r="AP172" s="5" t="str">
        <f t="shared" si="18"/>
        <v/>
      </c>
      <c r="AS172" s="5">
        <f t="shared" si="19"/>
        <v>1248.35625</v>
      </c>
      <c r="AT172" s="11">
        <f>(AS172/$AS$461)*100</f>
        <v>7.9256522619080456E-3</v>
      </c>
      <c r="AU172" s="5">
        <f t="shared" si="20"/>
        <v>7.9256522619080458</v>
      </c>
    </row>
    <row r="173" spans="1:47" x14ac:dyDescent="0.25">
      <c r="A173" s="1" t="s">
        <v>186</v>
      </c>
      <c r="B173" s="1" t="s">
        <v>187</v>
      </c>
      <c r="C173" s="1" t="s">
        <v>188</v>
      </c>
      <c r="D173" s="1" t="s">
        <v>189</v>
      </c>
      <c r="E173" s="1" t="s">
        <v>88</v>
      </c>
      <c r="F173" s="1" t="s">
        <v>185</v>
      </c>
      <c r="G173" s="1" t="s">
        <v>53</v>
      </c>
      <c r="H173" s="1" t="s">
        <v>54</v>
      </c>
      <c r="I173" s="2">
        <v>8.1999999999999993</v>
      </c>
      <c r="J173" s="2">
        <v>3.92</v>
      </c>
      <c r="K173" s="2">
        <f t="shared" si="14"/>
        <v>3.92</v>
      </c>
      <c r="L173" s="2">
        <f t="shared" si="15"/>
        <v>0</v>
      </c>
      <c r="R173" s="7">
        <v>0.21</v>
      </c>
      <c r="S173" s="5">
        <v>467.41500000000002</v>
      </c>
      <c r="T173" s="8">
        <v>0.02</v>
      </c>
      <c r="U173" s="5">
        <v>14.66</v>
      </c>
      <c r="Z173" s="9">
        <v>3.69</v>
      </c>
      <c r="AA173" s="5">
        <v>1051.5037500000001</v>
      </c>
      <c r="AL173" s="5" t="str">
        <f t="shared" si="16"/>
        <v/>
      </c>
      <c r="AN173" s="5" t="str">
        <f t="shared" si="17"/>
        <v/>
      </c>
      <c r="AP173" s="5" t="str">
        <f t="shared" si="18"/>
        <v/>
      </c>
      <c r="AS173" s="5">
        <f t="shared" si="19"/>
        <v>1533.5787500000001</v>
      </c>
      <c r="AT173" s="11">
        <f>(AS173/$AS$461)*100</f>
        <v>9.7364929992953646E-3</v>
      </c>
      <c r="AU173" s="5">
        <f t="shared" si="20"/>
        <v>9.7364929992953648</v>
      </c>
    </row>
    <row r="174" spans="1:47" x14ac:dyDescent="0.25">
      <c r="A174" s="1" t="s">
        <v>190</v>
      </c>
      <c r="B174" s="1" t="s">
        <v>75</v>
      </c>
      <c r="C174" s="1" t="s">
        <v>76</v>
      </c>
      <c r="D174" s="1" t="s">
        <v>387</v>
      </c>
      <c r="E174" s="1" t="s">
        <v>70</v>
      </c>
      <c r="F174" s="1" t="s">
        <v>185</v>
      </c>
      <c r="G174" s="1" t="s">
        <v>53</v>
      </c>
      <c r="H174" s="1" t="s">
        <v>54</v>
      </c>
      <c r="I174" s="2">
        <v>80</v>
      </c>
      <c r="J174" s="2">
        <v>7.0000000000000007E-2</v>
      </c>
      <c r="K174" s="2">
        <f t="shared" si="14"/>
        <v>6.9999999999999993E-2</v>
      </c>
      <c r="L174" s="2">
        <f t="shared" si="15"/>
        <v>0</v>
      </c>
      <c r="P174" s="6">
        <v>0.02</v>
      </c>
      <c r="Q174" s="5">
        <v>52.787500000000001</v>
      </c>
      <c r="R174" s="7">
        <v>0.04</v>
      </c>
      <c r="S174" s="5">
        <v>91.65</v>
      </c>
      <c r="T174" s="8">
        <v>0.01</v>
      </c>
      <c r="U174" s="5">
        <v>6.4137500000000003</v>
      </c>
      <c r="AL174" s="5" t="str">
        <f t="shared" si="16"/>
        <v/>
      </c>
      <c r="AN174" s="5" t="str">
        <f t="shared" si="17"/>
        <v/>
      </c>
      <c r="AP174" s="5" t="str">
        <f t="shared" si="18"/>
        <v/>
      </c>
      <c r="AS174" s="5">
        <f t="shared" si="19"/>
        <v>150.85124999999999</v>
      </c>
      <c r="AT174" s="11">
        <f>(AS174/$AS$461)*100</f>
        <v>9.5773506222615221E-4</v>
      </c>
      <c r="AU174" s="5">
        <f t="shared" si="20"/>
        <v>0.95773506222615223</v>
      </c>
    </row>
    <row r="175" spans="1:47" x14ac:dyDescent="0.25">
      <c r="A175" s="1" t="s">
        <v>190</v>
      </c>
      <c r="B175" s="1" t="s">
        <v>75</v>
      </c>
      <c r="C175" s="1" t="s">
        <v>76</v>
      </c>
      <c r="D175" s="1" t="s">
        <v>387</v>
      </c>
      <c r="E175" s="1" t="s">
        <v>86</v>
      </c>
      <c r="F175" s="1" t="s">
        <v>185</v>
      </c>
      <c r="G175" s="1" t="s">
        <v>53</v>
      </c>
      <c r="H175" s="1" t="s">
        <v>54</v>
      </c>
      <c r="I175" s="2">
        <v>80</v>
      </c>
      <c r="J175" s="2">
        <v>33.93</v>
      </c>
      <c r="K175" s="2">
        <f t="shared" si="14"/>
        <v>33.92</v>
      </c>
      <c r="L175" s="2">
        <f t="shared" si="15"/>
        <v>0</v>
      </c>
      <c r="P175" s="6">
        <v>3.55</v>
      </c>
      <c r="Q175" s="5">
        <v>12273.09375</v>
      </c>
      <c r="R175" s="7">
        <v>22.55</v>
      </c>
      <c r="S175" s="5">
        <v>49237.434999999998</v>
      </c>
      <c r="T175" s="8">
        <v>7.82</v>
      </c>
      <c r="U175" s="5">
        <v>4650.8850000000002</v>
      </c>
      <c r="AL175" s="5" t="str">
        <f t="shared" si="16"/>
        <v/>
      </c>
      <c r="AN175" s="5" t="str">
        <f t="shared" si="17"/>
        <v/>
      </c>
      <c r="AP175" s="5" t="str">
        <f t="shared" si="18"/>
        <v/>
      </c>
      <c r="AS175" s="5">
        <f t="shared" si="19"/>
        <v>66161.413749999992</v>
      </c>
      <c r="AT175" s="11">
        <f>(AS175/$AS$461)*100</f>
        <v>0.42005025291355852</v>
      </c>
      <c r="AU175" s="5">
        <f t="shared" si="20"/>
        <v>420.0502529135585</v>
      </c>
    </row>
    <row r="176" spans="1:47" x14ac:dyDescent="0.25">
      <c r="A176" s="1" t="s">
        <v>190</v>
      </c>
      <c r="B176" s="1" t="s">
        <v>75</v>
      </c>
      <c r="C176" s="1" t="s">
        <v>76</v>
      </c>
      <c r="D176" s="1" t="s">
        <v>387</v>
      </c>
      <c r="E176" s="1" t="s">
        <v>87</v>
      </c>
      <c r="F176" s="1" t="s">
        <v>185</v>
      </c>
      <c r="G176" s="1" t="s">
        <v>53</v>
      </c>
      <c r="H176" s="1" t="s">
        <v>54</v>
      </c>
      <c r="I176" s="2">
        <v>80</v>
      </c>
      <c r="J176" s="2">
        <v>0.08</v>
      </c>
      <c r="K176" s="2">
        <f t="shared" si="14"/>
        <v>0.08</v>
      </c>
      <c r="L176" s="2">
        <f t="shared" si="15"/>
        <v>0</v>
      </c>
      <c r="P176" s="6">
        <v>0.02</v>
      </c>
      <c r="Q176" s="5">
        <v>84.460000000000008</v>
      </c>
      <c r="R176" s="7">
        <v>0.06</v>
      </c>
      <c r="S176" s="5">
        <v>146.63999999999999</v>
      </c>
      <c r="AL176" s="5" t="str">
        <f t="shared" si="16"/>
        <v/>
      </c>
      <c r="AN176" s="5" t="str">
        <f t="shared" si="17"/>
        <v/>
      </c>
      <c r="AP176" s="5" t="str">
        <f t="shared" si="18"/>
        <v/>
      </c>
      <c r="AS176" s="5">
        <f t="shared" si="19"/>
        <v>231.1</v>
      </c>
      <c r="AT176" s="11">
        <f>(AS176/$AS$461)*100</f>
        <v>1.4672239897280516E-3</v>
      </c>
      <c r="AU176" s="5">
        <f t="shared" si="20"/>
        <v>1.4672239897280515</v>
      </c>
    </row>
    <row r="177" spans="1:47" x14ac:dyDescent="0.25">
      <c r="A177" s="1" t="s">
        <v>190</v>
      </c>
      <c r="B177" s="1" t="s">
        <v>75</v>
      </c>
      <c r="C177" s="1" t="s">
        <v>76</v>
      </c>
      <c r="D177" s="1" t="s">
        <v>387</v>
      </c>
      <c r="E177" s="1" t="s">
        <v>88</v>
      </c>
      <c r="F177" s="1" t="s">
        <v>185</v>
      </c>
      <c r="G177" s="1" t="s">
        <v>53</v>
      </c>
      <c r="H177" s="1" t="s">
        <v>54</v>
      </c>
      <c r="I177" s="2">
        <v>80</v>
      </c>
      <c r="J177" s="2">
        <v>0.11</v>
      </c>
      <c r="K177" s="2">
        <f t="shared" si="14"/>
        <v>0.11</v>
      </c>
      <c r="L177" s="2">
        <f t="shared" si="15"/>
        <v>0</v>
      </c>
      <c r="P177" s="6">
        <v>0.06</v>
      </c>
      <c r="Q177" s="5">
        <v>126.69</v>
      </c>
      <c r="R177" s="7">
        <v>0.05</v>
      </c>
      <c r="S177" s="5">
        <v>97.759999999999991</v>
      </c>
      <c r="AL177" s="5" t="str">
        <f t="shared" si="16"/>
        <v/>
      </c>
      <c r="AN177" s="5" t="str">
        <f t="shared" si="17"/>
        <v/>
      </c>
      <c r="AP177" s="5" t="str">
        <f t="shared" si="18"/>
        <v/>
      </c>
      <c r="AS177" s="5">
        <f t="shared" si="19"/>
        <v>224.45</v>
      </c>
      <c r="AT177" s="11">
        <f>(AS177/$AS$461)*100</f>
        <v>1.4250040004087461E-3</v>
      </c>
      <c r="AU177" s="5">
        <f t="shared" si="20"/>
        <v>1.4250040004087461</v>
      </c>
    </row>
    <row r="178" spans="1:47" x14ac:dyDescent="0.25">
      <c r="A178" s="1" t="s">
        <v>190</v>
      </c>
      <c r="B178" s="1" t="s">
        <v>75</v>
      </c>
      <c r="C178" s="1" t="s">
        <v>76</v>
      </c>
      <c r="D178" s="1" t="s">
        <v>387</v>
      </c>
      <c r="E178" s="1" t="s">
        <v>82</v>
      </c>
      <c r="F178" s="1" t="s">
        <v>185</v>
      </c>
      <c r="G178" s="1" t="s">
        <v>53</v>
      </c>
      <c r="H178" s="1" t="s">
        <v>54</v>
      </c>
      <c r="I178" s="2">
        <v>80</v>
      </c>
      <c r="J178" s="2">
        <v>45.06</v>
      </c>
      <c r="K178" s="2">
        <f t="shared" si="14"/>
        <v>45.050000000000004</v>
      </c>
      <c r="L178" s="2">
        <f t="shared" si="15"/>
        <v>0</v>
      </c>
      <c r="N178" s="4">
        <v>1.39</v>
      </c>
      <c r="O178" s="5">
        <v>3461.1</v>
      </c>
      <c r="P178" s="6">
        <v>18.14</v>
      </c>
      <c r="Q178" s="5">
        <v>38302.61</v>
      </c>
      <c r="R178" s="7">
        <v>17.89</v>
      </c>
      <c r="S178" s="5">
        <v>24027.575000000001</v>
      </c>
      <c r="T178" s="8">
        <v>7.6300000000000008</v>
      </c>
      <c r="U178" s="5">
        <v>3221.5349999999999</v>
      </c>
      <c r="AL178" s="5" t="str">
        <f t="shared" si="16"/>
        <v/>
      </c>
      <c r="AN178" s="5" t="str">
        <f t="shared" si="17"/>
        <v/>
      </c>
      <c r="AP178" s="5" t="str">
        <f t="shared" si="18"/>
        <v/>
      </c>
      <c r="AS178" s="5">
        <f t="shared" si="19"/>
        <v>69012.820000000007</v>
      </c>
      <c r="AT178" s="11">
        <f>(AS178/$AS$461)*100</f>
        <v>0.43815346214964906</v>
      </c>
      <c r="AU178" s="5">
        <f t="shared" si="20"/>
        <v>438.1534621496491</v>
      </c>
    </row>
    <row r="179" spans="1:47" x14ac:dyDescent="0.25">
      <c r="A179" s="1" t="s">
        <v>191</v>
      </c>
      <c r="B179" s="1" t="s">
        <v>192</v>
      </c>
      <c r="C179" s="1" t="s">
        <v>193</v>
      </c>
      <c r="D179" s="1" t="s">
        <v>389</v>
      </c>
      <c r="E179" s="1" t="s">
        <v>56</v>
      </c>
      <c r="F179" s="1" t="s">
        <v>185</v>
      </c>
      <c r="G179" s="1" t="s">
        <v>53</v>
      </c>
      <c r="H179" s="1" t="s">
        <v>54</v>
      </c>
      <c r="I179" s="2">
        <v>80</v>
      </c>
      <c r="J179" s="2">
        <v>0.06</v>
      </c>
      <c r="K179" s="2">
        <f t="shared" si="14"/>
        <v>7.0000000000000007E-2</v>
      </c>
      <c r="L179" s="2">
        <f t="shared" si="15"/>
        <v>0</v>
      </c>
      <c r="N179" s="4">
        <v>0.04</v>
      </c>
      <c r="O179" s="5">
        <v>124.5</v>
      </c>
      <c r="P179" s="6">
        <v>0.03</v>
      </c>
      <c r="Q179" s="5">
        <v>79.181250000000006</v>
      </c>
      <c r="AL179" s="5" t="str">
        <f t="shared" si="16"/>
        <v/>
      </c>
      <c r="AN179" s="5" t="str">
        <f t="shared" si="17"/>
        <v/>
      </c>
      <c r="AP179" s="5" t="str">
        <f t="shared" si="18"/>
        <v/>
      </c>
      <c r="AS179" s="5">
        <f t="shared" si="19"/>
        <v>203.68125000000001</v>
      </c>
      <c r="AT179" s="11">
        <f>(AS179/$AS$461)*100</f>
        <v>1.2931458946680951E-3</v>
      </c>
      <c r="AU179" s="5">
        <f t="shared" si="20"/>
        <v>1.2931458946680952</v>
      </c>
    </row>
    <row r="180" spans="1:47" x14ac:dyDescent="0.25">
      <c r="A180" s="1" t="s">
        <v>191</v>
      </c>
      <c r="B180" s="1" t="s">
        <v>192</v>
      </c>
      <c r="C180" s="1" t="s">
        <v>193</v>
      </c>
      <c r="D180" s="1" t="s">
        <v>389</v>
      </c>
      <c r="E180" s="1" t="s">
        <v>62</v>
      </c>
      <c r="F180" s="1" t="s">
        <v>185</v>
      </c>
      <c r="G180" s="1" t="s">
        <v>53</v>
      </c>
      <c r="H180" s="1" t="s">
        <v>54</v>
      </c>
      <c r="I180" s="2">
        <v>80</v>
      </c>
      <c r="J180" s="2">
        <v>33.71</v>
      </c>
      <c r="K180" s="2">
        <f t="shared" si="14"/>
        <v>33.729999999999997</v>
      </c>
      <c r="L180" s="2">
        <f t="shared" si="15"/>
        <v>0</v>
      </c>
      <c r="N180" s="4">
        <v>8.34</v>
      </c>
      <c r="O180" s="5">
        <v>26904.45</v>
      </c>
      <c r="P180" s="6">
        <v>21.97</v>
      </c>
      <c r="Q180" s="5">
        <v>64638.293750000012</v>
      </c>
      <c r="R180" s="7">
        <v>3.42</v>
      </c>
      <c r="S180" s="5">
        <v>6342.18</v>
      </c>
      <c r="AL180" s="5" t="str">
        <f t="shared" si="16"/>
        <v/>
      </c>
      <c r="AN180" s="5" t="str">
        <f t="shared" si="17"/>
        <v/>
      </c>
      <c r="AP180" s="5" t="str">
        <f t="shared" si="18"/>
        <v/>
      </c>
      <c r="AS180" s="5">
        <f t="shared" si="19"/>
        <v>97884.923750000016</v>
      </c>
      <c r="AT180" s="11">
        <f>(AS180/$AS$461)*100</f>
        <v>0.62145871206707548</v>
      </c>
      <c r="AU180" s="5">
        <f t="shared" si="20"/>
        <v>621.45871206707557</v>
      </c>
    </row>
    <row r="181" spans="1:47" x14ac:dyDescent="0.25">
      <c r="A181" s="1" t="s">
        <v>191</v>
      </c>
      <c r="B181" s="1" t="s">
        <v>192</v>
      </c>
      <c r="C181" s="1" t="s">
        <v>193</v>
      </c>
      <c r="D181" s="1" t="s">
        <v>389</v>
      </c>
      <c r="E181" s="1" t="s">
        <v>86</v>
      </c>
      <c r="F181" s="1" t="s">
        <v>185</v>
      </c>
      <c r="G181" s="1" t="s">
        <v>53</v>
      </c>
      <c r="H181" s="1" t="s">
        <v>54</v>
      </c>
      <c r="I181" s="2">
        <v>80</v>
      </c>
      <c r="J181" s="2">
        <v>0.08</v>
      </c>
      <c r="K181" s="2">
        <f t="shared" si="14"/>
        <v>0.08</v>
      </c>
      <c r="L181" s="2">
        <f t="shared" si="15"/>
        <v>0</v>
      </c>
      <c r="P181" s="6">
        <v>0.05</v>
      </c>
      <c r="Q181" s="5">
        <v>153.08375000000001</v>
      </c>
      <c r="R181" s="7">
        <v>0.03</v>
      </c>
      <c r="S181" s="5">
        <v>58.045000000000002</v>
      </c>
      <c r="AL181" s="5" t="str">
        <f t="shared" si="16"/>
        <v/>
      </c>
      <c r="AN181" s="5" t="str">
        <f t="shared" si="17"/>
        <v/>
      </c>
      <c r="AP181" s="5" t="str">
        <f t="shared" si="18"/>
        <v/>
      </c>
      <c r="AS181" s="5">
        <f t="shared" si="19"/>
        <v>211.12875000000003</v>
      </c>
      <c r="AT181" s="11">
        <f>(AS181/$AS$461)*100</f>
        <v>1.3404291082704304E-3</v>
      </c>
      <c r="AU181" s="5">
        <f t="shared" si="20"/>
        <v>1.3404291082704305</v>
      </c>
    </row>
    <row r="182" spans="1:47" x14ac:dyDescent="0.25">
      <c r="A182" s="1" t="s">
        <v>191</v>
      </c>
      <c r="B182" s="1" t="s">
        <v>192</v>
      </c>
      <c r="C182" s="1" t="s">
        <v>193</v>
      </c>
      <c r="D182" s="1" t="s">
        <v>389</v>
      </c>
      <c r="E182" s="1" t="s">
        <v>82</v>
      </c>
      <c r="F182" s="1" t="s">
        <v>185</v>
      </c>
      <c r="G182" s="1" t="s">
        <v>53</v>
      </c>
      <c r="H182" s="1" t="s">
        <v>54</v>
      </c>
      <c r="I182" s="2">
        <v>80</v>
      </c>
      <c r="J182" s="2">
        <v>0.1</v>
      </c>
      <c r="K182" s="2">
        <f t="shared" si="14"/>
        <v>0.11</v>
      </c>
      <c r="L182" s="2">
        <f t="shared" si="15"/>
        <v>0</v>
      </c>
      <c r="P182" s="6">
        <v>0.01</v>
      </c>
      <c r="Q182" s="5">
        <v>21.114999999999998</v>
      </c>
      <c r="R182" s="7">
        <v>0.1</v>
      </c>
      <c r="S182" s="5">
        <v>155.80500000000001</v>
      </c>
      <c r="AL182" s="5" t="str">
        <f t="shared" si="16"/>
        <v/>
      </c>
      <c r="AN182" s="5" t="str">
        <f t="shared" si="17"/>
        <v/>
      </c>
      <c r="AP182" s="5" t="str">
        <f t="shared" si="18"/>
        <v/>
      </c>
      <c r="AS182" s="5">
        <f t="shared" si="19"/>
        <v>176.92000000000002</v>
      </c>
      <c r="AT182" s="11">
        <f>(AS182/$AS$461)*100</f>
        <v>1.1232421820107613E-3</v>
      </c>
      <c r="AU182" s="5">
        <f t="shared" si="20"/>
        <v>1.1232421820107614</v>
      </c>
    </row>
    <row r="183" spans="1:47" x14ac:dyDescent="0.25">
      <c r="A183" s="1" t="s">
        <v>191</v>
      </c>
      <c r="B183" s="1" t="s">
        <v>192</v>
      </c>
      <c r="C183" s="1" t="s">
        <v>193</v>
      </c>
      <c r="D183" s="1" t="s">
        <v>389</v>
      </c>
      <c r="E183" s="1" t="s">
        <v>63</v>
      </c>
      <c r="F183" s="1" t="s">
        <v>185</v>
      </c>
      <c r="G183" s="1" t="s">
        <v>53</v>
      </c>
      <c r="H183" s="1" t="s">
        <v>54</v>
      </c>
      <c r="I183" s="2">
        <v>80</v>
      </c>
      <c r="J183" s="2">
        <v>44.95</v>
      </c>
      <c r="K183" s="2">
        <f t="shared" si="14"/>
        <v>44.97</v>
      </c>
      <c r="L183" s="2">
        <f t="shared" si="15"/>
        <v>0</v>
      </c>
      <c r="N183" s="4">
        <v>3.08</v>
      </c>
      <c r="O183" s="5">
        <v>12835.95</v>
      </c>
      <c r="P183" s="6">
        <v>22.29</v>
      </c>
      <c r="Q183" s="5">
        <v>71653.752500000002</v>
      </c>
      <c r="R183" s="7">
        <v>19.600000000000001</v>
      </c>
      <c r="S183" s="5">
        <v>36727.21</v>
      </c>
      <c r="AL183" s="5" t="str">
        <f t="shared" si="16"/>
        <v/>
      </c>
      <c r="AN183" s="5" t="str">
        <f t="shared" si="17"/>
        <v/>
      </c>
      <c r="AP183" s="5" t="str">
        <f t="shared" si="18"/>
        <v/>
      </c>
      <c r="AS183" s="5">
        <f t="shared" si="19"/>
        <v>121216.91250000001</v>
      </c>
      <c r="AT183" s="11">
        <f>(AS183/$AS$461)*100</f>
        <v>0.7695904888825883</v>
      </c>
      <c r="AU183" s="5">
        <f t="shared" si="20"/>
        <v>769.59048888258826</v>
      </c>
    </row>
    <row r="184" spans="1:47" x14ac:dyDescent="0.25">
      <c r="A184" s="1" t="s">
        <v>194</v>
      </c>
      <c r="B184" s="1" t="s">
        <v>75</v>
      </c>
      <c r="C184" s="1" t="s">
        <v>76</v>
      </c>
      <c r="D184" s="1" t="s">
        <v>387</v>
      </c>
      <c r="E184" s="1" t="s">
        <v>69</v>
      </c>
      <c r="F184" s="1" t="s">
        <v>185</v>
      </c>
      <c r="G184" s="1" t="s">
        <v>53</v>
      </c>
      <c r="H184" s="1" t="s">
        <v>54</v>
      </c>
      <c r="I184" s="2">
        <v>40</v>
      </c>
      <c r="J184" s="2">
        <v>7.0000000000000007E-2</v>
      </c>
      <c r="K184" s="2">
        <f t="shared" si="14"/>
        <v>7.0000000000000007E-2</v>
      </c>
      <c r="L184" s="2">
        <f t="shared" si="15"/>
        <v>0</v>
      </c>
      <c r="P184" s="6">
        <v>0.03</v>
      </c>
      <c r="Q184" s="5">
        <v>79.181249999999991</v>
      </c>
      <c r="R184" s="7">
        <v>0.04</v>
      </c>
      <c r="S184" s="5">
        <v>48.88</v>
      </c>
      <c r="AL184" s="5" t="str">
        <f t="shared" si="16"/>
        <v/>
      </c>
      <c r="AN184" s="5" t="str">
        <f t="shared" si="17"/>
        <v/>
      </c>
      <c r="AP184" s="5" t="str">
        <f t="shared" si="18"/>
        <v/>
      </c>
      <c r="AS184" s="5">
        <f t="shared" si="19"/>
        <v>128.06125</v>
      </c>
      <c r="AT184" s="11">
        <f>(AS184/$AS$461)*100</f>
        <v>8.1304430183713316E-4</v>
      </c>
      <c r="AU184" s="5">
        <f t="shared" si="20"/>
        <v>0.81304430183713317</v>
      </c>
    </row>
    <row r="185" spans="1:47" x14ac:dyDescent="0.25">
      <c r="A185" s="1" t="s">
        <v>194</v>
      </c>
      <c r="B185" s="1" t="s">
        <v>75</v>
      </c>
      <c r="C185" s="1" t="s">
        <v>76</v>
      </c>
      <c r="D185" s="1" t="s">
        <v>387</v>
      </c>
      <c r="E185" s="1" t="s">
        <v>78</v>
      </c>
      <c r="F185" s="1" t="s">
        <v>185</v>
      </c>
      <c r="G185" s="1" t="s">
        <v>53</v>
      </c>
      <c r="H185" s="1" t="s">
        <v>54</v>
      </c>
      <c r="I185" s="2">
        <v>40</v>
      </c>
      <c r="J185" s="2">
        <v>0.09</v>
      </c>
      <c r="K185" s="2">
        <f t="shared" si="14"/>
        <v>9.0000000000000011E-2</v>
      </c>
      <c r="L185" s="2">
        <f t="shared" si="15"/>
        <v>0</v>
      </c>
      <c r="P185" s="6">
        <v>0.02</v>
      </c>
      <c r="Q185" s="5">
        <v>42.23</v>
      </c>
      <c r="R185" s="7">
        <v>7.0000000000000007E-2</v>
      </c>
      <c r="S185" s="5">
        <v>85.54</v>
      </c>
      <c r="AL185" s="5" t="str">
        <f t="shared" si="16"/>
        <v/>
      </c>
      <c r="AN185" s="5" t="str">
        <f t="shared" si="17"/>
        <v/>
      </c>
      <c r="AP185" s="5" t="str">
        <f t="shared" si="18"/>
        <v/>
      </c>
      <c r="AS185" s="5">
        <f t="shared" si="19"/>
        <v>127.77000000000001</v>
      </c>
      <c r="AT185" s="11">
        <f>(AS185/$AS$461)*100</f>
        <v>8.111951932823591E-4</v>
      </c>
      <c r="AU185" s="5">
        <f t="shared" si="20"/>
        <v>0.81119519328235901</v>
      </c>
    </row>
    <row r="186" spans="1:47" x14ac:dyDescent="0.25">
      <c r="A186" s="1" t="s">
        <v>194</v>
      </c>
      <c r="B186" s="1" t="s">
        <v>75</v>
      </c>
      <c r="C186" s="1" t="s">
        <v>76</v>
      </c>
      <c r="D186" s="1" t="s">
        <v>387</v>
      </c>
      <c r="E186" s="1" t="s">
        <v>70</v>
      </c>
      <c r="F186" s="1" t="s">
        <v>185</v>
      </c>
      <c r="G186" s="1" t="s">
        <v>53</v>
      </c>
      <c r="H186" s="1" t="s">
        <v>54</v>
      </c>
      <c r="I186" s="2">
        <v>40</v>
      </c>
      <c r="J186" s="2">
        <v>39.840000000000003</v>
      </c>
      <c r="K186" s="2">
        <f t="shared" si="14"/>
        <v>39.840000000000003</v>
      </c>
      <c r="L186" s="2">
        <f t="shared" si="15"/>
        <v>0</v>
      </c>
      <c r="N186" s="4">
        <v>0.69</v>
      </c>
      <c r="O186" s="5">
        <v>2147.6289999999999</v>
      </c>
      <c r="P186" s="6">
        <v>23.72</v>
      </c>
      <c r="Q186" s="5">
        <v>61967.246249999997</v>
      </c>
      <c r="R186" s="7">
        <v>15.34</v>
      </c>
      <c r="S186" s="5">
        <v>21983.78</v>
      </c>
      <c r="T186" s="8">
        <v>0.09</v>
      </c>
      <c r="U186" s="5">
        <v>55.891249999999999</v>
      </c>
      <c r="AL186" s="5" t="str">
        <f t="shared" si="16"/>
        <v/>
      </c>
      <c r="AN186" s="5" t="str">
        <f t="shared" si="17"/>
        <v/>
      </c>
      <c r="AP186" s="5" t="str">
        <f t="shared" si="18"/>
        <v/>
      </c>
      <c r="AS186" s="5">
        <f t="shared" si="19"/>
        <v>86154.546499999997</v>
      </c>
      <c r="AT186" s="11">
        <f>(AS186/$AS$461)*100</f>
        <v>0.54698406511874065</v>
      </c>
      <c r="AU186" s="5">
        <f t="shared" si="20"/>
        <v>546.98406511874066</v>
      </c>
    </row>
    <row r="187" spans="1:47" x14ac:dyDescent="0.25">
      <c r="A187" s="1" t="s">
        <v>195</v>
      </c>
      <c r="B187" s="1" t="s">
        <v>192</v>
      </c>
      <c r="C187" s="1" t="s">
        <v>193</v>
      </c>
      <c r="D187" s="1" t="s">
        <v>389</v>
      </c>
      <c r="E187" s="1" t="s">
        <v>51</v>
      </c>
      <c r="F187" s="1" t="s">
        <v>185</v>
      </c>
      <c r="G187" s="1" t="s">
        <v>53</v>
      </c>
      <c r="H187" s="1" t="s">
        <v>54</v>
      </c>
      <c r="I187" s="2">
        <v>160</v>
      </c>
      <c r="J187" s="2">
        <v>36.56</v>
      </c>
      <c r="K187" s="2">
        <f t="shared" si="14"/>
        <v>36.56</v>
      </c>
      <c r="L187" s="2">
        <f t="shared" si="15"/>
        <v>0</v>
      </c>
      <c r="N187" s="4">
        <v>1.07</v>
      </c>
      <c r="O187" s="5">
        <v>2664.3</v>
      </c>
      <c r="P187" s="6">
        <v>27.51</v>
      </c>
      <c r="Q187" s="5">
        <v>68993.262500000012</v>
      </c>
      <c r="R187" s="7">
        <v>7.98</v>
      </c>
      <c r="S187" s="5">
        <v>12158.9</v>
      </c>
      <c r="AL187" s="5" t="str">
        <f t="shared" si="16"/>
        <v/>
      </c>
      <c r="AN187" s="5" t="str">
        <f t="shared" si="17"/>
        <v/>
      </c>
      <c r="AP187" s="5" t="str">
        <f t="shared" si="18"/>
        <v/>
      </c>
      <c r="AS187" s="5">
        <f t="shared" si="19"/>
        <v>83816.462500000009</v>
      </c>
      <c r="AT187" s="11">
        <f>(AS187/$AS$461)*100</f>
        <v>0.53213987241082494</v>
      </c>
      <c r="AU187" s="5">
        <f t="shared" si="20"/>
        <v>532.13987241082498</v>
      </c>
    </row>
    <row r="188" spans="1:47" x14ac:dyDescent="0.25">
      <c r="A188" s="1" t="s">
        <v>195</v>
      </c>
      <c r="B188" s="1" t="s">
        <v>192</v>
      </c>
      <c r="C188" s="1" t="s">
        <v>193</v>
      </c>
      <c r="D188" s="1" t="s">
        <v>389</v>
      </c>
      <c r="E188" s="1" t="s">
        <v>55</v>
      </c>
      <c r="F188" s="1" t="s">
        <v>185</v>
      </c>
      <c r="G188" s="1" t="s">
        <v>53</v>
      </c>
      <c r="H188" s="1" t="s">
        <v>54</v>
      </c>
      <c r="I188" s="2">
        <v>160</v>
      </c>
      <c r="J188" s="2">
        <v>39.33</v>
      </c>
      <c r="K188" s="2">
        <f t="shared" si="14"/>
        <v>39.33</v>
      </c>
      <c r="L188" s="2">
        <f t="shared" si="15"/>
        <v>0</v>
      </c>
      <c r="N188" s="4">
        <v>7.7</v>
      </c>
      <c r="O188" s="5">
        <v>19309.95</v>
      </c>
      <c r="P188" s="6">
        <v>29.3</v>
      </c>
      <c r="Q188" s="5">
        <v>76024.55750000001</v>
      </c>
      <c r="R188" s="7">
        <v>2.33</v>
      </c>
      <c r="S188" s="5">
        <v>3559.0749999999998</v>
      </c>
      <c r="AL188" s="5" t="str">
        <f t="shared" si="16"/>
        <v/>
      </c>
      <c r="AN188" s="5" t="str">
        <f t="shared" si="17"/>
        <v/>
      </c>
      <c r="AP188" s="5" t="str">
        <f t="shared" si="18"/>
        <v/>
      </c>
      <c r="AS188" s="5">
        <f t="shared" si="19"/>
        <v>98893.582500000004</v>
      </c>
      <c r="AT188" s="11">
        <f>(AS188/$AS$461)*100</f>
        <v>0.62786255592449269</v>
      </c>
      <c r="AU188" s="5">
        <f t="shared" si="20"/>
        <v>627.86255592449265</v>
      </c>
    </row>
    <row r="189" spans="1:47" x14ac:dyDescent="0.25">
      <c r="A189" s="1" t="s">
        <v>195</v>
      </c>
      <c r="B189" s="1" t="s">
        <v>192</v>
      </c>
      <c r="C189" s="1" t="s">
        <v>193</v>
      </c>
      <c r="D189" s="1" t="s">
        <v>389</v>
      </c>
      <c r="E189" s="1" t="s">
        <v>69</v>
      </c>
      <c r="F189" s="1" t="s">
        <v>185</v>
      </c>
      <c r="G189" s="1" t="s">
        <v>53</v>
      </c>
      <c r="H189" s="1" t="s">
        <v>54</v>
      </c>
      <c r="I189" s="2">
        <v>160</v>
      </c>
      <c r="J189" s="2">
        <v>0.08</v>
      </c>
      <c r="K189" s="2">
        <f t="shared" si="14"/>
        <v>0.08</v>
      </c>
      <c r="L189" s="2">
        <f t="shared" si="15"/>
        <v>0</v>
      </c>
      <c r="P189" s="6">
        <v>0.03</v>
      </c>
      <c r="Q189" s="5">
        <v>79.181249999999991</v>
      </c>
      <c r="R189" s="7">
        <v>0.05</v>
      </c>
      <c r="S189" s="5">
        <v>76.375</v>
      </c>
      <c r="AL189" s="5" t="str">
        <f t="shared" si="16"/>
        <v/>
      </c>
      <c r="AN189" s="5" t="str">
        <f t="shared" si="17"/>
        <v/>
      </c>
      <c r="AP189" s="5" t="str">
        <f t="shared" si="18"/>
        <v/>
      </c>
      <c r="AS189" s="5">
        <f t="shared" si="19"/>
        <v>155.55624999999998</v>
      </c>
      <c r="AT189" s="11">
        <f>(AS189/$AS$461)*100</f>
        <v>9.8760649827838256E-4</v>
      </c>
      <c r="AU189" s="5">
        <f t="shared" si="20"/>
        <v>0.98760649827838265</v>
      </c>
    </row>
    <row r="190" spans="1:47" x14ac:dyDescent="0.25">
      <c r="A190" s="1" t="s">
        <v>195</v>
      </c>
      <c r="B190" s="1" t="s">
        <v>192</v>
      </c>
      <c r="C190" s="1" t="s">
        <v>193</v>
      </c>
      <c r="D190" s="1" t="s">
        <v>389</v>
      </c>
      <c r="E190" s="1" t="s">
        <v>70</v>
      </c>
      <c r="F190" s="1" t="s">
        <v>185</v>
      </c>
      <c r="G190" s="1" t="s">
        <v>53</v>
      </c>
      <c r="H190" s="1" t="s">
        <v>54</v>
      </c>
      <c r="I190" s="2">
        <v>160</v>
      </c>
      <c r="J190" s="2">
        <v>0.08</v>
      </c>
      <c r="K190" s="2">
        <f t="shared" si="14"/>
        <v>0.09</v>
      </c>
      <c r="L190" s="2">
        <f t="shared" si="15"/>
        <v>0</v>
      </c>
      <c r="N190" s="4">
        <v>0.01</v>
      </c>
      <c r="O190" s="5">
        <v>31.125</v>
      </c>
      <c r="P190" s="6">
        <v>0.08</v>
      </c>
      <c r="Q190" s="5">
        <v>211.15</v>
      </c>
      <c r="AL190" s="5" t="str">
        <f t="shared" si="16"/>
        <v/>
      </c>
      <c r="AN190" s="5" t="str">
        <f t="shared" si="17"/>
        <v/>
      </c>
      <c r="AP190" s="5" t="str">
        <f t="shared" si="18"/>
        <v/>
      </c>
      <c r="AS190" s="5">
        <f t="shared" si="19"/>
        <v>242.27500000000001</v>
      </c>
      <c r="AT190" s="11">
        <f>(AS190/$AS$461)*100</f>
        <v>1.5381726183962086E-3</v>
      </c>
      <c r="AU190" s="5">
        <f t="shared" si="20"/>
        <v>1.5381726183962086</v>
      </c>
    </row>
    <row r="191" spans="1:47" x14ac:dyDescent="0.25">
      <c r="A191" s="1" t="s">
        <v>195</v>
      </c>
      <c r="B191" s="1" t="s">
        <v>192</v>
      </c>
      <c r="C191" s="1" t="s">
        <v>193</v>
      </c>
      <c r="D191" s="1" t="s">
        <v>389</v>
      </c>
      <c r="E191" s="1" t="s">
        <v>56</v>
      </c>
      <c r="F191" s="1" t="s">
        <v>185</v>
      </c>
      <c r="G191" s="1" t="s">
        <v>53</v>
      </c>
      <c r="H191" s="1" t="s">
        <v>54</v>
      </c>
      <c r="I191" s="2">
        <v>160</v>
      </c>
      <c r="J191" s="2">
        <v>40.07</v>
      </c>
      <c r="K191" s="2">
        <f t="shared" si="14"/>
        <v>40</v>
      </c>
      <c r="L191" s="2">
        <f t="shared" si="15"/>
        <v>0</v>
      </c>
      <c r="N191" s="4">
        <v>22.35</v>
      </c>
      <c r="O191" s="5">
        <v>69352.725000000006</v>
      </c>
      <c r="P191" s="6">
        <v>17.649999999999999</v>
      </c>
      <c r="Q191" s="5">
        <v>46521.623750000013</v>
      </c>
      <c r="AL191" s="5" t="str">
        <f t="shared" si="16"/>
        <v/>
      </c>
      <c r="AN191" s="5" t="str">
        <f t="shared" si="17"/>
        <v/>
      </c>
      <c r="AP191" s="5" t="str">
        <f t="shared" si="18"/>
        <v/>
      </c>
      <c r="AS191" s="5">
        <f t="shared" si="19"/>
        <v>115874.34875000002</v>
      </c>
      <c r="AT191" s="11">
        <f>(AS191/$AS$461)*100</f>
        <v>0.73567124309872234</v>
      </c>
      <c r="AU191" s="5">
        <f t="shared" si="20"/>
        <v>735.67124309872224</v>
      </c>
    </row>
    <row r="192" spans="1:47" x14ac:dyDescent="0.25">
      <c r="A192" s="1" t="s">
        <v>195</v>
      </c>
      <c r="B192" s="1" t="s">
        <v>192</v>
      </c>
      <c r="C192" s="1" t="s">
        <v>193</v>
      </c>
      <c r="D192" s="1" t="s">
        <v>389</v>
      </c>
      <c r="E192" s="1" t="s">
        <v>57</v>
      </c>
      <c r="F192" s="1" t="s">
        <v>185</v>
      </c>
      <c r="G192" s="1" t="s">
        <v>53</v>
      </c>
      <c r="H192" s="1" t="s">
        <v>54</v>
      </c>
      <c r="I192" s="2">
        <v>160</v>
      </c>
      <c r="J192" s="2">
        <v>38.57</v>
      </c>
      <c r="K192" s="2">
        <f t="shared" si="14"/>
        <v>38.57</v>
      </c>
      <c r="L192" s="2">
        <f t="shared" si="15"/>
        <v>0</v>
      </c>
      <c r="N192" s="4">
        <v>6.38</v>
      </c>
      <c r="O192" s="5">
        <v>15886.2</v>
      </c>
      <c r="P192" s="6">
        <v>30.57</v>
      </c>
      <c r="Q192" s="5">
        <v>69104.116250000006</v>
      </c>
      <c r="R192" s="7">
        <v>1.62</v>
      </c>
      <c r="S192" s="5">
        <v>2123.2249999999999</v>
      </c>
      <c r="AL192" s="5" t="str">
        <f t="shared" si="16"/>
        <v/>
      </c>
      <c r="AN192" s="5" t="str">
        <f t="shared" si="17"/>
        <v/>
      </c>
      <c r="AP192" s="5" t="str">
        <f t="shared" si="18"/>
        <v/>
      </c>
      <c r="AS192" s="5">
        <f t="shared" si="19"/>
        <v>87113.541250000009</v>
      </c>
      <c r="AT192" s="11">
        <f>(AS192/$AS$461)*100</f>
        <v>0.55307259866795433</v>
      </c>
      <c r="AU192" s="5">
        <f t="shared" si="20"/>
        <v>553.07259866795425</v>
      </c>
    </row>
    <row r="193" spans="1:47" x14ac:dyDescent="0.25">
      <c r="A193" s="1" t="s">
        <v>196</v>
      </c>
      <c r="B193" s="1" t="s">
        <v>197</v>
      </c>
      <c r="C193" s="1" t="s">
        <v>198</v>
      </c>
      <c r="D193" s="1" t="s">
        <v>385</v>
      </c>
      <c r="E193" s="1" t="s">
        <v>77</v>
      </c>
      <c r="F193" s="1" t="s">
        <v>185</v>
      </c>
      <c r="G193" s="1" t="s">
        <v>53</v>
      </c>
      <c r="H193" s="1" t="s">
        <v>54</v>
      </c>
      <c r="I193" s="2">
        <v>2.42</v>
      </c>
      <c r="J193" s="2">
        <v>1.99</v>
      </c>
      <c r="K193" s="2">
        <f t="shared" si="14"/>
        <v>1.99</v>
      </c>
      <c r="L193" s="2">
        <f t="shared" si="15"/>
        <v>0</v>
      </c>
      <c r="Z193" s="9">
        <v>1.99</v>
      </c>
      <c r="AA193" s="5">
        <v>575.37874999999997</v>
      </c>
      <c r="AL193" s="5" t="str">
        <f t="shared" si="16"/>
        <v/>
      </c>
      <c r="AN193" s="5" t="str">
        <f t="shared" si="17"/>
        <v/>
      </c>
      <c r="AP193" s="5" t="str">
        <f t="shared" si="18"/>
        <v/>
      </c>
      <c r="AS193" s="5">
        <f t="shared" si="19"/>
        <v>575.37874999999997</v>
      </c>
      <c r="AT193" s="11">
        <f>(AS193/$AS$461)*100</f>
        <v>3.6530052149707456E-3</v>
      </c>
      <c r="AU193" s="5">
        <f t="shared" si="20"/>
        <v>3.6530052149707455</v>
      </c>
    </row>
    <row r="194" spans="1:47" x14ac:dyDescent="0.25">
      <c r="A194" s="1" t="s">
        <v>199</v>
      </c>
      <c r="B194" s="1" t="s">
        <v>182</v>
      </c>
      <c r="C194" s="1" t="s">
        <v>183</v>
      </c>
      <c r="D194" s="1" t="s">
        <v>392</v>
      </c>
      <c r="E194" s="1" t="s">
        <v>77</v>
      </c>
      <c r="F194" s="1" t="s">
        <v>185</v>
      </c>
      <c r="G194" s="1" t="s">
        <v>53</v>
      </c>
      <c r="H194" s="1" t="s">
        <v>54</v>
      </c>
      <c r="I194" s="2">
        <v>70</v>
      </c>
      <c r="J194" s="2">
        <v>30.21</v>
      </c>
      <c r="K194" s="2">
        <f t="shared" si="14"/>
        <v>29.249999999999996</v>
      </c>
      <c r="L194" s="2">
        <f t="shared" si="15"/>
        <v>0.93</v>
      </c>
      <c r="N194" s="4">
        <v>0.24</v>
      </c>
      <c r="O194" s="5">
        <v>908.85</v>
      </c>
      <c r="P194" s="6">
        <v>20.58</v>
      </c>
      <c r="Q194" s="5">
        <v>66755.072499999995</v>
      </c>
      <c r="R194" s="7">
        <v>8.370000000000001</v>
      </c>
      <c r="S194" s="5">
        <v>13151.775</v>
      </c>
      <c r="Z194" s="9">
        <v>0.06</v>
      </c>
      <c r="AA194" s="5">
        <v>17.579999999999998</v>
      </c>
      <c r="AL194" s="5" t="str">
        <f t="shared" si="16"/>
        <v/>
      </c>
      <c r="AM194" s="3">
        <v>0.37</v>
      </c>
      <c r="AN194" s="5">
        <f t="shared" si="17"/>
        <v>3367.37</v>
      </c>
      <c r="AP194" s="5" t="str">
        <f t="shared" si="18"/>
        <v/>
      </c>
      <c r="AQ194" s="2">
        <v>0.56000000000000005</v>
      </c>
      <c r="AS194" s="5">
        <f t="shared" si="19"/>
        <v>80833.277499999997</v>
      </c>
      <c r="AT194" s="11">
        <f>(AS194/$AS$461)*100</f>
        <v>0.51320001694653727</v>
      </c>
      <c r="AU194" s="5">
        <f t="shared" si="20"/>
        <v>513.20001694653729</v>
      </c>
    </row>
    <row r="195" spans="1:47" x14ac:dyDescent="0.25">
      <c r="A195" s="1" t="s">
        <v>199</v>
      </c>
      <c r="B195" s="1" t="s">
        <v>182</v>
      </c>
      <c r="C195" s="1" t="s">
        <v>183</v>
      </c>
      <c r="D195" s="1" t="s">
        <v>392</v>
      </c>
      <c r="E195" s="1" t="s">
        <v>78</v>
      </c>
      <c r="F195" s="1" t="s">
        <v>185</v>
      </c>
      <c r="G195" s="1" t="s">
        <v>53</v>
      </c>
      <c r="H195" s="1" t="s">
        <v>54</v>
      </c>
      <c r="I195" s="2">
        <v>70</v>
      </c>
      <c r="J195" s="2">
        <v>37.61</v>
      </c>
      <c r="K195" s="2">
        <f t="shared" ref="K195:K258" si="21">SUM(N195,P195,R195,T195,V195,X195,Z195,AB195,AE195,AG195,AI195)</f>
        <v>34.65</v>
      </c>
      <c r="L195" s="2">
        <f t="shared" ref="L195:L258" si="22">SUM(M195,AD195,AK195,AM195,AO195,AQ195,AR195)</f>
        <v>2.96</v>
      </c>
      <c r="N195" s="4">
        <v>0.44</v>
      </c>
      <c r="O195" s="5">
        <v>1207.6500000000001</v>
      </c>
      <c r="P195" s="6">
        <v>25.36</v>
      </c>
      <c r="Q195" s="5">
        <v>55511.334999999999</v>
      </c>
      <c r="R195" s="7">
        <v>8.85</v>
      </c>
      <c r="S195" s="5">
        <v>10814.7</v>
      </c>
      <c r="AL195" s="5" t="str">
        <f t="shared" ref="AL195:AL258" si="23">IF(AK195&gt;0,AK195*$AL$1,"")</f>
        <v/>
      </c>
      <c r="AM195" s="3">
        <v>1.2</v>
      </c>
      <c r="AN195" s="5">
        <f t="shared" ref="AN195:AN258" si="24">IF(AM195&gt;0,AM195*$AN$1,"")</f>
        <v>10921.199999999999</v>
      </c>
      <c r="AP195" s="5" t="str">
        <f t="shared" ref="AP195:AP258" si="25">IF(AO195&gt;0,AO195*$AP$1,"")</f>
        <v/>
      </c>
      <c r="AQ195" s="2">
        <v>1.76</v>
      </c>
      <c r="AS195" s="5">
        <f t="shared" ref="AS195:AS258" si="26">SUM(O195,Q195,S195,U195,W195,Y195,AA195,AC195,AF195,AH195,AJ195)</f>
        <v>67533.684999999998</v>
      </c>
      <c r="AT195" s="11">
        <f>(AS195/$AS$461)*100</f>
        <v>0.4287626254726849</v>
      </c>
      <c r="AU195" s="5">
        <f t="shared" ref="AU195:AU258" si="27">(AT195/100)*$AU$1</f>
        <v>428.76262547268493</v>
      </c>
    </row>
    <row r="196" spans="1:47" x14ac:dyDescent="0.25">
      <c r="A196" s="1" t="s">
        <v>200</v>
      </c>
      <c r="B196" s="1" t="s">
        <v>197</v>
      </c>
      <c r="C196" s="1" t="s">
        <v>198</v>
      </c>
      <c r="D196" s="1" t="s">
        <v>385</v>
      </c>
      <c r="E196" s="1" t="s">
        <v>77</v>
      </c>
      <c r="F196" s="1" t="s">
        <v>185</v>
      </c>
      <c r="G196" s="1" t="s">
        <v>53</v>
      </c>
      <c r="H196" s="1" t="s">
        <v>54</v>
      </c>
      <c r="I196" s="2">
        <v>2.44</v>
      </c>
      <c r="J196" s="2">
        <v>2.0099999999999998</v>
      </c>
      <c r="K196" s="2">
        <f t="shared" si="21"/>
        <v>2.0099999999999998</v>
      </c>
      <c r="L196" s="2">
        <f t="shared" si="22"/>
        <v>0</v>
      </c>
      <c r="Z196" s="9">
        <v>2.0099999999999998</v>
      </c>
      <c r="AA196" s="5">
        <v>588.92999999999995</v>
      </c>
      <c r="AL196" s="5" t="str">
        <f t="shared" si="23"/>
        <v/>
      </c>
      <c r="AN196" s="5" t="str">
        <f t="shared" si="24"/>
        <v/>
      </c>
      <c r="AP196" s="5" t="str">
        <f t="shared" si="25"/>
        <v/>
      </c>
      <c r="AS196" s="5">
        <f t="shared" si="26"/>
        <v>588.92999999999995</v>
      </c>
      <c r="AT196" s="11">
        <f>(AS196/$AS$461)*100</f>
        <v>3.7390403473411575E-3</v>
      </c>
      <c r="AU196" s="5">
        <f t="shared" si="27"/>
        <v>3.7390403473411573</v>
      </c>
    </row>
    <row r="197" spans="1:47" x14ac:dyDescent="0.25">
      <c r="A197" s="1" t="s">
        <v>201</v>
      </c>
      <c r="B197" s="1" t="s">
        <v>197</v>
      </c>
      <c r="C197" s="1" t="s">
        <v>198</v>
      </c>
      <c r="D197" s="1" t="s">
        <v>385</v>
      </c>
      <c r="E197" s="1" t="s">
        <v>77</v>
      </c>
      <c r="F197" s="1" t="s">
        <v>185</v>
      </c>
      <c r="G197" s="1" t="s">
        <v>53</v>
      </c>
      <c r="H197" s="1" t="s">
        <v>54</v>
      </c>
      <c r="I197" s="2">
        <v>2.98</v>
      </c>
      <c r="J197" s="2">
        <v>2.09</v>
      </c>
      <c r="K197" s="2">
        <f t="shared" si="21"/>
        <v>2.09</v>
      </c>
      <c r="L197" s="2">
        <f t="shared" si="22"/>
        <v>0</v>
      </c>
      <c r="Z197" s="9">
        <v>2.09</v>
      </c>
      <c r="AA197" s="5">
        <v>524.47</v>
      </c>
      <c r="AL197" s="5" t="str">
        <f t="shared" si="23"/>
        <v/>
      </c>
      <c r="AN197" s="5" t="str">
        <f t="shared" si="24"/>
        <v/>
      </c>
      <c r="AP197" s="5" t="str">
        <f t="shared" si="25"/>
        <v/>
      </c>
      <c r="AS197" s="5">
        <f t="shared" si="26"/>
        <v>524.47</v>
      </c>
      <c r="AT197" s="11">
        <f>(AS197/$AS$461)*100</f>
        <v>3.3297921501197372E-3</v>
      </c>
      <c r="AU197" s="5">
        <f t="shared" si="27"/>
        <v>3.3297921501197374</v>
      </c>
    </row>
    <row r="198" spans="1:47" x14ac:dyDescent="0.25">
      <c r="A198" s="1" t="s">
        <v>202</v>
      </c>
      <c r="B198" s="1" t="s">
        <v>75</v>
      </c>
      <c r="C198" s="1" t="s">
        <v>76</v>
      </c>
      <c r="D198" s="1" t="s">
        <v>387</v>
      </c>
      <c r="E198" s="1" t="s">
        <v>69</v>
      </c>
      <c r="F198" s="1" t="s">
        <v>185</v>
      </c>
      <c r="G198" s="1" t="s">
        <v>53</v>
      </c>
      <c r="H198" s="1" t="s">
        <v>54</v>
      </c>
      <c r="I198" s="2">
        <v>40</v>
      </c>
      <c r="J198" s="2">
        <v>38.369999999999997</v>
      </c>
      <c r="K198" s="2">
        <f t="shared" si="21"/>
        <v>38.39</v>
      </c>
      <c r="L198" s="2">
        <f t="shared" si="22"/>
        <v>0</v>
      </c>
      <c r="P198" s="6">
        <v>4.4400000000000004</v>
      </c>
      <c r="Q198" s="5">
        <v>11718.825000000001</v>
      </c>
      <c r="R198" s="7">
        <v>32.74</v>
      </c>
      <c r="S198" s="5">
        <v>50618.294999999998</v>
      </c>
      <c r="T198" s="8">
        <v>1.21</v>
      </c>
      <c r="U198" s="5">
        <v>499.35624999999999</v>
      </c>
      <c r="AL198" s="5" t="str">
        <f t="shared" si="23"/>
        <v/>
      </c>
      <c r="AN198" s="5" t="str">
        <f t="shared" si="24"/>
        <v/>
      </c>
      <c r="AP198" s="5" t="str">
        <f t="shared" si="25"/>
        <v/>
      </c>
      <c r="AS198" s="5">
        <f t="shared" si="26"/>
        <v>62836.476249999992</v>
      </c>
      <c r="AT198" s="11">
        <f>(AS198/$AS$461)*100</f>
        <v>0.39894065505831661</v>
      </c>
      <c r="AU198" s="5">
        <f t="shared" si="27"/>
        <v>398.94065505831657</v>
      </c>
    </row>
    <row r="199" spans="1:47" x14ac:dyDescent="0.25">
      <c r="A199" s="1" t="s">
        <v>202</v>
      </c>
      <c r="B199" s="1" t="s">
        <v>75</v>
      </c>
      <c r="C199" s="1" t="s">
        <v>76</v>
      </c>
      <c r="D199" s="1" t="s">
        <v>387</v>
      </c>
      <c r="E199" s="1" t="s">
        <v>77</v>
      </c>
      <c r="F199" s="1" t="s">
        <v>185</v>
      </c>
      <c r="G199" s="1" t="s">
        <v>53</v>
      </c>
      <c r="H199" s="1" t="s">
        <v>54</v>
      </c>
      <c r="I199" s="2">
        <v>40</v>
      </c>
      <c r="J199" s="2">
        <v>0.08</v>
      </c>
      <c r="K199" s="2">
        <f t="shared" si="21"/>
        <v>9.0000000000000011E-2</v>
      </c>
      <c r="L199" s="2">
        <f t="shared" si="22"/>
        <v>0</v>
      </c>
      <c r="R199" s="7">
        <v>9.0000000000000011E-2</v>
      </c>
      <c r="S199" s="5">
        <v>146.63999999999999</v>
      </c>
      <c r="AL199" s="5" t="str">
        <f t="shared" si="23"/>
        <v/>
      </c>
      <c r="AN199" s="5" t="str">
        <f t="shared" si="24"/>
        <v/>
      </c>
      <c r="AP199" s="5" t="str">
        <f t="shared" si="25"/>
        <v/>
      </c>
      <c r="AS199" s="5">
        <f t="shared" si="26"/>
        <v>146.63999999999999</v>
      </c>
      <c r="AT199" s="11">
        <f>(AS199/$AS$461)*100</f>
        <v>9.3099838101999783E-4</v>
      </c>
      <c r="AU199" s="5">
        <f t="shared" si="27"/>
        <v>0.93099838101999777</v>
      </c>
    </row>
    <row r="200" spans="1:47" x14ac:dyDescent="0.25">
      <c r="A200" s="1" t="s">
        <v>203</v>
      </c>
      <c r="B200" s="1" t="s">
        <v>126</v>
      </c>
      <c r="C200" s="1" t="s">
        <v>127</v>
      </c>
      <c r="D200" s="1" t="s">
        <v>389</v>
      </c>
      <c r="E200" s="1" t="s">
        <v>57</v>
      </c>
      <c r="F200" s="1" t="s">
        <v>185</v>
      </c>
      <c r="G200" s="1" t="s">
        <v>53</v>
      </c>
      <c r="H200" s="1" t="s">
        <v>54</v>
      </c>
      <c r="I200" s="2">
        <v>80</v>
      </c>
      <c r="J200" s="2">
        <v>0.06</v>
      </c>
      <c r="K200" s="2">
        <f t="shared" si="21"/>
        <v>6.0000000000000005E-2</v>
      </c>
      <c r="L200" s="2">
        <f t="shared" si="22"/>
        <v>0</v>
      </c>
      <c r="N200" s="4">
        <v>0.01</v>
      </c>
      <c r="O200" s="5">
        <v>24.9</v>
      </c>
      <c r="P200" s="6">
        <v>0.05</v>
      </c>
      <c r="Q200" s="5">
        <v>121.41125</v>
      </c>
      <c r="AL200" s="5" t="str">
        <f t="shared" si="23"/>
        <v/>
      </c>
      <c r="AN200" s="5" t="str">
        <f t="shared" si="24"/>
        <v/>
      </c>
      <c r="AP200" s="5" t="str">
        <f t="shared" si="25"/>
        <v/>
      </c>
      <c r="AS200" s="5">
        <f t="shared" si="26"/>
        <v>146.31125</v>
      </c>
      <c r="AT200" s="11">
        <f>(AS200/$AS$461)*100</f>
        <v>9.2891118981868631E-4</v>
      </c>
      <c r="AU200" s="5">
        <f t="shared" si="27"/>
        <v>0.92891118981868637</v>
      </c>
    </row>
    <row r="201" spans="1:47" x14ac:dyDescent="0.25">
      <c r="A201" s="1" t="s">
        <v>203</v>
      </c>
      <c r="B201" s="1" t="s">
        <v>126</v>
      </c>
      <c r="C201" s="1" t="s">
        <v>127</v>
      </c>
      <c r="D201" s="1" t="s">
        <v>389</v>
      </c>
      <c r="E201" s="1" t="s">
        <v>61</v>
      </c>
      <c r="F201" s="1" t="s">
        <v>185</v>
      </c>
      <c r="G201" s="1" t="s">
        <v>53</v>
      </c>
      <c r="H201" s="1" t="s">
        <v>54</v>
      </c>
      <c r="I201" s="2">
        <v>80</v>
      </c>
      <c r="J201" s="2">
        <v>33.11</v>
      </c>
      <c r="K201" s="2">
        <f t="shared" si="21"/>
        <v>33.090000000000003</v>
      </c>
      <c r="L201" s="2">
        <f t="shared" si="22"/>
        <v>0</v>
      </c>
      <c r="N201" s="4">
        <v>7.1400000000000006</v>
      </c>
      <c r="O201" s="5">
        <v>24563.85</v>
      </c>
      <c r="P201" s="6">
        <v>25.07</v>
      </c>
      <c r="Q201" s="5">
        <v>71738.212499999994</v>
      </c>
      <c r="R201" s="7">
        <v>0.88</v>
      </c>
      <c r="S201" s="5">
        <v>1881.88</v>
      </c>
      <c r="AL201" s="5" t="str">
        <f t="shared" si="23"/>
        <v/>
      </c>
      <c r="AN201" s="5" t="str">
        <f t="shared" si="24"/>
        <v/>
      </c>
      <c r="AP201" s="5" t="str">
        <f t="shared" si="25"/>
        <v/>
      </c>
      <c r="AS201" s="5">
        <f t="shared" si="26"/>
        <v>98183.942500000005</v>
      </c>
      <c r="AT201" s="11">
        <f>(AS201/$AS$461)*100</f>
        <v>0.62335714341012383</v>
      </c>
      <c r="AU201" s="5">
        <f t="shared" si="27"/>
        <v>623.35714341012374</v>
      </c>
    </row>
    <row r="202" spans="1:47" x14ac:dyDescent="0.25">
      <c r="A202" s="1" t="s">
        <v>203</v>
      </c>
      <c r="B202" s="1" t="s">
        <v>126</v>
      </c>
      <c r="C202" s="1" t="s">
        <v>127</v>
      </c>
      <c r="D202" s="1" t="s">
        <v>389</v>
      </c>
      <c r="E202" s="1" t="s">
        <v>62</v>
      </c>
      <c r="F202" s="1" t="s">
        <v>185</v>
      </c>
      <c r="G202" s="1" t="s">
        <v>53</v>
      </c>
      <c r="H202" s="1" t="s">
        <v>54</v>
      </c>
      <c r="I202" s="2">
        <v>80</v>
      </c>
      <c r="J202" s="2">
        <v>7.0000000000000007E-2</v>
      </c>
      <c r="K202" s="2">
        <f t="shared" si="21"/>
        <v>7.0000000000000007E-2</v>
      </c>
      <c r="L202" s="2">
        <f t="shared" si="22"/>
        <v>0</v>
      </c>
      <c r="N202" s="4">
        <v>0.04</v>
      </c>
      <c r="O202" s="5">
        <v>136.94999999999999</v>
      </c>
      <c r="P202" s="6">
        <v>0.03</v>
      </c>
      <c r="Q202" s="5">
        <v>79.181249999999991</v>
      </c>
      <c r="AL202" s="5" t="str">
        <f t="shared" si="23"/>
        <v/>
      </c>
      <c r="AN202" s="5" t="str">
        <f t="shared" si="24"/>
        <v/>
      </c>
      <c r="AP202" s="5" t="str">
        <f t="shared" si="25"/>
        <v/>
      </c>
      <c r="AS202" s="5">
        <f t="shared" si="26"/>
        <v>216.13124999999997</v>
      </c>
      <c r="AT202" s="11">
        <f>(AS202/$AS$461)*100</f>
        <v>1.3721893333185243E-3</v>
      </c>
      <c r="AU202" s="5">
        <f t="shared" si="27"/>
        <v>1.3721893333185242</v>
      </c>
    </row>
    <row r="203" spans="1:47" x14ac:dyDescent="0.25">
      <c r="A203" s="1" t="s">
        <v>203</v>
      </c>
      <c r="B203" s="1" t="s">
        <v>126</v>
      </c>
      <c r="C203" s="1" t="s">
        <v>127</v>
      </c>
      <c r="D203" s="1" t="s">
        <v>389</v>
      </c>
      <c r="E203" s="1" t="s">
        <v>63</v>
      </c>
      <c r="F203" s="1" t="s">
        <v>185</v>
      </c>
      <c r="G203" s="1" t="s">
        <v>53</v>
      </c>
      <c r="H203" s="1" t="s">
        <v>54</v>
      </c>
      <c r="I203" s="2">
        <v>80</v>
      </c>
      <c r="J203" s="2">
        <v>0.1</v>
      </c>
      <c r="K203" s="2">
        <f t="shared" si="21"/>
        <v>0.1</v>
      </c>
      <c r="L203" s="2">
        <f t="shared" si="22"/>
        <v>0</v>
      </c>
      <c r="N203" s="4">
        <v>0.04</v>
      </c>
      <c r="O203" s="5">
        <v>199.2</v>
      </c>
      <c r="P203" s="6">
        <v>0.03</v>
      </c>
      <c r="Q203" s="5">
        <v>79.181249999999991</v>
      </c>
      <c r="R203" s="7">
        <v>0.03</v>
      </c>
      <c r="S203" s="5">
        <v>45.825000000000003</v>
      </c>
      <c r="AL203" s="5" t="str">
        <f t="shared" si="23"/>
        <v/>
      </c>
      <c r="AN203" s="5" t="str">
        <f t="shared" si="24"/>
        <v/>
      </c>
      <c r="AP203" s="5" t="str">
        <f t="shared" si="25"/>
        <v/>
      </c>
      <c r="AS203" s="5">
        <f t="shared" si="26"/>
        <v>324.20624999999995</v>
      </c>
      <c r="AT203" s="11">
        <f>(AS203/$AS$461)*100</f>
        <v>2.0583435206394207E-3</v>
      </c>
      <c r="AU203" s="5">
        <f t="shared" si="27"/>
        <v>2.0583435206394207</v>
      </c>
    </row>
    <row r="204" spans="1:47" x14ac:dyDescent="0.25">
      <c r="A204" s="1" t="s">
        <v>203</v>
      </c>
      <c r="B204" s="1" t="s">
        <v>126</v>
      </c>
      <c r="C204" s="1" t="s">
        <v>127</v>
      </c>
      <c r="D204" s="1" t="s">
        <v>389</v>
      </c>
      <c r="E204" s="1" t="s">
        <v>64</v>
      </c>
      <c r="F204" s="1" t="s">
        <v>185</v>
      </c>
      <c r="G204" s="1" t="s">
        <v>53</v>
      </c>
      <c r="H204" s="1" t="s">
        <v>54</v>
      </c>
      <c r="I204" s="2">
        <v>80</v>
      </c>
      <c r="J204" s="2">
        <v>44.2</v>
      </c>
      <c r="K204" s="2">
        <f t="shared" si="21"/>
        <v>44.21</v>
      </c>
      <c r="L204" s="2">
        <f t="shared" si="22"/>
        <v>0</v>
      </c>
      <c r="N204" s="4">
        <v>1.52</v>
      </c>
      <c r="O204" s="5">
        <v>6449.0999999999995</v>
      </c>
      <c r="P204" s="6">
        <v>14.83</v>
      </c>
      <c r="Q204" s="5">
        <v>45983.191250000003</v>
      </c>
      <c r="R204" s="7">
        <v>24.46</v>
      </c>
      <c r="S204" s="5">
        <v>49903.425000000003</v>
      </c>
      <c r="T204" s="8">
        <v>3.4</v>
      </c>
      <c r="U204" s="5">
        <v>2195.335</v>
      </c>
      <c r="AL204" s="5" t="str">
        <f t="shared" si="23"/>
        <v/>
      </c>
      <c r="AN204" s="5" t="str">
        <f t="shared" si="24"/>
        <v/>
      </c>
      <c r="AP204" s="5" t="str">
        <f t="shared" si="25"/>
        <v/>
      </c>
      <c r="AS204" s="5">
        <f t="shared" si="26"/>
        <v>104531.05125</v>
      </c>
      <c r="AT204" s="11">
        <f>(AS204/$AS$461)*100</f>
        <v>0.66365411538508201</v>
      </c>
      <c r="AU204" s="5">
        <f t="shared" si="27"/>
        <v>663.65411538508204</v>
      </c>
    </row>
    <row r="205" spans="1:47" x14ac:dyDescent="0.25">
      <c r="A205" s="1" t="s">
        <v>204</v>
      </c>
      <c r="B205" s="1" t="s">
        <v>96</v>
      </c>
      <c r="C205" s="1" t="s">
        <v>97</v>
      </c>
      <c r="D205" s="1" t="s">
        <v>385</v>
      </c>
      <c r="E205" s="1" t="s">
        <v>88</v>
      </c>
      <c r="F205" s="1" t="s">
        <v>205</v>
      </c>
      <c r="G205" s="1" t="s">
        <v>53</v>
      </c>
      <c r="H205" s="1" t="s">
        <v>54</v>
      </c>
      <c r="I205" s="2">
        <v>7.63</v>
      </c>
      <c r="J205" s="2">
        <v>6.97</v>
      </c>
      <c r="K205" s="2">
        <f t="shared" si="21"/>
        <v>2.27</v>
      </c>
      <c r="L205" s="2">
        <f t="shared" si="22"/>
        <v>4.7</v>
      </c>
      <c r="P205" s="6">
        <v>0.01</v>
      </c>
      <c r="Q205" s="5">
        <v>26.393750000000001</v>
      </c>
      <c r="R205" s="7">
        <v>0.03</v>
      </c>
      <c r="S205" s="5">
        <v>45.825000000000003</v>
      </c>
      <c r="T205" s="8">
        <v>0.37</v>
      </c>
      <c r="U205" s="5">
        <v>229.97874999999999</v>
      </c>
      <c r="Z205" s="9">
        <v>1.86</v>
      </c>
      <c r="AA205" s="5">
        <v>455.61500000000001</v>
      </c>
      <c r="AL205" s="5" t="str">
        <f t="shared" si="23"/>
        <v/>
      </c>
      <c r="AN205" s="5" t="str">
        <f t="shared" si="24"/>
        <v/>
      </c>
      <c r="AP205" s="5" t="str">
        <f t="shared" si="25"/>
        <v/>
      </c>
      <c r="AR205" s="2">
        <v>4.7</v>
      </c>
      <c r="AS205" s="5">
        <f t="shared" si="26"/>
        <v>757.8125</v>
      </c>
      <c r="AT205" s="11">
        <f>(AS205/$AS$461)*100</f>
        <v>4.8112534821107278E-3</v>
      </c>
      <c r="AU205" s="5">
        <f t="shared" si="27"/>
        <v>4.811253482110728</v>
      </c>
    </row>
    <row r="206" spans="1:47" x14ac:dyDescent="0.25">
      <c r="A206" s="1" t="s">
        <v>206</v>
      </c>
      <c r="B206" s="1" t="s">
        <v>207</v>
      </c>
      <c r="C206" s="1" t="s">
        <v>208</v>
      </c>
      <c r="D206" s="1" t="s">
        <v>379</v>
      </c>
      <c r="E206" s="1" t="s">
        <v>88</v>
      </c>
      <c r="F206" s="1" t="s">
        <v>205</v>
      </c>
      <c r="G206" s="1" t="s">
        <v>53</v>
      </c>
      <c r="H206" s="1" t="s">
        <v>54</v>
      </c>
      <c r="I206" s="2">
        <v>72.37</v>
      </c>
      <c r="J206" s="2">
        <v>31.82</v>
      </c>
      <c r="K206" s="2">
        <f t="shared" si="21"/>
        <v>31.79</v>
      </c>
      <c r="L206" s="2">
        <f t="shared" si="22"/>
        <v>0.03</v>
      </c>
      <c r="P206" s="6">
        <v>7.81</v>
      </c>
      <c r="Q206" s="5">
        <v>20613.518749999999</v>
      </c>
      <c r="R206" s="7">
        <v>7.46</v>
      </c>
      <c r="S206" s="5">
        <v>11602.89</v>
      </c>
      <c r="T206" s="8">
        <v>16.52</v>
      </c>
      <c r="U206" s="5">
        <v>8336.9587499999998</v>
      </c>
      <c r="AL206" s="5" t="str">
        <f t="shared" si="23"/>
        <v/>
      </c>
      <c r="AN206" s="5" t="str">
        <f t="shared" si="24"/>
        <v/>
      </c>
      <c r="AP206" s="5" t="str">
        <f t="shared" si="25"/>
        <v/>
      </c>
      <c r="AR206" s="2">
        <v>0.03</v>
      </c>
      <c r="AS206" s="5">
        <f t="shared" si="26"/>
        <v>40553.3675</v>
      </c>
      <c r="AT206" s="11">
        <f>(AS206/$AS$461)*100</f>
        <v>0.25746808161080881</v>
      </c>
      <c r="AU206" s="5">
        <f t="shared" si="27"/>
        <v>257.46808161080878</v>
      </c>
    </row>
    <row r="207" spans="1:47" x14ac:dyDescent="0.25">
      <c r="A207" s="1" t="s">
        <v>206</v>
      </c>
      <c r="B207" s="1" t="s">
        <v>207</v>
      </c>
      <c r="C207" s="1" t="s">
        <v>208</v>
      </c>
      <c r="D207" s="1" t="s">
        <v>379</v>
      </c>
      <c r="E207" s="1" t="s">
        <v>78</v>
      </c>
      <c r="F207" s="1" t="s">
        <v>205</v>
      </c>
      <c r="G207" s="1" t="s">
        <v>53</v>
      </c>
      <c r="H207" s="1" t="s">
        <v>54</v>
      </c>
      <c r="I207" s="2">
        <v>72.37</v>
      </c>
      <c r="J207" s="2">
        <v>0.06</v>
      </c>
      <c r="K207" s="2">
        <f t="shared" si="21"/>
        <v>0.06</v>
      </c>
      <c r="L207" s="2">
        <f t="shared" si="22"/>
        <v>0</v>
      </c>
      <c r="R207" s="7">
        <v>0.06</v>
      </c>
      <c r="S207" s="5">
        <v>128.31</v>
      </c>
      <c r="AL207" s="5" t="str">
        <f t="shared" si="23"/>
        <v/>
      </c>
      <c r="AN207" s="5" t="str">
        <f t="shared" si="24"/>
        <v/>
      </c>
      <c r="AP207" s="5" t="str">
        <f t="shared" si="25"/>
        <v/>
      </c>
      <c r="AS207" s="5">
        <f t="shared" si="26"/>
        <v>128.31</v>
      </c>
      <c r="AT207" s="11">
        <f>(AS207/$AS$461)*100</f>
        <v>8.1462358339249815E-4</v>
      </c>
      <c r="AU207" s="5">
        <f t="shared" si="27"/>
        <v>0.81462358339249807</v>
      </c>
    </row>
    <row r="208" spans="1:47" x14ac:dyDescent="0.25">
      <c r="A208" s="1" t="s">
        <v>206</v>
      </c>
      <c r="B208" s="1" t="s">
        <v>207</v>
      </c>
      <c r="C208" s="1" t="s">
        <v>208</v>
      </c>
      <c r="D208" s="1" t="s">
        <v>379</v>
      </c>
      <c r="E208" s="1" t="s">
        <v>87</v>
      </c>
      <c r="F208" s="1" t="s">
        <v>205</v>
      </c>
      <c r="G208" s="1" t="s">
        <v>53</v>
      </c>
      <c r="H208" s="1" t="s">
        <v>54</v>
      </c>
      <c r="I208" s="2">
        <v>72.37</v>
      </c>
      <c r="J208" s="2">
        <v>35.33</v>
      </c>
      <c r="K208" s="2">
        <f t="shared" si="21"/>
        <v>35.33</v>
      </c>
      <c r="L208" s="2">
        <f t="shared" si="22"/>
        <v>0</v>
      </c>
      <c r="P208" s="6">
        <v>4.1399999999999997</v>
      </c>
      <c r="Q208" s="5">
        <v>10927.012500000001</v>
      </c>
      <c r="R208" s="7">
        <v>22.03</v>
      </c>
      <c r="S208" s="5">
        <v>33916.61</v>
      </c>
      <c r="T208" s="8">
        <v>9.1599999999999984</v>
      </c>
      <c r="U208" s="5">
        <v>4298.1287499999999</v>
      </c>
      <c r="AL208" s="5" t="str">
        <f t="shared" si="23"/>
        <v/>
      </c>
      <c r="AN208" s="5" t="str">
        <f t="shared" si="24"/>
        <v/>
      </c>
      <c r="AP208" s="5" t="str">
        <f t="shared" si="25"/>
        <v/>
      </c>
      <c r="AS208" s="5">
        <f t="shared" si="26"/>
        <v>49141.751250000001</v>
      </c>
      <c r="AT208" s="11">
        <f>(AS208/$AS$461)*100</f>
        <v>0.31199461848225218</v>
      </c>
      <c r="AU208" s="5">
        <f t="shared" si="27"/>
        <v>311.99461848225218</v>
      </c>
    </row>
    <row r="209" spans="1:47" x14ac:dyDescent="0.25">
      <c r="A209" s="1" t="s">
        <v>209</v>
      </c>
      <c r="B209" s="1" t="s">
        <v>210</v>
      </c>
      <c r="C209" s="1" t="s">
        <v>211</v>
      </c>
      <c r="D209" s="1" t="s">
        <v>380</v>
      </c>
      <c r="E209" s="1" t="s">
        <v>88</v>
      </c>
      <c r="F209" s="1" t="s">
        <v>205</v>
      </c>
      <c r="G209" s="1" t="s">
        <v>53</v>
      </c>
      <c r="H209" s="1" t="s">
        <v>54</v>
      </c>
      <c r="I209" s="2">
        <v>240</v>
      </c>
      <c r="J209" s="2">
        <v>0.11</v>
      </c>
      <c r="K209" s="2">
        <f t="shared" si="21"/>
        <v>0.11</v>
      </c>
      <c r="L209" s="2">
        <f t="shared" si="22"/>
        <v>0</v>
      </c>
      <c r="R209" s="7">
        <v>0.02</v>
      </c>
      <c r="S209" s="5">
        <v>42.77</v>
      </c>
      <c r="T209" s="8">
        <v>0.09</v>
      </c>
      <c r="U209" s="5">
        <v>61.388750000000002</v>
      </c>
      <c r="AL209" s="5" t="str">
        <f t="shared" si="23"/>
        <v/>
      </c>
      <c r="AN209" s="5" t="str">
        <f t="shared" si="24"/>
        <v/>
      </c>
      <c r="AP209" s="5" t="str">
        <f t="shared" si="25"/>
        <v/>
      </c>
      <c r="AS209" s="5">
        <f t="shared" si="26"/>
        <v>104.15875</v>
      </c>
      <c r="AT209" s="11">
        <f>(AS209/$AS$461)*100</f>
        <v>6.6129042293417014E-4</v>
      </c>
      <c r="AU209" s="5">
        <f t="shared" si="27"/>
        <v>0.66129042293417017</v>
      </c>
    </row>
    <row r="210" spans="1:47" x14ac:dyDescent="0.25">
      <c r="A210" s="1" t="s">
        <v>209</v>
      </c>
      <c r="B210" s="1" t="s">
        <v>210</v>
      </c>
      <c r="C210" s="1" t="s">
        <v>211</v>
      </c>
      <c r="D210" s="1" t="s">
        <v>380</v>
      </c>
      <c r="E210" s="1" t="s">
        <v>82</v>
      </c>
      <c r="F210" s="1" t="s">
        <v>205</v>
      </c>
      <c r="G210" s="1" t="s">
        <v>53</v>
      </c>
      <c r="H210" s="1" t="s">
        <v>54</v>
      </c>
      <c r="I210" s="2">
        <v>240</v>
      </c>
      <c r="J210" s="2">
        <v>40.950000000000003</v>
      </c>
      <c r="K210" s="2">
        <f t="shared" si="21"/>
        <v>40</v>
      </c>
      <c r="L210" s="2">
        <f t="shared" si="22"/>
        <v>0</v>
      </c>
      <c r="R210" s="7">
        <v>22.77</v>
      </c>
      <c r="S210" s="5">
        <v>32233.305</v>
      </c>
      <c r="T210" s="8">
        <v>17.23</v>
      </c>
      <c r="U210" s="5">
        <v>11572.237499999999</v>
      </c>
      <c r="AL210" s="5" t="str">
        <f t="shared" si="23"/>
        <v/>
      </c>
      <c r="AN210" s="5" t="str">
        <f t="shared" si="24"/>
        <v/>
      </c>
      <c r="AP210" s="5" t="str">
        <f t="shared" si="25"/>
        <v/>
      </c>
      <c r="AS210" s="5">
        <f t="shared" si="26"/>
        <v>43805.542499999996</v>
      </c>
      <c r="AT210" s="11">
        <f>(AS210/$AS$461)*100</f>
        <v>0.27811571977088589</v>
      </c>
      <c r="AU210" s="5">
        <f t="shared" si="27"/>
        <v>278.1157197708859</v>
      </c>
    </row>
    <row r="211" spans="1:47" x14ac:dyDescent="0.25">
      <c r="A211" s="1" t="s">
        <v>209</v>
      </c>
      <c r="B211" s="1" t="s">
        <v>210</v>
      </c>
      <c r="C211" s="1" t="s">
        <v>211</v>
      </c>
      <c r="D211" s="1" t="s">
        <v>380</v>
      </c>
      <c r="E211" s="1" t="s">
        <v>63</v>
      </c>
      <c r="F211" s="1" t="s">
        <v>205</v>
      </c>
      <c r="G211" s="1" t="s">
        <v>53</v>
      </c>
      <c r="H211" s="1" t="s">
        <v>54</v>
      </c>
      <c r="I211" s="2">
        <v>240</v>
      </c>
      <c r="J211" s="2">
        <v>42.21</v>
      </c>
      <c r="K211" s="2">
        <f t="shared" si="21"/>
        <v>42.21</v>
      </c>
      <c r="L211" s="2">
        <f t="shared" si="22"/>
        <v>0</v>
      </c>
      <c r="N211" s="4">
        <v>7.32</v>
      </c>
      <c r="O211" s="5">
        <v>18226.8</v>
      </c>
      <c r="P211" s="6">
        <v>20.22</v>
      </c>
      <c r="Q211" s="5">
        <v>47492.913750000007</v>
      </c>
      <c r="R211" s="7">
        <v>14.67</v>
      </c>
      <c r="S211" s="5">
        <v>17926.740000000002</v>
      </c>
      <c r="AL211" s="5" t="str">
        <f t="shared" si="23"/>
        <v/>
      </c>
      <c r="AN211" s="5" t="str">
        <f t="shared" si="24"/>
        <v/>
      </c>
      <c r="AP211" s="5" t="str">
        <f t="shared" si="25"/>
        <v/>
      </c>
      <c r="AS211" s="5">
        <f t="shared" si="26"/>
        <v>83646.453750000015</v>
      </c>
      <c r="AT211" s="11">
        <f>(AS211/$AS$461)*100</f>
        <v>0.5310605088605711</v>
      </c>
      <c r="AU211" s="5">
        <f t="shared" si="27"/>
        <v>531.06050886057108</v>
      </c>
    </row>
    <row r="212" spans="1:47" x14ac:dyDescent="0.25">
      <c r="A212" s="1" t="s">
        <v>209</v>
      </c>
      <c r="B212" s="1" t="s">
        <v>210</v>
      </c>
      <c r="C212" s="1" t="s">
        <v>211</v>
      </c>
      <c r="D212" s="1" t="s">
        <v>380</v>
      </c>
      <c r="E212" s="1" t="s">
        <v>64</v>
      </c>
      <c r="F212" s="1" t="s">
        <v>205</v>
      </c>
      <c r="G212" s="1" t="s">
        <v>53</v>
      </c>
      <c r="H212" s="1" t="s">
        <v>54</v>
      </c>
      <c r="I212" s="2">
        <v>240</v>
      </c>
      <c r="J212" s="2">
        <v>39.46</v>
      </c>
      <c r="K212" s="2">
        <f t="shared" si="21"/>
        <v>39.46</v>
      </c>
      <c r="L212" s="2">
        <f t="shared" si="22"/>
        <v>0</v>
      </c>
      <c r="N212" s="4">
        <v>0.31</v>
      </c>
      <c r="O212" s="5">
        <v>771.9</v>
      </c>
      <c r="P212" s="6">
        <v>34.57</v>
      </c>
      <c r="Q212" s="5">
        <v>90488.332500000004</v>
      </c>
      <c r="R212" s="7">
        <v>4.58</v>
      </c>
      <c r="S212" s="5">
        <v>7515.2999999999993</v>
      </c>
      <c r="AL212" s="5" t="str">
        <f t="shared" si="23"/>
        <v/>
      </c>
      <c r="AN212" s="5" t="str">
        <f t="shared" si="24"/>
        <v/>
      </c>
      <c r="AP212" s="5" t="str">
        <f t="shared" si="25"/>
        <v/>
      </c>
      <c r="AS212" s="5">
        <f t="shared" si="26"/>
        <v>98775.532500000001</v>
      </c>
      <c r="AT212" s="11">
        <f>(AS212/$AS$461)*100</f>
        <v>0.62711307175319275</v>
      </c>
      <c r="AU212" s="5">
        <f t="shared" si="27"/>
        <v>627.1130717531928</v>
      </c>
    </row>
    <row r="213" spans="1:47" x14ac:dyDescent="0.25">
      <c r="A213" s="1" t="s">
        <v>209</v>
      </c>
      <c r="B213" s="1" t="s">
        <v>210</v>
      </c>
      <c r="C213" s="1" t="s">
        <v>211</v>
      </c>
      <c r="D213" s="1" t="s">
        <v>380</v>
      </c>
      <c r="E213" s="1" t="s">
        <v>70</v>
      </c>
      <c r="F213" s="1" t="s">
        <v>205</v>
      </c>
      <c r="G213" s="1" t="s">
        <v>53</v>
      </c>
      <c r="H213" s="1" t="s">
        <v>54</v>
      </c>
      <c r="I213" s="2">
        <v>240</v>
      </c>
      <c r="J213" s="2">
        <v>0.06</v>
      </c>
      <c r="K213" s="2">
        <f t="shared" si="21"/>
        <v>7.0000000000000007E-2</v>
      </c>
      <c r="L213" s="2">
        <f t="shared" si="22"/>
        <v>0</v>
      </c>
      <c r="P213" s="6">
        <v>0.03</v>
      </c>
      <c r="Q213" s="5">
        <v>63.344999999999999</v>
      </c>
      <c r="R213" s="7">
        <v>0.04</v>
      </c>
      <c r="S213" s="5">
        <v>97.76</v>
      </c>
      <c r="AL213" s="5" t="str">
        <f t="shared" si="23"/>
        <v/>
      </c>
      <c r="AN213" s="5" t="str">
        <f t="shared" si="24"/>
        <v/>
      </c>
      <c r="AP213" s="5" t="str">
        <f t="shared" si="25"/>
        <v/>
      </c>
      <c r="AS213" s="5">
        <f t="shared" si="26"/>
        <v>161.10500000000002</v>
      </c>
      <c r="AT213" s="11">
        <f>(AS213/$AS$461)*100</f>
        <v>1.0228347938777058E-3</v>
      </c>
      <c r="AU213" s="5">
        <f t="shared" si="27"/>
        <v>1.0228347938777058</v>
      </c>
    </row>
    <row r="214" spans="1:47" x14ac:dyDescent="0.25">
      <c r="A214" s="1" t="s">
        <v>209</v>
      </c>
      <c r="B214" s="1" t="s">
        <v>210</v>
      </c>
      <c r="C214" s="1" t="s">
        <v>211</v>
      </c>
      <c r="D214" s="1" t="s">
        <v>380</v>
      </c>
      <c r="E214" s="1" t="s">
        <v>56</v>
      </c>
      <c r="F214" s="1" t="s">
        <v>205</v>
      </c>
      <c r="G214" s="1" t="s">
        <v>53</v>
      </c>
      <c r="H214" s="1" t="s">
        <v>54</v>
      </c>
      <c r="I214" s="2">
        <v>240</v>
      </c>
      <c r="J214" s="2">
        <v>0.06</v>
      </c>
      <c r="K214" s="2">
        <f t="shared" si="21"/>
        <v>7.0000000000000007E-2</v>
      </c>
      <c r="L214" s="2">
        <f t="shared" si="22"/>
        <v>0</v>
      </c>
      <c r="P214" s="6">
        <v>7.0000000000000007E-2</v>
      </c>
      <c r="Q214" s="5">
        <v>158.36250000000001</v>
      </c>
      <c r="AL214" s="5" t="str">
        <f t="shared" si="23"/>
        <v/>
      </c>
      <c r="AN214" s="5" t="str">
        <f t="shared" si="24"/>
        <v/>
      </c>
      <c r="AP214" s="5" t="str">
        <f t="shared" si="25"/>
        <v/>
      </c>
      <c r="AS214" s="5">
        <f t="shared" si="26"/>
        <v>158.36250000000001</v>
      </c>
      <c r="AT214" s="11">
        <f>(AS214/$AS$461)*100</f>
        <v>1.005423016327601E-3</v>
      </c>
      <c r="AU214" s="5">
        <f t="shared" si="27"/>
        <v>1.005423016327601</v>
      </c>
    </row>
    <row r="215" spans="1:47" x14ac:dyDescent="0.25">
      <c r="A215" s="1" t="s">
        <v>209</v>
      </c>
      <c r="B215" s="1" t="s">
        <v>210</v>
      </c>
      <c r="C215" s="1" t="s">
        <v>211</v>
      </c>
      <c r="D215" s="1" t="s">
        <v>380</v>
      </c>
      <c r="E215" s="1" t="s">
        <v>57</v>
      </c>
      <c r="F215" s="1" t="s">
        <v>205</v>
      </c>
      <c r="G215" s="1" t="s">
        <v>53</v>
      </c>
      <c r="H215" s="1" t="s">
        <v>54</v>
      </c>
      <c r="I215" s="2">
        <v>240</v>
      </c>
      <c r="J215" s="2">
        <v>0.06</v>
      </c>
      <c r="K215" s="2">
        <f t="shared" si="21"/>
        <v>0.06</v>
      </c>
      <c r="L215" s="2">
        <f t="shared" si="22"/>
        <v>0</v>
      </c>
      <c r="P215" s="6">
        <v>0.06</v>
      </c>
      <c r="Q215" s="5">
        <v>158.36250000000001</v>
      </c>
      <c r="AL215" s="5" t="str">
        <f t="shared" si="23"/>
        <v/>
      </c>
      <c r="AN215" s="5" t="str">
        <f t="shared" si="24"/>
        <v/>
      </c>
      <c r="AP215" s="5" t="str">
        <f t="shared" si="25"/>
        <v/>
      </c>
      <c r="AS215" s="5">
        <f t="shared" si="26"/>
        <v>158.36250000000001</v>
      </c>
      <c r="AT215" s="11">
        <f>(AS215/$AS$461)*100</f>
        <v>1.005423016327601E-3</v>
      </c>
      <c r="AU215" s="5">
        <f t="shared" si="27"/>
        <v>1.005423016327601</v>
      </c>
    </row>
    <row r="216" spans="1:47" x14ac:dyDescent="0.25">
      <c r="A216" s="1" t="s">
        <v>209</v>
      </c>
      <c r="B216" s="1" t="s">
        <v>210</v>
      </c>
      <c r="C216" s="1" t="s">
        <v>211</v>
      </c>
      <c r="D216" s="1" t="s">
        <v>380</v>
      </c>
      <c r="E216" s="1" t="s">
        <v>61</v>
      </c>
      <c r="F216" s="1" t="s">
        <v>205</v>
      </c>
      <c r="G216" s="1" t="s">
        <v>53</v>
      </c>
      <c r="H216" s="1" t="s">
        <v>54</v>
      </c>
      <c r="I216" s="2">
        <v>240</v>
      </c>
      <c r="J216" s="2">
        <v>35.85</v>
      </c>
      <c r="K216" s="2">
        <f t="shared" si="21"/>
        <v>35.849999999999994</v>
      </c>
      <c r="L216" s="2">
        <f t="shared" si="22"/>
        <v>0</v>
      </c>
      <c r="P216" s="6">
        <v>17.809999999999999</v>
      </c>
      <c r="Q216" s="5">
        <v>50021.434999999998</v>
      </c>
      <c r="R216" s="7">
        <v>18.04</v>
      </c>
      <c r="S216" s="5">
        <v>31506.215</v>
      </c>
      <c r="AL216" s="5" t="str">
        <f t="shared" si="23"/>
        <v/>
      </c>
      <c r="AN216" s="5" t="str">
        <f t="shared" si="24"/>
        <v/>
      </c>
      <c r="AP216" s="5" t="str">
        <f t="shared" si="25"/>
        <v/>
      </c>
      <c r="AS216" s="5">
        <f t="shared" si="26"/>
        <v>81527.649999999994</v>
      </c>
      <c r="AT216" s="11">
        <f>(AS216/$AS$461)*100</f>
        <v>0.51760849807941234</v>
      </c>
      <c r="AU216" s="5">
        <f t="shared" si="27"/>
        <v>517.60849807941236</v>
      </c>
    </row>
    <row r="217" spans="1:47" x14ac:dyDescent="0.25">
      <c r="A217" s="1" t="s">
        <v>209</v>
      </c>
      <c r="B217" s="1" t="s">
        <v>210</v>
      </c>
      <c r="C217" s="1" t="s">
        <v>211</v>
      </c>
      <c r="D217" s="1" t="s">
        <v>380</v>
      </c>
      <c r="E217" s="1" t="s">
        <v>62</v>
      </c>
      <c r="F217" s="1" t="s">
        <v>205</v>
      </c>
      <c r="G217" s="1" t="s">
        <v>53</v>
      </c>
      <c r="H217" s="1" t="s">
        <v>54</v>
      </c>
      <c r="I217" s="2">
        <v>240</v>
      </c>
      <c r="J217" s="2">
        <v>37.32</v>
      </c>
      <c r="K217" s="2">
        <f t="shared" si="21"/>
        <v>37.32</v>
      </c>
      <c r="L217" s="2">
        <f t="shared" si="22"/>
        <v>0</v>
      </c>
      <c r="N217" s="4">
        <v>3.58</v>
      </c>
      <c r="O217" s="5">
        <v>8914.2000000000007</v>
      </c>
      <c r="P217" s="6">
        <v>33.61</v>
      </c>
      <c r="Q217" s="5">
        <v>76499.645000000004</v>
      </c>
      <c r="R217" s="7">
        <v>0.13</v>
      </c>
      <c r="S217" s="5">
        <v>158.86000000000001</v>
      </c>
      <c r="AL217" s="5" t="str">
        <f t="shared" si="23"/>
        <v/>
      </c>
      <c r="AN217" s="5" t="str">
        <f t="shared" si="24"/>
        <v/>
      </c>
      <c r="AP217" s="5" t="str">
        <f t="shared" si="25"/>
        <v/>
      </c>
      <c r="AS217" s="5">
        <f t="shared" si="26"/>
        <v>85572.705000000002</v>
      </c>
      <c r="AT217" s="11">
        <f>(AS217/$AS$461)*100</f>
        <v>0.54329002874046561</v>
      </c>
      <c r="AU217" s="5">
        <f t="shared" si="27"/>
        <v>543.29002874046569</v>
      </c>
    </row>
    <row r="218" spans="1:47" x14ac:dyDescent="0.25">
      <c r="A218" s="1" t="s">
        <v>209</v>
      </c>
      <c r="B218" s="1" t="s">
        <v>210</v>
      </c>
      <c r="C218" s="1" t="s">
        <v>211</v>
      </c>
      <c r="D218" s="1" t="s">
        <v>380</v>
      </c>
      <c r="E218" s="1" t="s">
        <v>86</v>
      </c>
      <c r="F218" s="1" t="s">
        <v>205</v>
      </c>
      <c r="G218" s="1" t="s">
        <v>53</v>
      </c>
      <c r="H218" s="1" t="s">
        <v>54</v>
      </c>
      <c r="I218" s="2">
        <v>240</v>
      </c>
      <c r="J218" s="2">
        <v>36.93</v>
      </c>
      <c r="K218" s="2">
        <f t="shared" si="21"/>
        <v>36.949999999999996</v>
      </c>
      <c r="L218" s="2">
        <f t="shared" si="22"/>
        <v>0</v>
      </c>
      <c r="N218" s="4">
        <v>1.38</v>
      </c>
      <c r="O218" s="5">
        <v>3436.2</v>
      </c>
      <c r="P218" s="6">
        <v>9.94</v>
      </c>
      <c r="Q218" s="5">
        <v>21473.955000000002</v>
      </c>
      <c r="R218" s="7">
        <v>22.76</v>
      </c>
      <c r="S218" s="5">
        <v>46802.600000000013</v>
      </c>
      <c r="T218" s="8">
        <v>2.87</v>
      </c>
      <c r="U218" s="5">
        <v>1919.54375</v>
      </c>
      <c r="AL218" s="5" t="str">
        <f t="shared" si="23"/>
        <v/>
      </c>
      <c r="AN218" s="5" t="str">
        <f t="shared" si="24"/>
        <v/>
      </c>
      <c r="AP218" s="5" t="str">
        <f t="shared" si="25"/>
        <v/>
      </c>
      <c r="AS218" s="5">
        <f t="shared" si="26"/>
        <v>73632.298750000016</v>
      </c>
      <c r="AT218" s="11">
        <f>(AS218/$AS$461)*100</f>
        <v>0.46748193485427458</v>
      </c>
      <c r="AU218" s="5">
        <f t="shared" si="27"/>
        <v>467.48193485427458</v>
      </c>
    </row>
    <row r="219" spans="1:47" x14ac:dyDescent="0.25">
      <c r="A219" s="1" t="s">
        <v>209</v>
      </c>
      <c r="B219" s="1" t="s">
        <v>210</v>
      </c>
      <c r="C219" s="1" t="s">
        <v>211</v>
      </c>
      <c r="D219" s="1" t="s">
        <v>380</v>
      </c>
      <c r="E219" s="1" t="s">
        <v>87</v>
      </c>
      <c r="F219" s="1" t="s">
        <v>205</v>
      </c>
      <c r="G219" s="1" t="s">
        <v>53</v>
      </c>
      <c r="H219" s="1" t="s">
        <v>54</v>
      </c>
      <c r="I219" s="2">
        <v>240</v>
      </c>
      <c r="J219" s="2">
        <v>0.1</v>
      </c>
      <c r="K219" s="2">
        <f t="shared" si="21"/>
        <v>0.11000000000000001</v>
      </c>
      <c r="L219" s="2">
        <f t="shared" si="22"/>
        <v>0</v>
      </c>
      <c r="R219" s="7">
        <v>7.0000000000000007E-2</v>
      </c>
      <c r="S219" s="5">
        <v>106.925</v>
      </c>
      <c r="T219" s="8">
        <v>0.04</v>
      </c>
      <c r="U219" s="5">
        <v>23.822500000000002</v>
      </c>
      <c r="AL219" s="5" t="str">
        <f t="shared" si="23"/>
        <v/>
      </c>
      <c r="AN219" s="5" t="str">
        <f t="shared" si="24"/>
        <v/>
      </c>
      <c r="AP219" s="5" t="str">
        <f t="shared" si="25"/>
        <v/>
      </c>
      <c r="AS219" s="5">
        <f t="shared" si="26"/>
        <v>130.7475</v>
      </c>
      <c r="AT219" s="11">
        <f>(AS219/$AS$461)*100</f>
        <v>8.3009895541743162E-4</v>
      </c>
      <c r="AU219" s="5">
        <f t="shared" si="27"/>
        <v>0.83009895541743162</v>
      </c>
    </row>
    <row r="220" spans="1:47" x14ac:dyDescent="0.25">
      <c r="A220" s="1" t="s">
        <v>212</v>
      </c>
      <c r="B220" s="1" t="s">
        <v>213</v>
      </c>
      <c r="C220" s="1" t="s">
        <v>214</v>
      </c>
      <c r="D220" s="1" t="s">
        <v>393</v>
      </c>
      <c r="E220" s="1" t="s">
        <v>69</v>
      </c>
      <c r="F220" s="1" t="s">
        <v>205</v>
      </c>
      <c r="G220" s="1" t="s">
        <v>53</v>
      </c>
      <c r="H220" s="1" t="s">
        <v>54</v>
      </c>
      <c r="I220" s="2">
        <v>40.58</v>
      </c>
      <c r="J220" s="2">
        <v>38.630000000000003</v>
      </c>
      <c r="K220" s="2">
        <f t="shared" si="21"/>
        <v>38.619999999999997</v>
      </c>
      <c r="L220" s="2">
        <f t="shared" si="22"/>
        <v>0</v>
      </c>
      <c r="N220" s="4">
        <v>7.2</v>
      </c>
      <c r="O220" s="5">
        <v>17928</v>
      </c>
      <c r="P220" s="6">
        <v>21.36</v>
      </c>
      <c r="Q220" s="5">
        <v>46157.390000000007</v>
      </c>
      <c r="R220" s="7">
        <v>10.06</v>
      </c>
      <c r="S220" s="5">
        <v>24391.119999999999</v>
      </c>
      <c r="AL220" s="5" t="str">
        <f t="shared" si="23"/>
        <v/>
      </c>
      <c r="AN220" s="5" t="str">
        <f t="shared" si="24"/>
        <v/>
      </c>
      <c r="AP220" s="5" t="str">
        <f t="shared" si="25"/>
        <v/>
      </c>
      <c r="AS220" s="5">
        <f t="shared" si="26"/>
        <v>88476.510000000009</v>
      </c>
      <c r="AT220" s="11">
        <f>(AS220/$AS$461)*100</f>
        <v>0.56172591085856283</v>
      </c>
      <c r="AU220" s="5">
        <f t="shared" si="27"/>
        <v>561.72591085856288</v>
      </c>
    </row>
    <row r="221" spans="1:47" x14ac:dyDescent="0.25">
      <c r="A221" s="1" t="s">
        <v>212</v>
      </c>
      <c r="B221" s="1" t="s">
        <v>213</v>
      </c>
      <c r="C221" s="1" t="s">
        <v>214</v>
      </c>
      <c r="D221" s="1" t="s">
        <v>393</v>
      </c>
      <c r="E221" s="1" t="s">
        <v>77</v>
      </c>
      <c r="F221" s="1" t="s">
        <v>205</v>
      </c>
      <c r="G221" s="1" t="s">
        <v>53</v>
      </c>
      <c r="H221" s="1" t="s">
        <v>54</v>
      </c>
      <c r="I221" s="2">
        <v>40.58</v>
      </c>
      <c r="J221" s="2">
        <v>0.08</v>
      </c>
      <c r="K221" s="2">
        <f t="shared" si="21"/>
        <v>0.08</v>
      </c>
      <c r="L221" s="2">
        <f t="shared" si="22"/>
        <v>0</v>
      </c>
      <c r="R221" s="7">
        <v>0.08</v>
      </c>
      <c r="S221" s="5">
        <v>195.52</v>
      </c>
      <c r="AL221" s="5" t="str">
        <f t="shared" si="23"/>
        <v/>
      </c>
      <c r="AN221" s="5" t="str">
        <f t="shared" si="24"/>
        <v/>
      </c>
      <c r="AP221" s="5" t="str">
        <f t="shared" si="25"/>
        <v/>
      </c>
      <c r="AS221" s="5">
        <f t="shared" si="26"/>
        <v>195.52</v>
      </c>
      <c r="AT221" s="11">
        <f>(AS221/$AS$461)*100</f>
        <v>1.2413311746933306E-3</v>
      </c>
      <c r="AU221" s="5">
        <f t="shared" si="27"/>
        <v>1.2413311746933307</v>
      </c>
    </row>
    <row r="222" spans="1:47" x14ac:dyDescent="0.25">
      <c r="A222" s="1" t="s">
        <v>215</v>
      </c>
      <c r="B222" s="1" t="s">
        <v>213</v>
      </c>
      <c r="C222" s="1" t="s">
        <v>214</v>
      </c>
      <c r="D222" s="1" t="s">
        <v>393</v>
      </c>
      <c r="E222" s="1" t="s">
        <v>77</v>
      </c>
      <c r="F222" s="1" t="s">
        <v>205</v>
      </c>
      <c r="G222" s="1" t="s">
        <v>53</v>
      </c>
      <c r="H222" s="1" t="s">
        <v>54</v>
      </c>
      <c r="I222" s="2">
        <v>40.65</v>
      </c>
      <c r="J222" s="2">
        <v>35.729999999999997</v>
      </c>
      <c r="K222" s="2">
        <f t="shared" si="21"/>
        <v>35.72</v>
      </c>
      <c r="L222" s="2">
        <f t="shared" si="22"/>
        <v>0</v>
      </c>
      <c r="P222" s="6">
        <v>20.66</v>
      </c>
      <c r="Q222" s="5">
        <v>87247.180000000008</v>
      </c>
      <c r="R222" s="7">
        <v>15.06</v>
      </c>
      <c r="S222" s="5">
        <v>36806.639999999999</v>
      </c>
      <c r="AL222" s="5" t="str">
        <f t="shared" si="23"/>
        <v/>
      </c>
      <c r="AN222" s="5" t="str">
        <f t="shared" si="24"/>
        <v/>
      </c>
      <c r="AP222" s="5" t="str">
        <f t="shared" si="25"/>
        <v/>
      </c>
      <c r="AS222" s="5">
        <f t="shared" si="26"/>
        <v>124053.82</v>
      </c>
      <c r="AT222" s="11">
        <f>(AS222/$AS$461)*100</f>
        <v>0.78760164743143912</v>
      </c>
      <c r="AU222" s="5">
        <f t="shared" si="27"/>
        <v>787.60164743143912</v>
      </c>
    </row>
    <row r="223" spans="1:47" x14ac:dyDescent="0.25">
      <c r="A223" s="1" t="s">
        <v>216</v>
      </c>
      <c r="B223" s="1" t="s">
        <v>217</v>
      </c>
      <c r="C223" s="1" t="s">
        <v>214</v>
      </c>
      <c r="D223" s="1" t="s">
        <v>393</v>
      </c>
      <c r="E223" s="1" t="s">
        <v>69</v>
      </c>
      <c r="F223" s="1" t="s">
        <v>205</v>
      </c>
      <c r="G223" s="1" t="s">
        <v>53</v>
      </c>
      <c r="H223" s="1" t="s">
        <v>54</v>
      </c>
      <c r="I223" s="2">
        <v>80</v>
      </c>
      <c r="J223" s="2">
        <v>0.06</v>
      </c>
      <c r="K223" s="2">
        <f t="shared" si="21"/>
        <v>0.06</v>
      </c>
      <c r="L223" s="2">
        <f t="shared" si="22"/>
        <v>0</v>
      </c>
      <c r="N223" s="4">
        <v>0.01</v>
      </c>
      <c r="O223" s="5">
        <v>24.9</v>
      </c>
      <c r="P223" s="6">
        <v>0.02</v>
      </c>
      <c r="Q223" s="5">
        <v>42.23</v>
      </c>
      <c r="R223" s="7">
        <v>0.03</v>
      </c>
      <c r="S223" s="5">
        <v>73.319999999999993</v>
      </c>
      <c r="AL223" s="5" t="str">
        <f t="shared" si="23"/>
        <v/>
      </c>
      <c r="AN223" s="5" t="str">
        <f t="shared" si="24"/>
        <v/>
      </c>
      <c r="AP223" s="5" t="str">
        <f t="shared" si="25"/>
        <v/>
      </c>
      <c r="AS223" s="5">
        <f t="shared" si="26"/>
        <v>140.44999999999999</v>
      </c>
      <c r="AT223" s="11">
        <f>(AS223/$AS$461)*100</f>
        <v>8.9169887216488471E-4</v>
      </c>
      <c r="AU223" s="5">
        <f t="shared" si="27"/>
        <v>0.89169887216488475</v>
      </c>
    </row>
    <row r="224" spans="1:47" x14ac:dyDescent="0.25">
      <c r="A224" s="1" t="s">
        <v>216</v>
      </c>
      <c r="B224" s="1" t="s">
        <v>217</v>
      </c>
      <c r="C224" s="1" t="s">
        <v>214</v>
      </c>
      <c r="D224" s="1" t="s">
        <v>393</v>
      </c>
      <c r="E224" s="1" t="s">
        <v>77</v>
      </c>
      <c r="F224" s="1" t="s">
        <v>205</v>
      </c>
      <c r="G224" s="1" t="s">
        <v>53</v>
      </c>
      <c r="H224" s="1" t="s">
        <v>54</v>
      </c>
      <c r="I224" s="2">
        <v>80</v>
      </c>
      <c r="J224" s="2">
        <v>0.06</v>
      </c>
      <c r="K224" s="2">
        <f t="shared" si="21"/>
        <v>0.06</v>
      </c>
      <c r="L224" s="2">
        <f t="shared" si="22"/>
        <v>0</v>
      </c>
      <c r="P224" s="6">
        <v>0.02</v>
      </c>
      <c r="Q224" s="5">
        <v>84.460000000000008</v>
      </c>
      <c r="R224" s="7">
        <v>0.04</v>
      </c>
      <c r="S224" s="5">
        <v>97.76</v>
      </c>
      <c r="AL224" s="5" t="str">
        <f t="shared" si="23"/>
        <v/>
      </c>
      <c r="AN224" s="5" t="str">
        <f t="shared" si="24"/>
        <v/>
      </c>
      <c r="AP224" s="5" t="str">
        <f t="shared" si="25"/>
        <v/>
      </c>
      <c r="AS224" s="5">
        <f t="shared" si="26"/>
        <v>182.22000000000003</v>
      </c>
      <c r="AT224" s="11">
        <f>(AS224/$AS$461)*100</f>
        <v>1.1568911960547195E-3</v>
      </c>
      <c r="AU224" s="5">
        <f t="shared" si="27"/>
        <v>1.1568911960547195</v>
      </c>
    </row>
    <row r="225" spans="1:47" x14ac:dyDescent="0.25">
      <c r="A225" s="1" t="s">
        <v>216</v>
      </c>
      <c r="B225" s="1" t="s">
        <v>217</v>
      </c>
      <c r="C225" s="1" t="s">
        <v>214</v>
      </c>
      <c r="D225" s="1" t="s">
        <v>393</v>
      </c>
      <c r="E225" s="1" t="s">
        <v>78</v>
      </c>
      <c r="F225" s="1" t="s">
        <v>205</v>
      </c>
      <c r="G225" s="1" t="s">
        <v>53</v>
      </c>
      <c r="H225" s="1" t="s">
        <v>54</v>
      </c>
      <c r="I225" s="2">
        <v>80</v>
      </c>
      <c r="J225" s="2">
        <v>37.64</v>
      </c>
      <c r="K225" s="2">
        <f t="shared" si="21"/>
        <v>37.64</v>
      </c>
      <c r="L225" s="2">
        <f t="shared" si="22"/>
        <v>0</v>
      </c>
      <c r="P225" s="6">
        <v>5.0199999999999996</v>
      </c>
      <c r="Q225" s="5">
        <v>21199.46</v>
      </c>
      <c r="R225" s="7">
        <v>32.619999999999997</v>
      </c>
      <c r="S225" s="5">
        <v>79173.38</v>
      </c>
      <c r="AL225" s="5" t="str">
        <f t="shared" si="23"/>
        <v/>
      </c>
      <c r="AN225" s="5" t="str">
        <f t="shared" si="24"/>
        <v/>
      </c>
      <c r="AP225" s="5" t="str">
        <f t="shared" si="25"/>
        <v/>
      </c>
      <c r="AS225" s="5">
        <f t="shared" si="26"/>
        <v>100372.84</v>
      </c>
      <c r="AT225" s="11">
        <f>(AS225/$AS$461)*100</f>
        <v>0.63725417033810206</v>
      </c>
      <c r="AU225" s="5">
        <f t="shared" si="27"/>
        <v>637.25417033810209</v>
      </c>
    </row>
    <row r="226" spans="1:47" x14ac:dyDescent="0.25">
      <c r="A226" s="1" t="s">
        <v>216</v>
      </c>
      <c r="B226" s="1" t="s">
        <v>217</v>
      </c>
      <c r="C226" s="1" t="s">
        <v>214</v>
      </c>
      <c r="D226" s="1" t="s">
        <v>393</v>
      </c>
      <c r="E226" s="1" t="s">
        <v>70</v>
      </c>
      <c r="F226" s="1" t="s">
        <v>205</v>
      </c>
      <c r="G226" s="1" t="s">
        <v>53</v>
      </c>
      <c r="H226" s="1" t="s">
        <v>54</v>
      </c>
      <c r="I226" s="2">
        <v>80</v>
      </c>
      <c r="J226" s="2">
        <v>39.93</v>
      </c>
      <c r="K226" s="2">
        <f t="shared" si="21"/>
        <v>39.92</v>
      </c>
      <c r="L226" s="2">
        <f t="shared" si="22"/>
        <v>0</v>
      </c>
      <c r="N226" s="4">
        <v>11.41</v>
      </c>
      <c r="O226" s="5">
        <v>28410.9</v>
      </c>
      <c r="P226" s="6">
        <v>13.87</v>
      </c>
      <c r="Q226" s="5">
        <v>31207.97</v>
      </c>
      <c r="R226" s="7">
        <v>14.64</v>
      </c>
      <c r="S226" s="5">
        <v>35755.72</v>
      </c>
      <c r="AL226" s="5" t="str">
        <f t="shared" si="23"/>
        <v/>
      </c>
      <c r="AN226" s="5" t="str">
        <f t="shared" si="24"/>
        <v/>
      </c>
      <c r="AP226" s="5" t="str">
        <f t="shared" si="25"/>
        <v/>
      </c>
      <c r="AS226" s="5">
        <f t="shared" si="26"/>
        <v>95374.59</v>
      </c>
      <c r="AT226" s="11">
        <f>(AS226/$AS$461)*100</f>
        <v>0.60552092798994872</v>
      </c>
      <c r="AU226" s="5">
        <f t="shared" si="27"/>
        <v>605.52092798994875</v>
      </c>
    </row>
    <row r="227" spans="1:47" x14ac:dyDescent="0.25">
      <c r="A227" s="1" t="s">
        <v>218</v>
      </c>
      <c r="B227" s="1" t="s">
        <v>219</v>
      </c>
      <c r="C227" s="1" t="s">
        <v>220</v>
      </c>
      <c r="D227" s="1" t="s">
        <v>394</v>
      </c>
      <c r="E227" s="1" t="s">
        <v>55</v>
      </c>
      <c r="F227" s="1" t="s">
        <v>205</v>
      </c>
      <c r="G227" s="1" t="s">
        <v>53</v>
      </c>
      <c r="H227" s="1" t="s">
        <v>54</v>
      </c>
      <c r="I227" s="2">
        <v>20</v>
      </c>
      <c r="J227" s="2">
        <v>0.03</v>
      </c>
      <c r="K227" s="2">
        <f t="shared" si="21"/>
        <v>0.03</v>
      </c>
      <c r="L227" s="2">
        <f t="shared" si="22"/>
        <v>0</v>
      </c>
      <c r="P227" s="6">
        <v>0.03</v>
      </c>
      <c r="Q227" s="5">
        <v>63.344999999999999</v>
      </c>
      <c r="AL227" s="5" t="str">
        <f t="shared" si="23"/>
        <v/>
      </c>
      <c r="AN227" s="5" t="str">
        <f t="shared" si="24"/>
        <v/>
      </c>
      <c r="AP227" s="5" t="str">
        <f t="shared" si="25"/>
        <v/>
      </c>
      <c r="AS227" s="5">
        <f t="shared" si="26"/>
        <v>63.344999999999999</v>
      </c>
      <c r="AT227" s="11">
        <f>(AS227/$AS$461)*100</f>
        <v>4.0216920653104039E-4</v>
      </c>
      <c r="AU227" s="5">
        <f t="shared" si="27"/>
        <v>0.40216920653104038</v>
      </c>
    </row>
    <row r="228" spans="1:47" x14ac:dyDescent="0.25">
      <c r="A228" s="1" t="s">
        <v>218</v>
      </c>
      <c r="B228" s="1" t="s">
        <v>219</v>
      </c>
      <c r="C228" s="1" t="s">
        <v>220</v>
      </c>
      <c r="D228" s="1" t="s">
        <v>394</v>
      </c>
      <c r="E228" s="1" t="s">
        <v>70</v>
      </c>
      <c r="F228" s="1" t="s">
        <v>205</v>
      </c>
      <c r="G228" s="1" t="s">
        <v>53</v>
      </c>
      <c r="H228" s="1" t="s">
        <v>54</v>
      </c>
      <c r="I228" s="2">
        <v>20</v>
      </c>
      <c r="J228" s="2">
        <v>0.09</v>
      </c>
      <c r="K228" s="2">
        <f t="shared" si="21"/>
        <v>0.09</v>
      </c>
      <c r="L228" s="2">
        <f t="shared" si="22"/>
        <v>0</v>
      </c>
      <c r="P228" s="6">
        <v>0.09</v>
      </c>
      <c r="Q228" s="5">
        <v>190.035</v>
      </c>
      <c r="AL228" s="5" t="str">
        <f t="shared" si="23"/>
        <v/>
      </c>
      <c r="AN228" s="5" t="str">
        <f t="shared" si="24"/>
        <v/>
      </c>
      <c r="AP228" s="5" t="str">
        <f t="shared" si="25"/>
        <v/>
      </c>
      <c r="AS228" s="5">
        <f t="shared" si="26"/>
        <v>190.035</v>
      </c>
      <c r="AT228" s="11">
        <f>(AS228/$AS$461)*100</f>
        <v>1.2065076195931213E-3</v>
      </c>
      <c r="AU228" s="5">
        <f t="shared" si="27"/>
        <v>1.2065076195931212</v>
      </c>
    </row>
    <row r="229" spans="1:47" x14ac:dyDescent="0.25">
      <c r="A229" s="1" t="s">
        <v>218</v>
      </c>
      <c r="B229" s="1" t="s">
        <v>219</v>
      </c>
      <c r="C229" s="1" t="s">
        <v>220</v>
      </c>
      <c r="D229" s="1" t="s">
        <v>394</v>
      </c>
      <c r="E229" s="1" t="s">
        <v>56</v>
      </c>
      <c r="F229" s="1" t="s">
        <v>205</v>
      </c>
      <c r="G229" s="1" t="s">
        <v>53</v>
      </c>
      <c r="H229" s="1" t="s">
        <v>54</v>
      </c>
      <c r="I229" s="2">
        <v>20</v>
      </c>
      <c r="J229" s="2">
        <v>19.88</v>
      </c>
      <c r="K229" s="2">
        <f t="shared" si="21"/>
        <v>19.88</v>
      </c>
      <c r="L229" s="2">
        <f t="shared" si="22"/>
        <v>0</v>
      </c>
      <c r="P229" s="6">
        <v>19.88</v>
      </c>
      <c r="Q229" s="5">
        <v>41976.624900000003</v>
      </c>
      <c r="AL229" s="5" t="str">
        <f t="shared" si="23"/>
        <v/>
      </c>
      <c r="AN229" s="5" t="str">
        <f t="shared" si="24"/>
        <v/>
      </c>
      <c r="AP229" s="5" t="str">
        <f t="shared" si="25"/>
        <v/>
      </c>
      <c r="AS229" s="5">
        <f t="shared" si="26"/>
        <v>41976.624900000003</v>
      </c>
      <c r="AT229" s="11">
        <f>(AS229/$AS$461)*100</f>
        <v>0.26650415863736859</v>
      </c>
      <c r="AU229" s="5">
        <f t="shared" si="27"/>
        <v>266.50415863736862</v>
      </c>
    </row>
    <row r="230" spans="1:47" x14ac:dyDescent="0.25">
      <c r="A230" s="1" t="s">
        <v>221</v>
      </c>
      <c r="B230" s="1" t="s">
        <v>222</v>
      </c>
      <c r="C230" s="1" t="s">
        <v>223</v>
      </c>
      <c r="D230" s="1" t="s">
        <v>395</v>
      </c>
      <c r="E230" s="1" t="s">
        <v>55</v>
      </c>
      <c r="F230" s="1" t="s">
        <v>205</v>
      </c>
      <c r="G230" s="1" t="s">
        <v>53</v>
      </c>
      <c r="H230" s="1" t="s">
        <v>54</v>
      </c>
      <c r="I230" s="2">
        <v>20.18</v>
      </c>
      <c r="J230" s="2">
        <v>19.3</v>
      </c>
      <c r="K230" s="2">
        <f t="shared" si="21"/>
        <v>19.310000000000002</v>
      </c>
      <c r="L230" s="2">
        <f t="shared" si="22"/>
        <v>0</v>
      </c>
      <c r="P230" s="6">
        <v>12.67</v>
      </c>
      <c r="Q230" s="5">
        <v>26752.705000000002</v>
      </c>
      <c r="R230" s="7">
        <v>6.6400000000000006</v>
      </c>
      <c r="S230" s="5">
        <v>8114.08</v>
      </c>
      <c r="AL230" s="5" t="str">
        <f t="shared" si="23"/>
        <v/>
      </c>
      <c r="AN230" s="5" t="str">
        <f t="shared" si="24"/>
        <v/>
      </c>
      <c r="AP230" s="5" t="str">
        <f t="shared" si="25"/>
        <v/>
      </c>
      <c r="AS230" s="5">
        <f t="shared" si="26"/>
        <v>34866.785000000003</v>
      </c>
      <c r="AT230" s="11">
        <f>(AS230/$AS$461)*100</f>
        <v>0.2213647053080493</v>
      </c>
      <c r="AU230" s="5">
        <f t="shared" si="27"/>
        <v>221.36470530804931</v>
      </c>
    </row>
    <row r="231" spans="1:47" x14ac:dyDescent="0.25">
      <c r="A231" s="1" t="s">
        <v>224</v>
      </c>
      <c r="B231" s="1" t="s">
        <v>222</v>
      </c>
      <c r="C231" s="1" t="s">
        <v>223</v>
      </c>
      <c r="D231" s="1" t="s">
        <v>395</v>
      </c>
      <c r="E231" s="1" t="s">
        <v>55</v>
      </c>
      <c r="F231" s="1" t="s">
        <v>205</v>
      </c>
      <c r="G231" s="1" t="s">
        <v>53</v>
      </c>
      <c r="H231" s="1" t="s">
        <v>54</v>
      </c>
      <c r="I231" s="2">
        <v>20</v>
      </c>
      <c r="J231" s="2">
        <v>0.03</v>
      </c>
      <c r="K231" s="2">
        <f t="shared" si="21"/>
        <v>0.03</v>
      </c>
      <c r="L231" s="2">
        <f t="shared" si="22"/>
        <v>0</v>
      </c>
      <c r="P231" s="6">
        <v>0.01</v>
      </c>
      <c r="Q231" s="5">
        <v>21.114999999999998</v>
      </c>
      <c r="R231" s="7">
        <v>0.02</v>
      </c>
      <c r="S231" s="5">
        <v>24.44</v>
      </c>
      <c r="AL231" s="5" t="str">
        <f t="shared" si="23"/>
        <v/>
      </c>
      <c r="AN231" s="5" t="str">
        <f t="shared" si="24"/>
        <v/>
      </c>
      <c r="AP231" s="5" t="str">
        <f t="shared" si="25"/>
        <v/>
      </c>
      <c r="AS231" s="5">
        <f t="shared" si="26"/>
        <v>45.555</v>
      </c>
      <c r="AT231" s="11">
        <f>(AS231/$AS$461)*100</f>
        <v>2.8922279901367982E-4</v>
      </c>
      <c r="AU231" s="5">
        <f t="shared" si="27"/>
        <v>0.28922279901367981</v>
      </c>
    </row>
    <row r="232" spans="1:47" x14ac:dyDescent="0.25">
      <c r="A232" s="1" t="s">
        <v>224</v>
      </c>
      <c r="B232" s="1" t="s">
        <v>222</v>
      </c>
      <c r="C232" s="1" t="s">
        <v>223</v>
      </c>
      <c r="D232" s="1" t="s">
        <v>395</v>
      </c>
      <c r="E232" s="1" t="s">
        <v>56</v>
      </c>
      <c r="F232" s="1" t="s">
        <v>205</v>
      </c>
      <c r="G232" s="1" t="s">
        <v>53</v>
      </c>
      <c r="H232" s="1" t="s">
        <v>54</v>
      </c>
      <c r="I232" s="2">
        <v>20</v>
      </c>
      <c r="J232" s="2">
        <v>19.97</v>
      </c>
      <c r="K232" s="2">
        <f t="shared" si="21"/>
        <v>19.97</v>
      </c>
      <c r="L232" s="2">
        <f t="shared" si="22"/>
        <v>0</v>
      </c>
      <c r="P232" s="6">
        <v>17.73</v>
      </c>
      <c r="Q232" s="5">
        <v>39361.802000000003</v>
      </c>
      <c r="R232" s="7">
        <v>2.2400000000000002</v>
      </c>
      <c r="S232" s="5">
        <v>2737.28</v>
      </c>
      <c r="AL232" s="5" t="str">
        <f t="shared" si="23"/>
        <v/>
      </c>
      <c r="AN232" s="5" t="str">
        <f t="shared" si="24"/>
        <v/>
      </c>
      <c r="AP232" s="5" t="str">
        <f t="shared" si="25"/>
        <v/>
      </c>
      <c r="AS232" s="5">
        <f t="shared" si="26"/>
        <v>42099.082000000002</v>
      </c>
      <c r="AT232" s="11">
        <f>(AS232/$AS$461)*100</f>
        <v>0.26728162291617663</v>
      </c>
      <c r="AU232" s="5">
        <f t="shared" si="27"/>
        <v>267.28162291617662</v>
      </c>
    </row>
    <row r="233" spans="1:47" x14ac:dyDescent="0.25">
      <c r="A233" s="1" t="s">
        <v>225</v>
      </c>
      <c r="B233" s="1" t="s">
        <v>219</v>
      </c>
      <c r="C233" s="1" t="s">
        <v>220</v>
      </c>
      <c r="D233" s="1" t="s">
        <v>394</v>
      </c>
      <c r="E233" s="1" t="s">
        <v>55</v>
      </c>
      <c r="F233" s="1" t="s">
        <v>205</v>
      </c>
      <c r="G233" s="1" t="s">
        <v>53</v>
      </c>
      <c r="H233" s="1" t="s">
        <v>54</v>
      </c>
      <c r="I233" s="2">
        <v>20.190000000000001</v>
      </c>
      <c r="J233" s="2">
        <v>19.25</v>
      </c>
      <c r="K233" s="2">
        <f t="shared" si="21"/>
        <v>19.25</v>
      </c>
      <c r="L233" s="2">
        <f t="shared" si="22"/>
        <v>0</v>
      </c>
      <c r="N233" s="4">
        <v>2.8</v>
      </c>
      <c r="O233" s="5">
        <v>6972</v>
      </c>
      <c r="P233" s="6">
        <v>16.16</v>
      </c>
      <c r="Q233" s="5">
        <v>34121.839999999997</v>
      </c>
      <c r="R233" s="7">
        <v>0.28999999999999998</v>
      </c>
      <c r="S233" s="5">
        <v>354.38</v>
      </c>
      <c r="AL233" s="5" t="str">
        <f t="shared" si="23"/>
        <v/>
      </c>
      <c r="AN233" s="5" t="str">
        <f t="shared" si="24"/>
        <v/>
      </c>
      <c r="AP233" s="5" t="str">
        <f t="shared" si="25"/>
        <v/>
      </c>
      <c r="AS233" s="5">
        <f t="shared" si="26"/>
        <v>41448.219999999994</v>
      </c>
      <c r="AT233" s="11">
        <f>(AS233/$AS$461)*100</f>
        <v>0.26314938431642587</v>
      </c>
      <c r="AU233" s="5">
        <f t="shared" si="27"/>
        <v>263.14938431642588</v>
      </c>
    </row>
    <row r="234" spans="1:47" x14ac:dyDescent="0.25">
      <c r="A234" s="1" t="s">
        <v>225</v>
      </c>
      <c r="B234" s="1" t="s">
        <v>219</v>
      </c>
      <c r="C234" s="1" t="s">
        <v>220</v>
      </c>
      <c r="D234" s="1" t="s">
        <v>394</v>
      </c>
      <c r="E234" s="1" t="s">
        <v>69</v>
      </c>
      <c r="F234" s="1" t="s">
        <v>205</v>
      </c>
      <c r="G234" s="1" t="s">
        <v>53</v>
      </c>
      <c r="H234" s="1" t="s">
        <v>54</v>
      </c>
      <c r="I234" s="2">
        <v>20.190000000000001</v>
      </c>
      <c r="J234" s="2">
        <v>0.08</v>
      </c>
      <c r="K234" s="2">
        <f t="shared" si="21"/>
        <v>0.09</v>
      </c>
      <c r="L234" s="2">
        <f t="shared" si="22"/>
        <v>0</v>
      </c>
      <c r="N234" s="4">
        <v>0.03</v>
      </c>
      <c r="O234" s="5">
        <v>74.7</v>
      </c>
      <c r="P234" s="6">
        <v>0.06</v>
      </c>
      <c r="Q234" s="5">
        <v>126.69</v>
      </c>
      <c r="AL234" s="5" t="str">
        <f t="shared" si="23"/>
        <v/>
      </c>
      <c r="AN234" s="5" t="str">
        <f t="shared" si="24"/>
        <v/>
      </c>
      <c r="AP234" s="5" t="str">
        <f t="shared" si="25"/>
        <v/>
      </c>
      <c r="AS234" s="5">
        <f t="shared" si="26"/>
        <v>201.39</v>
      </c>
      <c r="AT234" s="11">
        <f>(AS234/$AS$461)*100</f>
        <v>1.2785990449646575E-3</v>
      </c>
      <c r="AU234" s="5">
        <f t="shared" si="27"/>
        <v>1.2785990449646574</v>
      </c>
    </row>
    <row r="235" spans="1:47" x14ac:dyDescent="0.25">
      <c r="A235" s="1" t="s">
        <v>226</v>
      </c>
      <c r="B235" s="1" t="s">
        <v>227</v>
      </c>
      <c r="C235" s="1" t="s">
        <v>228</v>
      </c>
      <c r="D235" s="1" t="s">
        <v>385</v>
      </c>
      <c r="E235" s="1" t="s">
        <v>51</v>
      </c>
      <c r="F235" s="1" t="s">
        <v>205</v>
      </c>
      <c r="G235" s="1" t="s">
        <v>53</v>
      </c>
      <c r="H235" s="1" t="s">
        <v>54</v>
      </c>
      <c r="I235" s="2">
        <v>7.81</v>
      </c>
      <c r="J235" s="2">
        <v>7.31</v>
      </c>
      <c r="K235" s="2">
        <f t="shared" si="21"/>
        <v>4.33</v>
      </c>
      <c r="L235" s="2">
        <f t="shared" si="22"/>
        <v>2.98</v>
      </c>
      <c r="P235" s="6">
        <v>0.02</v>
      </c>
      <c r="Q235" s="5">
        <v>42.23</v>
      </c>
      <c r="R235" s="7">
        <v>0.05</v>
      </c>
      <c r="S235" s="5">
        <v>61.1</v>
      </c>
      <c r="Z235" s="9">
        <v>4.26</v>
      </c>
      <c r="AA235" s="5">
        <v>624.08999999999992</v>
      </c>
      <c r="AL235" s="5" t="str">
        <f t="shared" si="23"/>
        <v/>
      </c>
      <c r="AN235" s="5" t="str">
        <f t="shared" si="24"/>
        <v/>
      </c>
      <c r="AP235" s="5" t="str">
        <f t="shared" si="25"/>
        <v/>
      </c>
      <c r="AR235" s="2">
        <v>2.98</v>
      </c>
      <c r="AS235" s="5">
        <f t="shared" si="26"/>
        <v>727.42</v>
      </c>
      <c r="AT235" s="11">
        <f>(AS235/$AS$461)*100</f>
        <v>4.6182954331803524E-3</v>
      </c>
      <c r="AU235" s="5">
        <f t="shared" si="27"/>
        <v>4.6182954331803518</v>
      </c>
    </row>
    <row r="236" spans="1:47" x14ac:dyDescent="0.25">
      <c r="A236" s="1" t="s">
        <v>229</v>
      </c>
      <c r="B236" s="1" t="s">
        <v>227</v>
      </c>
      <c r="C236" s="1" t="s">
        <v>228</v>
      </c>
      <c r="D236" s="1" t="s">
        <v>385</v>
      </c>
      <c r="E236" s="1" t="s">
        <v>51</v>
      </c>
      <c r="F236" s="1" t="s">
        <v>205</v>
      </c>
      <c r="G236" s="1" t="s">
        <v>53</v>
      </c>
      <c r="H236" s="1" t="s">
        <v>54</v>
      </c>
      <c r="I236" s="2">
        <v>72.41</v>
      </c>
      <c r="J236" s="2">
        <v>30.52</v>
      </c>
      <c r="K236" s="2">
        <f t="shared" si="21"/>
        <v>30.52</v>
      </c>
      <c r="L236" s="2">
        <f t="shared" si="22"/>
        <v>0</v>
      </c>
      <c r="P236" s="6">
        <v>8.9700000000000006</v>
      </c>
      <c r="Q236" s="5">
        <v>18955.991249999999</v>
      </c>
      <c r="R236" s="7">
        <v>21.53</v>
      </c>
      <c r="S236" s="5">
        <v>26309.66</v>
      </c>
      <c r="Z236" s="9">
        <v>0.02</v>
      </c>
      <c r="AA236" s="5">
        <v>2.93</v>
      </c>
      <c r="AL236" s="5" t="str">
        <f t="shared" si="23"/>
        <v/>
      </c>
      <c r="AN236" s="5" t="str">
        <f t="shared" si="24"/>
        <v/>
      </c>
      <c r="AP236" s="5" t="str">
        <f t="shared" si="25"/>
        <v/>
      </c>
      <c r="AS236" s="5">
        <f t="shared" si="26"/>
        <v>45268.581249999996</v>
      </c>
      <c r="AT236" s="11">
        <f>(AS236/$AS$461)*100</f>
        <v>0.28740436343986792</v>
      </c>
      <c r="AU236" s="5">
        <f t="shared" si="27"/>
        <v>287.40436343986789</v>
      </c>
    </row>
    <row r="237" spans="1:47" x14ac:dyDescent="0.25">
      <c r="A237" s="1" t="s">
        <v>229</v>
      </c>
      <c r="B237" s="1" t="s">
        <v>227</v>
      </c>
      <c r="C237" s="1" t="s">
        <v>228</v>
      </c>
      <c r="D237" s="1" t="s">
        <v>385</v>
      </c>
      <c r="E237" s="1" t="s">
        <v>55</v>
      </c>
      <c r="F237" s="1" t="s">
        <v>205</v>
      </c>
      <c r="G237" s="1" t="s">
        <v>53</v>
      </c>
      <c r="H237" s="1" t="s">
        <v>54</v>
      </c>
      <c r="I237" s="2">
        <v>72.41</v>
      </c>
      <c r="J237" s="2">
        <v>0.08</v>
      </c>
      <c r="K237" s="2">
        <f t="shared" si="21"/>
        <v>0.09</v>
      </c>
      <c r="L237" s="2">
        <f t="shared" si="22"/>
        <v>0</v>
      </c>
      <c r="P237" s="6">
        <v>0.04</v>
      </c>
      <c r="Q237" s="5">
        <v>84.460000000000008</v>
      </c>
      <c r="R237" s="7">
        <v>0.05</v>
      </c>
      <c r="S237" s="5">
        <v>61.1</v>
      </c>
      <c r="AL237" s="5" t="str">
        <f t="shared" si="23"/>
        <v/>
      </c>
      <c r="AN237" s="5" t="str">
        <f t="shared" si="24"/>
        <v/>
      </c>
      <c r="AP237" s="5" t="str">
        <f t="shared" si="25"/>
        <v/>
      </c>
      <c r="AS237" s="5">
        <f t="shared" si="26"/>
        <v>145.56</v>
      </c>
      <c r="AT237" s="11">
        <f>(AS237/$AS$461)*100</f>
        <v>9.2414160079971972E-4</v>
      </c>
      <c r="AU237" s="5">
        <f t="shared" si="27"/>
        <v>0.92414160079971974</v>
      </c>
    </row>
    <row r="238" spans="1:47" x14ac:dyDescent="0.25">
      <c r="A238" s="1" t="s">
        <v>229</v>
      </c>
      <c r="B238" s="1" t="s">
        <v>227</v>
      </c>
      <c r="C238" s="1" t="s">
        <v>228</v>
      </c>
      <c r="D238" s="1" t="s">
        <v>385</v>
      </c>
      <c r="E238" s="1" t="s">
        <v>56</v>
      </c>
      <c r="F238" s="1" t="s">
        <v>205</v>
      </c>
      <c r="G238" s="1" t="s">
        <v>53</v>
      </c>
      <c r="H238" s="1" t="s">
        <v>54</v>
      </c>
      <c r="I238" s="2">
        <v>72.41</v>
      </c>
      <c r="J238" s="2">
        <v>0.09</v>
      </c>
      <c r="K238" s="2">
        <f t="shared" si="21"/>
        <v>0.08</v>
      </c>
      <c r="L238" s="2">
        <f t="shared" si="22"/>
        <v>0</v>
      </c>
      <c r="P238" s="6">
        <v>0.08</v>
      </c>
      <c r="Q238" s="5">
        <v>190.035</v>
      </c>
      <c r="AL238" s="5" t="str">
        <f t="shared" si="23"/>
        <v/>
      </c>
      <c r="AN238" s="5" t="str">
        <f t="shared" si="24"/>
        <v/>
      </c>
      <c r="AP238" s="5" t="str">
        <f t="shared" si="25"/>
        <v/>
      </c>
      <c r="AS238" s="5">
        <f t="shared" si="26"/>
        <v>190.035</v>
      </c>
      <c r="AT238" s="11">
        <f>(AS238/$AS$461)*100</f>
        <v>1.2065076195931213E-3</v>
      </c>
      <c r="AU238" s="5">
        <f t="shared" si="27"/>
        <v>1.2065076195931212</v>
      </c>
    </row>
    <row r="239" spans="1:47" x14ac:dyDescent="0.25">
      <c r="A239" s="1" t="s">
        <v>229</v>
      </c>
      <c r="B239" s="1" t="s">
        <v>227</v>
      </c>
      <c r="C239" s="1" t="s">
        <v>228</v>
      </c>
      <c r="D239" s="1" t="s">
        <v>385</v>
      </c>
      <c r="E239" s="1" t="s">
        <v>57</v>
      </c>
      <c r="F239" s="1" t="s">
        <v>205</v>
      </c>
      <c r="G239" s="1" t="s">
        <v>53</v>
      </c>
      <c r="H239" s="1" t="s">
        <v>54</v>
      </c>
      <c r="I239" s="2">
        <v>72.41</v>
      </c>
      <c r="J239" s="2">
        <v>39.29</v>
      </c>
      <c r="K239" s="2">
        <f t="shared" si="21"/>
        <v>39.29</v>
      </c>
      <c r="L239" s="2">
        <f t="shared" si="22"/>
        <v>0</v>
      </c>
      <c r="P239" s="6">
        <v>29.58</v>
      </c>
      <c r="Q239" s="5">
        <v>71136.434999999998</v>
      </c>
      <c r="R239" s="7">
        <v>9.7100000000000009</v>
      </c>
      <c r="S239" s="5">
        <v>13185.38</v>
      </c>
      <c r="AL239" s="5" t="str">
        <f t="shared" si="23"/>
        <v/>
      </c>
      <c r="AN239" s="5" t="str">
        <f t="shared" si="24"/>
        <v/>
      </c>
      <c r="AP239" s="5" t="str">
        <f t="shared" si="25"/>
        <v/>
      </c>
      <c r="AS239" s="5">
        <f t="shared" si="26"/>
        <v>84321.815000000002</v>
      </c>
      <c r="AT239" s="11">
        <f>(AS239/$AS$461)*100</f>
        <v>0.53534829002773987</v>
      </c>
      <c r="AU239" s="5">
        <f t="shared" si="27"/>
        <v>535.34829002773984</v>
      </c>
    </row>
    <row r="240" spans="1:47" x14ac:dyDescent="0.25">
      <c r="A240" s="1" t="s">
        <v>230</v>
      </c>
      <c r="B240" s="1" t="s">
        <v>231</v>
      </c>
      <c r="C240" s="1" t="s">
        <v>232</v>
      </c>
      <c r="D240" s="1" t="s">
        <v>406</v>
      </c>
      <c r="E240" s="1" t="s">
        <v>88</v>
      </c>
      <c r="F240" s="1" t="s">
        <v>233</v>
      </c>
      <c r="G240" s="1" t="s">
        <v>53</v>
      </c>
      <c r="H240" s="1" t="s">
        <v>54</v>
      </c>
      <c r="I240" s="2">
        <v>80</v>
      </c>
      <c r="J240" s="2">
        <v>0.09</v>
      </c>
      <c r="K240" s="2">
        <f t="shared" si="21"/>
        <v>0.06</v>
      </c>
      <c r="L240" s="2">
        <f t="shared" si="22"/>
        <v>0</v>
      </c>
      <c r="T240" s="8">
        <v>0.06</v>
      </c>
      <c r="U240" s="5">
        <v>27.487500000000001</v>
      </c>
      <c r="AL240" s="5" t="str">
        <f t="shared" si="23"/>
        <v/>
      </c>
      <c r="AN240" s="5" t="str">
        <f t="shared" si="24"/>
        <v/>
      </c>
      <c r="AP240" s="5" t="str">
        <f t="shared" si="25"/>
        <v/>
      </c>
      <c r="AS240" s="5">
        <f t="shared" si="26"/>
        <v>27.487500000000001</v>
      </c>
      <c r="AT240" s="11">
        <f>(AS240/$AS$461)*100</f>
        <v>1.7451457991194213E-4</v>
      </c>
      <c r="AU240" s="5">
        <f t="shared" si="27"/>
        <v>0.17451457991194214</v>
      </c>
    </row>
    <row r="241" spans="1:47" x14ac:dyDescent="0.25">
      <c r="A241" s="1" t="s">
        <v>230</v>
      </c>
      <c r="B241" s="1" t="s">
        <v>231</v>
      </c>
      <c r="C241" s="1" t="s">
        <v>232</v>
      </c>
      <c r="D241" s="1" t="s">
        <v>406</v>
      </c>
      <c r="E241" s="1" t="s">
        <v>82</v>
      </c>
      <c r="F241" s="1" t="s">
        <v>233</v>
      </c>
      <c r="G241" s="1" t="s">
        <v>53</v>
      </c>
      <c r="H241" s="1" t="s">
        <v>54</v>
      </c>
      <c r="I241" s="2">
        <v>80</v>
      </c>
      <c r="J241" s="2">
        <v>41.68</v>
      </c>
      <c r="K241" s="2">
        <f t="shared" si="21"/>
        <v>8.3800000000000008</v>
      </c>
      <c r="L241" s="2">
        <f t="shared" si="22"/>
        <v>0</v>
      </c>
      <c r="T241" s="8">
        <v>8.3800000000000008</v>
      </c>
      <c r="U241" s="5">
        <v>3839.087500000001</v>
      </c>
      <c r="AL241" s="5" t="str">
        <f t="shared" si="23"/>
        <v/>
      </c>
      <c r="AN241" s="5" t="str">
        <f t="shared" si="24"/>
        <v/>
      </c>
      <c r="AP241" s="5" t="str">
        <f t="shared" si="25"/>
        <v/>
      </c>
      <c r="AS241" s="5">
        <f t="shared" si="26"/>
        <v>3839.087500000001</v>
      </c>
      <c r="AT241" s="11">
        <f>(AS241/$AS$461)*100</f>
        <v>2.4373869661034591E-2</v>
      </c>
      <c r="AU241" s="5">
        <f t="shared" si="27"/>
        <v>24.373869661034593</v>
      </c>
    </row>
    <row r="242" spans="1:47" x14ac:dyDescent="0.25">
      <c r="A242" s="1" t="s">
        <v>234</v>
      </c>
      <c r="B242" s="1" t="s">
        <v>235</v>
      </c>
      <c r="C242" s="1" t="s">
        <v>236</v>
      </c>
      <c r="D242" s="1" t="s">
        <v>379</v>
      </c>
      <c r="E242" s="1" t="s">
        <v>88</v>
      </c>
      <c r="F242" s="1" t="s">
        <v>233</v>
      </c>
      <c r="G242" s="1" t="s">
        <v>53</v>
      </c>
      <c r="H242" s="1" t="s">
        <v>54</v>
      </c>
      <c r="I242" s="2">
        <v>80</v>
      </c>
      <c r="J242" s="2">
        <v>40.43</v>
      </c>
      <c r="K242" s="2">
        <f t="shared" si="21"/>
        <v>38.22</v>
      </c>
      <c r="L242" s="2">
        <f t="shared" si="22"/>
        <v>0</v>
      </c>
      <c r="P242" s="6">
        <v>1.79</v>
      </c>
      <c r="Q242" s="5">
        <v>4439.42875</v>
      </c>
      <c r="R242" s="7">
        <v>20.38</v>
      </c>
      <c r="S242" s="5">
        <v>30718.025000000001</v>
      </c>
      <c r="T242" s="8">
        <v>16.05</v>
      </c>
      <c r="U242" s="5">
        <v>7351.99</v>
      </c>
      <c r="AL242" s="5" t="str">
        <f t="shared" si="23"/>
        <v/>
      </c>
      <c r="AN242" s="5" t="str">
        <f t="shared" si="24"/>
        <v/>
      </c>
      <c r="AP242" s="5" t="str">
        <f t="shared" si="25"/>
        <v/>
      </c>
      <c r="AS242" s="5">
        <f t="shared" si="26"/>
        <v>42509.443749999999</v>
      </c>
      <c r="AT242" s="11">
        <f>(AS242/$AS$461)*100</f>
        <v>0.26988695655558281</v>
      </c>
      <c r="AU242" s="5">
        <f t="shared" si="27"/>
        <v>269.88695655558286</v>
      </c>
    </row>
    <row r="243" spans="1:47" x14ac:dyDescent="0.25">
      <c r="A243" s="1" t="s">
        <v>234</v>
      </c>
      <c r="B243" s="1" t="s">
        <v>235</v>
      </c>
      <c r="C243" s="1" t="s">
        <v>236</v>
      </c>
      <c r="D243" s="1" t="s">
        <v>379</v>
      </c>
      <c r="E243" s="1" t="s">
        <v>78</v>
      </c>
      <c r="F243" s="1" t="s">
        <v>233</v>
      </c>
      <c r="G243" s="1" t="s">
        <v>53</v>
      </c>
      <c r="H243" s="1" t="s">
        <v>54</v>
      </c>
      <c r="I243" s="2">
        <v>80</v>
      </c>
      <c r="J243" s="2">
        <v>0.06</v>
      </c>
      <c r="K243" s="2">
        <f t="shared" si="21"/>
        <v>0.05</v>
      </c>
      <c r="L243" s="2">
        <f t="shared" si="22"/>
        <v>0</v>
      </c>
      <c r="R243" s="7">
        <v>0.02</v>
      </c>
      <c r="S243" s="5">
        <v>30.55</v>
      </c>
      <c r="T243" s="8">
        <v>0.03</v>
      </c>
      <c r="U243" s="5">
        <v>13.74375</v>
      </c>
      <c r="AL243" s="5" t="str">
        <f t="shared" si="23"/>
        <v/>
      </c>
      <c r="AN243" s="5" t="str">
        <f t="shared" si="24"/>
        <v/>
      </c>
      <c r="AP243" s="5" t="str">
        <f t="shared" si="25"/>
        <v/>
      </c>
      <c r="AS243" s="5">
        <f t="shared" si="26"/>
        <v>44.293750000000003</v>
      </c>
      <c r="AT243" s="11">
        <f>(AS243/$AS$461)*100</f>
        <v>2.8121528600180397E-4</v>
      </c>
      <c r="AU243" s="5">
        <f t="shared" si="27"/>
        <v>0.28121528600180395</v>
      </c>
    </row>
    <row r="244" spans="1:47" x14ac:dyDescent="0.25">
      <c r="A244" s="1" t="s">
        <v>234</v>
      </c>
      <c r="B244" s="1" t="s">
        <v>235</v>
      </c>
      <c r="C244" s="1" t="s">
        <v>236</v>
      </c>
      <c r="D244" s="1" t="s">
        <v>379</v>
      </c>
      <c r="E244" s="1" t="s">
        <v>87</v>
      </c>
      <c r="F244" s="1" t="s">
        <v>233</v>
      </c>
      <c r="G244" s="1" t="s">
        <v>53</v>
      </c>
      <c r="H244" s="1" t="s">
        <v>54</v>
      </c>
      <c r="I244" s="2">
        <v>80</v>
      </c>
      <c r="J244" s="2">
        <v>35.81</v>
      </c>
      <c r="K244" s="2">
        <f t="shared" si="21"/>
        <v>15.419999999999998</v>
      </c>
      <c r="L244" s="2">
        <f t="shared" si="22"/>
        <v>0</v>
      </c>
      <c r="P244" s="6">
        <v>0.43</v>
      </c>
      <c r="Q244" s="5">
        <v>1134.9312500000001</v>
      </c>
      <c r="R244" s="7">
        <v>5.22</v>
      </c>
      <c r="S244" s="5">
        <v>7836.0749999999998</v>
      </c>
      <c r="T244" s="8">
        <v>9.77</v>
      </c>
      <c r="U244" s="5">
        <v>4468.5512500000004</v>
      </c>
      <c r="AL244" s="5" t="str">
        <f t="shared" si="23"/>
        <v/>
      </c>
      <c r="AN244" s="5" t="str">
        <f t="shared" si="24"/>
        <v/>
      </c>
      <c r="AP244" s="5" t="str">
        <f t="shared" si="25"/>
        <v/>
      </c>
      <c r="AS244" s="5">
        <f t="shared" si="26"/>
        <v>13439.557500000001</v>
      </c>
      <c r="AT244" s="11">
        <f>(AS244/$AS$461)*100</f>
        <v>8.5326011143788669E-2</v>
      </c>
      <c r="AU244" s="5">
        <f t="shared" si="27"/>
        <v>85.326011143788676</v>
      </c>
    </row>
    <row r="245" spans="1:47" x14ac:dyDescent="0.25">
      <c r="A245" s="1" t="s">
        <v>237</v>
      </c>
      <c r="B245" s="1" t="s">
        <v>238</v>
      </c>
      <c r="C245" s="1" t="s">
        <v>239</v>
      </c>
      <c r="D245" s="1" t="s">
        <v>385</v>
      </c>
      <c r="E245" s="1" t="s">
        <v>69</v>
      </c>
      <c r="F245" s="1" t="s">
        <v>233</v>
      </c>
      <c r="G245" s="1" t="s">
        <v>53</v>
      </c>
      <c r="H245" s="1" t="s">
        <v>54</v>
      </c>
      <c r="I245" s="2">
        <v>7.79</v>
      </c>
      <c r="J245" s="2">
        <v>7.79</v>
      </c>
      <c r="K245" s="2">
        <f t="shared" si="21"/>
        <v>1.97</v>
      </c>
      <c r="L245" s="2">
        <f t="shared" si="22"/>
        <v>3.48</v>
      </c>
      <c r="Z245" s="9">
        <v>1.97</v>
      </c>
      <c r="AA245" s="5">
        <v>288.60500000000002</v>
      </c>
      <c r="AL245" s="5" t="str">
        <f t="shared" si="23"/>
        <v/>
      </c>
      <c r="AN245" s="5" t="str">
        <f t="shared" si="24"/>
        <v/>
      </c>
      <c r="AP245" s="5" t="str">
        <f t="shared" si="25"/>
        <v/>
      </c>
      <c r="AR245" s="2">
        <v>3.48</v>
      </c>
      <c r="AS245" s="5">
        <f t="shared" si="26"/>
        <v>288.60500000000002</v>
      </c>
      <c r="AT245" s="11">
        <f>(AS245/$AS$461)*100</f>
        <v>1.8323157921049953E-3</v>
      </c>
      <c r="AU245" s="5">
        <f t="shared" si="27"/>
        <v>1.8323157921049953</v>
      </c>
    </row>
    <row r="246" spans="1:47" x14ac:dyDescent="0.25">
      <c r="A246" s="1" t="s">
        <v>240</v>
      </c>
      <c r="B246" s="1" t="s">
        <v>231</v>
      </c>
      <c r="C246" s="1" t="s">
        <v>232</v>
      </c>
      <c r="D246" s="1" t="s">
        <v>406</v>
      </c>
      <c r="E246" s="1" t="s">
        <v>69</v>
      </c>
      <c r="F246" s="1" t="s">
        <v>233</v>
      </c>
      <c r="G246" s="1" t="s">
        <v>53</v>
      </c>
      <c r="H246" s="1" t="s">
        <v>54</v>
      </c>
      <c r="I246" s="2">
        <v>80</v>
      </c>
      <c r="J246" s="2">
        <v>7.0000000000000007E-2</v>
      </c>
      <c r="K246" s="2">
        <f t="shared" si="21"/>
        <v>0.02</v>
      </c>
      <c r="L246" s="2">
        <f t="shared" si="22"/>
        <v>0</v>
      </c>
      <c r="R246" s="7">
        <v>0.02</v>
      </c>
      <c r="S246" s="5">
        <v>24.44</v>
      </c>
      <c r="AL246" s="5" t="str">
        <f t="shared" si="23"/>
        <v/>
      </c>
      <c r="AN246" s="5" t="str">
        <f t="shared" si="24"/>
        <v/>
      </c>
      <c r="AP246" s="5" t="str">
        <f t="shared" si="25"/>
        <v/>
      </c>
      <c r="AS246" s="5">
        <f t="shared" si="26"/>
        <v>24.44</v>
      </c>
      <c r="AT246" s="11">
        <f>(AS246/$AS$461)*100</f>
        <v>1.5516639683666632E-4</v>
      </c>
      <c r="AU246" s="5">
        <f t="shared" si="27"/>
        <v>0.15516639683666633</v>
      </c>
    </row>
    <row r="247" spans="1:47" x14ac:dyDescent="0.25">
      <c r="A247" s="1" t="s">
        <v>240</v>
      </c>
      <c r="B247" s="1" t="s">
        <v>231</v>
      </c>
      <c r="C247" s="1" t="s">
        <v>232</v>
      </c>
      <c r="D247" s="1" t="s">
        <v>406</v>
      </c>
      <c r="E247" s="1" t="s">
        <v>77</v>
      </c>
      <c r="F247" s="1" t="s">
        <v>233</v>
      </c>
      <c r="G247" s="1" t="s">
        <v>53</v>
      </c>
      <c r="H247" s="1" t="s">
        <v>54</v>
      </c>
      <c r="I247" s="2">
        <v>80</v>
      </c>
      <c r="J247" s="2">
        <v>0.06</v>
      </c>
      <c r="K247" s="2">
        <f t="shared" si="21"/>
        <v>6.0000000000000005E-2</v>
      </c>
      <c r="L247" s="2">
        <f t="shared" si="22"/>
        <v>0</v>
      </c>
      <c r="P247" s="6">
        <v>0.01</v>
      </c>
      <c r="Q247" s="5">
        <v>21.114999999999998</v>
      </c>
      <c r="R247" s="7">
        <v>0.05</v>
      </c>
      <c r="S247" s="5">
        <v>61.1</v>
      </c>
      <c r="AL247" s="5" t="str">
        <f t="shared" si="23"/>
        <v/>
      </c>
      <c r="AN247" s="5" t="str">
        <f t="shared" si="24"/>
        <v/>
      </c>
      <c r="AP247" s="5" t="str">
        <f t="shared" si="25"/>
        <v/>
      </c>
      <c r="AS247" s="5">
        <f t="shared" si="26"/>
        <v>82.215000000000003</v>
      </c>
      <c r="AT247" s="11">
        <f>(AS247/$AS$461)*100</f>
        <v>5.2197239426867933E-4</v>
      </c>
      <c r="AU247" s="5">
        <f t="shared" si="27"/>
        <v>0.52197239426867925</v>
      </c>
    </row>
    <row r="248" spans="1:47" x14ac:dyDescent="0.25">
      <c r="A248" s="1" t="s">
        <v>240</v>
      </c>
      <c r="B248" s="1" t="s">
        <v>231</v>
      </c>
      <c r="C248" s="1" t="s">
        <v>232</v>
      </c>
      <c r="D248" s="1" t="s">
        <v>406</v>
      </c>
      <c r="E248" s="1" t="s">
        <v>78</v>
      </c>
      <c r="F248" s="1" t="s">
        <v>233</v>
      </c>
      <c r="G248" s="1" t="s">
        <v>53</v>
      </c>
      <c r="H248" s="1" t="s">
        <v>54</v>
      </c>
      <c r="I248" s="2">
        <v>80</v>
      </c>
      <c r="J248" s="2">
        <v>38</v>
      </c>
      <c r="K248" s="2">
        <f t="shared" si="21"/>
        <v>31.96</v>
      </c>
      <c r="L248" s="2">
        <f t="shared" si="22"/>
        <v>0</v>
      </c>
      <c r="P248" s="6">
        <v>1.72</v>
      </c>
      <c r="Q248" s="5">
        <v>4170.2124999999996</v>
      </c>
      <c r="R248" s="7">
        <v>16.27</v>
      </c>
      <c r="S248" s="5">
        <v>22781.134999999998</v>
      </c>
      <c r="T248" s="8">
        <v>13.97</v>
      </c>
      <c r="U248" s="5">
        <v>6394.50875</v>
      </c>
      <c r="AL248" s="5" t="str">
        <f t="shared" si="23"/>
        <v/>
      </c>
      <c r="AN248" s="5" t="str">
        <f t="shared" si="24"/>
        <v/>
      </c>
      <c r="AP248" s="5" t="str">
        <f t="shared" si="25"/>
        <v/>
      </c>
      <c r="AS248" s="5">
        <f t="shared" si="26"/>
        <v>33345.856249999997</v>
      </c>
      <c r="AT248" s="11">
        <f>(AS248/$AS$461)*100</f>
        <v>0.21170852552151923</v>
      </c>
      <c r="AU248" s="5">
        <f t="shared" si="27"/>
        <v>211.70852552151922</v>
      </c>
    </row>
    <row r="249" spans="1:47" x14ac:dyDescent="0.25">
      <c r="A249" s="1" t="s">
        <v>240</v>
      </c>
      <c r="B249" s="1" t="s">
        <v>231</v>
      </c>
      <c r="C249" s="1" t="s">
        <v>232</v>
      </c>
      <c r="D249" s="1" t="s">
        <v>406</v>
      </c>
      <c r="E249" s="1" t="s">
        <v>70</v>
      </c>
      <c r="F249" s="1" t="s">
        <v>233</v>
      </c>
      <c r="G249" s="1" t="s">
        <v>53</v>
      </c>
      <c r="H249" s="1" t="s">
        <v>54</v>
      </c>
      <c r="I249" s="2">
        <v>80</v>
      </c>
      <c r="J249" s="2">
        <v>40.51</v>
      </c>
      <c r="K249" s="2">
        <f t="shared" si="21"/>
        <v>0.28999999999999998</v>
      </c>
      <c r="L249" s="2">
        <f t="shared" si="22"/>
        <v>0</v>
      </c>
      <c r="R249" s="7">
        <v>0.28999999999999998</v>
      </c>
      <c r="S249" s="5">
        <v>354.38</v>
      </c>
      <c r="AL249" s="5" t="str">
        <f t="shared" si="23"/>
        <v/>
      </c>
      <c r="AN249" s="5" t="str">
        <f t="shared" si="24"/>
        <v/>
      </c>
      <c r="AP249" s="5" t="str">
        <f t="shared" si="25"/>
        <v/>
      </c>
      <c r="AS249" s="5">
        <f t="shared" si="26"/>
        <v>354.38</v>
      </c>
      <c r="AT249" s="11">
        <f>(AS249/$AS$461)*100</f>
        <v>2.2499127541316614E-3</v>
      </c>
      <c r="AU249" s="5">
        <f t="shared" si="27"/>
        <v>2.2499127541316617</v>
      </c>
    </row>
    <row r="250" spans="1:47" x14ac:dyDescent="0.25">
      <c r="A250" s="1" t="s">
        <v>241</v>
      </c>
      <c r="B250" s="1" t="s">
        <v>231</v>
      </c>
      <c r="C250" s="1" t="s">
        <v>232</v>
      </c>
      <c r="D250" s="1" t="s">
        <v>406</v>
      </c>
      <c r="E250" s="1" t="s">
        <v>69</v>
      </c>
      <c r="F250" s="1" t="s">
        <v>233</v>
      </c>
      <c r="G250" s="1" t="s">
        <v>53</v>
      </c>
      <c r="H250" s="1" t="s">
        <v>54</v>
      </c>
      <c r="I250" s="2">
        <v>71.41</v>
      </c>
      <c r="J250" s="2">
        <v>32.94</v>
      </c>
      <c r="K250" s="2">
        <f t="shared" si="21"/>
        <v>12.4</v>
      </c>
      <c r="L250" s="2">
        <f t="shared" si="22"/>
        <v>0.01</v>
      </c>
      <c r="R250" s="7">
        <v>2.17</v>
      </c>
      <c r="S250" s="5">
        <v>2651.74</v>
      </c>
      <c r="T250" s="8">
        <v>10.220000000000001</v>
      </c>
      <c r="U250" s="5">
        <v>3748.3787499999999</v>
      </c>
      <c r="Z250" s="9">
        <v>0.01</v>
      </c>
      <c r="AA250" s="5">
        <v>1.4650000000000001</v>
      </c>
      <c r="AL250" s="5" t="str">
        <f t="shared" si="23"/>
        <v/>
      </c>
      <c r="AN250" s="5" t="str">
        <f t="shared" si="24"/>
        <v/>
      </c>
      <c r="AP250" s="5" t="str">
        <f t="shared" si="25"/>
        <v/>
      </c>
      <c r="AR250" s="2">
        <v>0.01</v>
      </c>
      <c r="AS250" s="5">
        <f t="shared" si="26"/>
        <v>6401.5837499999998</v>
      </c>
      <c r="AT250" s="11">
        <f>(AS250/$AS$461)*100</f>
        <v>4.0642826699494865E-2</v>
      </c>
      <c r="AU250" s="5">
        <f t="shared" si="27"/>
        <v>40.642826699494861</v>
      </c>
    </row>
    <row r="251" spans="1:47" x14ac:dyDescent="0.25">
      <c r="A251" s="1" t="s">
        <v>241</v>
      </c>
      <c r="B251" s="1" t="s">
        <v>231</v>
      </c>
      <c r="C251" s="1" t="s">
        <v>232</v>
      </c>
      <c r="D251" s="1" t="s">
        <v>406</v>
      </c>
      <c r="E251" s="1" t="s">
        <v>77</v>
      </c>
      <c r="F251" s="1" t="s">
        <v>233</v>
      </c>
      <c r="G251" s="1" t="s">
        <v>53</v>
      </c>
      <c r="H251" s="1" t="s">
        <v>54</v>
      </c>
      <c r="I251" s="2">
        <v>71.41</v>
      </c>
      <c r="J251" s="2">
        <v>35.61</v>
      </c>
      <c r="K251" s="2">
        <f t="shared" si="21"/>
        <v>35.619999999999997</v>
      </c>
      <c r="L251" s="2">
        <f t="shared" si="22"/>
        <v>0</v>
      </c>
      <c r="P251" s="6">
        <v>21.37</v>
      </c>
      <c r="Q251" s="5">
        <v>56936.597500000003</v>
      </c>
      <c r="R251" s="7">
        <v>12.18</v>
      </c>
      <c r="S251" s="5">
        <v>14911.455</v>
      </c>
      <c r="T251" s="8">
        <v>2.0699999999999998</v>
      </c>
      <c r="U251" s="5">
        <v>761.40375000000006</v>
      </c>
      <c r="AL251" s="5" t="str">
        <f t="shared" si="23"/>
        <v/>
      </c>
      <c r="AN251" s="5" t="str">
        <f t="shared" si="24"/>
        <v/>
      </c>
      <c r="AP251" s="5" t="str">
        <f t="shared" si="25"/>
        <v/>
      </c>
      <c r="AS251" s="5">
        <f t="shared" si="26"/>
        <v>72609.456250000003</v>
      </c>
      <c r="AT251" s="11">
        <f>(AS251/$AS$461)*100</f>
        <v>0.4609880402038487</v>
      </c>
      <c r="AU251" s="5">
        <f t="shared" si="27"/>
        <v>460.9880402038487</v>
      </c>
    </row>
    <row r="252" spans="1:47" x14ac:dyDescent="0.25">
      <c r="A252" s="1" t="s">
        <v>242</v>
      </c>
      <c r="B252" s="1" t="s">
        <v>126</v>
      </c>
      <c r="C252" s="1" t="s">
        <v>127</v>
      </c>
      <c r="D252" s="1" t="s">
        <v>389</v>
      </c>
      <c r="E252" s="1" t="s">
        <v>78</v>
      </c>
      <c r="F252" s="1" t="s">
        <v>243</v>
      </c>
      <c r="G252" s="1" t="s">
        <v>53</v>
      </c>
      <c r="H252" s="1" t="s">
        <v>54</v>
      </c>
      <c r="I252" s="2">
        <v>160</v>
      </c>
      <c r="J252" s="2">
        <v>0.06</v>
      </c>
      <c r="K252" s="2">
        <f t="shared" si="21"/>
        <v>7.0000000000000007E-2</v>
      </c>
      <c r="L252" s="2">
        <f t="shared" si="22"/>
        <v>0</v>
      </c>
      <c r="P252" s="6">
        <v>0.01</v>
      </c>
      <c r="Q252" s="5">
        <v>26.393750000000001</v>
      </c>
      <c r="R252" s="7">
        <v>0.04</v>
      </c>
      <c r="S252" s="5">
        <v>54.99</v>
      </c>
      <c r="T252" s="8">
        <v>0.02</v>
      </c>
      <c r="U252" s="5">
        <v>9.1624999999999996</v>
      </c>
      <c r="AL252" s="5" t="str">
        <f t="shared" si="23"/>
        <v/>
      </c>
      <c r="AN252" s="5" t="str">
        <f t="shared" si="24"/>
        <v/>
      </c>
      <c r="AP252" s="5" t="str">
        <f t="shared" si="25"/>
        <v/>
      </c>
      <c r="AS252" s="5">
        <f t="shared" si="26"/>
        <v>90.546250000000001</v>
      </c>
      <c r="AT252" s="11">
        <f>(AS252/$AS$461)*100</f>
        <v>5.7486642224108015E-4</v>
      </c>
      <c r="AU252" s="5">
        <f t="shared" si="27"/>
        <v>0.57486642224108009</v>
      </c>
    </row>
    <row r="253" spans="1:47" x14ac:dyDescent="0.25">
      <c r="A253" s="1" t="s">
        <v>242</v>
      </c>
      <c r="B253" s="1" t="s">
        <v>126</v>
      </c>
      <c r="C253" s="1" t="s">
        <v>127</v>
      </c>
      <c r="D253" s="1" t="s">
        <v>389</v>
      </c>
      <c r="E253" s="1" t="s">
        <v>86</v>
      </c>
      <c r="F253" s="1" t="s">
        <v>243</v>
      </c>
      <c r="G253" s="1" t="s">
        <v>53</v>
      </c>
      <c r="H253" s="1" t="s">
        <v>54</v>
      </c>
      <c r="I253" s="2">
        <v>160</v>
      </c>
      <c r="J253" s="2">
        <v>33.99</v>
      </c>
      <c r="K253" s="2">
        <f t="shared" si="21"/>
        <v>0.73</v>
      </c>
      <c r="L253" s="2">
        <f t="shared" si="22"/>
        <v>0</v>
      </c>
      <c r="R253" s="7">
        <v>0.48</v>
      </c>
      <c r="S253" s="5">
        <v>733.19999999999993</v>
      </c>
      <c r="T253" s="8">
        <v>0.25</v>
      </c>
      <c r="U253" s="5">
        <v>114.53125</v>
      </c>
      <c r="AL253" s="5" t="str">
        <f t="shared" si="23"/>
        <v/>
      </c>
      <c r="AN253" s="5" t="str">
        <f t="shared" si="24"/>
        <v/>
      </c>
      <c r="AP253" s="5" t="str">
        <f t="shared" si="25"/>
        <v/>
      </c>
      <c r="AS253" s="5">
        <f t="shared" si="26"/>
        <v>847.73124999999993</v>
      </c>
      <c r="AT253" s="11">
        <f>(AS253/$AS$461)*100</f>
        <v>5.3821359880664148E-3</v>
      </c>
      <c r="AU253" s="5">
        <f t="shared" si="27"/>
        <v>5.3821359880664144</v>
      </c>
    </row>
    <row r="254" spans="1:47" x14ac:dyDescent="0.25">
      <c r="A254" s="1" t="s">
        <v>242</v>
      </c>
      <c r="B254" s="1" t="s">
        <v>126</v>
      </c>
      <c r="C254" s="1" t="s">
        <v>127</v>
      </c>
      <c r="D254" s="1" t="s">
        <v>389</v>
      </c>
      <c r="E254" s="1" t="s">
        <v>87</v>
      </c>
      <c r="F254" s="1" t="s">
        <v>243</v>
      </c>
      <c r="G254" s="1" t="s">
        <v>53</v>
      </c>
      <c r="H254" s="1" t="s">
        <v>54</v>
      </c>
      <c r="I254" s="2">
        <v>160</v>
      </c>
      <c r="J254" s="2">
        <v>32.89</v>
      </c>
      <c r="K254" s="2">
        <f t="shared" si="21"/>
        <v>27.45</v>
      </c>
      <c r="L254" s="2">
        <f t="shared" si="22"/>
        <v>0</v>
      </c>
      <c r="N254" s="4">
        <v>1.85</v>
      </c>
      <c r="O254" s="5">
        <v>5758.125</v>
      </c>
      <c r="P254" s="6">
        <v>13.42</v>
      </c>
      <c r="Q254" s="5">
        <v>35420.412499999999</v>
      </c>
      <c r="R254" s="7">
        <v>10.96</v>
      </c>
      <c r="S254" s="5">
        <v>16729.18</v>
      </c>
      <c r="T254" s="8">
        <v>1.22</v>
      </c>
      <c r="U254" s="5">
        <v>558.91250000000002</v>
      </c>
      <c r="AL254" s="5" t="str">
        <f t="shared" si="23"/>
        <v/>
      </c>
      <c r="AN254" s="5" t="str">
        <f t="shared" si="24"/>
        <v/>
      </c>
      <c r="AP254" s="5" t="str">
        <f t="shared" si="25"/>
        <v/>
      </c>
      <c r="AS254" s="5">
        <f t="shared" si="26"/>
        <v>58466.63</v>
      </c>
      <c r="AT254" s="11">
        <f>(AS254/$AS$461)*100</f>
        <v>0.37119706678733794</v>
      </c>
      <c r="AU254" s="5">
        <f t="shared" si="27"/>
        <v>371.19706678733792</v>
      </c>
    </row>
    <row r="255" spans="1:47" x14ac:dyDescent="0.25">
      <c r="A255" s="1" t="s">
        <v>242</v>
      </c>
      <c r="B255" s="1" t="s">
        <v>126</v>
      </c>
      <c r="C255" s="1" t="s">
        <v>127</v>
      </c>
      <c r="D255" s="1" t="s">
        <v>389</v>
      </c>
      <c r="E255" s="1" t="s">
        <v>88</v>
      </c>
      <c r="F255" s="1" t="s">
        <v>243</v>
      </c>
      <c r="G255" s="1" t="s">
        <v>53</v>
      </c>
      <c r="H255" s="1" t="s">
        <v>54</v>
      </c>
      <c r="I255" s="2">
        <v>160</v>
      </c>
      <c r="J255" s="2">
        <v>43.61</v>
      </c>
      <c r="K255" s="2">
        <f t="shared" si="21"/>
        <v>12.51</v>
      </c>
      <c r="L255" s="2">
        <f t="shared" si="22"/>
        <v>1.58</v>
      </c>
      <c r="N255" s="4">
        <v>0.04</v>
      </c>
      <c r="O255" s="5">
        <v>124.5</v>
      </c>
      <c r="P255" s="6">
        <v>4.99</v>
      </c>
      <c r="Q255" s="5">
        <v>13170.481250000001</v>
      </c>
      <c r="R255" s="7">
        <v>6.18</v>
      </c>
      <c r="S255" s="5">
        <v>9439.9499999999989</v>
      </c>
      <c r="T255" s="8">
        <v>0.36</v>
      </c>
      <c r="U255" s="5">
        <v>261.13125000000002</v>
      </c>
      <c r="Z255" s="9">
        <v>0.94</v>
      </c>
      <c r="AA255" s="5">
        <v>275.42</v>
      </c>
      <c r="AL255" s="5" t="str">
        <f t="shared" si="23"/>
        <v/>
      </c>
      <c r="AN255" s="5" t="str">
        <f t="shared" si="24"/>
        <v/>
      </c>
      <c r="AP255" s="5" t="str">
        <f t="shared" si="25"/>
        <v/>
      </c>
      <c r="AR255" s="2">
        <v>1.58</v>
      </c>
      <c r="AS255" s="5">
        <f t="shared" si="26"/>
        <v>23271.482499999998</v>
      </c>
      <c r="AT255" s="11">
        <f>(AS255/$AS$461)*100</f>
        <v>0.14774763046532469</v>
      </c>
      <c r="AU255" s="5">
        <f t="shared" si="27"/>
        <v>147.74763046532468</v>
      </c>
    </row>
    <row r="256" spans="1:47" x14ac:dyDescent="0.25">
      <c r="A256" s="1" t="s">
        <v>244</v>
      </c>
      <c r="B256" s="1" t="s">
        <v>75</v>
      </c>
      <c r="C256" s="1" t="s">
        <v>76</v>
      </c>
      <c r="D256" s="1" t="s">
        <v>387</v>
      </c>
      <c r="E256" s="1" t="s">
        <v>69</v>
      </c>
      <c r="F256" s="1" t="s">
        <v>243</v>
      </c>
      <c r="G256" s="1" t="s">
        <v>53</v>
      </c>
      <c r="H256" s="1" t="s">
        <v>54</v>
      </c>
      <c r="I256" s="2">
        <v>80</v>
      </c>
      <c r="J256" s="2">
        <v>0.06</v>
      </c>
      <c r="K256" s="2">
        <f t="shared" si="21"/>
        <v>0.03</v>
      </c>
      <c r="L256" s="2">
        <f t="shared" si="22"/>
        <v>0</v>
      </c>
      <c r="R256" s="7">
        <v>0.01</v>
      </c>
      <c r="S256" s="5">
        <v>12.22</v>
      </c>
      <c r="T256" s="8">
        <v>0.02</v>
      </c>
      <c r="U256" s="5">
        <v>7.33</v>
      </c>
      <c r="AL256" s="5" t="str">
        <f t="shared" si="23"/>
        <v/>
      </c>
      <c r="AN256" s="5" t="str">
        <f t="shared" si="24"/>
        <v/>
      </c>
      <c r="AP256" s="5" t="str">
        <f t="shared" si="25"/>
        <v/>
      </c>
      <c r="AS256" s="5">
        <f t="shared" si="26"/>
        <v>19.55</v>
      </c>
      <c r="AT256" s="11">
        <f>(AS256/$AS$461)*100</f>
        <v>1.2412041972818439E-4</v>
      </c>
      <c r="AU256" s="5">
        <f t="shared" si="27"/>
        <v>0.12412041972818438</v>
      </c>
    </row>
    <row r="257" spans="1:47" x14ac:dyDescent="0.25">
      <c r="A257" s="1" t="s">
        <v>244</v>
      </c>
      <c r="B257" s="1" t="s">
        <v>75</v>
      </c>
      <c r="C257" s="1" t="s">
        <v>76</v>
      </c>
      <c r="D257" s="1" t="s">
        <v>387</v>
      </c>
      <c r="E257" s="1" t="s">
        <v>77</v>
      </c>
      <c r="F257" s="1" t="s">
        <v>243</v>
      </c>
      <c r="G257" s="1" t="s">
        <v>53</v>
      </c>
      <c r="H257" s="1" t="s">
        <v>54</v>
      </c>
      <c r="I257" s="2">
        <v>80</v>
      </c>
      <c r="J257" s="2">
        <v>0.06</v>
      </c>
      <c r="K257" s="2">
        <f t="shared" si="21"/>
        <v>0.06</v>
      </c>
      <c r="L257" s="2">
        <f t="shared" si="22"/>
        <v>0</v>
      </c>
      <c r="R257" s="7">
        <v>0.06</v>
      </c>
      <c r="S257" s="5">
        <v>73.319999999999993</v>
      </c>
      <c r="AL257" s="5" t="str">
        <f t="shared" si="23"/>
        <v/>
      </c>
      <c r="AN257" s="5" t="str">
        <f t="shared" si="24"/>
        <v/>
      </c>
      <c r="AP257" s="5" t="str">
        <f t="shared" si="25"/>
        <v/>
      </c>
      <c r="AS257" s="5">
        <f t="shared" si="26"/>
        <v>73.319999999999993</v>
      </c>
      <c r="AT257" s="11">
        <f>(AS257/$AS$461)*100</f>
        <v>4.6549919050999891E-4</v>
      </c>
      <c r="AU257" s="5">
        <f t="shared" si="27"/>
        <v>0.46549919050999888</v>
      </c>
    </row>
    <row r="258" spans="1:47" x14ac:dyDescent="0.25">
      <c r="A258" s="1" t="s">
        <v>244</v>
      </c>
      <c r="B258" s="1" t="s">
        <v>75</v>
      </c>
      <c r="C258" s="1" t="s">
        <v>76</v>
      </c>
      <c r="D258" s="1" t="s">
        <v>387</v>
      </c>
      <c r="E258" s="1" t="s">
        <v>78</v>
      </c>
      <c r="F258" s="1" t="s">
        <v>243</v>
      </c>
      <c r="G258" s="1" t="s">
        <v>53</v>
      </c>
      <c r="H258" s="1" t="s">
        <v>54</v>
      </c>
      <c r="I258" s="2">
        <v>80</v>
      </c>
      <c r="J258" s="2">
        <v>38.74</v>
      </c>
      <c r="K258" s="2">
        <f t="shared" si="21"/>
        <v>38.729999999999997</v>
      </c>
      <c r="L258" s="2">
        <f t="shared" si="22"/>
        <v>0</v>
      </c>
      <c r="P258" s="6">
        <v>1.64</v>
      </c>
      <c r="Q258" s="5">
        <v>3568.4349999999999</v>
      </c>
      <c r="R258" s="7">
        <v>26.74</v>
      </c>
      <c r="S258" s="5">
        <v>34075.47</v>
      </c>
      <c r="T258" s="8">
        <v>10.35</v>
      </c>
      <c r="U258" s="5">
        <v>4182.6812499999996</v>
      </c>
      <c r="AL258" s="5" t="str">
        <f t="shared" si="23"/>
        <v/>
      </c>
      <c r="AN258" s="5" t="str">
        <f t="shared" si="24"/>
        <v/>
      </c>
      <c r="AP258" s="5" t="str">
        <f t="shared" si="25"/>
        <v/>
      </c>
      <c r="AS258" s="5">
        <f t="shared" si="26"/>
        <v>41826.58625</v>
      </c>
      <c r="AT258" s="11">
        <f>(AS258/$AS$461)*100</f>
        <v>0.26555158266737117</v>
      </c>
      <c r="AU258" s="5">
        <f t="shared" si="27"/>
        <v>265.55158266737112</v>
      </c>
    </row>
    <row r="259" spans="1:47" x14ac:dyDescent="0.25">
      <c r="A259" s="1" t="s">
        <v>244</v>
      </c>
      <c r="B259" s="1" t="s">
        <v>75</v>
      </c>
      <c r="C259" s="1" t="s">
        <v>76</v>
      </c>
      <c r="D259" s="1" t="s">
        <v>387</v>
      </c>
      <c r="E259" s="1" t="s">
        <v>70</v>
      </c>
      <c r="F259" s="1" t="s">
        <v>243</v>
      </c>
      <c r="G259" s="1" t="s">
        <v>53</v>
      </c>
      <c r="H259" s="1" t="s">
        <v>54</v>
      </c>
      <c r="I259" s="2">
        <v>80</v>
      </c>
      <c r="J259" s="2">
        <v>39.92</v>
      </c>
      <c r="K259" s="2">
        <f t="shared" ref="K259:K322" si="28">SUM(N259,P259,R259,T259,V259,X259,Z259,AB259,AE259,AG259,AI259)</f>
        <v>14.7</v>
      </c>
      <c r="L259" s="2">
        <f t="shared" ref="L259:L322" si="29">SUM(M259,AD259,AK259,AM259,AO259,AQ259,AR259)</f>
        <v>0</v>
      </c>
      <c r="R259" s="7">
        <v>3.02</v>
      </c>
      <c r="S259" s="5">
        <v>4105.92</v>
      </c>
      <c r="T259" s="8">
        <v>11.68</v>
      </c>
      <c r="U259" s="5">
        <v>4688.4512500000001</v>
      </c>
      <c r="AL259" s="5" t="str">
        <f t="shared" ref="AL259:AL322" si="30">IF(AK259&gt;0,AK259*$AL$1,"")</f>
        <v/>
      </c>
      <c r="AN259" s="5" t="str">
        <f t="shared" ref="AN259:AN322" si="31">IF(AM259&gt;0,AM259*$AN$1,"")</f>
        <v/>
      </c>
      <c r="AP259" s="5" t="str">
        <f t="shared" ref="AP259:AP322" si="32">IF(AO259&gt;0,AO259*$AP$1,"")</f>
        <v/>
      </c>
      <c r="AS259" s="5">
        <f t="shared" ref="AS259:AS322" si="33">SUM(O259,Q259,S259,U259,W259,Y259,AA259,AC259,AF259,AH259,AJ259)</f>
        <v>8794.3712500000001</v>
      </c>
      <c r="AT259" s="11">
        <f>(AS259/$AS$461)*100</f>
        <v>5.5834324848873532E-2</v>
      </c>
      <c r="AU259" s="5">
        <f t="shared" ref="AU259:AU322" si="34">(AT259/100)*$AU$1</f>
        <v>55.834324848873536</v>
      </c>
    </row>
    <row r="260" spans="1:47" x14ac:dyDescent="0.25">
      <c r="A260" s="1" t="s">
        <v>245</v>
      </c>
      <c r="B260" s="1" t="s">
        <v>75</v>
      </c>
      <c r="C260" s="1" t="s">
        <v>76</v>
      </c>
      <c r="D260" s="1" t="s">
        <v>387</v>
      </c>
      <c r="E260" s="1" t="s">
        <v>69</v>
      </c>
      <c r="F260" s="1" t="s">
        <v>243</v>
      </c>
      <c r="G260" s="1" t="s">
        <v>53</v>
      </c>
      <c r="H260" s="1" t="s">
        <v>54</v>
      </c>
      <c r="I260" s="2">
        <v>22.5</v>
      </c>
      <c r="J260" s="2">
        <v>13.98</v>
      </c>
      <c r="K260" s="2">
        <f t="shared" si="28"/>
        <v>2.0299999999999998</v>
      </c>
      <c r="L260" s="2">
        <f t="shared" si="29"/>
        <v>0.3</v>
      </c>
      <c r="T260" s="8">
        <v>1.43</v>
      </c>
      <c r="U260" s="5">
        <v>524.09500000000003</v>
      </c>
      <c r="Z260" s="9">
        <v>0.6</v>
      </c>
      <c r="AA260" s="5">
        <v>87.899999999999991</v>
      </c>
      <c r="AL260" s="5" t="str">
        <f t="shared" si="30"/>
        <v/>
      </c>
      <c r="AN260" s="5" t="str">
        <f t="shared" si="31"/>
        <v/>
      </c>
      <c r="AP260" s="5" t="str">
        <f t="shared" si="32"/>
        <v/>
      </c>
      <c r="AR260" s="2">
        <v>0.3</v>
      </c>
      <c r="AS260" s="5">
        <f t="shared" si="33"/>
        <v>611.995</v>
      </c>
      <c r="AT260" s="11">
        <f>(AS260/$AS$461)*100</f>
        <v>3.8854770471381177E-3</v>
      </c>
      <c r="AU260" s="5">
        <f t="shared" si="34"/>
        <v>3.8854770471381177</v>
      </c>
    </row>
    <row r="261" spans="1:47" x14ac:dyDescent="0.25">
      <c r="A261" s="1" t="s">
        <v>245</v>
      </c>
      <c r="B261" s="1" t="s">
        <v>75</v>
      </c>
      <c r="C261" s="1" t="s">
        <v>76</v>
      </c>
      <c r="D261" s="1" t="s">
        <v>387</v>
      </c>
      <c r="E261" s="1" t="s">
        <v>77</v>
      </c>
      <c r="F261" s="1" t="s">
        <v>243</v>
      </c>
      <c r="G261" s="1" t="s">
        <v>53</v>
      </c>
      <c r="H261" s="1" t="s">
        <v>54</v>
      </c>
      <c r="I261" s="2">
        <v>22.5</v>
      </c>
      <c r="J261" s="2">
        <v>7.68</v>
      </c>
      <c r="K261" s="2">
        <f t="shared" si="28"/>
        <v>5</v>
      </c>
      <c r="L261" s="2">
        <f t="shared" si="29"/>
        <v>2.5099999999999998</v>
      </c>
      <c r="T261" s="8">
        <v>4.8</v>
      </c>
      <c r="U261" s="5">
        <v>1759.2</v>
      </c>
      <c r="Z261" s="9">
        <v>0.2</v>
      </c>
      <c r="AA261" s="5">
        <v>29.3</v>
      </c>
      <c r="AL261" s="5" t="str">
        <f t="shared" si="30"/>
        <v/>
      </c>
      <c r="AN261" s="5" t="str">
        <f t="shared" si="31"/>
        <v/>
      </c>
      <c r="AP261" s="5" t="str">
        <f t="shared" si="32"/>
        <v/>
      </c>
      <c r="AR261" s="2">
        <v>2.5099999999999998</v>
      </c>
      <c r="AS261" s="5">
        <f t="shared" si="33"/>
        <v>1788.5</v>
      </c>
      <c r="AT261" s="11">
        <f>(AS261/$AS$461)*100</f>
        <v>1.1354955022192213E-2</v>
      </c>
      <c r="AU261" s="5">
        <f t="shared" si="34"/>
        <v>11.354955022192213</v>
      </c>
    </row>
    <row r="262" spans="1:47" x14ac:dyDescent="0.25">
      <c r="A262" s="1" t="s">
        <v>246</v>
      </c>
      <c r="B262" s="1" t="s">
        <v>75</v>
      </c>
      <c r="C262" s="1" t="s">
        <v>76</v>
      </c>
      <c r="D262" s="1" t="s">
        <v>387</v>
      </c>
      <c r="E262" s="1" t="s">
        <v>69</v>
      </c>
      <c r="F262" s="1" t="s">
        <v>243</v>
      </c>
      <c r="G262" s="1" t="s">
        <v>53</v>
      </c>
      <c r="H262" s="1" t="s">
        <v>54</v>
      </c>
      <c r="I262" s="2">
        <v>57.5</v>
      </c>
      <c r="J262" s="2">
        <v>24.43</v>
      </c>
      <c r="K262" s="2">
        <f t="shared" si="28"/>
        <v>3.5</v>
      </c>
      <c r="L262" s="2">
        <f t="shared" si="29"/>
        <v>0</v>
      </c>
      <c r="R262" s="7">
        <v>0.24</v>
      </c>
      <c r="S262" s="5">
        <v>293.27999999999997</v>
      </c>
      <c r="T262" s="8">
        <v>3.26</v>
      </c>
      <c r="U262" s="5">
        <v>1194.79</v>
      </c>
      <c r="AL262" s="5" t="str">
        <f t="shared" si="30"/>
        <v/>
      </c>
      <c r="AN262" s="5" t="str">
        <f t="shared" si="31"/>
        <v/>
      </c>
      <c r="AP262" s="5" t="str">
        <f t="shared" si="32"/>
        <v/>
      </c>
      <c r="AS262" s="5">
        <f t="shared" si="33"/>
        <v>1488.07</v>
      </c>
      <c r="AT262" s="11">
        <f>(AS262/$AS$461)*100</f>
        <v>9.4475638355457463E-3</v>
      </c>
      <c r="AU262" s="5">
        <f t="shared" si="34"/>
        <v>9.447563835545747</v>
      </c>
    </row>
    <row r="263" spans="1:47" x14ac:dyDescent="0.25">
      <c r="A263" s="1" t="s">
        <v>246</v>
      </c>
      <c r="B263" s="1" t="s">
        <v>75</v>
      </c>
      <c r="C263" s="1" t="s">
        <v>76</v>
      </c>
      <c r="D263" s="1" t="s">
        <v>387</v>
      </c>
      <c r="E263" s="1" t="s">
        <v>77</v>
      </c>
      <c r="F263" s="1" t="s">
        <v>243</v>
      </c>
      <c r="G263" s="1" t="s">
        <v>53</v>
      </c>
      <c r="H263" s="1" t="s">
        <v>54</v>
      </c>
      <c r="I263" s="2">
        <v>57.5</v>
      </c>
      <c r="J263" s="2">
        <v>29.68</v>
      </c>
      <c r="K263" s="2">
        <f t="shared" si="28"/>
        <v>29.68</v>
      </c>
      <c r="L263" s="2">
        <f t="shared" si="29"/>
        <v>0</v>
      </c>
      <c r="P263" s="6">
        <v>5.13</v>
      </c>
      <c r="Q263" s="5">
        <v>13344.68</v>
      </c>
      <c r="R263" s="7">
        <v>12.65</v>
      </c>
      <c r="S263" s="5">
        <v>15940.99</v>
      </c>
      <c r="T263" s="8">
        <v>11.9</v>
      </c>
      <c r="U263" s="5">
        <v>4369.5962499999996</v>
      </c>
      <c r="AL263" s="5" t="str">
        <f t="shared" si="30"/>
        <v/>
      </c>
      <c r="AN263" s="5" t="str">
        <f t="shared" si="31"/>
        <v/>
      </c>
      <c r="AP263" s="5" t="str">
        <f t="shared" si="32"/>
        <v/>
      </c>
      <c r="AS263" s="5">
        <f t="shared" si="33"/>
        <v>33655.266250000001</v>
      </c>
      <c r="AT263" s="11">
        <f>(AS263/$AS$461)*100</f>
        <v>0.21367292956592318</v>
      </c>
      <c r="AU263" s="5">
        <f t="shared" si="34"/>
        <v>213.6729295659232</v>
      </c>
    </row>
    <row r="264" spans="1:47" x14ac:dyDescent="0.25">
      <c r="A264" s="1" t="s">
        <v>247</v>
      </c>
      <c r="B264" s="1" t="s">
        <v>248</v>
      </c>
      <c r="C264" s="1" t="s">
        <v>249</v>
      </c>
      <c r="D264" s="1" t="s">
        <v>396</v>
      </c>
      <c r="E264" s="1" t="s">
        <v>77</v>
      </c>
      <c r="F264" s="1" t="s">
        <v>250</v>
      </c>
      <c r="G264" s="1" t="s">
        <v>53</v>
      </c>
      <c r="H264" s="1" t="s">
        <v>54</v>
      </c>
      <c r="I264" s="2">
        <v>40</v>
      </c>
      <c r="J264" s="2">
        <v>36.51</v>
      </c>
      <c r="K264" s="2">
        <f t="shared" si="28"/>
        <v>34.880000000000003</v>
      </c>
      <c r="L264" s="2">
        <f t="shared" si="29"/>
        <v>0</v>
      </c>
      <c r="R264" s="7">
        <v>12.1</v>
      </c>
      <c r="S264" s="5">
        <v>29572.400000000001</v>
      </c>
      <c r="T264" s="8">
        <v>22.78</v>
      </c>
      <c r="U264" s="5">
        <v>16697.740000000002</v>
      </c>
      <c r="AL264" s="5" t="str">
        <f t="shared" si="30"/>
        <v/>
      </c>
      <c r="AN264" s="5" t="str">
        <f t="shared" si="31"/>
        <v/>
      </c>
      <c r="AP264" s="5" t="str">
        <f t="shared" si="32"/>
        <v/>
      </c>
      <c r="AS264" s="5">
        <f t="shared" si="33"/>
        <v>46270.14</v>
      </c>
      <c r="AT264" s="11">
        <f>(AS264/$AS$461)*100</f>
        <v>0.29376313031620738</v>
      </c>
      <c r="AU264" s="5">
        <f t="shared" si="34"/>
        <v>293.76313031620737</v>
      </c>
    </row>
    <row r="265" spans="1:47" x14ac:dyDescent="0.25">
      <c r="A265" s="1" t="s">
        <v>251</v>
      </c>
      <c r="B265" s="1" t="s">
        <v>252</v>
      </c>
      <c r="C265" s="1" t="s">
        <v>253</v>
      </c>
      <c r="D265" s="1" t="s">
        <v>397</v>
      </c>
      <c r="E265" s="1" t="s">
        <v>69</v>
      </c>
      <c r="F265" s="1" t="s">
        <v>250</v>
      </c>
      <c r="G265" s="1" t="s">
        <v>53</v>
      </c>
      <c r="H265" s="1" t="s">
        <v>54</v>
      </c>
      <c r="I265" s="2">
        <v>40</v>
      </c>
      <c r="J265" s="2">
        <v>0.06</v>
      </c>
      <c r="K265" s="2">
        <f t="shared" si="28"/>
        <v>0.06</v>
      </c>
      <c r="L265" s="2">
        <f t="shared" si="29"/>
        <v>0</v>
      </c>
      <c r="T265" s="8">
        <v>0.06</v>
      </c>
      <c r="U265" s="5">
        <v>38.482500000000002</v>
      </c>
      <c r="AL265" s="5" t="str">
        <f t="shared" si="30"/>
        <v/>
      </c>
      <c r="AN265" s="5" t="str">
        <f t="shared" si="31"/>
        <v/>
      </c>
      <c r="AP265" s="5" t="str">
        <f t="shared" si="32"/>
        <v/>
      </c>
      <c r="AS265" s="5">
        <f t="shared" si="33"/>
        <v>38.482500000000002</v>
      </c>
      <c r="AT265" s="11">
        <f>(AS265/$AS$461)*100</f>
        <v>2.4432041187671895E-4</v>
      </c>
      <c r="AU265" s="5">
        <f t="shared" si="34"/>
        <v>0.24432041187671896</v>
      </c>
    </row>
    <row r="266" spans="1:47" x14ac:dyDescent="0.25">
      <c r="A266" s="1" t="s">
        <v>251</v>
      </c>
      <c r="B266" s="1" t="s">
        <v>252</v>
      </c>
      <c r="C266" s="1" t="s">
        <v>253</v>
      </c>
      <c r="D266" s="1" t="s">
        <v>397</v>
      </c>
      <c r="E266" s="1" t="s">
        <v>78</v>
      </c>
      <c r="F266" s="1" t="s">
        <v>250</v>
      </c>
      <c r="G266" s="1" t="s">
        <v>53</v>
      </c>
      <c r="H266" s="1" t="s">
        <v>54</v>
      </c>
      <c r="I266" s="2">
        <v>40</v>
      </c>
      <c r="J266" s="2">
        <v>0.08</v>
      </c>
      <c r="K266" s="2">
        <f t="shared" si="28"/>
        <v>9.0000000000000011E-2</v>
      </c>
      <c r="L266" s="2">
        <f t="shared" si="29"/>
        <v>0</v>
      </c>
      <c r="R266" s="7">
        <v>7.0000000000000007E-2</v>
      </c>
      <c r="S266" s="5">
        <v>149.69499999999999</v>
      </c>
      <c r="T266" s="8">
        <v>0.02</v>
      </c>
      <c r="U266" s="5">
        <v>14.66</v>
      </c>
      <c r="AL266" s="5" t="str">
        <f t="shared" si="30"/>
        <v/>
      </c>
      <c r="AN266" s="5" t="str">
        <f t="shared" si="31"/>
        <v/>
      </c>
      <c r="AP266" s="5" t="str">
        <f t="shared" si="32"/>
        <v/>
      </c>
      <c r="AS266" s="5">
        <f t="shared" si="33"/>
        <v>164.35499999999999</v>
      </c>
      <c r="AT266" s="11">
        <f>(AS266/$AS$461)*100</f>
        <v>1.0434686232442835E-3</v>
      </c>
      <c r="AU266" s="5">
        <f t="shared" si="34"/>
        <v>1.0434686232442836</v>
      </c>
    </row>
    <row r="267" spans="1:47" x14ac:dyDescent="0.25">
      <c r="A267" s="1" t="s">
        <v>251</v>
      </c>
      <c r="B267" s="1" t="s">
        <v>252</v>
      </c>
      <c r="C267" s="1" t="s">
        <v>253</v>
      </c>
      <c r="D267" s="1" t="s">
        <v>397</v>
      </c>
      <c r="E267" s="1" t="s">
        <v>70</v>
      </c>
      <c r="F267" s="1" t="s">
        <v>250</v>
      </c>
      <c r="G267" s="1" t="s">
        <v>53</v>
      </c>
      <c r="H267" s="1" t="s">
        <v>54</v>
      </c>
      <c r="I267" s="2">
        <v>40</v>
      </c>
      <c r="J267" s="2">
        <v>39.74</v>
      </c>
      <c r="K267" s="2">
        <f t="shared" si="28"/>
        <v>39.730000000000004</v>
      </c>
      <c r="L267" s="2">
        <f t="shared" si="29"/>
        <v>0</v>
      </c>
      <c r="R267" s="7">
        <v>22.12</v>
      </c>
      <c r="S267" s="5">
        <v>47303.62</v>
      </c>
      <c r="T267" s="8">
        <v>17.61</v>
      </c>
      <c r="U267" s="5">
        <v>11318.436250000001</v>
      </c>
      <c r="AL267" s="5" t="str">
        <f t="shared" si="30"/>
        <v/>
      </c>
      <c r="AN267" s="5" t="str">
        <f t="shared" si="31"/>
        <v/>
      </c>
      <c r="AP267" s="5" t="str">
        <f t="shared" si="32"/>
        <v/>
      </c>
      <c r="AS267" s="5">
        <f t="shared" si="33"/>
        <v>58622.056250000001</v>
      </c>
      <c r="AT267" s="11">
        <f>(AS267/$AS$461)*100</f>
        <v>0.37218384793244169</v>
      </c>
      <c r="AU267" s="5">
        <f t="shared" si="34"/>
        <v>372.18384793244167</v>
      </c>
    </row>
    <row r="268" spans="1:47" x14ac:dyDescent="0.25">
      <c r="A268" s="1" t="s">
        <v>254</v>
      </c>
      <c r="B268" s="1" t="s">
        <v>248</v>
      </c>
      <c r="C268" s="1" t="s">
        <v>249</v>
      </c>
      <c r="D268" s="1" t="s">
        <v>396</v>
      </c>
      <c r="E268" s="1" t="s">
        <v>69</v>
      </c>
      <c r="F268" s="1" t="s">
        <v>250</v>
      </c>
      <c r="G268" s="1" t="s">
        <v>53</v>
      </c>
      <c r="H268" s="1" t="s">
        <v>54</v>
      </c>
      <c r="I268" s="2">
        <v>40</v>
      </c>
      <c r="J268" s="2">
        <v>37.83</v>
      </c>
      <c r="K268" s="2">
        <f t="shared" si="28"/>
        <v>16.22</v>
      </c>
      <c r="L268" s="2">
        <f t="shared" si="29"/>
        <v>0</v>
      </c>
      <c r="T268" s="8">
        <v>16.22</v>
      </c>
      <c r="U268" s="5">
        <v>11062.8025</v>
      </c>
      <c r="AL268" s="5" t="str">
        <f t="shared" si="30"/>
        <v/>
      </c>
      <c r="AN268" s="5" t="str">
        <f t="shared" si="31"/>
        <v/>
      </c>
      <c r="AP268" s="5" t="str">
        <f t="shared" si="32"/>
        <v/>
      </c>
      <c r="AS268" s="5">
        <f t="shared" si="33"/>
        <v>11062.8025</v>
      </c>
      <c r="AT268" s="11">
        <f>(AS268/$AS$461)*100</f>
        <v>7.0236301261892967E-2</v>
      </c>
      <c r="AU268" s="5">
        <f t="shared" si="34"/>
        <v>70.236301261892962</v>
      </c>
    </row>
    <row r="269" spans="1:47" x14ac:dyDescent="0.25">
      <c r="A269" s="1" t="s">
        <v>254</v>
      </c>
      <c r="B269" s="1" t="s">
        <v>248</v>
      </c>
      <c r="C269" s="1" t="s">
        <v>249</v>
      </c>
      <c r="D269" s="1" t="s">
        <v>396</v>
      </c>
      <c r="E269" s="1" t="s">
        <v>77</v>
      </c>
      <c r="F269" s="1" t="s">
        <v>250</v>
      </c>
      <c r="G269" s="1" t="s">
        <v>53</v>
      </c>
      <c r="H269" s="1" t="s">
        <v>54</v>
      </c>
      <c r="I269" s="2">
        <v>40</v>
      </c>
      <c r="J269" s="2">
        <v>0.08</v>
      </c>
      <c r="K269" s="2">
        <f t="shared" si="28"/>
        <v>0.06</v>
      </c>
      <c r="L269" s="2">
        <f t="shared" si="29"/>
        <v>0</v>
      </c>
      <c r="T269" s="8">
        <v>0.06</v>
      </c>
      <c r="U269" s="5">
        <v>43.98</v>
      </c>
      <c r="AL269" s="5" t="str">
        <f t="shared" si="30"/>
        <v/>
      </c>
      <c r="AN269" s="5" t="str">
        <f t="shared" si="31"/>
        <v/>
      </c>
      <c r="AP269" s="5" t="str">
        <f t="shared" si="32"/>
        <v/>
      </c>
      <c r="AS269" s="5">
        <f t="shared" si="33"/>
        <v>43.98</v>
      </c>
      <c r="AT269" s="11">
        <f>(AS269/$AS$461)*100</f>
        <v>2.7922332785910737E-4</v>
      </c>
      <c r="AU269" s="5">
        <f t="shared" si="34"/>
        <v>0.27922332785910736</v>
      </c>
    </row>
    <row r="270" spans="1:47" x14ac:dyDescent="0.25">
      <c r="A270" s="1" t="s">
        <v>255</v>
      </c>
      <c r="B270" s="1" t="s">
        <v>256</v>
      </c>
      <c r="C270" s="1" t="s">
        <v>257</v>
      </c>
      <c r="D270" s="1" t="s">
        <v>381</v>
      </c>
      <c r="E270" s="1" t="s">
        <v>77</v>
      </c>
      <c r="F270" s="1" t="s">
        <v>250</v>
      </c>
      <c r="G270" s="1" t="s">
        <v>53</v>
      </c>
      <c r="H270" s="1" t="s">
        <v>54</v>
      </c>
      <c r="I270" s="2">
        <v>40</v>
      </c>
      <c r="J270" s="2">
        <v>0.06</v>
      </c>
      <c r="K270" s="2">
        <f t="shared" si="28"/>
        <v>7.0000000000000007E-2</v>
      </c>
      <c r="L270" s="2">
        <f t="shared" si="29"/>
        <v>0</v>
      </c>
      <c r="R270" s="7">
        <v>0.05</v>
      </c>
      <c r="S270" s="5">
        <v>122.2</v>
      </c>
      <c r="T270" s="8">
        <v>0.02</v>
      </c>
      <c r="U270" s="5">
        <v>14.66</v>
      </c>
      <c r="AL270" s="5" t="str">
        <f t="shared" si="30"/>
        <v/>
      </c>
      <c r="AN270" s="5" t="str">
        <f t="shared" si="31"/>
        <v/>
      </c>
      <c r="AP270" s="5" t="str">
        <f t="shared" si="32"/>
        <v/>
      </c>
      <c r="AS270" s="5">
        <f t="shared" si="33"/>
        <v>136.86000000000001</v>
      </c>
      <c r="AT270" s="11">
        <f>(AS270/$AS$461)*100</f>
        <v>8.6890642680303412E-4</v>
      </c>
      <c r="AU270" s="5">
        <f t="shared" si="34"/>
        <v>0.8689064268030342</v>
      </c>
    </row>
    <row r="271" spans="1:47" x14ac:dyDescent="0.25">
      <c r="A271" s="1" t="s">
        <v>255</v>
      </c>
      <c r="B271" s="1" t="s">
        <v>256</v>
      </c>
      <c r="C271" s="1" t="s">
        <v>257</v>
      </c>
      <c r="D271" s="1" t="s">
        <v>381</v>
      </c>
      <c r="E271" s="1" t="s">
        <v>78</v>
      </c>
      <c r="F271" s="1" t="s">
        <v>250</v>
      </c>
      <c r="G271" s="1" t="s">
        <v>53</v>
      </c>
      <c r="H271" s="1" t="s">
        <v>54</v>
      </c>
      <c r="I271" s="2">
        <v>40</v>
      </c>
      <c r="J271" s="2">
        <v>38.47</v>
      </c>
      <c r="K271" s="2">
        <f t="shared" si="28"/>
        <v>38.46</v>
      </c>
      <c r="L271" s="2">
        <f t="shared" si="29"/>
        <v>0</v>
      </c>
      <c r="P271" s="6">
        <v>14.45</v>
      </c>
      <c r="Q271" s="5">
        <v>56714.89</v>
      </c>
      <c r="R271" s="7">
        <v>22.56</v>
      </c>
      <c r="S271" s="5">
        <v>52344.37</v>
      </c>
      <c r="T271" s="8">
        <v>1.45</v>
      </c>
      <c r="U271" s="5">
        <v>1062.8499999999999</v>
      </c>
      <c r="AL271" s="5" t="str">
        <f t="shared" si="30"/>
        <v/>
      </c>
      <c r="AN271" s="5" t="str">
        <f t="shared" si="31"/>
        <v/>
      </c>
      <c r="AP271" s="5" t="str">
        <f t="shared" si="32"/>
        <v/>
      </c>
      <c r="AS271" s="5">
        <f t="shared" si="33"/>
        <v>110122.11000000002</v>
      </c>
      <c r="AT271" s="11">
        <f>(AS271/$AS$461)*100</f>
        <v>0.69915102376231675</v>
      </c>
      <c r="AU271" s="5">
        <f t="shared" si="34"/>
        <v>699.15102376231675</v>
      </c>
    </row>
    <row r="272" spans="1:47" x14ac:dyDescent="0.25">
      <c r="A272" s="1" t="s">
        <v>258</v>
      </c>
      <c r="B272" s="1" t="s">
        <v>259</v>
      </c>
      <c r="C272" s="1" t="s">
        <v>260</v>
      </c>
      <c r="D272" s="1" t="s">
        <v>382</v>
      </c>
      <c r="E272" s="1" t="s">
        <v>87</v>
      </c>
      <c r="F272" s="1" t="s">
        <v>250</v>
      </c>
      <c r="G272" s="1" t="s">
        <v>53</v>
      </c>
      <c r="H272" s="1" t="s">
        <v>54</v>
      </c>
      <c r="I272" s="2">
        <v>32.81</v>
      </c>
      <c r="J272" s="2">
        <v>0.06</v>
      </c>
      <c r="K272" s="2">
        <f t="shared" si="28"/>
        <v>0.06</v>
      </c>
      <c r="L272" s="2">
        <f t="shared" si="29"/>
        <v>0</v>
      </c>
      <c r="N272" s="4">
        <v>0.02</v>
      </c>
      <c r="O272" s="5">
        <v>87.15</v>
      </c>
      <c r="P272" s="6">
        <v>0.04</v>
      </c>
      <c r="Q272" s="5">
        <v>147.80500000000001</v>
      </c>
      <c r="AL272" s="5" t="str">
        <f t="shared" si="30"/>
        <v/>
      </c>
      <c r="AN272" s="5" t="str">
        <f t="shared" si="31"/>
        <v/>
      </c>
      <c r="AP272" s="5" t="str">
        <f t="shared" si="32"/>
        <v/>
      </c>
      <c r="AS272" s="5">
        <f t="shared" si="33"/>
        <v>234.95500000000001</v>
      </c>
      <c r="AT272" s="11">
        <f>(AS272/$AS$461)*100</f>
        <v>1.4916988857921005E-3</v>
      </c>
      <c r="AU272" s="5">
        <f t="shared" si="34"/>
        <v>1.4916988857921005</v>
      </c>
    </row>
    <row r="273" spans="1:47" x14ac:dyDescent="0.25">
      <c r="A273" s="1" t="s">
        <v>258</v>
      </c>
      <c r="B273" s="1" t="s">
        <v>259</v>
      </c>
      <c r="C273" s="1" t="s">
        <v>260</v>
      </c>
      <c r="D273" s="1" t="s">
        <v>382</v>
      </c>
      <c r="E273" s="1" t="s">
        <v>88</v>
      </c>
      <c r="F273" s="1" t="s">
        <v>250</v>
      </c>
      <c r="G273" s="1" t="s">
        <v>53</v>
      </c>
      <c r="H273" s="1" t="s">
        <v>54</v>
      </c>
      <c r="I273" s="2">
        <v>32.81</v>
      </c>
      <c r="J273" s="2">
        <v>30.55</v>
      </c>
      <c r="K273" s="2">
        <f t="shared" si="28"/>
        <v>30.55</v>
      </c>
      <c r="L273" s="2">
        <f t="shared" si="29"/>
        <v>0</v>
      </c>
      <c r="N273" s="4">
        <v>20.32</v>
      </c>
      <c r="O273" s="5">
        <v>88544.4</v>
      </c>
      <c r="P273" s="6">
        <v>10.23</v>
      </c>
      <c r="Q273" s="5">
        <v>37801.128750000003</v>
      </c>
      <c r="AL273" s="5" t="str">
        <f t="shared" si="30"/>
        <v/>
      </c>
      <c r="AN273" s="5" t="str">
        <f t="shared" si="31"/>
        <v/>
      </c>
      <c r="AP273" s="5" t="str">
        <f t="shared" si="32"/>
        <v/>
      </c>
      <c r="AS273" s="5">
        <f t="shared" si="33"/>
        <v>126345.52875</v>
      </c>
      <c r="AT273" s="11">
        <f>(AS273/$AS$461)*100</f>
        <v>0.80215140967925258</v>
      </c>
      <c r="AU273" s="5">
        <f t="shared" si="34"/>
        <v>802.15140967925254</v>
      </c>
    </row>
    <row r="274" spans="1:47" x14ac:dyDescent="0.25">
      <c r="A274" s="1" t="s">
        <v>261</v>
      </c>
      <c r="B274" s="1" t="s">
        <v>252</v>
      </c>
      <c r="C274" s="1" t="s">
        <v>253</v>
      </c>
      <c r="D274" s="1" t="s">
        <v>397</v>
      </c>
      <c r="E274" s="1" t="s">
        <v>78</v>
      </c>
      <c r="F274" s="1" t="s">
        <v>250</v>
      </c>
      <c r="G274" s="1" t="s">
        <v>53</v>
      </c>
      <c r="H274" s="1" t="s">
        <v>54</v>
      </c>
      <c r="I274" s="2">
        <v>40</v>
      </c>
      <c r="J274" s="2">
        <v>0.06</v>
      </c>
      <c r="K274" s="2">
        <f t="shared" si="28"/>
        <v>0.05</v>
      </c>
      <c r="L274" s="2">
        <f t="shared" si="29"/>
        <v>0</v>
      </c>
      <c r="P274" s="6">
        <v>0.05</v>
      </c>
      <c r="Q274" s="5">
        <v>184.75624999999999</v>
      </c>
      <c r="AL274" s="5" t="str">
        <f t="shared" si="30"/>
        <v/>
      </c>
      <c r="AN274" s="5" t="str">
        <f t="shared" si="31"/>
        <v/>
      </c>
      <c r="AP274" s="5" t="str">
        <f t="shared" si="32"/>
        <v/>
      </c>
      <c r="AS274" s="5">
        <f t="shared" si="33"/>
        <v>184.75624999999999</v>
      </c>
      <c r="AT274" s="11">
        <f>(AS274/$AS$461)*100</f>
        <v>1.1729935190488679E-3</v>
      </c>
      <c r="AU274" s="5">
        <f t="shared" si="34"/>
        <v>1.1729935190488678</v>
      </c>
    </row>
    <row r="275" spans="1:47" x14ac:dyDescent="0.25">
      <c r="A275" s="1" t="s">
        <v>261</v>
      </c>
      <c r="B275" s="1" t="s">
        <v>252</v>
      </c>
      <c r="C275" s="1" t="s">
        <v>253</v>
      </c>
      <c r="D275" s="1" t="s">
        <v>397</v>
      </c>
      <c r="E275" s="1" t="s">
        <v>87</v>
      </c>
      <c r="F275" s="1" t="s">
        <v>250</v>
      </c>
      <c r="G275" s="1" t="s">
        <v>53</v>
      </c>
      <c r="H275" s="1" t="s">
        <v>54</v>
      </c>
      <c r="I275" s="2">
        <v>40</v>
      </c>
      <c r="J275" s="2">
        <v>38.46</v>
      </c>
      <c r="K275" s="2">
        <f t="shared" si="28"/>
        <v>38.470000000000013</v>
      </c>
      <c r="L275" s="2">
        <f t="shared" si="29"/>
        <v>0</v>
      </c>
      <c r="N275" s="4">
        <v>4.13</v>
      </c>
      <c r="O275" s="5">
        <v>17996.474999999999</v>
      </c>
      <c r="P275" s="6">
        <v>34.260000000000012</v>
      </c>
      <c r="Q275" s="5">
        <v>126948.65875</v>
      </c>
      <c r="R275" s="7">
        <v>0.08</v>
      </c>
      <c r="S275" s="5">
        <v>171.08</v>
      </c>
      <c r="AL275" s="5" t="str">
        <f t="shared" si="30"/>
        <v/>
      </c>
      <c r="AN275" s="5" t="str">
        <f t="shared" si="31"/>
        <v/>
      </c>
      <c r="AP275" s="5" t="str">
        <f t="shared" si="32"/>
        <v/>
      </c>
      <c r="AS275" s="5">
        <f t="shared" si="33"/>
        <v>145116.21375</v>
      </c>
      <c r="AT275" s="11">
        <f>(AS275/$AS$461)*100</f>
        <v>0.92132405933580164</v>
      </c>
      <c r="AU275" s="5">
        <f t="shared" si="34"/>
        <v>921.32405933580162</v>
      </c>
    </row>
    <row r="276" spans="1:47" x14ac:dyDescent="0.25">
      <c r="A276" s="1" t="s">
        <v>262</v>
      </c>
      <c r="B276" s="1" t="s">
        <v>263</v>
      </c>
      <c r="C276" s="1" t="s">
        <v>264</v>
      </c>
      <c r="D276" s="1" t="s">
        <v>385</v>
      </c>
      <c r="E276" s="1" t="s">
        <v>88</v>
      </c>
      <c r="F276" s="1" t="s">
        <v>250</v>
      </c>
      <c r="G276" s="1" t="s">
        <v>53</v>
      </c>
      <c r="H276" s="1" t="s">
        <v>54</v>
      </c>
      <c r="I276" s="2">
        <v>13.87</v>
      </c>
      <c r="J276" s="2">
        <v>6.97</v>
      </c>
      <c r="K276" s="2">
        <f t="shared" si="28"/>
        <v>0.91999999999999993</v>
      </c>
      <c r="L276" s="2">
        <f t="shared" si="29"/>
        <v>6.05</v>
      </c>
      <c r="N276" s="4">
        <v>0.05</v>
      </c>
      <c r="O276" s="5">
        <v>217.875</v>
      </c>
      <c r="P276" s="6">
        <v>0.03</v>
      </c>
      <c r="Q276" s="5">
        <v>110.85375000000001</v>
      </c>
      <c r="Z276" s="9">
        <v>0.84</v>
      </c>
      <c r="AA276" s="5">
        <v>215.35499999999999</v>
      </c>
      <c r="AL276" s="5" t="str">
        <f t="shared" si="30"/>
        <v/>
      </c>
      <c r="AN276" s="5" t="str">
        <f t="shared" si="31"/>
        <v/>
      </c>
      <c r="AP276" s="5" t="str">
        <f t="shared" si="32"/>
        <v/>
      </c>
      <c r="AR276" s="2">
        <v>6.05</v>
      </c>
      <c r="AS276" s="5">
        <f t="shared" si="33"/>
        <v>544.08375000000001</v>
      </c>
      <c r="AT276" s="11">
        <f>(AS276/$AS$461)*100</f>
        <v>3.4543173103470355E-3</v>
      </c>
      <c r="AU276" s="5">
        <f t="shared" si="34"/>
        <v>3.4543173103470357</v>
      </c>
    </row>
    <row r="277" spans="1:47" x14ac:dyDescent="0.25">
      <c r="A277" s="1" t="s">
        <v>262</v>
      </c>
      <c r="B277" s="1" t="s">
        <v>263</v>
      </c>
      <c r="C277" s="1" t="s">
        <v>264</v>
      </c>
      <c r="D277" s="1" t="s">
        <v>385</v>
      </c>
      <c r="E277" s="1" t="s">
        <v>82</v>
      </c>
      <c r="F277" s="1" t="s">
        <v>250</v>
      </c>
      <c r="G277" s="1" t="s">
        <v>53</v>
      </c>
      <c r="H277" s="1" t="s">
        <v>54</v>
      </c>
      <c r="I277" s="2">
        <v>13.87</v>
      </c>
      <c r="J277" s="2">
        <v>6.42</v>
      </c>
      <c r="K277" s="2">
        <f t="shared" si="28"/>
        <v>3.9099999999999997</v>
      </c>
      <c r="L277" s="2">
        <f t="shared" si="29"/>
        <v>2.5099999999999998</v>
      </c>
      <c r="P277" s="6">
        <v>0.01</v>
      </c>
      <c r="Q277" s="5">
        <v>36.951250000000002</v>
      </c>
      <c r="Z277" s="9">
        <v>3.9</v>
      </c>
      <c r="AA277" s="5">
        <v>960.3075</v>
      </c>
      <c r="AL277" s="5" t="str">
        <f t="shared" si="30"/>
        <v/>
      </c>
      <c r="AN277" s="5" t="str">
        <f t="shared" si="31"/>
        <v/>
      </c>
      <c r="AP277" s="5" t="str">
        <f t="shared" si="32"/>
        <v/>
      </c>
      <c r="AR277" s="2">
        <v>2.5099999999999998</v>
      </c>
      <c r="AS277" s="5">
        <f t="shared" si="33"/>
        <v>997.25874999999996</v>
      </c>
      <c r="AT277" s="11">
        <f>(AS277/$AS$461)*100</f>
        <v>6.3314667328697952E-3</v>
      </c>
      <c r="AU277" s="5">
        <f t="shared" si="34"/>
        <v>6.3314667328697958</v>
      </c>
    </row>
    <row r="278" spans="1:47" x14ac:dyDescent="0.25">
      <c r="A278" s="1" t="s">
        <v>265</v>
      </c>
      <c r="B278" s="1" t="s">
        <v>266</v>
      </c>
      <c r="C278" s="1" t="s">
        <v>267</v>
      </c>
      <c r="D278" s="1" t="s">
        <v>398</v>
      </c>
      <c r="E278" s="1" t="s">
        <v>70</v>
      </c>
      <c r="F278" s="1" t="s">
        <v>250</v>
      </c>
      <c r="G278" s="1" t="s">
        <v>53</v>
      </c>
      <c r="H278" s="1" t="s">
        <v>54</v>
      </c>
      <c r="I278" s="2">
        <v>40</v>
      </c>
      <c r="J278" s="2">
        <v>0.06</v>
      </c>
      <c r="K278" s="2">
        <f t="shared" si="28"/>
        <v>0.06</v>
      </c>
      <c r="L278" s="2">
        <f t="shared" si="29"/>
        <v>0</v>
      </c>
      <c r="R278" s="7">
        <v>0.06</v>
      </c>
      <c r="S278" s="5">
        <v>128.31</v>
      </c>
      <c r="AL278" s="5" t="str">
        <f t="shared" si="30"/>
        <v/>
      </c>
      <c r="AN278" s="5" t="str">
        <f t="shared" si="31"/>
        <v/>
      </c>
      <c r="AP278" s="5" t="str">
        <f t="shared" si="32"/>
        <v/>
      </c>
      <c r="AS278" s="5">
        <f t="shared" si="33"/>
        <v>128.31</v>
      </c>
      <c r="AT278" s="11">
        <f>(AS278/$AS$461)*100</f>
        <v>8.1462358339249815E-4</v>
      </c>
      <c r="AU278" s="5">
        <f t="shared" si="34"/>
        <v>0.81462358339249807</v>
      </c>
    </row>
    <row r="279" spans="1:47" x14ac:dyDescent="0.25">
      <c r="A279" s="1" t="s">
        <v>265</v>
      </c>
      <c r="B279" s="1" t="s">
        <v>266</v>
      </c>
      <c r="C279" s="1" t="s">
        <v>267</v>
      </c>
      <c r="D279" s="1" t="s">
        <v>398</v>
      </c>
      <c r="E279" s="1" t="s">
        <v>86</v>
      </c>
      <c r="F279" s="1" t="s">
        <v>250</v>
      </c>
      <c r="G279" s="1" t="s">
        <v>53</v>
      </c>
      <c r="H279" s="1" t="s">
        <v>54</v>
      </c>
      <c r="I279" s="2">
        <v>40</v>
      </c>
      <c r="J279" s="2">
        <v>39.659999999999997</v>
      </c>
      <c r="K279" s="2">
        <f t="shared" si="28"/>
        <v>39.550000000000004</v>
      </c>
      <c r="L279" s="2">
        <f t="shared" si="29"/>
        <v>0</v>
      </c>
      <c r="P279" s="6">
        <v>18.21</v>
      </c>
      <c r="Q279" s="5">
        <v>67288.226250000007</v>
      </c>
      <c r="R279" s="7">
        <v>20.92</v>
      </c>
      <c r="S279" s="5">
        <v>44737.420000000013</v>
      </c>
      <c r="T279" s="8">
        <v>0.42</v>
      </c>
      <c r="U279" s="5">
        <v>269.3775</v>
      </c>
      <c r="AL279" s="5" t="str">
        <f t="shared" si="30"/>
        <v/>
      </c>
      <c r="AN279" s="5" t="str">
        <f t="shared" si="31"/>
        <v/>
      </c>
      <c r="AP279" s="5" t="str">
        <f t="shared" si="32"/>
        <v/>
      </c>
      <c r="AS279" s="5">
        <f t="shared" si="33"/>
        <v>112295.02375000002</v>
      </c>
      <c r="AT279" s="11">
        <f>(AS279/$AS$461)*100</f>
        <v>0.71294657193025257</v>
      </c>
      <c r="AU279" s="5">
        <f t="shared" si="34"/>
        <v>712.9465719302525</v>
      </c>
    </row>
    <row r="280" spans="1:47" x14ac:dyDescent="0.25">
      <c r="A280" s="1" t="s">
        <v>265</v>
      </c>
      <c r="B280" s="1" t="s">
        <v>266</v>
      </c>
      <c r="C280" s="1" t="s">
        <v>267</v>
      </c>
      <c r="D280" s="1" t="s">
        <v>398</v>
      </c>
      <c r="E280" s="1" t="s">
        <v>87</v>
      </c>
      <c r="F280" s="1" t="s">
        <v>250</v>
      </c>
      <c r="G280" s="1" t="s">
        <v>53</v>
      </c>
      <c r="H280" s="1" t="s">
        <v>54</v>
      </c>
      <c r="I280" s="2">
        <v>40</v>
      </c>
      <c r="J280" s="2">
        <v>0.08</v>
      </c>
      <c r="K280" s="2">
        <f t="shared" si="28"/>
        <v>0.08</v>
      </c>
      <c r="L280" s="2">
        <f t="shared" si="29"/>
        <v>0</v>
      </c>
      <c r="P280" s="6">
        <v>0.08</v>
      </c>
      <c r="Q280" s="5">
        <v>295.61</v>
      </c>
      <c r="AL280" s="5" t="str">
        <f t="shared" si="30"/>
        <v/>
      </c>
      <c r="AN280" s="5" t="str">
        <f t="shared" si="31"/>
        <v/>
      </c>
      <c r="AP280" s="5" t="str">
        <f t="shared" si="32"/>
        <v/>
      </c>
      <c r="AS280" s="5">
        <f t="shared" si="33"/>
        <v>295.61</v>
      </c>
      <c r="AT280" s="11">
        <f>(AS280/$AS$461)*100</f>
        <v>1.8767896304781888E-3</v>
      </c>
      <c r="AU280" s="5">
        <f t="shared" si="34"/>
        <v>1.8767896304781888</v>
      </c>
    </row>
    <row r="281" spans="1:47" x14ac:dyDescent="0.25">
      <c r="A281" s="1" t="s">
        <v>268</v>
      </c>
      <c r="B281" s="1" t="s">
        <v>259</v>
      </c>
      <c r="C281" s="1" t="s">
        <v>260</v>
      </c>
      <c r="D281" s="1" t="s">
        <v>382</v>
      </c>
      <c r="E281" s="1" t="s">
        <v>86</v>
      </c>
      <c r="F281" s="1" t="s">
        <v>250</v>
      </c>
      <c r="G281" s="1" t="s">
        <v>53</v>
      </c>
      <c r="H281" s="1" t="s">
        <v>54</v>
      </c>
      <c r="I281" s="2">
        <v>33.32</v>
      </c>
      <c r="J281" s="2">
        <v>0.06</v>
      </c>
      <c r="K281" s="2">
        <f t="shared" si="28"/>
        <v>7.0000000000000007E-2</v>
      </c>
      <c r="L281" s="2">
        <f t="shared" si="29"/>
        <v>0</v>
      </c>
      <c r="P281" s="6">
        <v>0.05</v>
      </c>
      <c r="Q281" s="5">
        <v>184.75624999999999</v>
      </c>
      <c r="R281" s="7">
        <v>0.02</v>
      </c>
      <c r="S281" s="5">
        <v>42.77</v>
      </c>
      <c r="AL281" s="5" t="str">
        <f t="shared" si="30"/>
        <v/>
      </c>
      <c r="AN281" s="5" t="str">
        <f t="shared" si="31"/>
        <v/>
      </c>
      <c r="AP281" s="5" t="str">
        <f t="shared" si="32"/>
        <v/>
      </c>
      <c r="AS281" s="5">
        <f t="shared" si="33"/>
        <v>227.52625</v>
      </c>
      <c r="AT281" s="11">
        <f>(AS281/$AS$461)*100</f>
        <v>1.444534713513034E-3</v>
      </c>
      <c r="AU281" s="5">
        <f t="shared" si="34"/>
        <v>1.444534713513034</v>
      </c>
    </row>
    <row r="282" spans="1:47" x14ac:dyDescent="0.25">
      <c r="A282" s="1" t="s">
        <v>268</v>
      </c>
      <c r="B282" s="1" t="s">
        <v>259</v>
      </c>
      <c r="C282" s="1" t="s">
        <v>260</v>
      </c>
      <c r="D282" s="1" t="s">
        <v>382</v>
      </c>
      <c r="E282" s="1" t="s">
        <v>88</v>
      </c>
      <c r="F282" s="1" t="s">
        <v>250</v>
      </c>
      <c r="G282" s="1" t="s">
        <v>53</v>
      </c>
      <c r="H282" s="1" t="s">
        <v>54</v>
      </c>
      <c r="I282" s="2">
        <v>33.32</v>
      </c>
      <c r="J282" s="2">
        <v>0.02</v>
      </c>
      <c r="K282" s="2">
        <f t="shared" si="28"/>
        <v>0.02</v>
      </c>
      <c r="L282" s="2">
        <f t="shared" si="29"/>
        <v>0</v>
      </c>
      <c r="P282" s="6">
        <v>0.02</v>
      </c>
      <c r="Q282" s="5">
        <v>73.902500000000003</v>
      </c>
      <c r="AL282" s="5" t="str">
        <f t="shared" si="30"/>
        <v/>
      </c>
      <c r="AN282" s="5" t="str">
        <f t="shared" si="31"/>
        <v/>
      </c>
      <c r="AP282" s="5" t="str">
        <f t="shared" si="32"/>
        <v/>
      </c>
      <c r="AS282" s="5">
        <f t="shared" si="33"/>
        <v>73.902500000000003</v>
      </c>
      <c r="AT282" s="11">
        <f>(AS282/$AS$461)*100</f>
        <v>4.6919740761954719E-4</v>
      </c>
      <c r="AU282" s="5">
        <f t="shared" si="34"/>
        <v>0.4691974076195472</v>
      </c>
    </row>
    <row r="283" spans="1:47" x14ac:dyDescent="0.25">
      <c r="A283" s="1" t="s">
        <v>268</v>
      </c>
      <c r="B283" s="1" t="s">
        <v>259</v>
      </c>
      <c r="C283" s="1" t="s">
        <v>260</v>
      </c>
      <c r="D283" s="1" t="s">
        <v>382</v>
      </c>
      <c r="E283" s="1" t="s">
        <v>82</v>
      </c>
      <c r="F283" s="1" t="s">
        <v>250</v>
      </c>
      <c r="G283" s="1" t="s">
        <v>53</v>
      </c>
      <c r="H283" s="1" t="s">
        <v>54</v>
      </c>
      <c r="I283" s="2">
        <v>33.32</v>
      </c>
      <c r="J283" s="2">
        <v>32.409999999999997</v>
      </c>
      <c r="K283" s="2">
        <f t="shared" si="28"/>
        <v>30.95</v>
      </c>
      <c r="L283" s="2">
        <f t="shared" si="29"/>
        <v>7.0000000000000007E-2</v>
      </c>
      <c r="P283" s="6">
        <v>8.92</v>
      </c>
      <c r="Q283" s="5">
        <v>32960.514999999999</v>
      </c>
      <c r="R283" s="7">
        <v>12.19</v>
      </c>
      <c r="S283" s="5">
        <v>25362.61</v>
      </c>
      <c r="T283" s="8">
        <v>9.84</v>
      </c>
      <c r="U283" s="5">
        <v>5655.0950000000003</v>
      </c>
      <c r="AL283" s="5" t="str">
        <f t="shared" si="30"/>
        <v/>
      </c>
      <c r="AN283" s="5" t="str">
        <f t="shared" si="31"/>
        <v/>
      </c>
      <c r="AP283" s="5" t="str">
        <f t="shared" si="32"/>
        <v/>
      </c>
      <c r="AR283" s="2">
        <v>7.0000000000000007E-2</v>
      </c>
      <c r="AS283" s="5">
        <f t="shared" si="33"/>
        <v>63978.22</v>
      </c>
      <c r="AT283" s="11">
        <f>(AS283/$AS$461)*100</f>
        <v>0.4061894383561187</v>
      </c>
      <c r="AU283" s="5">
        <f t="shared" si="34"/>
        <v>406.18943835611873</v>
      </c>
    </row>
    <row r="284" spans="1:47" x14ac:dyDescent="0.25">
      <c r="A284" s="1" t="s">
        <v>269</v>
      </c>
      <c r="B284" s="1" t="s">
        <v>259</v>
      </c>
      <c r="C284" s="1" t="s">
        <v>260</v>
      </c>
      <c r="D284" s="1" t="s">
        <v>382</v>
      </c>
      <c r="E284" s="1" t="s">
        <v>62</v>
      </c>
      <c r="F284" s="1" t="s">
        <v>250</v>
      </c>
      <c r="G284" s="1" t="s">
        <v>53</v>
      </c>
      <c r="H284" s="1" t="s">
        <v>54</v>
      </c>
      <c r="I284" s="2">
        <v>151.88999999999999</v>
      </c>
      <c r="J284" s="2">
        <v>38.840000000000003</v>
      </c>
      <c r="K284" s="2">
        <f t="shared" si="28"/>
        <v>0.16</v>
      </c>
      <c r="L284" s="2">
        <f t="shared" si="29"/>
        <v>0</v>
      </c>
      <c r="R284" s="7">
        <v>0.05</v>
      </c>
      <c r="S284" s="5">
        <v>106.925</v>
      </c>
      <c r="T284" s="8">
        <v>0.11</v>
      </c>
      <c r="U284" s="5">
        <v>70.551249999999996</v>
      </c>
      <c r="AL284" s="5" t="str">
        <f t="shared" si="30"/>
        <v/>
      </c>
      <c r="AN284" s="5" t="str">
        <f t="shared" si="31"/>
        <v/>
      </c>
      <c r="AP284" s="5" t="str">
        <f t="shared" si="32"/>
        <v/>
      </c>
      <c r="AS284" s="5">
        <f t="shared" si="33"/>
        <v>177.47624999999999</v>
      </c>
      <c r="AT284" s="11">
        <f>(AS284/$AS$461)*100</f>
        <v>1.1267737412677331E-3</v>
      </c>
      <c r="AU284" s="5">
        <f t="shared" si="34"/>
        <v>1.1267737412677332</v>
      </c>
    </row>
    <row r="285" spans="1:47" x14ac:dyDescent="0.25">
      <c r="A285" s="1" t="s">
        <v>269</v>
      </c>
      <c r="B285" s="1" t="s">
        <v>259</v>
      </c>
      <c r="C285" s="1" t="s">
        <v>260</v>
      </c>
      <c r="D285" s="1" t="s">
        <v>382</v>
      </c>
      <c r="E285" s="1" t="s">
        <v>86</v>
      </c>
      <c r="F285" s="1" t="s">
        <v>250</v>
      </c>
      <c r="G285" s="1" t="s">
        <v>53</v>
      </c>
      <c r="H285" s="1" t="s">
        <v>54</v>
      </c>
      <c r="I285" s="2">
        <v>151.88999999999999</v>
      </c>
      <c r="J285" s="2">
        <v>0.08</v>
      </c>
      <c r="K285" s="2">
        <f t="shared" si="28"/>
        <v>0.03</v>
      </c>
      <c r="L285" s="2">
        <f t="shared" si="29"/>
        <v>0</v>
      </c>
      <c r="R285" s="7">
        <v>0.02</v>
      </c>
      <c r="S285" s="5">
        <v>42.77</v>
      </c>
      <c r="T285" s="8">
        <v>0.01</v>
      </c>
      <c r="U285" s="5">
        <v>6.4137500000000003</v>
      </c>
      <c r="AL285" s="5" t="str">
        <f t="shared" si="30"/>
        <v/>
      </c>
      <c r="AN285" s="5" t="str">
        <f t="shared" si="31"/>
        <v/>
      </c>
      <c r="AP285" s="5" t="str">
        <f t="shared" si="32"/>
        <v/>
      </c>
      <c r="AS285" s="5">
        <f t="shared" si="33"/>
        <v>49.183750000000003</v>
      </c>
      <c r="AT285" s="11">
        <f>(AS285/$AS$461)*100</f>
        <v>3.1226126311028593E-4</v>
      </c>
      <c r="AU285" s="5">
        <f t="shared" si="34"/>
        <v>0.3122612631102859</v>
      </c>
    </row>
    <row r="286" spans="1:47" x14ac:dyDescent="0.25">
      <c r="A286" s="1" t="s">
        <v>269</v>
      </c>
      <c r="B286" s="1" t="s">
        <v>259</v>
      </c>
      <c r="C286" s="1" t="s">
        <v>260</v>
      </c>
      <c r="D286" s="1" t="s">
        <v>382</v>
      </c>
      <c r="E286" s="1" t="s">
        <v>82</v>
      </c>
      <c r="F286" s="1" t="s">
        <v>250</v>
      </c>
      <c r="G286" s="1" t="s">
        <v>53</v>
      </c>
      <c r="H286" s="1" t="s">
        <v>54</v>
      </c>
      <c r="I286" s="2">
        <v>151.88999999999999</v>
      </c>
      <c r="J286" s="2">
        <v>0.08</v>
      </c>
      <c r="K286" s="2">
        <f t="shared" si="28"/>
        <v>0.02</v>
      </c>
      <c r="L286" s="2">
        <f t="shared" si="29"/>
        <v>0</v>
      </c>
      <c r="R286" s="7">
        <v>0.01</v>
      </c>
      <c r="S286" s="5">
        <v>21.385000000000002</v>
      </c>
      <c r="T286" s="8">
        <v>0.01</v>
      </c>
      <c r="U286" s="5">
        <v>6.4137500000000003</v>
      </c>
      <c r="AL286" s="5" t="str">
        <f t="shared" si="30"/>
        <v/>
      </c>
      <c r="AN286" s="5" t="str">
        <f t="shared" si="31"/>
        <v/>
      </c>
      <c r="AP286" s="5" t="str">
        <f t="shared" si="32"/>
        <v/>
      </c>
      <c r="AS286" s="5">
        <f t="shared" si="33"/>
        <v>27.798750000000002</v>
      </c>
      <c r="AT286" s="11">
        <f>(AS286/$AS$461)*100</f>
        <v>1.7649066587820288E-4</v>
      </c>
      <c r="AU286" s="5">
        <f t="shared" si="34"/>
        <v>0.17649066587820286</v>
      </c>
    </row>
    <row r="287" spans="1:47" x14ac:dyDescent="0.25">
      <c r="A287" s="1" t="s">
        <v>269</v>
      </c>
      <c r="B287" s="1" t="s">
        <v>259</v>
      </c>
      <c r="C287" s="1" t="s">
        <v>260</v>
      </c>
      <c r="D287" s="1" t="s">
        <v>382</v>
      </c>
      <c r="E287" s="1" t="s">
        <v>63</v>
      </c>
      <c r="F287" s="1" t="s">
        <v>250</v>
      </c>
      <c r="G287" s="1" t="s">
        <v>53</v>
      </c>
      <c r="H287" s="1" t="s">
        <v>54</v>
      </c>
      <c r="I287" s="2">
        <v>151.88999999999999</v>
      </c>
      <c r="J287" s="2">
        <v>38.14</v>
      </c>
      <c r="K287" s="2">
        <f t="shared" si="28"/>
        <v>0.09</v>
      </c>
      <c r="L287" s="2">
        <f t="shared" si="29"/>
        <v>0</v>
      </c>
      <c r="R287" s="7">
        <v>0.01</v>
      </c>
      <c r="S287" s="5">
        <v>21.385000000000002</v>
      </c>
      <c r="T287" s="8">
        <v>0.08</v>
      </c>
      <c r="U287" s="5">
        <v>46.728750000000012</v>
      </c>
      <c r="AL287" s="5" t="str">
        <f t="shared" si="30"/>
        <v/>
      </c>
      <c r="AN287" s="5" t="str">
        <f t="shared" si="31"/>
        <v/>
      </c>
      <c r="AP287" s="5" t="str">
        <f t="shared" si="32"/>
        <v/>
      </c>
      <c r="AS287" s="5">
        <f t="shared" si="33"/>
        <v>68.11375000000001</v>
      </c>
      <c r="AT287" s="11">
        <f>(AS287/$AS$461)*100</f>
        <v>4.3244538308238466E-4</v>
      </c>
      <c r="AU287" s="5">
        <f t="shared" si="34"/>
        <v>0.43244538308238467</v>
      </c>
    </row>
    <row r="288" spans="1:47" x14ac:dyDescent="0.25">
      <c r="A288" s="1" t="s">
        <v>270</v>
      </c>
      <c r="B288" s="1" t="s">
        <v>271</v>
      </c>
      <c r="C288" s="1" t="s">
        <v>272</v>
      </c>
      <c r="D288" s="1" t="s">
        <v>399</v>
      </c>
      <c r="E288" s="1" t="s">
        <v>70</v>
      </c>
      <c r="F288" s="1" t="s">
        <v>250</v>
      </c>
      <c r="G288" s="1" t="s">
        <v>53</v>
      </c>
      <c r="H288" s="1" t="s">
        <v>54</v>
      </c>
      <c r="I288" s="2">
        <v>80</v>
      </c>
      <c r="J288" s="2">
        <v>0.08</v>
      </c>
      <c r="K288" s="2">
        <f t="shared" si="28"/>
        <v>0.08</v>
      </c>
      <c r="L288" s="2">
        <f t="shared" si="29"/>
        <v>0</v>
      </c>
      <c r="R288" s="7">
        <v>0.03</v>
      </c>
      <c r="S288" s="5">
        <v>64.155000000000001</v>
      </c>
      <c r="T288" s="8">
        <v>0.05</v>
      </c>
      <c r="U288" s="5">
        <v>32.068750000000001</v>
      </c>
      <c r="AL288" s="5" t="str">
        <f t="shared" si="30"/>
        <v/>
      </c>
      <c r="AN288" s="5" t="str">
        <f t="shared" si="31"/>
        <v/>
      </c>
      <c r="AP288" s="5" t="str">
        <f t="shared" si="32"/>
        <v/>
      </c>
      <c r="AS288" s="5">
        <f t="shared" si="33"/>
        <v>96.223749999999995</v>
      </c>
      <c r="AT288" s="11">
        <f>(AS288/$AS$461)*100</f>
        <v>6.1091213492684825E-4</v>
      </c>
      <c r="AU288" s="5">
        <f t="shared" si="34"/>
        <v>0.61091213492684826</v>
      </c>
    </row>
    <row r="289" spans="1:47" x14ac:dyDescent="0.25">
      <c r="A289" s="1" t="s">
        <v>270</v>
      </c>
      <c r="B289" s="1" t="s">
        <v>271</v>
      </c>
      <c r="C289" s="1" t="s">
        <v>272</v>
      </c>
      <c r="D289" s="1" t="s">
        <v>399</v>
      </c>
      <c r="E289" s="1" t="s">
        <v>56</v>
      </c>
      <c r="F289" s="1" t="s">
        <v>250</v>
      </c>
      <c r="G289" s="1" t="s">
        <v>53</v>
      </c>
      <c r="H289" s="1" t="s">
        <v>54</v>
      </c>
      <c r="I289" s="2">
        <v>80</v>
      </c>
      <c r="J289" s="2">
        <v>38.950000000000003</v>
      </c>
      <c r="K289" s="2">
        <f t="shared" si="28"/>
        <v>3.13</v>
      </c>
      <c r="L289" s="2">
        <f t="shared" si="29"/>
        <v>0</v>
      </c>
      <c r="R289" s="7">
        <v>2.14</v>
      </c>
      <c r="S289" s="5">
        <v>4576.3900000000003</v>
      </c>
      <c r="T289" s="8">
        <v>0.99</v>
      </c>
      <c r="U289" s="5">
        <v>634.96124999999995</v>
      </c>
      <c r="AL289" s="5" t="str">
        <f t="shared" si="30"/>
        <v/>
      </c>
      <c r="AN289" s="5" t="str">
        <f t="shared" si="31"/>
        <v/>
      </c>
      <c r="AP289" s="5" t="str">
        <f t="shared" si="32"/>
        <v/>
      </c>
      <c r="AS289" s="5">
        <f t="shared" si="33"/>
        <v>5211.3512500000006</v>
      </c>
      <c r="AT289" s="11">
        <f>(AS289/$AS$461)*100</f>
        <v>3.3086194603631637E-2</v>
      </c>
      <c r="AU289" s="5">
        <f t="shared" si="34"/>
        <v>33.086194603631633</v>
      </c>
    </row>
    <row r="290" spans="1:47" x14ac:dyDescent="0.25">
      <c r="A290" s="1" t="s">
        <v>273</v>
      </c>
      <c r="B290" s="1" t="s">
        <v>179</v>
      </c>
      <c r="C290" s="1" t="s">
        <v>180</v>
      </c>
      <c r="D290" s="1" t="s">
        <v>377</v>
      </c>
      <c r="E290" s="1" t="s">
        <v>87</v>
      </c>
      <c r="F290" s="1" t="s">
        <v>274</v>
      </c>
      <c r="G290" s="1" t="s">
        <v>53</v>
      </c>
      <c r="H290" s="1" t="s">
        <v>54</v>
      </c>
      <c r="I290" s="2">
        <v>80</v>
      </c>
      <c r="J290" s="2">
        <v>0.06</v>
      </c>
      <c r="K290" s="2">
        <f t="shared" si="28"/>
        <v>0.04</v>
      </c>
      <c r="L290" s="2">
        <f t="shared" si="29"/>
        <v>0</v>
      </c>
      <c r="P290" s="6">
        <v>0.01</v>
      </c>
      <c r="Q290" s="5">
        <v>31.672499999999999</v>
      </c>
      <c r="R290" s="7">
        <v>0.01</v>
      </c>
      <c r="S290" s="5">
        <v>18.329999999999998</v>
      </c>
      <c r="T290" s="8">
        <v>0.02</v>
      </c>
      <c r="U290" s="5">
        <v>10.994999999999999</v>
      </c>
      <c r="AL290" s="5" t="str">
        <f t="shared" si="30"/>
        <v/>
      </c>
      <c r="AN290" s="5" t="str">
        <f t="shared" si="31"/>
        <v/>
      </c>
      <c r="AP290" s="5" t="str">
        <f t="shared" si="32"/>
        <v/>
      </c>
      <c r="AS290" s="5">
        <f t="shared" si="33"/>
        <v>60.997499999999995</v>
      </c>
      <c r="AT290" s="11">
        <f>(AS290/$AS$461)*100</f>
        <v>3.8726523285779677E-4</v>
      </c>
      <c r="AU290" s="5">
        <f t="shared" si="34"/>
        <v>0.38726523285779679</v>
      </c>
    </row>
    <row r="291" spans="1:47" x14ac:dyDescent="0.25">
      <c r="A291" s="1" t="s">
        <v>273</v>
      </c>
      <c r="B291" s="1" t="s">
        <v>179</v>
      </c>
      <c r="C291" s="1" t="s">
        <v>180</v>
      </c>
      <c r="D291" s="1" t="s">
        <v>377</v>
      </c>
      <c r="E291" s="1" t="s">
        <v>88</v>
      </c>
      <c r="F291" s="1" t="s">
        <v>274</v>
      </c>
      <c r="G291" s="1" t="s">
        <v>53</v>
      </c>
      <c r="H291" s="1" t="s">
        <v>54</v>
      </c>
      <c r="I291" s="2">
        <v>80</v>
      </c>
      <c r="J291" s="2">
        <v>38.21</v>
      </c>
      <c r="K291" s="2">
        <f t="shared" si="28"/>
        <v>26.560000000000002</v>
      </c>
      <c r="L291" s="2">
        <f t="shared" si="29"/>
        <v>0</v>
      </c>
      <c r="N291" s="4">
        <v>0.74</v>
      </c>
      <c r="O291" s="5">
        <v>2763.9</v>
      </c>
      <c r="P291" s="6">
        <v>12.02</v>
      </c>
      <c r="Q291" s="5">
        <v>38070.345000000001</v>
      </c>
      <c r="R291" s="7">
        <v>7.98</v>
      </c>
      <c r="S291" s="5">
        <v>14627.34</v>
      </c>
      <c r="T291" s="8">
        <v>5.82</v>
      </c>
      <c r="U291" s="5">
        <v>3199.5450000000001</v>
      </c>
      <c r="AL291" s="5" t="str">
        <f t="shared" si="30"/>
        <v/>
      </c>
      <c r="AN291" s="5" t="str">
        <f t="shared" si="31"/>
        <v/>
      </c>
      <c r="AP291" s="5" t="str">
        <f t="shared" si="32"/>
        <v/>
      </c>
      <c r="AS291" s="5">
        <f t="shared" si="33"/>
        <v>58661.130000000005</v>
      </c>
      <c r="AT291" s="11">
        <f>(AS291/$AS$461)*100</f>
        <v>0.37243192211404552</v>
      </c>
      <c r="AU291" s="5">
        <f t="shared" si="34"/>
        <v>372.43192211404551</v>
      </c>
    </row>
    <row r="292" spans="1:47" x14ac:dyDescent="0.25">
      <c r="A292" s="1" t="s">
        <v>275</v>
      </c>
      <c r="B292" s="1" t="s">
        <v>179</v>
      </c>
      <c r="C292" s="1" t="s">
        <v>180</v>
      </c>
      <c r="D292" s="1" t="s">
        <v>377</v>
      </c>
      <c r="E292" s="1" t="s">
        <v>78</v>
      </c>
      <c r="F292" s="1" t="s">
        <v>274</v>
      </c>
      <c r="G292" s="1" t="s">
        <v>53</v>
      </c>
      <c r="H292" s="1" t="s">
        <v>54</v>
      </c>
      <c r="I292" s="2">
        <v>80</v>
      </c>
      <c r="J292" s="2">
        <v>0.06</v>
      </c>
      <c r="K292" s="2">
        <f t="shared" si="28"/>
        <v>0.06</v>
      </c>
      <c r="L292" s="2">
        <f t="shared" si="29"/>
        <v>0</v>
      </c>
      <c r="N292" s="4">
        <v>0.02</v>
      </c>
      <c r="O292" s="5">
        <v>74.7</v>
      </c>
      <c r="P292" s="6">
        <v>0.04</v>
      </c>
      <c r="Q292" s="5">
        <v>126.69</v>
      </c>
      <c r="AL292" s="5" t="str">
        <f t="shared" si="30"/>
        <v/>
      </c>
      <c r="AN292" s="5" t="str">
        <f t="shared" si="31"/>
        <v/>
      </c>
      <c r="AP292" s="5" t="str">
        <f t="shared" si="32"/>
        <v/>
      </c>
      <c r="AS292" s="5">
        <f t="shared" si="33"/>
        <v>201.39</v>
      </c>
      <c r="AT292" s="11">
        <f>(AS292/$AS$461)*100</f>
        <v>1.2785990449646575E-3</v>
      </c>
      <c r="AU292" s="5">
        <f t="shared" si="34"/>
        <v>1.2785990449646574</v>
      </c>
    </row>
    <row r="293" spans="1:47" x14ac:dyDescent="0.25">
      <c r="A293" s="1" t="s">
        <v>275</v>
      </c>
      <c r="B293" s="1" t="s">
        <v>179</v>
      </c>
      <c r="C293" s="1" t="s">
        <v>180</v>
      </c>
      <c r="D293" s="1" t="s">
        <v>377</v>
      </c>
      <c r="E293" s="1" t="s">
        <v>70</v>
      </c>
      <c r="F293" s="1" t="s">
        <v>274</v>
      </c>
      <c r="G293" s="1" t="s">
        <v>53</v>
      </c>
      <c r="H293" s="1" t="s">
        <v>54</v>
      </c>
      <c r="I293" s="2">
        <v>80</v>
      </c>
      <c r="J293" s="2">
        <v>0.06</v>
      </c>
      <c r="K293" s="2">
        <f t="shared" si="28"/>
        <v>0.05</v>
      </c>
      <c r="L293" s="2">
        <f t="shared" si="29"/>
        <v>0</v>
      </c>
      <c r="N293" s="4">
        <v>0.01</v>
      </c>
      <c r="O293" s="5">
        <v>37.35</v>
      </c>
      <c r="P293" s="6">
        <v>0.01</v>
      </c>
      <c r="Q293" s="5">
        <v>31.672499999999999</v>
      </c>
      <c r="R293" s="7">
        <v>0.03</v>
      </c>
      <c r="S293" s="5">
        <v>54.989999999999988</v>
      </c>
      <c r="AL293" s="5" t="str">
        <f t="shared" si="30"/>
        <v/>
      </c>
      <c r="AN293" s="5" t="str">
        <f t="shared" si="31"/>
        <v/>
      </c>
      <c r="AP293" s="5" t="str">
        <f t="shared" si="32"/>
        <v/>
      </c>
      <c r="AS293" s="5">
        <f t="shared" si="33"/>
        <v>124.01249999999999</v>
      </c>
      <c r="AT293" s="11">
        <f>(AS293/$AS$461)*100</f>
        <v>7.8733931209930773E-4</v>
      </c>
      <c r="AU293" s="5">
        <f t="shared" si="34"/>
        <v>0.78733931209930774</v>
      </c>
    </row>
    <row r="294" spans="1:47" x14ac:dyDescent="0.25">
      <c r="A294" s="1" t="s">
        <v>275</v>
      </c>
      <c r="B294" s="1" t="s">
        <v>179</v>
      </c>
      <c r="C294" s="1" t="s">
        <v>180</v>
      </c>
      <c r="D294" s="1" t="s">
        <v>377</v>
      </c>
      <c r="E294" s="1" t="s">
        <v>86</v>
      </c>
      <c r="F294" s="1" t="s">
        <v>274</v>
      </c>
      <c r="G294" s="1" t="s">
        <v>53</v>
      </c>
      <c r="H294" s="1" t="s">
        <v>54</v>
      </c>
      <c r="I294" s="2">
        <v>80</v>
      </c>
      <c r="J294" s="2">
        <v>39.729999999999997</v>
      </c>
      <c r="K294" s="2">
        <f t="shared" si="28"/>
        <v>7.29</v>
      </c>
      <c r="L294" s="2">
        <f t="shared" si="29"/>
        <v>0</v>
      </c>
      <c r="N294" s="4">
        <v>0.36</v>
      </c>
      <c r="O294" s="5">
        <v>1344.6</v>
      </c>
      <c r="P294" s="6">
        <v>2.2999999999999998</v>
      </c>
      <c r="Q294" s="5">
        <v>7284.6749999999993</v>
      </c>
      <c r="R294" s="7">
        <v>3.89</v>
      </c>
      <c r="S294" s="5">
        <v>7130.37</v>
      </c>
      <c r="T294" s="8">
        <v>0.74</v>
      </c>
      <c r="U294" s="5">
        <v>406.815</v>
      </c>
      <c r="AL294" s="5" t="str">
        <f t="shared" si="30"/>
        <v/>
      </c>
      <c r="AN294" s="5" t="str">
        <f t="shared" si="31"/>
        <v/>
      </c>
      <c r="AP294" s="5" t="str">
        <f t="shared" si="32"/>
        <v/>
      </c>
      <c r="AS294" s="5">
        <f t="shared" si="33"/>
        <v>16166.460000000001</v>
      </c>
      <c r="AT294" s="11">
        <f>(AS294/$AS$461)*100</f>
        <v>0.10263876218511017</v>
      </c>
      <c r="AU294" s="5">
        <f t="shared" si="34"/>
        <v>102.63876218511018</v>
      </c>
    </row>
    <row r="295" spans="1:47" x14ac:dyDescent="0.25">
      <c r="A295" s="1" t="s">
        <v>275</v>
      </c>
      <c r="B295" s="1" t="s">
        <v>179</v>
      </c>
      <c r="C295" s="1" t="s">
        <v>180</v>
      </c>
      <c r="D295" s="1" t="s">
        <v>377</v>
      </c>
      <c r="E295" s="1" t="s">
        <v>87</v>
      </c>
      <c r="F295" s="1" t="s">
        <v>274</v>
      </c>
      <c r="G295" s="1" t="s">
        <v>53</v>
      </c>
      <c r="H295" s="1" t="s">
        <v>54</v>
      </c>
      <c r="I295" s="2">
        <v>80</v>
      </c>
      <c r="J295" s="2">
        <v>38.69</v>
      </c>
      <c r="K295" s="2">
        <f t="shared" si="28"/>
        <v>37.46</v>
      </c>
      <c r="L295" s="2">
        <f t="shared" si="29"/>
        <v>0</v>
      </c>
      <c r="N295" s="4">
        <v>13.33</v>
      </c>
      <c r="O295" s="5">
        <v>49787.55</v>
      </c>
      <c r="P295" s="6">
        <v>15.63</v>
      </c>
      <c r="Q295" s="5">
        <v>49504.1175</v>
      </c>
      <c r="R295" s="7">
        <v>5.5</v>
      </c>
      <c r="S295" s="5">
        <v>10081.5</v>
      </c>
      <c r="T295" s="8">
        <v>3</v>
      </c>
      <c r="U295" s="5">
        <v>1649.25</v>
      </c>
      <c r="AL295" s="5" t="str">
        <f t="shared" si="30"/>
        <v/>
      </c>
      <c r="AN295" s="5" t="str">
        <f t="shared" si="31"/>
        <v/>
      </c>
      <c r="AP295" s="5" t="str">
        <f t="shared" si="32"/>
        <v/>
      </c>
      <c r="AS295" s="5">
        <f t="shared" si="33"/>
        <v>111022.41750000001</v>
      </c>
      <c r="AT295" s="11">
        <f>(AS295/$AS$461)*100</f>
        <v>0.70486695955691692</v>
      </c>
      <c r="AU295" s="5">
        <f t="shared" si="34"/>
        <v>704.86695955691687</v>
      </c>
    </row>
    <row r="296" spans="1:47" x14ac:dyDescent="0.25">
      <c r="A296" s="1" t="s">
        <v>276</v>
      </c>
      <c r="B296" s="1" t="s">
        <v>277</v>
      </c>
      <c r="C296" s="1" t="s">
        <v>278</v>
      </c>
      <c r="D296" s="1" t="s">
        <v>385</v>
      </c>
      <c r="E296" s="1" t="s">
        <v>69</v>
      </c>
      <c r="F296" s="1" t="s">
        <v>274</v>
      </c>
      <c r="G296" s="1" t="s">
        <v>53</v>
      </c>
      <c r="H296" s="1" t="s">
        <v>54</v>
      </c>
      <c r="I296" s="2">
        <v>7.43</v>
      </c>
      <c r="J296" s="2">
        <v>1.73</v>
      </c>
      <c r="K296" s="2">
        <f t="shared" si="28"/>
        <v>1.73</v>
      </c>
      <c r="L296" s="2">
        <f t="shared" si="29"/>
        <v>0</v>
      </c>
      <c r="P296" s="6">
        <v>0.01</v>
      </c>
      <c r="Q296" s="5">
        <v>31.672499999999999</v>
      </c>
      <c r="R296" s="7">
        <v>0.09</v>
      </c>
      <c r="S296" s="5">
        <v>164.97</v>
      </c>
      <c r="Z296" s="9">
        <v>1.63</v>
      </c>
      <c r="AA296" s="5">
        <v>358.1925</v>
      </c>
      <c r="AL296" s="5" t="str">
        <f t="shared" si="30"/>
        <v/>
      </c>
      <c r="AN296" s="5" t="str">
        <f t="shared" si="31"/>
        <v/>
      </c>
      <c r="AP296" s="5" t="str">
        <f t="shared" si="32"/>
        <v/>
      </c>
      <c r="AS296" s="5">
        <f t="shared" si="33"/>
        <v>554.83500000000004</v>
      </c>
      <c r="AT296" s="11">
        <f>(AS296/$AS$461)*100</f>
        <v>3.5225756051093194E-3</v>
      </c>
      <c r="AU296" s="5">
        <f t="shared" si="34"/>
        <v>3.5225756051093193</v>
      </c>
    </row>
    <row r="297" spans="1:47" x14ac:dyDescent="0.25">
      <c r="A297" s="1" t="s">
        <v>276</v>
      </c>
      <c r="B297" s="1" t="s">
        <v>277</v>
      </c>
      <c r="C297" s="1" t="s">
        <v>278</v>
      </c>
      <c r="D297" s="1" t="s">
        <v>385</v>
      </c>
      <c r="E297" s="1" t="s">
        <v>77</v>
      </c>
      <c r="F297" s="1" t="s">
        <v>274</v>
      </c>
      <c r="G297" s="1" t="s">
        <v>53</v>
      </c>
      <c r="H297" s="1" t="s">
        <v>54</v>
      </c>
      <c r="I297" s="2">
        <v>7.43</v>
      </c>
      <c r="J297" s="2">
        <v>5.2</v>
      </c>
      <c r="K297" s="2">
        <f t="shared" si="28"/>
        <v>5.2</v>
      </c>
      <c r="L297" s="2">
        <f t="shared" si="29"/>
        <v>0</v>
      </c>
      <c r="N297" s="4">
        <v>0.01</v>
      </c>
      <c r="O297" s="5">
        <v>43.575000000000003</v>
      </c>
      <c r="P297" s="6">
        <v>0.3</v>
      </c>
      <c r="Q297" s="5">
        <v>950.17499999999995</v>
      </c>
      <c r="R297" s="7">
        <v>0.39</v>
      </c>
      <c r="S297" s="5">
        <v>714.87</v>
      </c>
      <c r="Z297" s="9">
        <v>4.5</v>
      </c>
      <c r="AA297" s="5">
        <v>1041.24875</v>
      </c>
      <c r="AL297" s="5" t="str">
        <f t="shared" si="30"/>
        <v/>
      </c>
      <c r="AN297" s="5" t="str">
        <f t="shared" si="31"/>
        <v/>
      </c>
      <c r="AP297" s="5" t="str">
        <f t="shared" si="32"/>
        <v/>
      </c>
      <c r="AS297" s="5">
        <f t="shared" si="33"/>
        <v>2749.8687499999996</v>
      </c>
      <c r="AT297" s="11">
        <f>(AS297/$AS$461)*100</f>
        <v>1.7458560790149243E-2</v>
      </c>
      <c r="AU297" s="5">
        <f t="shared" si="34"/>
        <v>17.458560790149242</v>
      </c>
    </row>
    <row r="298" spans="1:47" x14ac:dyDescent="0.25">
      <c r="A298" s="1" t="s">
        <v>279</v>
      </c>
      <c r="B298" s="1" t="s">
        <v>148</v>
      </c>
      <c r="C298" s="1" t="s">
        <v>149</v>
      </c>
      <c r="D298" s="1" t="s">
        <v>391</v>
      </c>
      <c r="E298" s="1" t="s">
        <v>69</v>
      </c>
      <c r="F298" s="1" t="s">
        <v>274</v>
      </c>
      <c r="G298" s="1" t="s">
        <v>53</v>
      </c>
      <c r="H298" s="1" t="s">
        <v>54</v>
      </c>
      <c r="I298" s="2">
        <v>147.57</v>
      </c>
      <c r="J298" s="2">
        <v>32.97</v>
      </c>
      <c r="K298" s="2">
        <f t="shared" si="28"/>
        <v>32.979999999999997</v>
      </c>
      <c r="L298" s="2">
        <f t="shared" si="29"/>
        <v>0</v>
      </c>
      <c r="P298" s="6">
        <v>4.95</v>
      </c>
      <c r="Q298" s="5">
        <v>15677.887500000001</v>
      </c>
      <c r="R298" s="7">
        <v>18.149999999999999</v>
      </c>
      <c r="S298" s="5">
        <v>33268.949999999997</v>
      </c>
      <c r="T298" s="8">
        <v>9.86</v>
      </c>
      <c r="U298" s="5">
        <v>5420.5349999999999</v>
      </c>
      <c r="Z298" s="9">
        <v>0.02</v>
      </c>
      <c r="AA298" s="5">
        <v>4.3949999999999996</v>
      </c>
      <c r="AL298" s="5" t="str">
        <f t="shared" si="30"/>
        <v/>
      </c>
      <c r="AN298" s="5" t="str">
        <f t="shared" si="31"/>
        <v/>
      </c>
      <c r="AP298" s="5" t="str">
        <f t="shared" si="32"/>
        <v/>
      </c>
      <c r="AS298" s="5">
        <f t="shared" si="33"/>
        <v>54371.767499999994</v>
      </c>
      <c r="AT298" s="11">
        <f>(AS298/$AS$461)*100</f>
        <v>0.34519931475515364</v>
      </c>
      <c r="AU298" s="5">
        <f t="shared" si="34"/>
        <v>345.19931475515364</v>
      </c>
    </row>
    <row r="299" spans="1:47" x14ac:dyDescent="0.25">
      <c r="A299" s="1" t="s">
        <v>279</v>
      </c>
      <c r="B299" s="1" t="s">
        <v>148</v>
      </c>
      <c r="C299" s="1" t="s">
        <v>149</v>
      </c>
      <c r="D299" s="1" t="s">
        <v>391</v>
      </c>
      <c r="E299" s="1" t="s">
        <v>77</v>
      </c>
      <c r="F299" s="1" t="s">
        <v>274</v>
      </c>
      <c r="G299" s="1" t="s">
        <v>53</v>
      </c>
      <c r="H299" s="1" t="s">
        <v>54</v>
      </c>
      <c r="I299" s="2">
        <v>147.57</v>
      </c>
      <c r="J299" s="2">
        <v>33.159999999999997</v>
      </c>
      <c r="K299" s="2">
        <f t="shared" si="28"/>
        <v>33.159999999999997</v>
      </c>
      <c r="L299" s="2">
        <f t="shared" si="29"/>
        <v>0</v>
      </c>
      <c r="N299" s="4">
        <v>4.88</v>
      </c>
      <c r="O299" s="5">
        <v>15114.3</v>
      </c>
      <c r="P299" s="6">
        <v>20.49</v>
      </c>
      <c r="Q299" s="5">
        <v>63936.22</v>
      </c>
      <c r="R299" s="7">
        <v>7.79</v>
      </c>
      <c r="S299" s="5">
        <v>14279.07</v>
      </c>
      <c r="AL299" s="5" t="str">
        <f t="shared" si="30"/>
        <v/>
      </c>
      <c r="AN299" s="5" t="str">
        <f t="shared" si="31"/>
        <v/>
      </c>
      <c r="AP299" s="5" t="str">
        <f t="shared" si="32"/>
        <v/>
      </c>
      <c r="AS299" s="5">
        <f t="shared" si="33"/>
        <v>93329.59</v>
      </c>
      <c r="AT299" s="11">
        <f>(AS299/$AS$461)*100</f>
        <v>0.59253748766544045</v>
      </c>
      <c r="AU299" s="5">
        <f t="shared" si="34"/>
        <v>592.53748766544038</v>
      </c>
    </row>
    <row r="300" spans="1:47" x14ac:dyDescent="0.25">
      <c r="A300" s="1" t="s">
        <v>279</v>
      </c>
      <c r="B300" s="1" t="s">
        <v>148</v>
      </c>
      <c r="C300" s="1" t="s">
        <v>149</v>
      </c>
      <c r="D300" s="1" t="s">
        <v>391</v>
      </c>
      <c r="E300" s="1" t="s">
        <v>78</v>
      </c>
      <c r="F300" s="1" t="s">
        <v>274</v>
      </c>
      <c r="G300" s="1" t="s">
        <v>53</v>
      </c>
      <c r="H300" s="1" t="s">
        <v>54</v>
      </c>
      <c r="I300" s="2">
        <v>147.57</v>
      </c>
      <c r="J300" s="2">
        <v>38.1</v>
      </c>
      <c r="K300" s="2">
        <f t="shared" si="28"/>
        <v>38.11</v>
      </c>
      <c r="L300" s="2">
        <f t="shared" si="29"/>
        <v>0</v>
      </c>
      <c r="N300" s="4">
        <v>1.7</v>
      </c>
      <c r="O300" s="5">
        <v>6349.5</v>
      </c>
      <c r="P300" s="6">
        <v>27.78</v>
      </c>
      <c r="Q300" s="5">
        <v>87986.205000000002</v>
      </c>
      <c r="R300" s="7">
        <v>8.6300000000000008</v>
      </c>
      <c r="S300" s="5">
        <v>15818.79</v>
      </c>
      <c r="AL300" s="5" t="str">
        <f t="shared" si="30"/>
        <v/>
      </c>
      <c r="AN300" s="5" t="str">
        <f t="shared" si="31"/>
        <v/>
      </c>
      <c r="AP300" s="5" t="str">
        <f t="shared" si="32"/>
        <v/>
      </c>
      <c r="AS300" s="5">
        <f t="shared" si="33"/>
        <v>110154.495</v>
      </c>
      <c r="AT300" s="11">
        <f>(AS300/$AS$461)*100</f>
        <v>0.69935663193586639</v>
      </c>
      <c r="AU300" s="5">
        <f t="shared" si="34"/>
        <v>699.3566319358664</v>
      </c>
    </row>
    <row r="301" spans="1:47" x14ac:dyDescent="0.25">
      <c r="A301" s="1" t="s">
        <v>279</v>
      </c>
      <c r="B301" s="1" t="s">
        <v>148</v>
      </c>
      <c r="C301" s="1" t="s">
        <v>149</v>
      </c>
      <c r="D301" s="1" t="s">
        <v>391</v>
      </c>
      <c r="E301" s="1" t="s">
        <v>70</v>
      </c>
      <c r="F301" s="1" t="s">
        <v>274</v>
      </c>
      <c r="G301" s="1" t="s">
        <v>53</v>
      </c>
      <c r="H301" s="1" t="s">
        <v>54</v>
      </c>
      <c r="I301" s="2">
        <v>147.57</v>
      </c>
      <c r="J301" s="2">
        <v>39.299999999999997</v>
      </c>
      <c r="K301" s="2">
        <f t="shared" si="28"/>
        <v>38.86</v>
      </c>
      <c r="L301" s="2">
        <f t="shared" si="29"/>
        <v>0</v>
      </c>
      <c r="N301" s="4">
        <v>1.75</v>
      </c>
      <c r="O301" s="5">
        <v>6536.25</v>
      </c>
      <c r="P301" s="6">
        <v>20.04</v>
      </c>
      <c r="Q301" s="5">
        <v>63471.69</v>
      </c>
      <c r="R301" s="7">
        <v>15.29</v>
      </c>
      <c r="S301" s="5">
        <v>28026.57</v>
      </c>
      <c r="T301" s="8">
        <v>1.78</v>
      </c>
      <c r="U301" s="5">
        <v>978.55500000000006</v>
      </c>
      <c r="AL301" s="5" t="str">
        <f t="shared" si="30"/>
        <v/>
      </c>
      <c r="AN301" s="5" t="str">
        <f t="shared" si="31"/>
        <v/>
      </c>
      <c r="AP301" s="5" t="str">
        <f t="shared" si="32"/>
        <v/>
      </c>
      <c r="AS301" s="5">
        <f t="shared" si="33"/>
        <v>99013.065000000002</v>
      </c>
      <c r="AT301" s="11">
        <f>(AS301/$AS$461)*100</f>
        <v>0.62862113485289017</v>
      </c>
      <c r="AU301" s="5">
        <f t="shared" si="34"/>
        <v>628.62113485289024</v>
      </c>
    </row>
    <row r="302" spans="1:47" x14ac:dyDescent="0.25">
      <c r="A302" s="1" t="s">
        <v>280</v>
      </c>
      <c r="B302" s="1" t="s">
        <v>281</v>
      </c>
      <c r="C302" s="1" t="s">
        <v>282</v>
      </c>
      <c r="D302" s="1" t="s">
        <v>385</v>
      </c>
      <c r="E302" s="1" t="s">
        <v>69</v>
      </c>
      <c r="F302" s="1" t="s">
        <v>274</v>
      </c>
      <c r="G302" s="1" t="s">
        <v>53</v>
      </c>
      <c r="H302" s="1" t="s">
        <v>54</v>
      </c>
      <c r="I302" s="2">
        <v>5</v>
      </c>
      <c r="J302" s="2">
        <v>4.74</v>
      </c>
      <c r="K302" s="2">
        <f t="shared" si="28"/>
        <v>4.74</v>
      </c>
      <c r="L302" s="2">
        <f t="shared" si="29"/>
        <v>0</v>
      </c>
      <c r="P302" s="6">
        <v>0.34</v>
      </c>
      <c r="Q302" s="5">
        <v>1076.865</v>
      </c>
      <c r="R302" s="7">
        <v>1.19</v>
      </c>
      <c r="S302" s="5">
        <v>2181.27</v>
      </c>
      <c r="Z302" s="9">
        <v>3.21</v>
      </c>
      <c r="AA302" s="5">
        <v>705.39750000000004</v>
      </c>
      <c r="AL302" s="5" t="str">
        <f t="shared" si="30"/>
        <v/>
      </c>
      <c r="AN302" s="5" t="str">
        <f t="shared" si="31"/>
        <v/>
      </c>
      <c r="AP302" s="5" t="str">
        <f t="shared" si="32"/>
        <v/>
      </c>
      <c r="AS302" s="5">
        <f t="shared" si="33"/>
        <v>3963.5325000000003</v>
      </c>
      <c r="AT302" s="11">
        <f>(AS302/$AS$461)*100</f>
        <v>2.5163954859657292E-2</v>
      </c>
      <c r="AU302" s="5">
        <f t="shared" si="34"/>
        <v>25.163954859657292</v>
      </c>
    </row>
    <row r="303" spans="1:47" x14ac:dyDescent="0.25">
      <c r="A303" s="1" t="s">
        <v>283</v>
      </c>
      <c r="B303" s="1" t="s">
        <v>284</v>
      </c>
      <c r="C303" s="1" t="s">
        <v>285</v>
      </c>
      <c r="D303" s="1" t="s">
        <v>385</v>
      </c>
      <c r="E303" s="1" t="s">
        <v>55</v>
      </c>
      <c r="F303" s="1" t="s">
        <v>274</v>
      </c>
      <c r="G303" s="1" t="s">
        <v>53</v>
      </c>
      <c r="H303" s="1" t="s">
        <v>54</v>
      </c>
      <c r="I303" s="2">
        <v>150.37</v>
      </c>
      <c r="J303" s="2">
        <v>38.28</v>
      </c>
      <c r="K303" s="2">
        <f t="shared" si="28"/>
        <v>2.87</v>
      </c>
      <c r="L303" s="2">
        <f t="shared" si="29"/>
        <v>0</v>
      </c>
      <c r="T303" s="8">
        <v>2.87</v>
      </c>
      <c r="U303" s="5">
        <v>1577.7825</v>
      </c>
      <c r="AL303" s="5" t="str">
        <f t="shared" si="30"/>
        <v/>
      </c>
      <c r="AN303" s="5" t="str">
        <f t="shared" si="31"/>
        <v/>
      </c>
      <c r="AP303" s="5" t="str">
        <f t="shared" si="32"/>
        <v/>
      </c>
      <c r="AS303" s="5">
        <f t="shared" si="33"/>
        <v>1577.7825</v>
      </c>
      <c r="AT303" s="11">
        <f>(AS303/$AS$461)*100</f>
        <v>1.0017136886945478E-2</v>
      </c>
      <c r="AU303" s="5">
        <f t="shared" si="34"/>
        <v>10.017136886945478</v>
      </c>
    </row>
    <row r="304" spans="1:47" x14ac:dyDescent="0.25">
      <c r="A304" s="1" t="s">
        <v>283</v>
      </c>
      <c r="B304" s="1" t="s">
        <v>284</v>
      </c>
      <c r="C304" s="1" t="s">
        <v>285</v>
      </c>
      <c r="D304" s="1" t="s">
        <v>385</v>
      </c>
      <c r="E304" s="1" t="s">
        <v>69</v>
      </c>
      <c r="F304" s="1" t="s">
        <v>274</v>
      </c>
      <c r="G304" s="1" t="s">
        <v>53</v>
      </c>
      <c r="H304" s="1" t="s">
        <v>54</v>
      </c>
      <c r="I304" s="2">
        <v>150.37</v>
      </c>
      <c r="J304" s="2">
        <v>0.08</v>
      </c>
      <c r="K304" s="2">
        <f t="shared" si="28"/>
        <v>0.08</v>
      </c>
      <c r="L304" s="2">
        <f t="shared" si="29"/>
        <v>0</v>
      </c>
      <c r="T304" s="8">
        <v>0.08</v>
      </c>
      <c r="U304" s="5">
        <v>43.98</v>
      </c>
      <c r="AL304" s="5" t="str">
        <f t="shared" si="30"/>
        <v/>
      </c>
      <c r="AN304" s="5" t="str">
        <f t="shared" si="31"/>
        <v/>
      </c>
      <c r="AP304" s="5" t="str">
        <f t="shared" si="32"/>
        <v/>
      </c>
      <c r="AS304" s="5">
        <f t="shared" si="33"/>
        <v>43.98</v>
      </c>
      <c r="AT304" s="11">
        <f>(AS304/$AS$461)*100</f>
        <v>2.7922332785910737E-4</v>
      </c>
      <c r="AU304" s="5">
        <f t="shared" si="34"/>
        <v>0.27922332785910736</v>
      </c>
    </row>
    <row r="305" spans="1:47" x14ac:dyDescent="0.25">
      <c r="A305" s="1" t="s">
        <v>283</v>
      </c>
      <c r="B305" s="1" t="s">
        <v>284</v>
      </c>
      <c r="C305" s="1" t="s">
        <v>285</v>
      </c>
      <c r="D305" s="1" t="s">
        <v>385</v>
      </c>
      <c r="E305" s="1" t="s">
        <v>70</v>
      </c>
      <c r="F305" s="1" t="s">
        <v>274</v>
      </c>
      <c r="G305" s="1" t="s">
        <v>53</v>
      </c>
      <c r="H305" s="1" t="s">
        <v>54</v>
      </c>
      <c r="I305" s="2">
        <v>150.37</v>
      </c>
      <c r="J305" s="2">
        <v>0.08</v>
      </c>
      <c r="K305" s="2">
        <f t="shared" si="28"/>
        <v>0.05</v>
      </c>
      <c r="L305" s="2">
        <f t="shared" si="29"/>
        <v>0</v>
      </c>
      <c r="R305" s="7">
        <v>0.03</v>
      </c>
      <c r="S305" s="5">
        <v>54.989999999999988</v>
      </c>
      <c r="T305" s="8">
        <v>0.02</v>
      </c>
      <c r="U305" s="5">
        <v>10.994999999999999</v>
      </c>
      <c r="AL305" s="5" t="str">
        <f t="shared" si="30"/>
        <v/>
      </c>
      <c r="AN305" s="5" t="str">
        <f t="shared" si="31"/>
        <v/>
      </c>
      <c r="AP305" s="5" t="str">
        <f t="shared" si="32"/>
        <v/>
      </c>
      <c r="AS305" s="5">
        <f t="shared" si="33"/>
        <v>65.984999999999985</v>
      </c>
      <c r="AT305" s="11">
        <f>(AS305/$AS$461)*100</f>
        <v>4.1893022484727597E-4</v>
      </c>
      <c r="AU305" s="5">
        <f t="shared" si="34"/>
        <v>0.41893022484727599</v>
      </c>
    </row>
    <row r="306" spans="1:47" x14ac:dyDescent="0.25">
      <c r="A306" s="1" t="s">
        <v>283</v>
      </c>
      <c r="B306" s="1" t="s">
        <v>284</v>
      </c>
      <c r="C306" s="1" t="s">
        <v>285</v>
      </c>
      <c r="D306" s="1" t="s">
        <v>385</v>
      </c>
      <c r="E306" s="1" t="s">
        <v>56</v>
      </c>
      <c r="F306" s="1" t="s">
        <v>274</v>
      </c>
      <c r="G306" s="1" t="s">
        <v>53</v>
      </c>
      <c r="H306" s="1" t="s">
        <v>54</v>
      </c>
      <c r="I306" s="2">
        <v>150.37</v>
      </c>
      <c r="J306" s="2">
        <v>38.619999999999997</v>
      </c>
      <c r="K306" s="2">
        <f t="shared" si="28"/>
        <v>7.63</v>
      </c>
      <c r="L306" s="2">
        <f t="shared" si="29"/>
        <v>0</v>
      </c>
      <c r="R306" s="7">
        <v>4.42</v>
      </c>
      <c r="S306" s="5">
        <v>8101.86</v>
      </c>
      <c r="T306" s="8">
        <v>3.21</v>
      </c>
      <c r="U306" s="5">
        <v>1764.6975</v>
      </c>
      <c r="AL306" s="5" t="str">
        <f t="shared" si="30"/>
        <v/>
      </c>
      <c r="AN306" s="5" t="str">
        <f t="shared" si="31"/>
        <v/>
      </c>
      <c r="AP306" s="5" t="str">
        <f t="shared" si="32"/>
        <v/>
      </c>
      <c r="AS306" s="5">
        <f t="shared" si="33"/>
        <v>9866.557499999999</v>
      </c>
      <c r="AT306" s="11">
        <f>(AS306/$AS$461)*100</f>
        <v>6.2641496581701567E-2</v>
      </c>
      <c r="AU306" s="5">
        <f t="shared" si="34"/>
        <v>62.641496581701574</v>
      </c>
    </row>
    <row r="307" spans="1:47" x14ac:dyDescent="0.25">
      <c r="A307" s="1" t="s">
        <v>286</v>
      </c>
      <c r="B307" s="1" t="s">
        <v>167</v>
      </c>
      <c r="C307" s="1" t="s">
        <v>168</v>
      </c>
      <c r="D307" s="1" t="s">
        <v>385</v>
      </c>
      <c r="E307" s="1" t="s">
        <v>82</v>
      </c>
      <c r="F307" s="1" t="s">
        <v>287</v>
      </c>
      <c r="G307" s="1" t="s">
        <v>53</v>
      </c>
      <c r="H307" s="1" t="s">
        <v>54</v>
      </c>
      <c r="I307" s="2">
        <v>16.82</v>
      </c>
      <c r="J307" s="2">
        <v>15.93</v>
      </c>
      <c r="K307" s="2">
        <f t="shared" si="28"/>
        <v>0.61</v>
      </c>
      <c r="L307" s="2">
        <f t="shared" si="29"/>
        <v>1.63</v>
      </c>
      <c r="P307" s="6">
        <v>0.02</v>
      </c>
      <c r="Q307" s="5">
        <v>52.787500000000001</v>
      </c>
      <c r="R307" s="7">
        <v>0.02</v>
      </c>
      <c r="S307" s="5">
        <v>30.55</v>
      </c>
      <c r="Z307" s="9">
        <v>0.56999999999999995</v>
      </c>
      <c r="AA307" s="5">
        <v>104.38124999999999</v>
      </c>
      <c r="AL307" s="5" t="str">
        <f t="shared" si="30"/>
        <v/>
      </c>
      <c r="AN307" s="5" t="str">
        <f t="shared" si="31"/>
        <v/>
      </c>
      <c r="AP307" s="5" t="str">
        <f t="shared" si="32"/>
        <v/>
      </c>
      <c r="AR307" s="2">
        <v>1.63</v>
      </c>
      <c r="AS307" s="5">
        <f t="shared" si="33"/>
        <v>187.71875</v>
      </c>
      <c r="AT307" s="11">
        <f>(AS307/$AS$461)*100</f>
        <v>1.1918020481253254E-3</v>
      </c>
      <c r="AU307" s="5">
        <f t="shared" si="34"/>
        <v>1.1918020481253255</v>
      </c>
    </row>
    <row r="308" spans="1:47" x14ac:dyDescent="0.25">
      <c r="A308" s="1" t="s">
        <v>288</v>
      </c>
      <c r="B308" s="1" t="s">
        <v>179</v>
      </c>
      <c r="C308" s="1" t="s">
        <v>180</v>
      </c>
      <c r="D308" s="1" t="s">
        <v>377</v>
      </c>
      <c r="E308" s="1" t="s">
        <v>78</v>
      </c>
      <c r="F308" s="1" t="s">
        <v>287</v>
      </c>
      <c r="G308" s="1" t="s">
        <v>53</v>
      </c>
      <c r="H308" s="1" t="s">
        <v>54</v>
      </c>
      <c r="I308" s="2">
        <v>143.18</v>
      </c>
      <c r="J308" s="2">
        <v>0.06</v>
      </c>
      <c r="K308" s="2">
        <f t="shared" si="28"/>
        <v>0.06</v>
      </c>
      <c r="L308" s="2">
        <f t="shared" si="29"/>
        <v>0</v>
      </c>
      <c r="P308" s="6">
        <v>0.06</v>
      </c>
      <c r="Q308" s="5">
        <v>221.70750000000001</v>
      </c>
      <c r="AL308" s="5" t="str">
        <f t="shared" si="30"/>
        <v/>
      </c>
      <c r="AN308" s="5" t="str">
        <f t="shared" si="31"/>
        <v/>
      </c>
      <c r="AP308" s="5" t="str">
        <f t="shared" si="32"/>
        <v/>
      </c>
      <c r="AS308" s="5">
        <f t="shared" si="33"/>
        <v>221.70750000000001</v>
      </c>
      <c r="AT308" s="11">
        <f>(AS308/$AS$461)*100</f>
        <v>1.4075922228586415E-3</v>
      </c>
      <c r="AU308" s="5">
        <f t="shared" si="34"/>
        <v>1.4075922228586415</v>
      </c>
    </row>
    <row r="309" spans="1:47" x14ac:dyDescent="0.25">
      <c r="A309" s="1" t="s">
        <v>288</v>
      </c>
      <c r="B309" s="1" t="s">
        <v>179</v>
      </c>
      <c r="C309" s="1" t="s">
        <v>180</v>
      </c>
      <c r="D309" s="1" t="s">
        <v>377</v>
      </c>
      <c r="E309" s="1" t="s">
        <v>70</v>
      </c>
      <c r="F309" s="1" t="s">
        <v>287</v>
      </c>
      <c r="G309" s="1" t="s">
        <v>53</v>
      </c>
      <c r="H309" s="1" t="s">
        <v>54</v>
      </c>
      <c r="I309" s="2">
        <v>143.18</v>
      </c>
      <c r="J309" s="2">
        <v>0.06</v>
      </c>
      <c r="K309" s="2">
        <f t="shared" si="28"/>
        <v>7.0000000000000007E-2</v>
      </c>
      <c r="L309" s="2">
        <f t="shared" si="29"/>
        <v>0</v>
      </c>
      <c r="P309" s="6">
        <v>0.04</v>
      </c>
      <c r="Q309" s="5">
        <v>105.575</v>
      </c>
      <c r="R309" s="7">
        <v>0.03</v>
      </c>
      <c r="S309" s="5">
        <v>45.825000000000003</v>
      </c>
      <c r="AL309" s="5" t="str">
        <f t="shared" si="30"/>
        <v/>
      </c>
      <c r="AN309" s="5" t="str">
        <f t="shared" si="31"/>
        <v/>
      </c>
      <c r="AP309" s="5" t="str">
        <f t="shared" si="32"/>
        <v/>
      </c>
      <c r="AS309" s="5">
        <f t="shared" si="33"/>
        <v>151.4</v>
      </c>
      <c r="AT309" s="11">
        <f>(AS309/$AS$461)*100</f>
        <v>9.6121900495381679E-4</v>
      </c>
      <c r="AU309" s="5">
        <f t="shared" si="34"/>
        <v>0.96121900495381685</v>
      </c>
    </row>
    <row r="310" spans="1:47" x14ac:dyDescent="0.25">
      <c r="A310" s="1" t="s">
        <v>288</v>
      </c>
      <c r="B310" s="1" t="s">
        <v>179</v>
      </c>
      <c r="C310" s="1" t="s">
        <v>180</v>
      </c>
      <c r="D310" s="1" t="s">
        <v>377</v>
      </c>
      <c r="E310" s="1" t="s">
        <v>86</v>
      </c>
      <c r="F310" s="1" t="s">
        <v>287</v>
      </c>
      <c r="G310" s="1" t="s">
        <v>53</v>
      </c>
      <c r="H310" s="1" t="s">
        <v>54</v>
      </c>
      <c r="I310" s="2">
        <v>143.18</v>
      </c>
      <c r="J310" s="2">
        <v>39.51</v>
      </c>
      <c r="K310" s="2">
        <f t="shared" si="28"/>
        <v>39.51</v>
      </c>
      <c r="L310" s="2">
        <f t="shared" si="29"/>
        <v>0</v>
      </c>
      <c r="P310" s="6">
        <v>15.18</v>
      </c>
      <c r="Q310" s="5">
        <v>40065.712500000001</v>
      </c>
      <c r="R310" s="7">
        <v>24.33</v>
      </c>
      <c r="S310" s="5">
        <v>37164.074999999997</v>
      </c>
      <c r="AL310" s="5" t="str">
        <f t="shared" si="30"/>
        <v/>
      </c>
      <c r="AN310" s="5" t="str">
        <f t="shared" si="31"/>
        <v/>
      </c>
      <c r="AP310" s="5" t="str">
        <f t="shared" si="32"/>
        <v/>
      </c>
      <c r="AS310" s="5">
        <f t="shared" si="33"/>
        <v>77229.787500000006</v>
      </c>
      <c r="AT310" s="11">
        <f>(AS310/$AS$461)*100</f>
        <v>0.49032192532063884</v>
      </c>
      <c r="AU310" s="5">
        <f t="shared" si="34"/>
        <v>490.32192532063885</v>
      </c>
    </row>
    <row r="311" spans="1:47" x14ac:dyDescent="0.25">
      <c r="A311" s="1" t="s">
        <v>288</v>
      </c>
      <c r="B311" s="1" t="s">
        <v>179</v>
      </c>
      <c r="C311" s="1" t="s">
        <v>180</v>
      </c>
      <c r="D311" s="1" t="s">
        <v>377</v>
      </c>
      <c r="E311" s="1" t="s">
        <v>87</v>
      </c>
      <c r="F311" s="1" t="s">
        <v>287</v>
      </c>
      <c r="G311" s="1" t="s">
        <v>53</v>
      </c>
      <c r="H311" s="1" t="s">
        <v>54</v>
      </c>
      <c r="I311" s="2">
        <v>143.18</v>
      </c>
      <c r="J311" s="2">
        <v>38.270000000000003</v>
      </c>
      <c r="K311" s="2">
        <f t="shared" si="28"/>
        <v>26.59</v>
      </c>
      <c r="L311" s="2">
        <f t="shared" si="29"/>
        <v>0</v>
      </c>
      <c r="P311" s="6">
        <v>15.47</v>
      </c>
      <c r="Q311" s="5">
        <v>51293.61374999999</v>
      </c>
      <c r="R311" s="7">
        <v>11.12</v>
      </c>
      <c r="S311" s="5">
        <v>21262.799999999999</v>
      </c>
      <c r="AL311" s="5" t="str">
        <f t="shared" si="30"/>
        <v/>
      </c>
      <c r="AN311" s="5" t="str">
        <f t="shared" si="31"/>
        <v/>
      </c>
      <c r="AP311" s="5" t="str">
        <f t="shared" si="32"/>
        <v/>
      </c>
      <c r="AS311" s="5">
        <f t="shared" si="33"/>
        <v>72556.413749999992</v>
      </c>
      <c r="AT311" s="11">
        <f>(AS311/$AS$461)*100</f>
        <v>0.46065128023640961</v>
      </c>
      <c r="AU311" s="5">
        <f t="shared" si="34"/>
        <v>460.6512802364096</v>
      </c>
    </row>
    <row r="312" spans="1:47" x14ac:dyDescent="0.25">
      <c r="A312" s="1" t="s">
        <v>288</v>
      </c>
      <c r="B312" s="1" t="s">
        <v>179</v>
      </c>
      <c r="C312" s="1" t="s">
        <v>180</v>
      </c>
      <c r="D312" s="1" t="s">
        <v>377</v>
      </c>
      <c r="E312" s="1" t="s">
        <v>88</v>
      </c>
      <c r="F312" s="1" t="s">
        <v>287</v>
      </c>
      <c r="G312" s="1" t="s">
        <v>53</v>
      </c>
      <c r="H312" s="1" t="s">
        <v>54</v>
      </c>
      <c r="I312" s="2">
        <v>143.18</v>
      </c>
      <c r="J312" s="2">
        <v>36.6</v>
      </c>
      <c r="K312" s="2">
        <f t="shared" si="28"/>
        <v>0.06</v>
      </c>
      <c r="L312" s="2">
        <f t="shared" si="29"/>
        <v>0</v>
      </c>
      <c r="R312" s="7">
        <v>0.06</v>
      </c>
      <c r="S312" s="5">
        <v>91.649999999999991</v>
      </c>
      <c r="AL312" s="5" t="str">
        <f t="shared" si="30"/>
        <v/>
      </c>
      <c r="AN312" s="5" t="str">
        <f t="shared" si="31"/>
        <v/>
      </c>
      <c r="AP312" s="5" t="str">
        <f t="shared" si="32"/>
        <v/>
      </c>
      <c r="AS312" s="5">
        <f t="shared" si="33"/>
        <v>91.649999999999991</v>
      </c>
      <c r="AT312" s="11">
        <f>(AS312/$AS$461)*100</f>
        <v>5.818739881374987E-4</v>
      </c>
      <c r="AU312" s="5">
        <f t="shared" si="34"/>
        <v>0.58187398813749869</v>
      </c>
    </row>
    <row r="313" spans="1:47" x14ac:dyDescent="0.25">
      <c r="A313" s="1" t="s">
        <v>288</v>
      </c>
      <c r="B313" s="1" t="s">
        <v>179</v>
      </c>
      <c r="C313" s="1" t="s">
        <v>180</v>
      </c>
      <c r="D313" s="1" t="s">
        <v>377</v>
      </c>
      <c r="E313" s="1" t="s">
        <v>82</v>
      </c>
      <c r="F313" s="1" t="s">
        <v>287</v>
      </c>
      <c r="G313" s="1" t="s">
        <v>53</v>
      </c>
      <c r="H313" s="1" t="s">
        <v>54</v>
      </c>
      <c r="I313" s="2">
        <v>143.18</v>
      </c>
      <c r="J313" s="2">
        <v>21.82</v>
      </c>
      <c r="K313" s="2">
        <f t="shared" si="28"/>
        <v>5.7299999999999995</v>
      </c>
      <c r="L313" s="2">
        <f t="shared" si="29"/>
        <v>7.0000000000000007E-2</v>
      </c>
      <c r="P313" s="6">
        <v>1.3</v>
      </c>
      <c r="Q313" s="5">
        <v>3431.1875</v>
      </c>
      <c r="R313" s="7">
        <v>4.43</v>
      </c>
      <c r="S313" s="5">
        <v>6766.8249999999998</v>
      </c>
      <c r="AL313" s="5" t="str">
        <f t="shared" si="30"/>
        <v/>
      </c>
      <c r="AN313" s="5" t="str">
        <f t="shared" si="31"/>
        <v/>
      </c>
      <c r="AP313" s="5" t="str">
        <f t="shared" si="32"/>
        <v/>
      </c>
      <c r="AR313" s="2">
        <v>7.0000000000000007E-2</v>
      </c>
      <c r="AS313" s="5">
        <f t="shared" si="33"/>
        <v>10198.012500000001</v>
      </c>
      <c r="AT313" s="11">
        <f>(AS313/$AS$461)*100</f>
        <v>6.474586147791668E-2</v>
      </c>
      <c r="AU313" s="5">
        <f t="shared" si="34"/>
        <v>64.745861477916677</v>
      </c>
    </row>
    <row r="314" spans="1:47" x14ac:dyDescent="0.25">
      <c r="A314" s="1" t="s">
        <v>289</v>
      </c>
      <c r="B314" s="1" t="s">
        <v>153</v>
      </c>
      <c r="C314" s="1" t="s">
        <v>154</v>
      </c>
      <c r="D314" s="1" t="s">
        <v>385</v>
      </c>
      <c r="E314" s="1" t="s">
        <v>77</v>
      </c>
      <c r="F314" s="1" t="s">
        <v>287</v>
      </c>
      <c r="G314" s="1" t="s">
        <v>53</v>
      </c>
      <c r="H314" s="1" t="s">
        <v>54</v>
      </c>
      <c r="I314" s="2">
        <v>80</v>
      </c>
      <c r="J314" s="2">
        <v>36.840000000000003</v>
      </c>
      <c r="K314" s="2">
        <f t="shared" si="28"/>
        <v>36.839999999999996</v>
      </c>
      <c r="L314" s="2">
        <f t="shared" si="29"/>
        <v>0</v>
      </c>
      <c r="P314" s="6">
        <v>18.13</v>
      </c>
      <c r="Q314" s="5">
        <v>57422.242499999993</v>
      </c>
      <c r="R314" s="7">
        <v>17.88</v>
      </c>
      <c r="S314" s="5">
        <v>32774.04</v>
      </c>
      <c r="T314" s="8">
        <v>0.83000000000000007</v>
      </c>
      <c r="U314" s="5">
        <v>456.29250000000002</v>
      </c>
      <c r="AL314" s="5" t="str">
        <f t="shared" si="30"/>
        <v/>
      </c>
      <c r="AN314" s="5" t="str">
        <f t="shared" si="31"/>
        <v/>
      </c>
      <c r="AP314" s="5" t="str">
        <f t="shared" si="32"/>
        <v/>
      </c>
      <c r="AS314" s="5">
        <f t="shared" si="33"/>
        <v>90652.574999999997</v>
      </c>
      <c r="AT314" s="11">
        <f>(AS314/$AS$461)*100</f>
        <v>0.57554146590489585</v>
      </c>
      <c r="AU314" s="5">
        <f t="shared" si="34"/>
        <v>575.54146590489586</v>
      </c>
    </row>
    <row r="315" spans="1:47" x14ac:dyDescent="0.25">
      <c r="A315" s="1" t="s">
        <v>289</v>
      </c>
      <c r="B315" s="1" t="s">
        <v>153</v>
      </c>
      <c r="C315" s="1" t="s">
        <v>154</v>
      </c>
      <c r="D315" s="1" t="s">
        <v>385</v>
      </c>
      <c r="E315" s="1" t="s">
        <v>78</v>
      </c>
      <c r="F315" s="1" t="s">
        <v>287</v>
      </c>
      <c r="G315" s="1" t="s">
        <v>53</v>
      </c>
      <c r="H315" s="1" t="s">
        <v>54</v>
      </c>
      <c r="I315" s="2">
        <v>80</v>
      </c>
      <c r="J315" s="2">
        <v>39.130000000000003</v>
      </c>
      <c r="K315" s="2">
        <f t="shared" si="28"/>
        <v>39.120000000000005</v>
      </c>
      <c r="L315" s="2">
        <f t="shared" si="29"/>
        <v>0</v>
      </c>
      <c r="P315" s="6">
        <v>36.85</v>
      </c>
      <c r="Q315" s="5">
        <v>126162.125</v>
      </c>
      <c r="R315" s="7">
        <v>1.93</v>
      </c>
      <c r="S315" s="5">
        <v>3537.69</v>
      </c>
      <c r="T315" s="8">
        <v>0.34</v>
      </c>
      <c r="U315" s="5">
        <v>186.91499999999999</v>
      </c>
      <c r="AL315" s="5" t="str">
        <f t="shared" si="30"/>
        <v/>
      </c>
      <c r="AN315" s="5" t="str">
        <f t="shared" si="31"/>
        <v/>
      </c>
      <c r="AP315" s="5" t="str">
        <f t="shared" si="32"/>
        <v/>
      </c>
      <c r="AS315" s="5">
        <f t="shared" si="33"/>
        <v>129886.73</v>
      </c>
      <c r="AT315" s="11">
        <f>(AS315/$AS$461)*100</f>
        <v>0.82463403809316416</v>
      </c>
      <c r="AU315" s="5">
        <f t="shared" si="34"/>
        <v>824.63403809316412</v>
      </c>
    </row>
    <row r="316" spans="1:47" x14ac:dyDescent="0.25">
      <c r="A316" s="1" t="s">
        <v>290</v>
      </c>
      <c r="B316" s="1" t="s">
        <v>291</v>
      </c>
      <c r="C316" s="1" t="s">
        <v>292</v>
      </c>
      <c r="D316" s="1" t="s">
        <v>400</v>
      </c>
      <c r="E316" s="1" t="s">
        <v>69</v>
      </c>
      <c r="F316" s="1" t="s">
        <v>287</v>
      </c>
      <c r="G316" s="1" t="s">
        <v>53</v>
      </c>
      <c r="H316" s="1" t="s">
        <v>54</v>
      </c>
      <c r="I316" s="2">
        <v>80</v>
      </c>
      <c r="J316" s="2">
        <v>37.64</v>
      </c>
      <c r="K316" s="2">
        <f t="shared" si="28"/>
        <v>31.85</v>
      </c>
      <c r="L316" s="2">
        <f t="shared" si="29"/>
        <v>0</v>
      </c>
      <c r="P316" s="6">
        <v>4.1900000000000004</v>
      </c>
      <c r="Q316" s="5">
        <v>13270.7775</v>
      </c>
      <c r="R316" s="7">
        <v>7.99</v>
      </c>
      <c r="S316" s="5">
        <v>14645.67</v>
      </c>
      <c r="T316" s="8">
        <v>19.670000000000002</v>
      </c>
      <c r="U316" s="5">
        <v>10813.5825</v>
      </c>
      <c r="AL316" s="5" t="str">
        <f t="shared" si="30"/>
        <v/>
      </c>
      <c r="AN316" s="5" t="str">
        <f t="shared" si="31"/>
        <v/>
      </c>
      <c r="AP316" s="5" t="str">
        <f t="shared" si="32"/>
        <v/>
      </c>
      <c r="AS316" s="5">
        <f t="shared" si="33"/>
        <v>38730.03</v>
      </c>
      <c r="AT316" s="11">
        <f>(AS316/$AS$461)*100</f>
        <v>0.24589194780998327</v>
      </c>
      <c r="AU316" s="5">
        <f t="shared" si="34"/>
        <v>245.89194780998326</v>
      </c>
    </row>
    <row r="317" spans="1:47" x14ac:dyDescent="0.25">
      <c r="A317" s="1" t="s">
        <v>290</v>
      </c>
      <c r="B317" s="1" t="s">
        <v>291</v>
      </c>
      <c r="C317" s="1" t="s">
        <v>292</v>
      </c>
      <c r="D317" s="1" t="s">
        <v>400</v>
      </c>
      <c r="E317" s="1" t="s">
        <v>77</v>
      </c>
      <c r="F317" s="1" t="s">
        <v>287</v>
      </c>
      <c r="G317" s="1" t="s">
        <v>53</v>
      </c>
      <c r="H317" s="1" t="s">
        <v>54</v>
      </c>
      <c r="I317" s="2">
        <v>80</v>
      </c>
      <c r="J317" s="2">
        <v>7.0000000000000007E-2</v>
      </c>
      <c r="K317" s="2">
        <f t="shared" si="28"/>
        <v>6.9999999999999993E-2</v>
      </c>
      <c r="L317" s="2">
        <f t="shared" si="29"/>
        <v>0</v>
      </c>
      <c r="P317" s="6">
        <v>0.06</v>
      </c>
      <c r="Q317" s="5">
        <v>190.035</v>
      </c>
      <c r="R317" s="7">
        <v>0.01</v>
      </c>
      <c r="S317" s="5">
        <v>18.329999999999998</v>
      </c>
      <c r="AL317" s="5" t="str">
        <f t="shared" si="30"/>
        <v/>
      </c>
      <c r="AN317" s="5" t="str">
        <f t="shared" si="31"/>
        <v/>
      </c>
      <c r="AP317" s="5" t="str">
        <f t="shared" si="32"/>
        <v/>
      </c>
      <c r="AS317" s="5">
        <f t="shared" si="33"/>
        <v>208.36500000000001</v>
      </c>
      <c r="AT317" s="11">
        <f>(AS317/$AS$461)*100</f>
        <v>1.3228824172206212E-3</v>
      </c>
      <c r="AU317" s="5">
        <f t="shared" si="34"/>
        <v>1.3228824172206211</v>
      </c>
    </row>
    <row r="318" spans="1:47" x14ac:dyDescent="0.25">
      <c r="A318" s="1" t="s">
        <v>290</v>
      </c>
      <c r="B318" s="1" t="s">
        <v>291</v>
      </c>
      <c r="C318" s="1" t="s">
        <v>292</v>
      </c>
      <c r="D318" s="1" t="s">
        <v>400</v>
      </c>
      <c r="E318" s="1" t="s">
        <v>78</v>
      </c>
      <c r="F318" s="1" t="s">
        <v>287</v>
      </c>
      <c r="G318" s="1" t="s">
        <v>53</v>
      </c>
      <c r="H318" s="1" t="s">
        <v>54</v>
      </c>
      <c r="I318" s="2">
        <v>80</v>
      </c>
      <c r="J318" s="2">
        <v>7.0000000000000007E-2</v>
      </c>
      <c r="K318" s="2">
        <f t="shared" si="28"/>
        <v>7.0000000000000007E-2</v>
      </c>
      <c r="L318" s="2">
        <f t="shared" si="29"/>
        <v>0</v>
      </c>
      <c r="P318" s="6">
        <v>7.0000000000000007E-2</v>
      </c>
      <c r="Q318" s="5">
        <v>200.5925</v>
      </c>
      <c r="AL318" s="5" t="str">
        <f t="shared" si="30"/>
        <v/>
      </c>
      <c r="AN318" s="5" t="str">
        <f t="shared" si="31"/>
        <v/>
      </c>
      <c r="AP318" s="5" t="str">
        <f t="shared" si="32"/>
        <v/>
      </c>
      <c r="AS318" s="5">
        <f t="shared" si="33"/>
        <v>200.5925</v>
      </c>
      <c r="AT318" s="11">
        <f>(AS318/$AS$461)*100</f>
        <v>1.2735358206816278E-3</v>
      </c>
      <c r="AU318" s="5">
        <f t="shared" si="34"/>
        <v>1.2735358206816279</v>
      </c>
    </row>
    <row r="319" spans="1:47" x14ac:dyDescent="0.25">
      <c r="A319" s="1" t="s">
        <v>290</v>
      </c>
      <c r="B319" s="1" t="s">
        <v>291</v>
      </c>
      <c r="C319" s="1" t="s">
        <v>292</v>
      </c>
      <c r="D319" s="1" t="s">
        <v>400</v>
      </c>
      <c r="E319" s="1" t="s">
        <v>70</v>
      </c>
      <c r="F319" s="1" t="s">
        <v>287</v>
      </c>
      <c r="G319" s="1" t="s">
        <v>53</v>
      </c>
      <c r="H319" s="1" t="s">
        <v>54</v>
      </c>
      <c r="I319" s="2">
        <v>80</v>
      </c>
      <c r="J319" s="2">
        <v>40.58</v>
      </c>
      <c r="K319" s="2">
        <f t="shared" si="28"/>
        <v>37.199999999999996</v>
      </c>
      <c r="L319" s="2">
        <f t="shared" si="29"/>
        <v>0</v>
      </c>
      <c r="P319" s="6">
        <v>14.22</v>
      </c>
      <c r="Q319" s="5">
        <v>38893.83</v>
      </c>
      <c r="R319" s="7">
        <v>12.79</v>
      </c>
      <c r="S319" s="5">
        <v>20444.060000000001</v>
      </c>
      <c r="T319" s="8">
        <v>10.19</v>
      </c>
      <c r="U319" s="5">
        <v>5023.7987499999999</v>
      </c>
      <c r="AL319" s="5" t="str">
        <f t="shared" si="30"/>
        <v/>
      </c>
      <c r="AN319" s="5" t="str">
        <f t="shared" si="31"/>
        <v/>
      </c>
      <c r="AP319" s="5" t="str">
        <f t="shared" si="32"/>
        <v/>
      </c>
      <c r="AS319" s="5">
        <f t="shared" si="33"/>
        <v>64361.688750000001</v>
      </c>
      <c r="AT319" s="11">
        <f>(AS319/$AS$461)*100</f>
        <v>0.40862403181916951</v>
      </c>
      <c r="AU319" s="5">
        <f t="shared" si="34"/>
        <v>408.62403181916949</v>
      </c>
    </row>
    <row r="320" spans="1:47" x14ac:dyDescent="0.25">
      <c r="A320" s="1" t="s">
        <v>293</v>
      </c>
      <c r="B320" s="1" t="s">
        <v>291</v>
      </c>
      <c r="C320" s="1" t="s">
        <v>292</v>
      </c>
      <c r="D320" s="1" t="s">
        <v>400</v>
      </c>
      <c r="E320" s="1" t="s">
        <v>55</v>
      </c>
      <c r="F320" s="1" t="s">
        <v>287</v>
      </c>
      <c r="G320" s="1" t="s">
        <v>53</v>
      </c>
      <c r="H320" s="1" t="s">
        <v>54</v>
      </c>
      <c r="I320" s="2">
        <v>148.72</v>
      </c>
      <c r="J320" s="2">
        <v>37.51</v>
      </c>
      <c r="K320" s="2">
        <f t="shared" si="28"/>
        <v>0.5</v>
      </c>
      <c r="L320" s="2">
        <f t="shared" si="29"/>
        <v>0</v>
      </c>
      <c r="T320" s="8">
        <v>0.5</v>
      </c>
      <c r="U320" s="5">
        <v>274.875</v>
      </c>
      <c r="AL320" s="5" t="str">
        <f t="shared" si="30"/>
        <v/>
      </c>
      <c r="AN320" s="5" t="str">
        <f t="shared" si="31"/>
        <v/>
      </c>
      <c r="AP320" s="5" t="str">
        <f t="shared" si="32"/>
        <v/>
      </c>
      <c r="AS320" s="5">
        <f t="shared" si="33"/>
        <v>274.875</v>
      </c>
      <c r="AT320" s="11">
        <f>(AS320/$AS$461)*100</f>
        <v>1.7451457991194211E-3</v>
      </c>
      <c r="AU320" s="5">
        <f t="shared" si="34"/>
        <v>1.745145799119421</v>
      </c>
    </row>
    <row r="321" spans="1:47" x14ac:dyDescent="0.25">
      <c r="A321" s="1" t="s">
        <v>293</v>
      </c>
      <c r="B321" s="1" t="s">
        <v>291</v>
      </c>
      <c r="C321" s="1" t="s">
        <v>292</v>
      </c>
      <c r="D321" s="1" t="s">
        <v>400</v>
      </c>
      <c r="E321" s="1" t="s">
        <v>70</v>
      </c>
      <c r="F321" s="1" t="s">
        <v>287</v>
      </c>
      <c r="G321" s="1" t="s">
        <v>53</v>
      </c>
      <c r="H321" s="1" t="s">
        <v>54</v>
      </c>
      <c r="I321" s="2">
        <v>148.72</v>
      </c>
      <c r="J321" s="2">
        <v>0.09</v>
      </c>
      <c r="K321" s="2">
        <f t="shared" si="28"/>
        <v>0.05</v>
      </c>
      <c r="L321" s="2">
        <f t="shared" si="29"/>
        <v>0</v>
      </c>
      <c r="R321" s="7">
        <v>0.02</v>
      </c>
      <c r="S321" s="5">
        <v>30.55</v>
      </c>
      <c r="T321" s="8">
        <v>0.03</v>
      </c>
      <c r="U321" s="5">
        <v>13.74375</v>
      </c>
      <c r="AL321" s="5" t="str">
        <f t="shared" si="30"/>
        <v/>
      </c>
      <c r="AN321" s="5" t="str">
        <f t="shared" si="31"/>
        <v/>
      </c>
      <c r="AP321" s="5" t="str">
        <f t="shared" si="32"/>
        <v/>
      </c>
      <c r="AS321" s="5">
        <f t="shared" si="33"/>
        <v>44.293750000000003</v>
      </c>
      <c r="AT321" s="11">
        <f>(AS321/$AS$461)*100</f>
        <v>2.8121528600180397E-4</v>
      </c>
      <c r="AU321" s="5">
        <f t="shared" si="34"/>
        <v>0.28121528600180395</v>
      </c>
    </row>
    <row r="322" spans="1:47" x14ac:dyDescent="0.25">
      <c r="A322" s="1" t="s">
        <v>293</v>
      </c>
      <c r="B322" s="1" t="s">
        <v>291</v>
      </c>
      <c r="C322" s="1" t="s">
        <v>292</v>
      </c>
      <c r="D322" s="1" t="s">
        <v>400</v>
      </c>
      <c r="E322" s="1" t="s">
        <v>56</v>
      </c>
      <c r="F322" s="1" t="s">
        <v>287</v>
      </c>
      <c r="G322" s="1" t="s">
        <v>53</v>
      </c>
      <c r="H322" s="1" t="s">
        <v>54</v>
      </c>
      <c r="I322" s="2">
        <v>148.72</v>
      </c>
      <c r="J322" s="2">
        <v>40.450000000000003</v>
      </c>
      <c r="K322" s="2">
        <f t="shared" si="28"/>
        <v>14.18</v>
      </c>
      <c r="L322" s="2">
        <f t="shared" si="29"/>
        <v>0</v>
      </c>
      <c r="P322" s="6">
        <v>0.08</v>
      </c>
      <c r="Q322" s="5">
        <v>211.15</v>
      </c>
      <c r="R322" s="7">
        <v>3.5</v>
      </c>
      <c r="S322" s="5">
        <v>5346.25</v>
      </c>
      <c r="T322" s="8">
        <v>10.6</v>
      </c>
      <c r="U322" s="5">
        <v>4856.125</v>
      </c>
      <c r="AL322" s="5" t="str">
        <f t="shared" si="30"/>
        <v/>
      </c>
      <c r="AN322" s="5" t="str">
        <f t="shared" si="31"/>
        <v/>
      </c>
      <c r="AP322" s="5" t="str">
        <f t="shared" si="32"/>
        <v/>
      </c>
      <c r="AS322" s="5">
        <f t="shared" si="33"/>
        <v>10413.525</v>
      </c>
      <c r="AT322" s="11">
        <f>(AS322/$AS$461)*100</f>
        <v>6.6114122447567328E-2</v>
      </c>
      <c r="AU322" s="5">
        <f t="shared" si="34"/>
        <v>66.114122447567325</v>
      </c>
    </row>
    <row r="323" spans="1:47" x14ac:dyDescent="0.25">
      <c r="A323" s="1" t="s">
        <v>293</v>
      </c>
      <c r="B323" s="1" t="s">
        <v>291</v>
      </c>
      <c r="C323" s="1" t="s">
        <v>292</v>
      </c>
      <c r="D323" s="1" t="s">
        <v>400</v>
      </c>
      <c r="E323" s="1" t="s">
        <v>57</v>
      </c>
      <c r="F323" s="1" t="s">
        <v>287</v>
      </c>
      <c r="G323" s="1" t="s">
        <v>53</v>
      </c>
      <c r="H323" s="1" t="s">
        <v>54</v>
      </c>
      <c r="I323" s="2">
        <v>148.72</v>
      </c>
      <c r="J323" s="2">
        <v>38.43</v>
      </c>
      <c r="K323" s="2">
        <f t="shared" ref="K323:K386" si="35">SUM(N323,P323,R323,T323,V323,X323,Z323,AB323,AE323,AG323,AI323)</f>
        <v>0.06</v>
      </c>
      <c r="L323" s="2">
        <f t="shared" ref="L323:L386" si="36">SUM(M323,AD323,AK323,AM323,AO323,AQ323,AR323)</f>
        <v>0</v>
      </c>
      <c r="T323" s="8">
        <v>0.06</v>
      </c>
      <c r="U323" s="5">
        <v>27.487500000000001</v>
      </c>
      <c r="AL323" s="5" t="str">
        <f t="shared" ref="AL323:AL386" si="37">IF(AK323&gt;0,AK323*$AL$1,"")</f>
        <v/>
      </c>
      <c r="AN323" s="5" t="str">
        <f t="shared" ref="AN323:AN386" si="38">IF(AM323&gt;0,AM323*$AN$1,"")</f>
        <v/>
      </c>
      <c r="AP323" s="5" t="str">
        <f t="shared" ref="AP323:AP386" si="39">IF(AO323&gt;0,AO323*$AP$1,"")</f>
        <v/>
      </c>
      <c r="AS323" s="5">
        <f t="shared" ref="AS323:AS386" si="40">SUM(O323,Q323,S323,U323,W323,Y323,AA323,AC323,AF323,AH323,AJ323)</f>
        <v>27.487500000000001</v>
      </c>
      <c r="AT323" s="11">
        <f>(AS323/$AS$461)*100</f>
        <v>1.7451457991194213E-4</v>
      </c>
      <c r="AU323" s="5">
        <f t="shared" ref="AU323:AU386" si="41">(AT323/100)*$AU$1</f>
        <v>0.17451457991194214</v>
      </c>
    </row>
    <row r="324" spans="1:47" x14ac:dyDescent="0.25">
      <c r="A324" s="1" t="s">
        <v>294</v>
      </c>
      <c r="B324" s="1" t="s">
        <v>295</v>
      </c>
      <c r="C324" s="1" t="s">
        <v>296</v>
      </c>
      <c r="D324" s="1" t="s">
        <v>378</v>
      </c>
      <c r="E324" s="1" t="s">
        <v>56</v>
      </c>
      <c r="F324" s="1" t="s">
        <v>287</v>
      </c>
      <c r="G324" s="1" t="s">
        <v>53</v>
      </c>
      <c r="H324" s="1" t="s">
        <v>54</v>
      </c>
      <c r="I324" s="2">
        <v>80</v>
      </c>
      <c r="J324" s="2">
        <v>0.06</v>
      </c>
      <c r="K324" s="2">
        <f t="shared" si="35"/>
        <v>7.0000000000000007E-2</v>
      </c>
      <c r="L324" s="2">
        <f t="shared" si="36"/>
        <v>0</v>
      </c>
      <c r="P324" s="6">
        <v>0.01</v>
      </c>
      <c r="Q324" s="5">
        <v>26.393750000000001</v>
      </c>
      <c r="R324" s="7">
        <v>0.05</v>
      </c>
      <c r="S324" s="5">
        <v>76.375</v>
      </c>
      <c r="T324" s="8">
        <v>0.01</v>
      </c>
      <c r="U324" s="5">
        <v>4.5812499999999998</v>
      </c>
      <c r="AL324" s="5" t="str">
        <f t="shared" si="37"/>
        <v/>
      </c>
      <c r="AN324" s="5" t="str">
        <f t="shared" si="38"/>
        <v/>
      </c>
      <c r="AP324" s="5" t="str">
        <f t="shared" si="39"/>
        <v/>
      </c>
      <c r="AS324" s="5">
        <f t="shared" si="40"/>
        <v>107.35</v>
      </c>
      <c r="AT324" s="11">
        <f>(AS324/$AS$461)*100</f>
        <v>6.815512561545061E-4</v>
      </c>
      <c r="AU324" s="5">
        <f t="shared" si="41"/>
        <v>0.68155125615450607</v>
      </c>
    </row>
    <row r="325" spans="1:47" x14ac:dyDescent="0.25">
      <c r="A325" s="1" t="s">
        <v>294</v>
      </c>
      <c r="B325" s="1" t="s">
        <v>295</v>
      </c>
      <c r="C325" s="1" t="s">
        <v>296</v>
      </c>
      <c r="D325" s="1" t="s">
        <v>378</v>
      </c>
      <c r="E325" s="1" t="s">
        <v>61</v>
      </c>
      <c r="F325" s="1" t="s">
        <v>287</v>
      </c>
      <c r="G325" s="1" t="s">
        <v>53</v>
      </c>
      <c r="H325" s="1" t="s">
        <v>54</v>
      </c>
      <c r="I325" s="2">
        <v>80</v>
      </c>
      <c r="J325" s="2">
        <v>38.659999999999997</v>
      </c>
      <c r="K325" s="2">
        <f t="shared" si="35"/>
        <v>16.47</v>
      </c>
      <c r="L325" s="2">
        <f t="shared" si="36"/>
        <v>0</v>
      </c>
      <c r="R325" s="7">
        <v>1.41</v>
      </c>
      <c r="S325" s="5">
        <v>2153.7750000000001</v>
      </c>
      <c r="T325" s="8">
        <v>15.06</v>
      </c>
      <c r="U325" s="5">
        <v>6899.3625000000002</v>
      </c>
      <c r="AL325" s="5" t="str">
        <f t="shared" si="37"/>
        <v/>
      </c>
      <c r="AN325" s="5" t="str">
        <f t="shared" si="38"/>
        <v/>
      </c>
      <c r="AP325" s="5" t="str">
        <f t="shared" si="39"/>
        <v/>
      </c>
      <c r="AS325" s="5">
        <f t="shared" si="40"/>
        <v>9053.1375000000007</v>
      </c>
      <c r="AT325" s="11">
        <f>(AS325/$AS$461)*100</f>
        <v>5.7477198279128699E-2</v>
      </c>
      <c r="AU325" s="5">
        <f t="shared" si="41"/>
        <v>57.4771982791287</v>
      </c>
    </row>
    <row r="326" spans="1:47" x14ac:dyDescent="0.25">
      <c r="A326" s="1" t="s">
        <v>294</v>
      </c>
      <c r="B326" s="1" t="s">
        <v>295</v>
      </c>
      <c r="C326" s="1" t="s">
        <v>296</v>
      </c>
      <c r="D326" s="1" t="s">
        <v>378</v>
      </c>
      <c r="E326" s="1" t="s">
        <v>62</v>
      </c>
      <c r="F326" s="1" t="s">
        <v>287</v>
      </c>
      <c r="G326" s="1" t="s">
        <v>53</v>
      </c>
      <c r="H326" s="1" t="s">
        <v>54</v>
      </c>
      <c r="I326" s="2">
        <v>80</v>
      </c>
      <c r="J326" s="2">
        <v>39.229999999999997</v>
      </c>
      <c r="K326" s="2">
        <f t="shared" si="35"/>
        <v>39.06</v>
      </c>
      <c r="L326" s="2">
        <f t="shared" si="36"/>
        <v>0</v>
      </c>
      <c r="P326" s="6">
        <v>9.99</v>
      </c>
      <c r="Q326" s="5">
        <v>26367.356250000001</v>
      </c>
      <c r="R326" s="7">
        <v>27.51</v>
      </c>
      <c r="S326" s="5">
        <v>42021.525000000001</v>
      </c>
      <c r="T326" s="8">
        <v>1.56</v>
      </c>
      <c r="U326" s="5">
        <v>714.67500000000007</v>
      </c>
      <c r="AL326" s="5" t="str">
        <f t="shared" si="37"/>
        <v/>
      </c>
      <c r="AN326" s="5" t="str">
        <f t="shared" si="38"/>
        <v/>
      </c>
      <c r="AP326" s="5" t="str">
        <f t="shared" si="39"/>
        <v/>
      </c>
      <c r="AS326" s="5">
        <f t="shared" si="40"/>
        <v>69103.556250000009</v>
      </c>
      <c r="AT326" s="11">
        <f>(AS326/$AS$461)*100</f>
        <v>0.43872953485729926</v>
      </c>
      <c r="AU326" s="5">
        <f t="shared" si="41"/>
        <v>438.72953485729926</v>
      </c>
    </row>
    <row r="327" spans="1:47" x14ac:dyDescent="0.25">
      <c r="A327" s="1" t="s">
        <v>294</v>
      </c>
      <c r="B327" s="1" t="s">
        <v>295</v>
      </c>
      <c r="C327" s="1" t="s">
        <v>296</v>
      </c>
      <c r="D327" s="1" t="s">
        <v>378</v>
      </c>
      <c r="E327" s="1" t="s">
        <v>86</v>
      </c>
      <c r="F327" s="1" t="s">
        <v>287</v>
      </c>
      <c r="G327" s="1" t="s">
        <v>53</v>
      </c>
      <c r="H327" s="1" t="s">
        <v>54</v>
      </c>
      <c r="I327" s="2">
        <v>80</v>
      </c>
      <c r="J327" s="2">
        <v>0.08</v>
      </c>
      <c r="K327" s="2">
        <f t="shared" si="35"/>
        <v>0.09</v>
      </c>
      <c r="L327" s="2">
        <f t="shared" si="36"/>
        <v>0</v>
      </c>
      <c r="P327" s="6">
        <v>0.03</v>
      </c>
      <c r="Q327" s="5">
        <v>79.181249999999991</v>
      </c>
      <c r="R327" s="7">
        <v>0.06</v>
      </c>
      <c r="S327" s="5">
        <v>91.649999999999991</v>
      </c>
      <c r="AL327" s="5" t="str">
        <f t="shared" si="37"/>
        <v/>
      </c>
      <c r="AN327" s="5" t="str">
        <f t="shared" si="38"/>
        <v/>
      </c>
      <c r="AP327" s="5" t="str">
        <f t="shared" si="39"/>
        <v/>
      </c>
      <c r="AS327" s="5">
        <f t="shared" si="40"/>
        <v>170.83124999999998</v>
      </c>
      <c r="AT327" s="11">
        <f>(AS327/$AS$461)*100</f>
        <v>1.084585496301299E-3</v>
      </c>
      <c r="AU327" s="5">
        <f t="shared" si="41"/>
        <v>1.0845854963012989</v>
      </c>
    </row>
    <row r="328" spans="1:47" x14ac:dyDescent="0.25">
      <c r="A328" s="1" t="s">
        <v>297</v>
      </c>
      <c r="B328" s="1" t="s">
        <v>167</v>
      </c>
      <c r="C328" s="1" t="s">
        <v>168</v>
      </c>
      <c r="D328" s="1" t="s">
        <v>385</v>
      </c>
      <c r="E328" s="1" t="s">
        <v>61</v>
      </c>
      <c r="F328" s="1" t="s">
        <v>287</v>
      </c>
      <c r="G328" s="1" t="s">
        <v>53</v>
      </c>
      <c r="H328" s="1" t="s">
        <v>54</v>
      </c>
      <c r="I328" s="2">
        <v>80</v>
      </c>
      <c r="J328" s="2">
        <v>0.06</v>
      </c>
      <c r="K328" s="2">
        <f t="shared" si="35"/>
        <v>0.04</v>
      </c>
      <c r="L328" s="2">
        <f t="shared" si="36"/>
        <v>0</v>
      </c>
      <c r="R328" s="7">
        <v>0.01</v>
      </c>
      <c r="S328" s="5">
        <v>15.275</v>
      </c>
      <c r="T328" s="8">
        <v>0.03</v>
      </c>
      <c r="U328" s="5">
        <v>13.74375</v>
      </c>
      <c r="AL328" s="5" t="str">
        <f t="shared" si="37"/>
        <v/>
      </c>
      <c r="AN328" s="5" t="str">
        <f t="shared" si="38"/>
        <v/>
      </c>
      <c r="AP328" s="5" t="str">
        <f t="shared" si="39"/>
        <v/>
      </c>
      <c r="AS328" s="5">
        <f t="shared" si="40"/>
        <v>29.018750000000001</v>
      </c>
      <c r="AT328" s="11">
        <f>(AS328/$AS$461)*100</f>
        <v>1.8423628797888751E-4</v>
      </c>
      <c r="AU328" s="5">
        <f t="shared" si="41"/>
        <v>0.1842362879788875</v>
      </c>
    </row>
    <row r="329" spans="1:47" x14ac:dyDescent="0.25">
      <c r="A329" s="1" t="s">
        <v>297</v>
      </c>
      <c r="B329" s="1" t="s">
        <v>167</v>
      </c>
      <c r="C329" s="1" t="s">
        <v>168</v>
      </c>
      <c r="D329" s="1" t="s">
        <v>385</v>
      </c>
      <c r="E329" s="1" t="s">
        <v>62</v>
      </c>
      <c r="F329" s="1" t="s">
        <v>287</v>
      </c>
      <c r="G329" s="1" t="s">
        <v>53</v>
      </c>
      <c r="H329" s="1" t="s">
        <v>54</v>
      </c>
      <c r="I329" s="2">
        <v>80</v>
      </c>
      <c r="J329" s="2">
        <v>0.06</v>
      </c>
      <c r="K329" s="2">
        <f t="shared" si="35"/>
        <v>0.05</v>
      </c>
      <c r="L329" s="2">
        <f t="shared" si="36"/>
        <v>0</v>
      </c>
      <c r="R329" s="7">
        <v>0.05</v>
      </c>
      <c r="S329" s="5">
        <v>76.375</v>
      </c>
      <c r="AL329" s="5" t="str">
        <f t="shared" si="37"/>
        <v/>
      </c>
      <c r="AN329" s="5" t="str">
        <f t="shared" si="38"/>
        <v/>
      </c>
      <c r="AP329" s="5" t="str">
        <f t="shared" si="39"/>
        <v/>
      </c>
      <c r="AS329" s="5">
        <f t="shared" si="40"/>
        <v>76.375</v>
      </c>
      <c r="AT329" s="11">
        <f>(AS329/$AS$461)*100</f>
        <v>4.8489499011458226E-4</v>
      </c>
      <c r="AU329" s="5">
        <f t="shared" si="41"/>
        <v>0.48489499011458226</v>
      </c>
    </row>
    <row r="330" spans="1:47" x14ac:dyDescent="0.25">
      <c r="A330" s="1" t="s">
        <v>297</v>
      </c>
      <c r="B330" s="1" t="s">
        <v>167</v>
      </c>
      <c r="C330" s="1" t="s">
        <v>168</v>
      </c>
      <c r="D330" s="1" t="s">
        <v>385</v>
      </c>
      <c r="E330" s="1" t="s">
        <v>63</v>
      </c>
      <c r="F330" s="1" t="s">
        <v>287</v>
      </c>
      <c r="G330" s="1" t="s">
        <v>53</v>
      </c>
      <c r="H330" s="1" t="s">
        <v>54</v>
      </c>
      <c r="I330" s="2">
        <v>80</v>
      </c>
      <c r="J330" s="2">
        <v>37.69</v>
      </c>
      <c r="K330" s="2">
        <f t="shared" si="35"/>
        <v>11.71</v>
      </c>
      <c r="L330" s="2">
        <f t="shared" si="36"/>
        <v>0</v>
      </c>
      <c r="R330" s="7">
        <v>4.5199999999999996</v>
      </c>
      <c r="S330" s="5">
        <v>6904.2999999999993</v>
      </c>
      <c r="T330" s="8">
        <v>7.19</v>
      </c>
      <c r="U330" s="5">
        <v>3293.9187499999998</v>
      </c>
      <c r="AL330" s="5" t="str">
        <f t="shared" si="37"/>
        <v/>
      </c>
      <c r="AN330" s="5" t="str">
        <f t="shared" si="38"/>
        <v/>
      </c>
      <c r="AP330" s="5" t="str">
        <f t="shared" si="39"/>
        <v/>
      </c>
      <c r="AS330" s="5">
        <f t="shared" si="40"/>
        <v>10198.21875</v>
      </c>
      <c r="AT330" s="11">
        <f>(AS330/$AS$461)*100</f>
        <v>6.4747170932472634E-2</v>
      </c>
      <c r="AU330" s="5">
        <f t="shared" si="41"/>
        <v>64.747170932472628</v>
      </c>
    </row>
    <row r="331" spans="1:47" x14ac:dyDescent="0.25">
      <c r="A331" s="1" t="s">
        <v>297</v>
      </c>
      <c r="B331" s="1" t="s">
        <v>167</v>
      </c>
      <c r="C331" s="1" t="s">
        <v>168</v>
      </c>
      <c r="D331" s="1" t="s">
        <v>385</v>
      </c>
      <c r="E331" s="1" t="s">
        <v>64</v>
      </c>
      <c r="F331" s="1" t="s">
        <v>287</v>
      </c>
      <c r="G331" s="1" t="s">
        <v>53</v>
      </c>
      <c r="H331" s="1" t="s">
        <v>54</v>
      </c>
      <c r="I331" s="2">
        <v>80</v>
      </c>
      <c r="J331" s="2">
        <v>36.380000000000003</v>
      </c>
      <c r="K331" s="2">
        <f t="shared" si="35"/>
        <v>12.549999999999999</v>
      </c>
      <c r="L331" s="2">
        <f t="shared" si="36"/>
        <v>0</v>
      </c>
      <c r="R331" s="7">
        <v>3.11</v>
      </c>
      <c r="S331" s="5">
        <v>4750.5249999999996</v>
      </c>
      <c r="T331" s="8">
        <v>9.44</v>
      </c>
      <c r="U331" s="5">
        <v>4324.7</v>
      </c>
      <c r="AL331" s="5" t="str">
        <f t="shared" si="37"/>
        <v/>
      </c>
      <c r="AN331" s="5" t="str">
        <f t="shared" si="38"/>
        <v/>
      </c>
      <c r="AP331" s="5" t="str">
        <f t="shared" si="39"/>
        <v/>
      </c>
      <c r="AS331" s="5">
        <f t="shared" si="40"/>
        <v>9075.2249999999985</v>
      </c>
      <c r="AT331" s="11">
        <f>(AS331/$AS$461)*100</f>
        <v>5.7617428957939233E-2</v>
      </c>
      <c r="AU331" s="5">
        <f t="shared" si="41"/>
        <v>57.617428957939232</v>
      </c>
    </row>
    <row r="332" spans="1:47" x14ac:dyDescent="0.25">
      <c r="A332" s="1" t="s">
        <v>298</v>
      </c>
      <c r="B332" s="1" t="s">
        <v>299</v>
      </c>
      <c r="C332" s="1" t="s">
        <v>300</v>
      </c>
      <c r="D332" s="1" t="s">
        <v>385</v>
      </c>
      <c r="E332" s="1" t="s">
        <v>82</v>
      </c>
      <c r="F332" s="1" t="s">
        <v>68</v>
      </c>
      <c r="G332" s="1" t="s">
        <v>53</v>
      </c>
      <c r="H332" s="1" t="s">
        <v>54</v>
      </c>
      <c r="I332" s="2">
        <v>0.55000000000000004</v>
      </c>
      <c r="J332" s="2">
        <v>0.54</v>
      </c>
      <c r="K332" s="2">
        <f t="shared" si="35"/>
        <v>0.54</v>
      </c>
      <c r="L332" s="2">
        <f t="shared" si="36"/>
        <v>0</v>
      </c>
      <c r="Z332" s="9">
        <v>0.54</v>
      </c>
      <c r="AA332" s="5">
        <v>104.38124999999999</v>
      </c>
      <c r="AL332" s="5" t="str">
        <f t="shared" si="37"/>
        <v/>
      </c>
      <c r="AN332" s="5" t="str">
        <f t="shared" si="38"/>
        <v/>
      </c>
      <c r="AP332" s="5" t="str">
        <f t="shared" si="39"/>
        <v/>
      </c>
      <c r="AS332" s="5">
        <f t="shared" si="40"/>
        <v>104.38124999999999</v>
      </c>
      <c r="AT332" s="11">
        <f>(AS332/$AS$461)*100</f>
        <v>6.6270304663695889E-4</v>
      </c>
      <c r="AU332" s="5">
        <f t="shared" si="41"/>
        <v>0.66270304663695889</v>
      </c>
    </row>
    <row r="333" spans="1:47" x14ac:dyDescent="0.25">
      <c r="A333" s="1" t="s">
        <v>301</v>
      </c>
      <c r="B333" s="1" t="s">
        <v>84</v>
      </c>
      <c r="C333" s="1" t="s">
        <v>85</v>
      </c>
      <c r="D333" s="1" t="s">
        <v>385</v>
      </c>
      <c r="E333" s="1" t="s">
        <v>82</v>
      </c>
      <c r="F333" s="1" t="s">
        <v>68</v>
      </c>
      <c r="G333" s="1" t="s">
        <v>53</v>
      </c>
      <c r="H333" s="1" t="s">
        <v>54</v>
      </c>
      <c r="I333" s="2">
        <v>3.74</v>
      </c>
      <c r="J333" s="2">
        <v>3.73</v>
      </c>
      <c r="K333" s="2">
        <f t="shared" si="35"/>
        <v>3.7399999999999998</v>
      </c>
      <c r="L333" s="2">
        <f t="shared" si="36"/>
        <v>0</v>
      </c>
      <c r="P333" s="6">
        <v>0.86</v>
      </c>
      <c r="Q333" s="5">
        <v>2269.8625000000002</v>
      </c>
      <c r="R333" s="7">
        <v>2.71</v>
      </c>
      <c r="S333" s="5">
        <v>4176.1849999999986</v>
      </c>
      <c r="Z333" s="9">
        <v>0.17</v>
      </c>
      <c r="AA333" s="5">
        <v>31.131250000000001</v>
      </c>
      <c r="AL333" s="5" t="str">
        <f t="shared" si="37"/>
        <v/>
      </c>
      <c r="AN333" s="5" t="str">
        <f t="shared" si="38"/>
        <v/>
      </c>
      <c r="AP333" s="5" t="str">
        <f t="shared" si="39"/>
        <v/>
      </c>
      <c r="AS333" s="5">
        <f t="shared" si="40"/>
        <v>6477.1787499999991</v>
      </c>
      <c r="AT333" s="11">
        <f>(AS333/$AS$461)*100</f>
        <v>4.1122769570561463E-2</v>
      </c>
      <c r="AU333" s="5">
        <f t="shared" si="41"/>
        <v>41.122769570561459</v>
      </c>
    </row>
    <row r="334" spans="1:47" x14ac:dyDescent="0.25">
      <c r="A334" s="1" t="s">
        <v>302</v>
      </c>
      <c r="B334" s="1" t="s">
        <v>303</v>
      </c>
      <c r="C334" s="1" t="s">
        <v>304</v>
      </c>
      <c r="D334" s="1" t="s">
        <v>383</v>
      </c>
      <c r="E334" s="1" t="s">
        <v>57</v>
      </c>
      <c r="F334" s="1" t="s">
        <v>305</v>
      </c>
      <c r="G334" s="1" t="s">
        <v>53</v>
      </c>
      <c r="H334" s="1" t="s">
        <v>306</v>
      </c>
      <c r="I334" s="2">
        <v>80</v>
      </c>
      <c r="J334" s="2">
        <v>0.06</v>
      </c>
      <c r="K334" s="2">
        <f t="shared" si="35"/>
        <v>0.04</v>
      </c>
      <c r="L334" s="2">
        <f t="shared" si="36"/>
        <v>0</v>
      </c>
      <c r="T334" s="8">
        <v>0.04</v>
      </c>
      <c r="U334" s="5">
        <v>14.66</v>
      </c>
      <c r="AL334" s="5" t="str">
        <f t="shared" si="37"/>
        <v/>
      </c>
      <c r="AN334" s="5" t="str">
        <f t="shared" si="38"/>
        <v/>
      </c>
      <c r="AP334" s="5" t="str">
        <f t="shared" si="39"/>
        <v/>
      </c>
      <c r="AS334" s="5">
        <f t="shared" si="40"/>
        <v>14.66</v>
      </c>
      <c r="AT334" s="11">
        <f>(AS334/$AS$461)*100</f>
        <v>9.307444261970247E-5</v>
      </c>
      <c r="AU334" s="5">
        <f t="shared" si="41"/>
        <v>9.3074442619702463E-2</v>
      </c>
    </row>
    <row r="335" spans="1:47" x14ac:dyDescent="0.25">
      <c r="A335" s="1" t="s">
        <v>302</v>
      </c>
      <c r="B335" s="1" t="s">
        <v>303</v>
      </c>
      <c r="C335" s="1" t="s">
        <v>304</v>
      </c>
      <c r="D335" s="1" t="s">
        <v>383</v>
      </c>
      <c r="E335" s="1" t="s">
        <v>61</v>
      </c>
      <c r="F335" s="1" t="s">
        <v>305</v>
      </c>
      <c r="G335" s="1" t="s">
        <v>53</v>
      </c>
      <c r="H335" s="1" t="s">
        <v>306</v>
      </c>
      <c r="I335" s="2">
        <v>80</v>
      </c>
      <c r="J335" s="2">
        <v>40.06</v>
      </c>
      <c r="K335" s="2">
        <f t="shared" si="35"/>
        <v>36.629999999999995</v>
      </c>
      <c r="L335" s="2">
        <f t="shared" si="36"/>
        <v>0</v>
      </c>
      <c r="R335" s="7">
        <v>30.15</v>
      </c>
      <c r="S335" s="5">
        <v>36843.300000000003</v>
      </c>
      <c r="T335" s="8">
        <v>6.48</v>
      </c>
      <c r="U335" s="5">
        <v>2374.92</v>
      </c>
      <c r="AL335" s="5" t="str">
        <f t="shared" si="37"/>
        <v/>
      </c>
      <c r="AN335" s="5" t="str">
        <f t="shared" si="38"/>
        <v/>
      </c>
      <c r="AP335" s="5" t="str">
        <f t="shared" si="39"/>
        <v/>
      </c>
      <c r="AS335" s="5">
        <f t="shared" si="40"/>
        <v>39218.22</v>
      </c>
      <c r="AT335" s="11">
        <f>(AS335/$AS$461)*100</f>
        <v>0.24899140293566627</v>
      </c>
      <c r="AU335" s="5">
        <f t="shared" si="41"/>
        <v>248.99140293566626</v>
      </c>
    </row>
    <row r="336" spans="1:47" x14ac:dyDescent="0.25">
      <c r="A336" s="1" t="s">
        <v>302</v>
      </c>
      <c r="B336" s="1" t="s">
        <v>303</v>
      </c>
      <c r="C336" s="1" t="s">
        <v>304</v>
      </c>
      <c r="D336" s="1" t="s">
        <v>383</v>
      </c>
      <c r="E336" s="1" t="s">
        <v>62</v>
      </c>
      <c r="F336" s="1" t="s">
        <v>305</v>
      </c>
      <c r="G336" s="1" t="s">
        <v>53</v>
      </c>
      <c r="H336" s="1" t="s">
        <v>306</v>
      </c>
      <c r="I336" s="2">
        <v>80</v>
      </c>
      <c r="J336" s="2">
        <v>0.08</v>
      </c>
      <c r="K336" s="2">
        <f t="shared" si="35"/>
        <v>0.04</v>
      </c>
      <c r="L336" s="2">
        <f t="shared" si="36"/>
        <v>0</v>
      </c>
      <c r="R336" s="7">
        <v>0.04</v>
      </c>
      <c r="S336" s="5">
        <v>48.88</v>
      </c>
      <c r="AL336" s="5" t="str">
        <f t="shared" si="37"/>
        <v/>
      </c>
      <c r="AN336" s="5" t="str">
        <f t="shared" si="38"/>
        <v/>
      </c>
      <c r="AP336" s="5" t="str">
        <f t="shared" si="39"/>
        <v/>
      </c>
      <c r="AS336" s="5">
        <f t="shared" si="40"/>
        <v>48.88</v>
      </c>
      <c r="AT336" s="11">
        <f>(AS336/$AS$461)*100</f>
        <v>3.1033279367333264E-4</v>
      </c>
      <c r="AU336" s="5">
        <f t="shared" si="41"/>
        <v>0.31033279367333266</v>
      </c>
    </row>
    <row r="337" spans="1:47" x14ac:dyDescent="0.25">
      <c r="A337" s="1" t="s">
        <v>302</v>
      </c>
      <c r="B337" s="1" t="s">
        <v>303</v>
      </c>
      <c r="C337" s="1" t="s">
        <v>304</v>
      </c>
      <c r="D337" s="1" t="s">
        <v>383</v>
      </c>
      <c r="E337" s="1" t="s">
        <v>63</v>
      </c>
      <c r="F337" s="1" t="s">
        <v>305</v>
      </c>
      <c r="G337" s="1" t="s">
        <v>53</v>
      </c>
      <c r="H337" s="1" t="s">
        <v>306</v>
      </c>
      <c r="I337" s="2">
        <v>80</v>
      </c>
      <c r="J337" s="2">
        <v>0.08</v>
      </c>
      <c r="K337" s="2">
        <f t="shared" si="35"/>
        <v>0.08</v>
      </c>
      <c r="L337" s="2">
        <f t="shared" si="36"/>
        <v>0</v>
      </c>
      <c r="P337" s="6">
        <v>0.04</v>
      </c>
      <c r="Q337" s="5">
        <v>84.460000000000008</v>
      </c>
      <c r="R337" s="7">
        <v>0.04</v>
      </c>
      <c r="S337" s="5">
        <v>48.88</v>
      </c>
      <c r="AL337" s="5" t="str">
        <f t="shared" si="37"/>
        <v/>
      </c>
      <c r="AN337" s="5" t="str">
        <f t="shared" si="38"/>
        <v/>
      </c>
      <c r="AP337" s="5" t="str">
        <f t="shared" si="39"/>
        <v/>
      </c>
      <c r="AS337" s="5">
        <f t="shared" si="40"/>
        <v>133.34</v>
      </c>
      <c r="AT337" s="11">
        <f>(AS337/$AS$461)*100</f>
        <v>8.4655840238138653E-4</v>
      </c>
      <c r="AU337" s="5">
        <f t="shared" si="41"/>
        <v>0.84655840238138658</v>
      </c>
    </row>
    <row r="338" spans="1:47" x14ac:dyDescent="0.25">
      <c r="A338" s="1" t="s">
        <v>302</v>
      </c>
      <c r="B338" s="1" t="s">
        <v>303</v>
      </c>
      <c r="C338" s="1" t="s">
        <v>304</v>
      </c>
      <c r="D338" s="1" t="s">
        <v>383</v>
      </c>
      <c r="E338" s="1" t="s">
        <v>64</v>
      </c>
      <c r="F338" s="1" t="s">
        <v>305</v>
      </c>
      <c r="G338" s="1" t="s">
        <v>53</v>
      </c>
      <c r="H338" s="1" t="s">
        <v>306</v>
      </c>
      <c r="I338" s="2">
        <v>80</v>
      </c>
      <c r="J338" s="2">
        <v>37.299999999999997</v>
      </c>
      <c r="K338" s="2">
        <f t="shared" si="35"/>
        <v>37.299999999999997</v>
      </c>
      <c r="L338" s="2">
        <f t="shared" si="36"/>
        <v>0</v>
      </c>
      <c r="N338" s="4">
        <v>10.130000000000001</v>
      </c>
      <c r="O338" s="5">
        <v>25223.7</v>
      </c>
      <c r="P338" s="6">
        <v>20.81</v>
      </c>
      <c r="Q338" s="5">
        <v>43940.315000000002</v>
      </c>
      <c r="R338" s="7">
        <v>6.36</v>
      </c>
      <c r="S338" s="5">
        <v>7771.92</v>
      </c>
      <c r="AL338" s="5" t="str">
        <f t="shared" si="37"/>
        <v/>
      </c>
      <c r="AN338" s="5" t="str">
        <f t="shared" si="38"/>
        <v/>
      </c>
      <c r="AP338" s="5" t="str">
        <f t="shared" si="39"/>
        <v/>
      </c>
      <c r="AS338" s="5">
        <f t="shared" si="40"/>
        <v>76935.934999999998</v>
      </c>
      <c r="AT338" s="11">
        <f>(AS338/$AS$461)*100</f>
        <v>0.48845629383019495</v>
      </c>
      <c r="AU338" s="5">
        <f t="shared" si="41"/>
        <v>488.45629383019497</v>
      </c>
    </row>
    <row r="339" spans="1:47" x14ac:dyDescent="0.25">
      <c r="A339" s="1" t="s">
        <v>307</v>
      </c>
      <c r="B339" s="1" t="s">
        <v>308</v>
      </c>
      <c r="C339" s="1" t="s">
        <v>309</v>
      </c>
      <c r="D339" s="1" t="s">
        <v>407</v>
      </c>
      <c r="E339" s="1" t="s">
        <v>62</v>
      </c>
      <c r="F339" s="1" t="s">
        <v>305</v>
      </c>
      <c r="G339" s="1" t="s">
        <v>53</v>
      </c>
      <c r="H339" s="1" t="s">
        <v>306</v>
      </c>
      <c r="I339" s="2">
        <v>80</v>
      </c>
      <c r="J339" s="2">
        <v>41.23</v>
      </c>
      <c r="K339" s="2">
        <f t="shared" si="35"/>
        <v>1.93</v>
      </c>
      <c r="L339" s="2">
        <f t="shared" si="36"/>
        <v>0</v>
      </c>
      <c r="R339" s="7">
        <v>1.93</v>
      </c>
      <c r="S339" s="5">
        <v>2358.46</v>
      </c>
      <c r="AL339" s="5" t="str">
        <f t="shared" si="37"/>
        <v/>
      </c>
      <c r="AN339" s="5" t="str">
        <f t="shared" si="38"/>
        <v/>
      </c>
      <c r="AP339" s="5" t="str">
        <f t="shared" si="39"/>
        <v/>
      </c>
      <c r="AS339" s="5">
        <f t="shared" si="40"/>
        <v>2358.46</v>
      </c>
      <c r="AT339" s="11">
        <f>(AS339/$AS$461)*100</f>
        <v>1.49735572947383E-2</v>
      </c>
      <c r="AU339" s="5">
        <f t="shared" si="41"/>
        <v>14.973557294738299</v>
      </c>
    </row>
    <row r="340" spans="1:47" x14ac:dyDescent="0.25">
      <c r="A340" s="1" t="s">
        <v>307</v>
      </c>
      <c r="B340" s="1" t="s">
        <v>308</v>
      </c>
      <c r="C340" s="1" t="s">
        <v>309</v>
      </c>
      <c r="D340" s="1" t="s">
        <v>407</v>
      </c>
      <c r="E340" s="1" t="s">
        <v>63</v>
      </c>
      <c r="F340" s="1" t="s">
        <v>305</v>
      </c>
      <c r="G340" s="1" t="s">
        <v>53</v>
      </c>
      <c r="H340" s="1" t="s">
        <v>306</v>
      </c>
      <c r="I340" s="2">
        <v>80</v>
      </c>
      <c r="J340" s="2">
        <v>38.65</v>
      </c>
      <c r="K340" s="2">
        <f t="shared" si="35"/>
        <v>17.25</v>
      </c>
      <c r="L340" s="2">
        <f t="shared" si="36"/>
        <v>0</v>
      </c>
      <c r="P340" s="6">
        <v>3.08</v>
      </c>
      <c r="Q340" s="5">
        <v>6503.42</v>
      </c>
      <c r="R340" s="7">
        <v>14.17</v>
      </c>
      <c r="S340" s="5">
        <v>17315.740000000002</v>
      </c>
      <c r="AL340" s="5" t="str">
        <f t="shared" si="37"/>
        <v/>
      </c>
      <c r="AN340" s="5" t="str">
        <f t="shared" si="38"/>
        <v/>
      </c>
      <c r="AP340" s="5" t="str">
        <f t="shared" si="39"/>
        <v/>
      </c>
      <c r="AS340" s="5">
        <f t="shared" si="40"/>
        <v>23819.160000000003</v>
      </c>
      <c r="AT340" s="11">
        <f>(AS340/$AS$461)*100</f>
        <v>0.15122476402929827</v>
      </c>
      <c r="AU340" s="5">
        <f t="shared" si="41"/>
        <v>151.22476402929826</v>
      </c>
    </row>
    <row r="341" spans="1:47" x14ac:dyDescent="0.25">
      <c r="A341" s="1" t="s">
        <v>310</v>
      </c>
      <c r="B341" s="1" t="s">
        <v>75</v>
      </c>
      <c r="C341" s="1" t="s">
        <v>76</v>
      </c>
      <c r="D341" s="1" t="s">
        <v>387</v>
      </c>
      <c r="E341" s="1" t="s">
        <v>57</v>
      </c>
      <c r="F341" s="1" t="s">
        <v>305</v>
      </c>
      <c r="G341" s="1" t="s">
        <v>53</v>
      </c>
      <c r="H341" s="1" t="s">
        <v>306</v>
      </c>
      <c r="I341" s="2">
        <v>119.74</v>
      </c>
      <c r="J341" s="2">
        <v>19.579999999999998</v>
      </c>
      <c r="K341" s="2">
        <f t="shared" si="35"/>
        <v>0.70000000000000007</v>
      </c>
      <c r="L341" s="2">
        <f t="shared" si="36"/>
        <v>0</v>
      </c>
      <c r="R341" s="7">
        <v>0.02</v>
      </c>
      <c r="S341" s="5">
        <v>24.44</v>
      </c>
      <c r="T341" s="8">
        <v>0.68</v>
      </c>
      <c r="U341" s="5">
        <v>249.22</v>
      </c>
      <c r="AL341" s="5" t="str">
        <f t="shared" si="37"/>
        <v/>
      </c>
      <c r="AN341" s="5" t="str">
        <f t="shared" si="38"/>
        <v/>
      </c>
      <c r="AP341" s="5" t="str">
        <f t="shared" si="39"/>
        <v/>
      </c>
      <c r="AS341" s="5">
        <f t="shared" si="40"/>
        <v>273.66000000000003</v>
      </c>
      <c r="AT341" s="11">
        <f>(AS341/$AS$461)*100</f>
        <v>1.7374319213716086E-3</v>
      </c>
      <c r="AU341" s="5">
        <f t="shared" si="41"/>
        <v>1.7374319213716085</v>
      </c>
    </row>
    <row r="342" spans="1:47" x14ac:dyDescent="0.25">
      <c r="A342" s="1" t="s">
        <v>311</v>
      </c>
      <c r="B342" s="1" t="s">
        <v>312</v>
      </c>
      <c r="C342" s="1" t="s">
        <v>313</v>
      </c>
      <c r="D342" s="1" t="s">
        <v>385</v>
      </c>
      <c r="E342" s="1" t="s">
        <v>57</v>
      </c>
      <c r="F342" s="1" t="s">
        <v>305</v>
      </c>
      <c r="G342" s="1" t="s">
        <v>53</v>
      </c>
      <c r="H342" s="1" t="s">
        <v>306</v>
      </c>
      <c r="I342" s="2">
        <v>29.71</v>
      </c>
      <c r="J342" s="2">
        <v>17.79</v>
      </c>
      <c r="K342" s="2">
        <f t="shared" si="35"/>
        <v>8.5399999999999991</v>
      </c>
      <c r="L342" s="2">
        <f t="shared" si="36"/>
        <v>0</v>
      </c>
      <c r="T342" s="8">
        <v>8.5399999999999991</v>
      </c>
      <c r="U342" s="5">
        <v>3129.91</v>
      </c>
      <c r="AL342" s="5" t="str">
        <f t="shared" si="37"/>
        <v/>
      </c>
      <c r="AN342" s="5" t="str">
        <f t="shared" si="38"/>
        <v/>
      </c>
      <c r="AP342" s="5" t="str">
        <f t="shared" si="39"/>
        <v/>
      </c>
      <c r="AS342" s="5">
        <f t="shared" si="40"/>
        <v>3129.91</v>
      </c>
      <c r="AT342" s="11">
        <f>(AS342/$AS$461)*100</f>
        <v>1.9871393499306476E-2</v>
      </c>
      <c r="AU342" s="5">
        <f t="shared" si="41"/>
        <v>19.871393499306475</v>
      </c>
    </row>
    <row r="343" spans="1:47" x14ac:dyDescent="0.25">
      <c r="A343" s="1" t="s">
        <v>314</v>
      </c>
      <c r="B343" s="1" t="s">
        <v>182</v>
      </c>
      <c r="C343" s="1" t="s">
        <v>183</v>
      </c>
      <c r="D343" s="1" t="s">
        <v>392</v>
      </c>
      <c r="E343" s="1" t="s">
        <v>78</v>
      </c>
      <c r="F343" s="1" t="s">
        <v>315</v>
      </c>
      <c r="G343" s="1" t="s">
        <v>53</v>
      </c>
      <c r="H343" s="1" t="s">
        <v>306</v>
      </c>
      <c r="I343" s="2">
        <v>160</v>
      </c>
      <c r="J343" s="2">
        <v>0.06</v>
      </c>
      <c r="K343" s="2">
        <f t="shared" si="35"/>
        <v>0.05</v>
      </c>
      <c r="L343" s="2">
        <f t="shared" si="36"/>
        <v>0</v>
      </c>
      <c r="R343" s="7">
        <v>0.03</v>
      </c>
      <c r="S343" s="5">
        <v>45.825000000000003</v>
      </c>
      <c r="T343" s="8">
        <v>0.02</v>
      </c>
      <c r="U343" s="5">
        <v>9.1624999999999996</v>
      </c>
      <c r="AL343" s="5" t="str">
        <f t="shared" si="37"/>
        <v/>
      </c>
      <c r="AN343" s="5" t="str">
        <f t="shared" si="38"/>
        <v/>
      </c>
      <c r="AP343" s="5" t="str">
        <f t="shared" si="39"/>
        <v/>
      </c>
      <c r="AS343" s="5">
        <f t="shared" si="40"/>
        <v>54.987500000000004</v>
      </c>
      <c r="AT343" s="11">
        <f>(AS343/$AS$461)*100</f>
        <v>3.4910852070606344E-4</v>
      </c>
      <c r="AU343" s="5">
        <f t="shared" si="41"/>
        <v>0.34910852070606346</v>
      </c>
    </row>
    <row r="344" spans="1:47" x14ac:dyDescent="0.25">
      <c r="A344" s="1" t="s">
        <v>314</v>
      </c>
      <c r="B344" s="1" t="s">
        <v>182</v>
      </c>
      <c r="C344" s="1" t="s">
        <v>183</v>
      </c>
      <c r="D344" s="1" t="s">
        <v>392</v>
      </c>
      <c r="E344" s="1" t="s">
        <v>70</v>
      </c>
      <c r="F344" s="1" t="s">
        <v>315</v>
      </c>
      <c r="G344" s="1" t="s">
        <v>53</v>
      </c>
      <c r="H344" s="1" t="s">
        <v>306</v>
      </c>
      <c r="I344" s="2">
        <v>160</v>
      </c>
      <c r="J344" s="2">
        <v>7.0000000000000007E-2</v>
      </c>
      <c r="K344" s="2">
        <f t="shared" si="35"/>
        <v>7.0000000000000007E-2</v>
      </c>
      <c r="L344" s="2">
        <f t="shared" si="36"/>
        <v>0</v>
      </c>
      <c r="P344" s="6">
        <v>0.04</v>
      </c>
      <c r="Q344" s="5">
        <v>126.69</v>
      </c>
      <c r="R344" s="7">
        <v>0.03</v>
      </c>
      <c r="S344" s="5">
        <v>51.935000000000002</v>
      </c>
      <c r="AL344" s="5" t="str">
        <f t="shared" si="37"/>
        <v/>
      </c>
      <c r="AN344" s="5" t="str">
        <f t="shared" si="38"/>
        <v/>
      </c>
      <c r="AP344" s="5" t="str">
        <f t="shared" si="39"/>
        <v/>
      </c>
      <c r="AS344" s="5">
        <f t="shared" si="40"/>
        <v>178.625</v>
      </c>
      <c r="AT344" s="11">
        <f>(AS344/$AS$461)*100</f>
        <v>1.1340670063399968E-3</v>
      </c>
      <c r="AU344" s="5">
        <f t="shared" si="41"/>
        <v>1.1340670063399969</v>
      </c>
    </row>
    <row r="345" spans="1:47" x14ac:dyDescent="0.25">
      <c r="A345" s="1" t="s">
        <v>314</v>
      </c>
      <c r="B345" s="1" t="s">
        <v>182</v>
      </c>
      <c r="C345" s="1" t="s">
        <v>183</v>
      </c>
      <c r="D345" s="1" t="s">
        <v>392</v>
      </c>
      <c r="E345" s="1" t="s">
        <v>86</v>
      </c>
      <c r="F345" s="1" t="s">
        <v>315</v>
      </c>
      <c r="G345" s="1" t="s">
        <v>53</v>
      </c>
      <c r="H345" s="1" t="s">
        <v>306</v>
      </c>
      <c r="I345" s="2">
        <v>160</v>
      </c>
      <c r="J345" s="2">
        <v>44.62</v>
      </c>
      <c r="K345" s="2">
        <f t="shared" si="35"/>
        <v>44.620000000000005</v>
      </c>
      <c r="L345" s="2">
        <f t="shared" si="36"/>
        <v>0</v>
      </c>
      <c r="P345" s="6">
        <v>30.12</v>
      </c>
      <c r="Q345" s="5">
        <v>84375.54</v>
      </c>
      <c r="R345" s="7">
        <v>14.5</v>
      </c>
      <c r="S345" s="5">
        <v>22851.4</v>
      </c>
      <c r="AL345" s="5" t="str">
        <f t="shared" si="37"/>
        <v/>
      </c>
      <c r="AN345" s="5" t="str">
        <f t="shared" si="38"/>
        <v/>
      </c>
      <c r="AP345" s="5" t="str">
        <f t="shared" si="39"/>
        <v/>
      </c>
      <c r="AS345" s="5">
        <f t="shared" si="40"/>
        <v>107226.94</v>
      </c>
      <c r="AT345" s="11">
        <f>(AS345/$AS$461)*100</f>
        <v>0.68076996414162882</v>
      </c>
      <c r="AU345" s="5">
        <f t="shared" si="41"/>
        <v>680.76996414162886</v>
      </c>
    </row>
    <row r="346" spans="1:47" x14ac:dyDescent="0.25">
      <c r="A346" s="1" t="s">
        <v>314</v>
      </c>
      <c r="B346" s="1" t="s">
        <v>182</v>
      </c>
      <c r="C346" s="1" t="s">
        <v>183</v>
      </c>
      <c r="D346" s="1" t="s">
        <v>392</v>
      </c>
      <c r="E346" s="1" t="s">
        <v>87</v>
      </c>
      <c r="F346" s="1" t="s">
        <v>315</v>
      </c>
      <c r="G346" s="1" t="s">
        <v>53</v>
      </c>
      <c r="H346" s="1" t="s">
        <v>306</v>
      </c>
      <c r="I346" s="2">
        <v>160</v>
      </c>
      <c r="J346" s="2">
        <v>36.47</v>
      </c>
      <c r="K346" s="2">
        <f t="shared" si="35"/>
        <v>34.11</v>
      </c>
      <c r="L346" s="2">
        <f t="shared" si="36"/>
        <v>0</v>
      </c>
      <c r="P346" s="6">
        <v>1.62</v>
      </c>
      <c r="Q346" s="5">
        <v>4275.7875000000004</v>
      </c>
      <c r="R346" s="7">
        <v>20.36</v>
      </c>
      <c r="S346" s="5">
        <v>31057.13</v>
      </c>
      <c r="T346" s="8">
        <v>9.0500000000000007</v>
      </c>
      <c r="U346" s="5">
        <v>4144.1987499999996</v>
      </c>
      <c r="Z346" s="9">
        <v>3.08</v>
      </c>
      <c r="AA346" s="5">
        <v>563.2924999999999</v>
      </c>
      <c r="AL346" s="5" t="str">
        <f t="shared" si="37"/>
        <v/>
      </c>
      <c r="AN346" s="5" t="str">
        <f t="shared" si="38"/>
        <v/>
      </c>
      <c r="AP346" s="5" t="str">
        <f t="shared" si="39"/>
        <v/>
      </c>
      <c r="AS346" s="5">
        <f t="shared" si="40"/>
        <v>40040.40875000001</v>
      </c>
      <c r="AT346" s="11">
        <f>(AS346/$AS$461)*100</f>
        <v>0.25421137289708789</v>
      </c>
      <c r="AU346" s="5">
        <f t="shared" si="41"/>
        <v>254.21137289708787</v>
      </c>
    </row>
    <row r="347" spans="1:47" x14ac:dyDescent="0.25">
      <c r="A347" s="1" t="s">
        <v>314</v>
      </c>
      <c r="B347" s="1" t="s">
        <v>182</v>
      </c>
      <c r="C347" s="1" t="s">
        <v>183</v>
      </c>
      <c r="D347" s="1" t="s">
        <v>392</v>
      </c>
      <c r="E347" s="1" t="s">
        <v>88</v>
      </c>
      <c r="F347" s="1" t="s">
        <v>315</v>
      </c>
      <c r="G347" s="1" t="s">
        <v>53</v>
      </c>
      <c r="H347" s="1" t="s">
        <v>306</v>
      </c>
      <c r="I347" s="2">
        <v>160</v>
      </c>
      <c r="J347" s="2">
        <v>32.659999999999997</v>
      </c>
      <c r="K347" s="2">
        <f t="shared" si="35"/>
        <v>32.660000000000004</v>
      </c>
      <c r="L347" s="2">
        <f t="shared" si="36"/>
        <v>0</v>
      </c>
      <c r="N347" s="4">
        <v>5.21</v>
      </c>
      <c r="O347" s="5">
        <v>12972.9</v>
      </c>
      <c r="P347" s="6">
        <v>18.170000000000002</v>
      </c>
      <c r="Q347" s="5">
        <v>38545.432500000003</v>
      </c>
      <c r="R347" s="7">
        <v>9.2799999999999994</v>
      </c>
      <c r="S347" s="5">
        <v>12907.375</v>
      </c>
      <c r="AL347" s="5" t="str">
        <f t="shared" si="37"/>
        <v/>
      </c>
      <c r="AN347" s="5" t="str">
        <f t="shared" si="38"/>
        <v/>
      </c>
      <c r="AP347" s="5" t="str">
        <f t="shared" si="39"/>
        <v/>
      </c>
      <c r="AS347" s="5">
        <f t="shared" si="40"/>
        <v>64425.707500000004</v>
      </c>
      <c r="AT347" s="11">
        <f>(AS347/$AS$461)*100</f>
        <v>0.40903047857725006</v>
      </c>
      <c r="AU347" s="5">
        <f t="shared" si="41"/>
        <v>409.03047857725005</v>
      </c>
    </row>
    <row r="348" spans="1:47" x14ac:dyDescent="0.25">
      <c r="A348" s="1" t="s">
        <v>314</v>
      </c>
      <c r="B348" s="1" t="s">
        <v>182</v>
      </c>
      <c r="C348" s="1" t="s">
        <v>183</v>
      </c>
      <c r="D348" s="1" t="s">
        <v>392</v>
      </c>
      <c r="E348" s="1" t="s">
        <v>82</v>
      </c>
      <c r="F348" s="1" t="s">
        <v>315</v>
      </c>
      <c r="G348" s="1" t="s">
        <v>53</v>
      </c>
      <c r="H348" s="1" t="s">
        <v>306</v>
      </c>
      <c r="I348" s="2">
        <v>160</v>
      </c>
      <c r="J348" s="2">
        <v>42.22</v>
      </c>
      <c r="K348" s="2">
        <f t="shared" si="35"/>
        <v>42.17</v>
      </c>
      <c r="L348" s="2">
        <f t="shared" si="36"/>
        <v>0.03</v>
      </c>
      <c r="N348" s="4">
        <v>0.80999999999999994</v>
      </c>
      <c r="O348" s="5">
        <v>2521.125</v>
      </c>
      <c r="P348" s="6">
        <v>32.21</v>
      </c>
      <c r="Q348" s="5">
        <v>87152.162499999991</v>
      </c>
      <c r="R348" s="7">
        <v>9.15</v>
      </c>
      <c r="S348" s="5">
        <v>14474.59</v>
      </c>
      <c r="AL348" s="5" t="str">
        <f t="shared" si="37"/>
        <v/>
      </c>
      <c r="AM348" s="3">
        <v>0.02</v>
      </c>
      <c r="AN348" s="5">
        <f t="shared" si="38"/>
        <v>182.02</v>
      </c>
      <c r="AP348" s="5" t="str">
        <f t="shared" si="39"/>
        <v/>
      </c>
      <c r="AQ348" s="2">
        <v>0.01</v>
      </c>
      <c r="AS348" s="5">
        <f t="shared" si="40"/>
        <v>104147.87749999999</v>
      </c>
      <c r="AT348" s="11">
        <f>(AS348/$AS$461)*100</f>
        <v>0.66122139483885067</v>
      </c>
      <c r="AU348" s="5">
        <f t="shared" si="41"/>
        <v>661.22139483885076</v>
      </c>
    </row>
    <row r="349" spans="1:47" x14ac:dyDescent="0.25">
      <c r="A349" s="1" t="s">
        <v>316</v>
      </c>
      <c r="B349" s="1" t="s">
        <v>182</v>
      </c>
      <c r="C349" s="1" t="s">
        <v>183</v>
      </c>
      <c r="D349" s="1" t="s">
        <v>392</v>
      </c>
      <c r="E349" s="1" t="s">
        <v>69</v>
      </c>
      <c r="F349" s="1" t="s">
        <v>315</v>
      </c>
      <c r="G349" s="1" t="s">
        <v>53</v>
      </c>
      <c r="H349" s="1" t="s">
        <v>306</v>
      </c>
      <c r="I349" s="2">
        <v>80</v>
      </c>
      <c r="J349" s="2">
        <v>7.0000000000000007E-2</v>
      </c>
      <c r="K349" s="2">
        <f t="shared" si="35"/>
        <v>7.0000000000000007E-2</v>
      </c>
      <c r="L349" s="2">
        <f t="shared" si="36"/>
        <v>0</v>
      </c>
      <c r="R349" s="7">
        <v>0.05</v>
      </c>
      <c r="S349" s="5">
        <v>106.925</v>
      </c>
      <c r="T349" s="8">
        <v>0.02</v>
      </c>
      <c r="U349" s="5">
        <v>12.827500000000001</v>
      </c>
      <c r="AL349" s="5" t="str">
        <f t="shared" si="37"/>
        <v/>
      </c>
      <c r="AN349" s="5" t="str">
        <f t="shared" si="38"/>
        <v/>
      </c>
      <c r="AP349" s="5" t="str">
        <f t="shared" si="39"/>
        <v/>
      </c>
      <c r="AS349" s="5">
        <f t="shared" si="40"/>
        <v>119.7525</v>
      </c>
      <c r="AT349" s="11">
        <f>(AS349/$AS$461)*100</f>
        <v>7.6029312345265478E-4</v>
      </c>
      <c r="AU349" s="5">
        <f t="shared" si="41"/>
        <v>0.76029312345265476</v>
      </c>
    </row>
    <row r="350" spans="1:47" x14ac:dyDescent="0.25">
      <c r="A350" s="1" t="s">
        <v>316</v>
      </c>
      <c r="B350" s="1" t="s">
        <v>182</v>
      </c>
      <c r="C350" s="1" t="s">
        <v>183</v>
      </c>
      <c r="D350" s="1" t="s">
        <v>392</v>
      </c>
      <c r="E350" s="1" t="s">
        <v>77</v>
      </c>
      <c r="F350" s="1" t="s">
        <v>315</v>
      </c>
      <c r="G350" s="1" t="s">
        <v>53</v>
      </c>
      <c r="H350" s="1" t="s">
        <v>306</v>
      </c>
      <c r="I350" s="2">
        <v>80</v>
      </c>
      <c r="J350" s="2">
        <v>0.06</v>
      </c>
      <c r="K350" s="2">
        <f t="shared" si="35"/>
        <v>0.03</v>
      </c>
      <c r="L350" s="2">
        <f t="shared" si="36"/>
        <v>0</v>
      </c>
      <c r="T350" s="8">
        <v>0.03</v>
      </c>
      <c r="U350" s="5">
        <v>15.57625</v>
      </c>
      <c r="AL350" s="5" t="str">
        <f t="shared" si="37"/>
        <v/>
      </c>
      <c r="AN350" s="5" t="str">
        <f t="shared" si="38"/>
        <v/>
      </c>
      <c r="AP350" s="5" t="str">
        <f t="shared" si="39"/>
        <v/>
      </c>
      <c r="AS350" s="5">
        <f t="shared" si="40"/>
        <v>15.57625</v>
      </c>
      <c r="AT350" s="11">
        <f>(AS350/$AS$461)*100</f>
        <v>9.8891595283433873E-5</v>
      </c>
      <c r="AU350" s="5">
        <f t="shared" si="41"/>
        <v>9.8891595283433872E-2</v>
      </c>
    </row>
    <row r="351" spans="1:47" x14ac:dyDescent="0.25">
      <c r="A351" s="1" t="s">
        <v>316</v>
      </c>
      <c r="B351" s="1" t="s">
        <v>182</v>
      </c>
      <c r="C351" s="1" t="s">
        <v>183</v>
      </c>
      <c r="D351" s="1" t="s">
        <v>392</v>
      </c>
      <c r="E351" s="1" t="s">
        <v>78</v>
      </c>
      <c r="F351" s="1" t="s">
        <v>315</v>
      </c>
      <c r="G351" s="1" t="s">
        <v>53</v>
      </c>
      <c r="H351" s="1" t="s">
        <v>306</v>
      </c>
      <c r="I351" s="2">
        <v>80</v>
      </c>
      <c r="J351" s="2">
        <v>36.5</v>
      </c>
      <c r="K351" s="2">
        <f t="shared" si="35"/>
        <v>27.47</v>
      </c>
      <c r="L351" s="2">
        <f t="shared" si="36"/>
        <v>0</v>
      </c>
      <c r="P351" s="6">
        <v>0.92</v>
      </c>
      <c r="Q351" s="5">
        <v>2428.2249999999999</v>
      </c>
      <c r="R351" s="7">
        <v>10.18</v>
      </c>
      <c r="S351" s="5">
        <v>16930.810000000001</v>
      </c>
      <c r="T351" s="8">
        <v>16.37</v>
      </c>
      <c r="U351" s="5">
        <v>7745.0612499999997</v>
      </c>
      <c r="AL351" s="5" t="str">
        <f t="shared" si="37"/>
        <v/>
      </c>
      <c r="AN351" s="5" t="str">
        <f t="shared" si="38"/>
        <v/>
      </c>
      <c r="AP351" s="5" t="str">
        <f t="shared" si="39"/>
        <v/>
      </c>
      <c r="AS351" s="5">
        <f t="shared" si="40"/>
        <v>27104.096249999999</v>
      </c>
      <c r="AT351" s="11">
        <f>(AS351/$AS$461)*100</f>
        <v>0.17208039912547871</v>
      </c>
      <c r="AU351" s="5">
        <f t="shared" si="41"/>
        <v>172.08039912547872</v>
      </c>
    </row>
    <row r="352" spans="1:47" x14ac:dyDescent="0.25">
      <c r="A352" s="1" t="s">
        <v>316</v>
      </c>
      <c r="B352" s="1" t="s">
        <v>182</v>
      </c>
      <c r="C352" s="1" t="s">
        <v>183</v>
      </c>
      <c r="D352" s="1" t="s">
        <v>392</v>
      </c>
      <c r="E352" s="1" t="s">
        <v>70</v>
      </c>
      <c r="F352" s="1" t="s">
        <v>315</v>
      </c>
      <c r="G352" s="1" t="s">
        <v>53</v>
      </c>
      <c r="H352" s="1" t="s">
        <v>306</v>
      </c>
      <c r="I352" s="2">
        <v>80</v>
      </c>
      <c r="J352" s="2">
        <v>41.78</v>
      </c>
      <c r="K352" s="2">
        <f t="shared" si="35"/>
        <v>40</v>
      </c>
      <c r="L352" s="2">
        <f t="shared" si="36"/>
        <v>0</v>
      </c>
      <c r="P352" s="6">
        <v>3.53</v>
      </c>
      <c r="Q352" s="5">
        <v>10552.221250000001</v>
      </c>
      <c r="R352" s="7">
        <v>35.229999999999997</v>
      </c>
      <c r="S352" s="5">
        <v>70084.755000000005</v>
      </c>
      <c r="T352" s="8">
        <v>1.24</v>
      </c>
      <c r="U352" s="5">
        <v>795.30499999999995</v>
      </c>
      <c r="AL352" s="5" t="str">
        <f t="shared" si="37"/>
        <v/>
      </c>
      <c r="AN352" s="5" t="str">
        <f t="shared" si="38"/>
        <v/>
      </c>
      <c r="AP352" s="5" t="str">
        <f t="shared" si="39"/>
        <v/>
      </c>
      <c r="AS352" s="5">
        <f t="shared" si="40"/>
        <v>81432.28125</v>
      </c>
      <c r="AT352" s="11">
        <f>(AS352/$AS$461)*100</f>
        <v>0.51700301422882666</v>
      </c>
      <c r="AU352" s="5">
        <f t="shared" si="41"/>
        <v>517.00301422882671</v>
      </c>
    </row>
    <row r="353" spans="1:47" x14ac:dyDescent="0.25">
      <c r="A353" s="1" t="s">
        <v>317</v>
      </c>
      <c r="B353" s="1" t="s">
        <v>182</v>
      </c>
      <c r="C353" s="1" t="s">
        <v>183</v>
      </c>
      <c r="D353" s="1" t="s">
        <v>392</v>
      </c>
      <c r="E353" s="1" t="s">
        <v>69</v>
      </c>
      <c r="F353" s="1" t="s">
        <v>315</v>
      </c>
      <c r="G353" s="1" t="s">
        <v>53</v>
      </c>
      <c r="H353" s="1" t="s">
        <v>306</v>
      </c>
      <c r="I353" s="2">
        <v>80</v>
      </c>
      <c r="J353" s="2">
        <v>39.06</v>
      </c>
      <c r="K353" s="2">
        <f t="shared" si="35"/>
        <v>28.91</v>
      </c>
      <c r="L353" s="2">
        <f t="shared" si="36"/>
        <v>0</v>
      </c>
      <c r="R353" s="7">
        <v>14.57</v>
      </c>
      <c r="S353" s="5">
        <v>31157.945</v>
      </c>
      <c r="T353" s="8">
        <v>14.34</v>
      </c>
      <c r="U353" s="5">
        <v>9197.3174999999992</v>
      </c>
      <c r="AL353" s="5" t="str">
        <f t="shared" si="37"/>
        <v/>
      </c>
      <c r="AN353" s="5" t="str">
        <f t="shared" si="38"/>
        <v/>
      </c>
      <c r="AP353" s="5" t="str">
        <f t="shared" si="39"/>
        <v/>
      </c>
      <c r="AS353" s="5">
        <f t="shared" si="40"/>
        <v>40355.262499999997</v>
      </c>
      <c r="AT353" s="11">
        <f>(AS353/$AS$461)*100</f>
        <v>0.25621033860568077</v>
      </c>
      <c r="AU353" s="5">
        <f t="shared" si="41"/>
        <v>256.21033860568076</v>
      </c>
    </row>
    <row r="354" spans="1:47" x14ac:dyDescent="0.25">
      <c r="A354" s="1" t="s">
        <v>317</v>
      </c>
      <c r="B354" s="1" t="s">
        <v>182</v>
      </c>
      <c r="C354" s="1" t="s">
        <v>183</v>
      </c>
      <c r="D354" s="1" t="s">
        <v>392</v>
      </c>
      <c r="E354" s="1" t="s">
        <v>77</v>
      </c>
      <c r="F354" s="1" t="s">
        <v>315</v>
      </c>
      <c r="G354" s="1" t="s">
        <v>53</v>
      </c>
      <c r="H354" s="1" t="s">
        <v>306</v>
      </c>
      <c r="I354" s="2">
        <v>80</v>
      </c>
      <c r="J354" s="2">
        <v>36.42</v>
      </c>
      <c r="K354" s="2">
        <f t="shared" si="35"/>
        <v>8.0599999999999987</v>
      </c>
      <c r="L354" s="2">
        <f t="shared" si="36"/>
        <v>0</v>
      </c>
      <c r="R354" s="7">
        <v>2.38</v>
      </c>
      <c r="S354" s="5">
        <v>5089.63</v>
      </c>
      <c r="T354" s="8">
        <v>5.68</v>
      </c>
      <c r="U354" s="5">
        <v>3595.3649999999998</v>
      </c>
      <c r="AL354" s="5" t="str">
        <f t="shared" si="37"/>
        <v/>
      </c>
      <c r="AN354" s="5" t="str">
        <f t="shared" si="38"/>
        <v/>
      </c>
      <c r="AP354" s="5" t="str">
        <f t="shared" si="39"/>
        <v/>
      </c>
      <c r="AS354" s="5">
        <f t="shared" si="40"/>
        <v>8684.994999999999</v>
      </c>
      <c r="AT354" s="11">
        <f>(AS354/$AS$461)*100</f>
        <v>5.5139909193717786E-2</v>
      </c>
      <c r="AU354" s="5">
        <f t="shared" si="41"/>
        <v>55.139909193717784</v>
      </c>
    </row>
    <row r="355" spans="1:47" x14ac:dyDescent="0.25">
      <c r="A355" s="1" t="s">
        <v>318</v>
      </c>
      <c r="B355" s="1" t="s">
        <v>182</v>
      </c>
      <c r="C355" s="1" t="s">
        <v>183</v>
      </c>
      <c r="D355" s="1" t="s">
        <v>392</v>
      </c>
      <c r="E355" s="1" t="s">
        <v>55</v>
      </c>
      <c r="F355" s="1" t="s">
        <v>315</v>
      </c>
      <c r="G355" s="1" t="s">
        <v>53</v>
      </c>
      <c r="H355" s="1" t="s">
        <v>306</v>
      </c>
      <c r="I355" s="2">
        <v>80</v>
      </c>
      <c r="J355" s="2">
        <v>38.86</v>
      </c>
      <c r="K355" s="2">
        <f t="shared" si="35"/>
        <v>5.4700000000000006</v>
      </c>
      <c r="L355" s="2">
        <f t="shared" si="36"/>
        <v>0</v>
      </c>
      <c r="R355" s="7">
        <v>1.48</v>
      </c>
      <c r="S355" s="5">
        <v>2712.84</v>
      </c>
      <c r="T355" s="8">
        <v>3.99</v>
      </c>
      <c r="U355" s="5">
        <v>2485.7862500000001</v>
      </c>
      <c r="AL355" s="5" t="str">
        <f t="shared" si="37"/>
        <v/>
      </c>
      <c r="AN355" s="5" t="str">
        <f t="shared" si="38"/>
        <v/>
      </c>
      <c r="AP355" s="5" t="str">
        <f t="shared" si="39"/>
        <v/>
      </c>
      <c r="AS355" s="5">
        <f t="shared" si="40"/>
        <v>5198.6262500000003</v>
      </c>
      <c r="AT355" s="11">
        <f>(AS355/$AS$461)*100</f>
        <v>3.3005405225573263E-2</v>
      </c>
      <c r="AU355" s="5">
        <f t="shared" si="41"/>
        <v>33.005405225573263</v>
      </c>
    </row>
    <row r="356" spans="1:47" x14ac:dyDescent="0.25">
      <c r="A356" s="1" t="s">
        <v>318</v>
      </c>
      <c r="B356" s="1" t="s">
        <v>182</v>
      </c>
      <c r="C356" s="1" t="s">
        <v>183</v>
      </c>
      <c r="D356" s="1" t="s">
        <v>392</v>
      </c>
      <c r="E356" s="1" t="s">
        <v>69</v>
      </c>
      <c r="F356" s="1" t="s">
        <v>315</v>
      </c>
      <c r="G356" s="1" t="s">
        <v>53</v>
      </c>
      <c r="H356" s="1" t="s">
        <v>306</v>
      </c>
      <c r="I356" s="2">
        <v>80</v>
      </c>
      <c r="J356" s="2">
        <v>0.08</v>
      </c>
      <c r="K356" s="2">
        <f t="shared" si="35"/>
        <v>0.04</v>
      </c>
      <c r="L356" s="2">
        <f t="shared" si="36"/>
        <v>0</v>
      </c>
      <c r="T356" s="8">
        <v>0.04</v>
      </c>
      <c r="U356" s="5">
        <v>25.655000000000001</v>
      </c>
      <c r="AL356" s="5" t="str">
        <f t="shared" si="37"/>
        <v/>
      </c>
      <c r="AN356" s="5" t="str">
        <f t="shared" si="38"/>
        <v/>
      </c>
      <c r="AP356" s="5" t="str">
        <f t="shared" si="39"/>
        <v/>
      </c>
      <c r="AS356" s="5">
        <f t="shared" si="40"/>
        <v>25.655000000000001</v>
      </c>
      <c r="AT356" s="11">
        <f>(AS356/$AS$461)*100</f>
        <v>1.6288027458447933E-4</v>
      </c>
      <c r="AU356" s="5">
        <f t="shared" si="41"/>
        <v>0.16288027458447932</v>
      </c>
    </row>
    <row r="357" spans="1:47" x14ac:dyDescent="0.25">
      <c r="A357" s="1" t="s">
        <v>318</v>
      </c>
      <c r="B357" s="1" t="s">
        <v>182</v>
      </c>
      <c r="C357" s="1" t="s">
        <v>183</v>
      </c>
      <c r="D357" s="1" t="s">
        <v>392</v>
      </c>
      <c r="E357" s="1" t="s">
        <v>70</v>
      </c>
      <c r="F357" s="1" t="s">
        <v>315</v>
      </c>
      <c r="G357" s="1" t="s">
        <v>53</v>
      </c>
      <c r="H357" s="1" t="s">
        <v>306</v>
      </c>
      <c r="I357" s="2">
        <v>80</v>
      </c>
      <c r="J357" s="2">
        <v>0.08</v>
      </c>
      <c r="K357" s="2">
        <f t="shared" si="35"/>
        <v>0.08</v>
      </c>
      <c r="L357" s="2">
        <f t="shared" si="36"/>
        <v>0</v>
      </c>
      <c r="P357" s="6">
        <v>0.01</v>
      </c>
      <c r="Q357" s="5">
        <v>36.951250000000002</v>
      </c>
      <c r="R357" s="7">
        <v>0.05</v>
      </c>
      <c r="S357" s="5">
        <v>106.925</v>
      </c>
      <c r="T357" s="8">
        <v>0.02</v>
      </c>
      <c r="U357" s="5">
        <v>12.827500000000001</v>
      </c>
      <c r="AL357" s="5" t="str">
        <f t="shared" si="37"/>
        <v/>
      </c>
      <c r="AN357" s="5" t="str">
        <f t="shared" si="38"/>
        <v/>
      </c>
      <c r="AP357" s="5" t="str">
        <f t="shared" si="39"/>
        <v/>
      </c>
      <c r="AS357" s="5">
        <f t="shared" si="40"/>
        <v>156.70375000000001</v>
      </c>
      <c r="AT357" s="11">
        <f>(AS357/$AS$461)*100</f>
        <v>9.948918272624284E-4</v>
      </c>
      <c r="AU357" s="5">
        <f t="shared" si="41"/>
        <v>0.99489182726242842</v>
      </c>
    </row>
    <row r="358" spans="1:47" x14ac:dyDescent="0.25">
      <c r="A358" s="1" t="s">
        <v>318</v>
      </c>
      <c r="B358" s="1" t="s">
        <v>182</v>
      </c>
      <c r="C358" s="1" t="s">
        <v>183</v>
      </c>
      <c r="D358" s="1" t="s">
        <v>392</v>
      </c>
      <c r="E358" s="1" t="s">
        <v>56</v>
      </c>
      <c r="F358" s="1" t="s">
        <v>315</v>
      </c>
      <c r="G358" s="1" t="s">
        <v>53</v>
      </c>
      <c r="H358" s="1" t="s">
        <v>306</v>
      </c>
      <c r="I358" s="2">
        <v>80</v>
      </c>
      <c r="J358" s="2">
        <v>40.1</v>
      </c>
      <c r="K358" s="2">
        <f t="shared" si="35"/>
        <v>37.28</v>
      </c>
      <c r="L358" s="2">
        <f t="shared" si="36"/>
        <v>0</v>
      </c>
      <c r="P358" s="6">
        <v>5.23</v>
      </c>
      <c r="Q358" s="5">
        <v>16401.076249999998</v>
      </c>
      <c r="R358" s="7">
        <v>20.48</v>
      </c>
      <c r="S358" s="5">
        <v>35819.875</v>
      </c>
      <c r="T358" s="8">
        <v>11.57</v>
      </c>
      <c r="U358" s="5">
        <v>6182.8549999999996</v>
      </c>
      <c r="AL358" s="5" t="str">
        <f t="shared" si="37"/>
        <v/>
      </c>
      <c r="AN358" s="5" t="str">
        <f t="shared" si="38"/>
        <v/>
      </c>
      <c r="AP358" s="5" t="str">
        <f t="shared" si="39"/>
        <v/>
      </c>
      <c r="AS358" s="5">
        <f t="shared" si="40"/>
        <v>58403.806249999994</v>
      </c>
      <c r="AT358" s="11">
        <f>(AS358/$AS$461)*100</f>
        <v>0.37079820692959375</v>
      </c>
      <c r="AU358" s="5">
        <f t="shared" si="41"/>
        <v>370.79820692959373</v>
      </c>
    </row>
    <row r="359" spans="1:47" x14ac:dyDescent="0.25">
      <c r="A359" s="1" t="s">
        <v>319</v>
      </c>
      <c r="B359" s="1" t="s">
        <v>320</v>
      </c>
      <c r="C359" s="1" t="s">
        <v>321</v>
      </c>
      <c r="D359" s="1" t="s">
        <v>401</v>
      </c>
      <c r="E359" s="1" t="s">
        <v>51</v>
      </c>
      <c r="F359" s="1" t="s">
        <v>315</v>
      </c>
      <c r="G359" s="1" t="s">
        <v>53</v>
      </c>
      <c r="H359" s="1" t="s">
        <v>306</v>
      </c>
      <c r="I359" s="2">
        <v>78.88</v>
      </c>
      <c r="J359" s="2">
        <v>36.869999999999997</v>
      </c>
      <c r="K359" s="2">
        <f t="shared" si="35"/>
        <v>32.71</v>
      </c>
      <c r="L359" s="2">
        <f t="shared" si="36"/>
        <v>0</v>
      </c>
      <c r="P359" s="6">
        <v>19.63</v>
      </c>
      <c r="Q359" s="5">
        <v>63128.571250000001</v>
      </c>
      <c r="R359" s="7">
        <v>13.08</v>
      </c>
      <c r="S359" s="5">
        <v>23975.64</v>
      </c>
      <c r="AL359" s="5" t="str">
        <f t="shared" si="37"/>
        <v/>
      </c>
      <c r="AN359" s="5" t="str">
        <f t="shared" si="38"/>
        <v/>
      </c>
      <c r="AP359" s="5" t="str">
        <f t="shared" si="39"/>
        <v/>
      </c>
      <c r="AS359" s="5">
        <f t="shared" si="40"/>
        <v>87104.211249999993</v>
      </c>
      <c r="AT359" s="11">
        <f>(AS359/$AS$461)*100</f>
        <v>0.55301336370549559</v>
      </c>
      <c r="AU359" s="5">
        <f t="shared" si="41"/>
        <v>553.01336370549564</v>
      </c>
    </row>
    <row r="360" spans="1:47" x14ac:dyDescent="0.25">
      <c r="A360" s="1" t="s">
        <v>319</v>
      </c>
      <c r="B360" s="1" t="s">
        <v>320</v>
      </c>
      <c r="C360" s="1" t="s">
        <v>321</v>
      </c>
      <c r="D360" s="1" t="s">
        <v>401</v>
      </c>
      <c r="E360" s="1" t="s">
        <v>55</v>
      </c>
      <c r="F360" s="1" t="s">
        <v>315</v>
      </c>
      <c r="G360" s="1" t="s">
        <v>53</v>
      </c>
      <c r="H360" s="1" t="s">
        <v>306</v>
      </c>
      <c r="I360" s="2">
        <v>78.88</v>
      </c>
      <c r="J360" s="2">
        <v>0.08</v>
      </c>
      <c r="K360" s="2">
        <f t="shared" si="35"/>
        <v>0.02</v>
      </c>
      <c r="L360" s="2">
        <f t="shared" si="36"/>
        <v>0</v>
      </c>
      <c r="R360" s="7">
        <v>0.02</v>
      </c>
      <c r="S360" s="5">
        <v>36.659999999999997</v>
      </c>
      <c r="AL360" s="5" t="str">
        <f t="shared" si="37"/>
        <v/>
      </c>
      <c r="AN360" s="5" t="str">
        <f t="shared" si="38"/>
        <v/>
      </c>
      <c r="AP360" s="5" t="str">
        <f t="shared" si="39"/>
        <v/>
      </c>
      <c r="AS360" s="5">
        <f t="shared" si="40"/>
        <v>36.659999999999997</v>
      </c>
      <c r="AT360" s="11">
        <f>(AS360/$AS$461)*100</f>
        <v>2.3274959525499946E-4</v>
      </c>
      <c r="AU360" s="5">
        <f t="shared" si="41"/>
        <v>0.23274959525499944</v>
      </c>
    </row>
    <row r="361" spans="1:47" x14ac:dyDescent="0.25">
      <c r="A361" s="1" t="s">
        <v>319</v>
      </c>
      <c r="B361" s="1" t="s">
        <v>320</v>
      </c>
      <c r="C361" s="1" t="s">
        <v>321</v>
      </c>
      <c r="D361" s="1" t="s">
        <v>401</v>
      </c>
      <c r="E361" s="1" t="s">
        <v>56</v>
      </c>
      <c r="F361" s="1" t="s">
        <v>315</v>
      </c>
      <c r="G361" s="1" t="s">
        <v>53</v>
      </c>
      <c r="H361" s="1" t="s">
        <v>306</v>
      </c>
      <c r="I361" s="2">
        <v>78.88</v>
      </c>
      <c r="J361" s="2">
        <v>0.08</v>
      </c>
      <c r="K361" s="2">
        <f t="shared" si="35"/>
        <v>0.08</v>
      </c>
      <c r="L361" s="2">
        <f t="shared" si="36"/>
        <v>0</v>
      </c>
      <c r="P361" s="6">
        <v>7.0000000000000007E-2</v>
      </c>
      <c r="Q361" s="5">
        <v>221.70750000000001</v>
      </c>
      <c r="R361" s="7">
        <v>0.01</v>
      </c>
      <c r="S361" s="5">
        <v>18.329999999999998</v>
      </c>
      <c r="AL361" s="5" t="str">
        <f t="shared" si="37"/>
        <v/>
      </c>
      <c r="AN361" s="5" t="str">
        <f t="shared" si="38"/>
        <v/>
      </c>
      <c r="AP361" s="5" t="str">
        <f t="shared" si="39"/>
        <v/>
      </c>
      <c r="AS361" s="5">
        <f t="shared" si="40"/>
        <v>240.03750000000002</v>
      </c>
      <c r="AT361" s="11">
        <f>(AS361/$AS$461)*100</f>
        <v>1.5239670204861414E-3</v>
      </c>
      <c r="AU361" s="5">
        <f t="shared" si="41"/>
        <v>1.5239670204861413</v>
      </c>
    </row>
    <row r="362" spans="1:47" x14ac:dyDescent="0.25">
      <c r="A362" s="1" t="s">
        <v>319</v>
      </c>
      <c r="B362" s="1" t="s">
        <v>320</v>
      </c>
      <c r="C362" s="1" t="s">
        <v>321</v>
      </c>
      <c r="D362" s="1" t="s">
        <v>401</v>
      </c>
      <c r="E362" s="1" t="s">
        <v>57</v>
      </c>
      <c r="F362" s="1" t="s">
        <v>315</v>
      </c>
      <c r="G362" s="1" t="s">
        <v>53</v>
      </c>
      <c r="H362" s="1" t="s">
        <v>306</v>
      </c>
      <c r="I362" s="2">
        <v>78.88</v>
      </c>
      <c r="J362" s="2">
        <v>38.35</v>
      </c>
      <c r="K362" s="2">
        <f t="shared" si="35"/>
        <v>38.35</v>
      </c>
      <c r="L362" s="2">
        <f t="shared" si="36"/>
        <v>0</v>
      </c>
      <c r="P362" s="6">
        <v>25.16</v>
      </c>
      <c r="Q362" s="5">
        <v>79688.009999999995</v>
      </c>
      <c r="R362" s="7">
        <v>13.19</v>
      </c>
      <c r="S362" s="5">
        <v>24177.27</v>
      </c>
      <c r="AL362" s="5" t="str">
        <f t="shared" si="37"/>
        <v/>
      </c>
      <c r="AN362" s="5" t="str">
        <f t="shared" si="38"/>
        <v/>
      </c>
      <c r="AP362" s="5" t="str">
        <f t="shared" si="39"/>
        <v/>
      </c>
      <c r="AS362" s="5">
        <f t="shared" si="40"/>
        <v>103865.28</v>
      </c>
      <c r="AT362" s="11">
        <f>(AS362/$AS$461)*100</f>
        <v>0.65942721988672104</v>
      </c>
      <c r="AU362" s="5">
        <f t="shared" si="41"/>
        <v>659.42721988672099</v>
      </c>
    </row>
    <row r="363" spans="1:47" x14ac:dyDescent="0.25">
      <c r="A363" s="1" t="s">
        <v>322</v>
      </c>
      <c r="B363" s="1" t="s">
        <v>323</v>
      </c>
      <c r="C363" s="1" t="s">
        <v>324</v>
      </c>
      <c r="D363" s="1" t="s">
        <v>408</v>
      </c>
      <c r="E363" s="1" t="s">
        <v>56</v>
      </c>
      <c r="F363" s="1" t="s">
        <v>315</v>
      </c>
      <c r="G363" s="1" t="s">
        <v>53</v>
      </c>
      <c r="H363" s="1" t="s">
        <v>306</v>
      </c>
      <c r="I363" s="2">
        <v>152.34</v>
      </c>
      <c r="J363" s="2">
        <v>0.06</v>
      </c>
      <c r="K363" s="2">
        <f t="shared" si="35"/>
        <v>0.06</v>
      </c>
      <c r="L363" s="2">
        <f t="shared" si="36"/>
        <v>0</v>
      </c>
      <c r="P363" s="6">
        <v>0.02</v>
      </c>
      <c r="Q363" s="5">
        <v>58.066249999999997</v>
      </c>
      <c r="R363" s="7">
        <v>0.04</v>
      </c>
      <c r="S363" s="5">
        <v>67.210000000000008</v>
      </c>
      <c r="AL363" s="5" t="str">
        <f t="shared" si="37"/>
        <v/>
      </c>
      <c r="AN363" s="5" t="str">
        <f t="shared" si="38"/>
        <v/>
      </c>
      <c r="AP363" s="5" t="str">
        <f t="shared" si="39"/>
        <v/>
      </c>
      <c r="AS363" s="5">
        <f t="shared" si="40"/>
        <v>125.27625</v>
      </c>
      <c r="AT363" s="11">
        <f>(AS363/$AS$461)*100</f>
        <v>7.9536269728761944E-4</v>
      </c>
      <c r="AU363" s="5">
        <f t="shared" si="41"/>
        <v>0.79536269728761944</v>
      </c>
    </row>
    <row r="364" spans="1:47" x14ac:dyDescent="0.25">
      <c r="A364" s="1" t="s">
        <v>322</v>
      </c>
      <c r="B364" s="1" t="s">
        <v>323</v>
      </c>
      <c r="C364" s="1" t="s">
        <v>324</v>
      </c>
      <c r="D364" s="1" t="s">
        <v>408</v>
      </c>
      <c r="E364" s="1" t="s">
        <v>57</v>
      </c>
      <c r="F364" s="1" t="s">
        <v>315</v>
      </c>
      <c r="G364" s="1" t="s">
        <v>53</v>
      </c>
      <c r="H364" s="1" t="s">
        <v>306</v>
      </c>
      <c r="I364" s="2">
        <v>152.34</v>
      </c>
      <c r="J364" s="2">
        <v>0.06</v>
      </c>
      <c r="K364" s="2">
        <f t="shared" si="35"/>
        <v>7.0000000000000007E-2</v>
      </c>
      <c r="L364" s="2">
        <f t="shared" si="36"/>
        <v>0</v>
      </c>
      <c r="P364" s="6">
        <v>0.05</v>
      </c>
      <c r="Q364" s="5">
        <v>158.36250000000001</v>
      </c>
      <c r="R364" s="7">
        <v>0.02</v>
      </c>
      <c r="S364" s="5">
        <v>36.659999999999997</v>
      </c>
      <c r="AL364" s="5" t="str">
        <f t="shared" si="37"/>
        <v/>
      </c>
      <c r="AN364" s="5" t="str">
        <f t="shared" si="38"/>
        <v/>
      </c>
      <c r="AP364" s="5" t="str">
        <f t="shared" si="39"/>
        <v/>
      </c>
      <c r="AS364" s="5">
        <f t="shared" si="40"/>
        <v>195.02250000000001</v>
      </c>
      <c r="AT364" s="11">
        <f>(AS364/$AS$461)*100</f>
        <v>1.2381726115826006E-3</v>
      </c>
      <c r="AU364" s="5">
        <f t="shared" si="41"/>
        <v>1.2381726115826006</v>
      </c>
    </row>
    <row r="365" spans="1:47" x14ac:dyDescent="0.25">
      <c r="A365" s="1" t="s">
        <v>322</v>
      </c>
      <c r="B365" s="1" t="s">
        <v>323</v>
      </c>
      <c r="C365" s="1" t="s">
        <v>324</v>
      </c>
      <c r="D365" s="1" t="s">
        <v>408</v>
      </c>
      <c r="E365" s="1" t="s">
        <v>61</v>
      </c>
      <c r="F365" s="1" t="s">
        <v>315</v>
      </c>
      <c r="G365" s="1" t="s">
        <v>53</v>
      </c>
      <c r="H365" s="1" t="s">
        <v>306</v>
      </c>
      <c r="I365" s="2">
        <v>152.34</v>
      </c>
      <c r="J365" s="2">
        <v>39.15</v>
      </c>
      <c r="K365" s="2">
        <f t="shared" si="35"/>
        <v>39.150000000000006</v>
      </c>
      <c r="L365" s="2">
        <f t="shared" si="36"/>
        <v>0</v>
      </c>
      <c r="P365" s="6">
        <v>35.74</v>
      </c>
      <c r="Q365" s="5">
        <v>110009.15</v>
      </c>
      <c r="R365" s="7">
        <v>3.41</v>
      </c>
      <c r="S365" s="5">
        <v>6094.7250000000004</v>
      </c>
      <c r="AL365" s="5" t="str">
        <f t="shared" si="37"/>
        <v/>
      </c>
      <c r="AN365" s="5" t="str">
        <f t="shared" si="38"/>
        <v/>
      </c>
      <c r="AP365" s="5" t="str">
        <f t="shared" si="39"/>
        <v/>
      </c>
      <c r="AS365" s="5">
        <f t="shared" si="40"/>
        <v>116103.875</v>
      </c>
      <c r="AT365" s="11">
        <f>(AS365/$AS$461)*100</f>
        <v>0.73712847555338379</v>
      </c>
      <c r="AU365" s="5">
        <f t="shared" si="41"/>
        <v>737.12847555338385</v>
      </c>
    </row>
    <row r="366" spans="1:47" x14ac:dyDescent="0.25">
      <c r="A366" s="1" t="s">
        <v>322</v>
      </c>
      <c r="B366" s="1" t="s">
        <v>323</v>
      </c>
      <c r="C366" s="1" t="s">
        <v>324</v>
      </c>
      <c r="D366" s="1" t="s">
        <v>408</v>
      </c>
      <c r="E366" s="1" t="s">
        <v>62</v>
      </c>
      <c r="F366" s="1" t="s">
        <v>315</v>
      </c>
      <c r="G366" s="1" t="s">
        <v>53</v>
      </c>
      <c r="H366" s="1" t="s">
        <v>306</v>
      </c>
      <c r="I366" s="2">
        <v>152.34</v>
      </c>
      <c r="J366" s="2">
        <v>40.6</v>
      </c>
      <c r="K366" s="2">
        <f t="shared" si="35"/>
        <v>40</v>
      </c>
      <c r="L366" s="2">
        <f t="shared" si="36"/>
        <v>0</v>
      </c>
      <c r="N366" s="4">
        <v>7.91</v>
      </c>
      <c r="O366" s="5">
        <v>26649.224999999999</v>
      </c>
      <c r="P366" s="6">
        <v>28.66</v>
      </c>
      <c r="Q366" s="5">
        <v>81651.705000000002</v>
      </c>
      <c r="R366" s="7">
        <v>3.43</v>
      </c>
      <c r="S366" s="5">
        <v>5767.84</v>
      </c>
      <c r="AL366" s="5" t="str">
        <f t="shared" si="37"/>
        <v/>
      </c>
      <c r="AN366" s="5" t="str">
        <f t="shared" si="38"/>
        <v/>
      </c>
      <c r="AP366" s="5" t="str">
        <f t="shared" si="39"/>
        <v/>
      </c>
      <c r="AS366" s="5">
        <f t="shared" si="40"/>
        <v>114068.76999999999</v>
      </c>
      <c r="AT366" s="11">
        <f>(AS366/$AS$461)*100</f>
        <v>0.72420785730320847</v>
      </c>
      <c r="AU366" s="5">
        <f t="shared" si="41"/>
        <v>724.20785730320847</v>
      </c>
    </row>
    <row r="367" spans="1:47" x14ac:dyDescent="0.25">
      <c r="A367" s="1" t="s">
        <v>322</v>
      </c>
      <c r="B367" s="1" t="s">
        <v>323</v>
      </c>
      <c r="C367" s="1" t="s">
        <v>324</v>
      </c>
      <c r="D367" s="1" t="s">
        <v>408</v>
      </c>
      <c r="E367" s="1" t="s">
        <v>86</v>
      </c>
      <c r="F367" s="1" t="s">
        <v>315</v>
      </c>
      <c r="G367" s="1" t="s">
        <v>53</v>
      </c>
      <c r="H367" s="1" t="s">
        <v>306</v>
      </c>
      <c r="I367" s="2">
        <v>152.34</v>
      </c>
      <c r="J367" s="2">
        <v>0.09</v>
      </c>
      <c r="K367" s="2">
        <f t="shared" si="35"/>
        <v>0.09</v>
      </c>
      <c r="L367" s="2">
        <f t="shared" si="36"/>
        <v>0</v>
      </c>
      <c r="P367" s="6">
        <v>0.09</v>
      </c>
      <c r="Q367" s="5">
        <v>274.495</v>
      </c>
      <c r="AL367" s="5" t="str">
        <f t="shared" si="37"/>
        <v/>
      </c>
      <c r="AN367" s="5" t="str">
        <f t="shared" si="38"/>
        <v/>
      </c>
      <c r="AP367" s="5" t="str">
        <f t="shared" si="39"/>
        <v/>
      </c>
      <c r="AS367" s="5">
        <f t="shared" si="40"/>
        <v>274.495</v>
      </c>
      <c r="AT367" s="11">
        <f>(AS367/$AS$461)*100</f>
        <v>1.7427332283011753E-3</v>
      </c>
      <c r="AU367" s="5">
        <f t="shared" si="41"/>
        <v>1.7427332283011752</v>
      </c>
    </row>
    <row r="368" spans="1:47" x14ac:dyDescent="0.25">
      <c r="A368" s="1" t="s">
        <v>322</v>
      </c>
      <c r="B368" s="1" t="s">
        <v>323</v>
      </c>
      <c r="C368" s="1" t="s">
        <v>324</v>
      </c>
      <c r="D368" s="1" t="s">
        <v>408</v>
      </c>
      <c r="E368" s="1" t="s">
        <v>82</v>
      </c>
      <c r="F368" s="1" t="s">
        <v>315</v>
      </c>
      <c r="G368" s="1" t="s">
        <v>53</v>
      </c>
      <c r="H368" s="1" t="s">
        <v>306</v>
      </c>
      <c r="I368" s="2">
        <v>152.34</v>
      </c>
      <c r="J368" s="2">
        <v>0.08</v>
      </c>
      <c r="K368" s="2">
        <f t="shared" si="35"/>
        <v>0.08</v>
      </c>
      <c r="L368" s="2">
        <f t="shared" si="36"/>
        <v>0</v>
      </c>
      <c r="N368" s="4">
        <v>0.02</v>
      </c>
      <c r="O368" s="5">
        <v>62.25</v>
      </c>
      <c r="P368" s="6">
        <v>0.06</v>
      </c>
      <c r="Q368" s="5">
        <v>158.36250000000001</v>
      </c>
      <c r="AL368" s="5" t="str">
        <f t="shared" si="37"/>
        <v/>
      </c>
      <c r="AN368" s="5" t="str">
        <f t="shared" si="38"/>
        <v/>
      </c>
      <c r="AP368" s="5" t="str">
        <f t="shared" si="39"/>
        <v/>
      </c>
      <c r="AS368" s="5">
        <f t="shared" si="40"/>
        <v>220.61250000000001</v>
      </c>
      <c r="AT368" s="11">
        <f>(AS368/$AS$461)*100</f>
        <v>1.4006402095797484E-3</v>
      </c>
      <c r="AU368" s="5">
        <f t="shared" si="41"/>
        <v>1.4006402095797483</v>
      </c>
    </row>
    <row r="369" spans="1:47" x14ac:dyDescent="0.25">
      <c r="A369" s="1" t="s">
        <v>322</v>
      </c>
      <c r="B369" s="1" t="s">
        <v>323</v>
      </c>
      <c r="C369" s="1" t="s">
        <v>324</v>
      </c>
      <c r="D369" s="1" t="s">
        <v>408</v>
      </c>
      <c r="E369" s="1" t="s">
        <v>63</v>
      </c>
      <c r="F369" s="1" t="s">
        <v>315</v>
      </c>
      <c r="G369" s="1" t="s">
        <v>53</v>
      </c>
      <c r="H369" s="1" t="s">
        <v>306</v>
      </c>
      <c r="I369" s="2">
        <v>152.34</v>
      </c>
      <c r="J369" s="2">
        <v>36.06</v>
      </c>
      <c r="K369" s="2">
        <f t="shared" si="35"/>
        <v>33.72</v>
      </c>
      <c r="L369" s="2">
        <f t="shared" si="36"/>
        <v>2.3199999999999998</v>
      </c>
      <c r="N369" s="4">
        <v>29.34</v>
      </c>
      <c r="O369" s="5">
        <v>112112.25</v>
      </c>
      <c r="P369" s="6">
        <v>4.379999999999999</v>
      </c>
      <c r="Q369" s="5">
        <v>13455.533750000001</v>
      </c>
      <c r="AL369" s="5" t="str">
        <f t="shared" si="37"/>
        <v/>
      </c>
      <c r="AM369" s="3">
        <v>0.92</v>
      </c>
      <c r="AN369" s="5">
        <f t="shared" si="38"/>
        <v>8372.92</v>
      </c>
      <c r="AP369" s="5" t="str">
        <f t="shared" si="39"/>
        <v/>
      </c>
      <c r="AQ369" s="2">
        <v>1.4</v>
      </c>
      <c r="AS369" s="5">
        <f t="shared" si="40"/>
        <v>125567.78375</v>
      </c>
      <c r="AT369" s="11">
        <f>(AS369/$AS$461)*100</f>
        <v>0.79721360733441893</v>
      </c>
      <c r="AU369" s="5">
        <f t="shared" si="41"/>
        <v>797.21360733441895</v>
      </c>
    </row>
    <row r="370" spans="1:47" x14ac:dyDescent="0.25">
      <c r="A370" s="1" t="s">
        <v>322</v>
      </c>
      <c r="B370" s="1" t="s">
        <v>323</v>
      </c>
      <c r="C370" s="1" t="s">
        <v>324</v>
      </c>
      <c r="D370" s="1" t="s">
        <v>408</v>
      </c>
      <c r="E370" s="1" t="s">
        <v>64</v>
      </c>
      <c r="F370" s="1" t="s">
        <v>315</v>
      </c>
      <c r="G370" s="1" t="s">
        <v>53</v>
      </c>
      <c r="H370" s="1" t="s">
        <v>306</v>
      </c>
      <c r="I370" s="2">
        <v>152.34</v>
      </c>
      <c r="J370" s="2">
        <v>35.64</v>
      </c>
      <c r="K370" s="2">
        <f t="shared" si="35"/>
        <v>33.050000000000004</v>
      </c>
      <c r="L370" s="2">
        <f t="shared" si="36"/>
        <v>2.57</v>
      </c>
      <c r="N370" s="4">
        <v>9.73</v>
      </c>
      <c r="O370" s="5">
        <v>42915.12</v>
      </c>
      <c r="P370" s="6">
        <v>23.11</v>
      </c>
      <c r="Q370" s="2">
        <v>79561.322499999995</v>
      </c>
      <c r="R370" s="7">
        <v>0.19</v>
      </c>
      <c r="S370" s="5">
        <v>357.435</v>
      </c>
      <c r="Z370" s="9">
        <v>0.02</v>
      </c>
      <c r="AA370" s="5">
        <v>9.5560500000000008</v>
      </c>
      <c r="AL370" s="5" t="str">
        <f t="shared" si="37"/>
        <v/>
      </c>
      <c r="AM370" s="3">
        <v>1.02</v>
      </c>
      <c r="AN370" s="5">
        <f t="shared" si="38"/>
        <v>9283.02</v>
      </c>
      <c r="AP370" s="5" t="str">
        <f t="shared" si="39"/>
        <v/>
      </c>
      <c r="AQ370" s="2">
        <v>1.54</v>
      </c>
      <c r="AR370" s="2">
        <v>0.01</v>
      </c>
      <c r="AS370" s="5">
        <f t="shared" si="40"/>
        <v>122843.43355</v>
      </c>
      <c r="AT370" s="11">
        <f>(AS370/$AS$461)*100</f>
        <v>0.77991706051546439</v>
      </c>
      <c r="AU370" s="5">
        <f t="shared" si="41"/>
        <v>779.91706051546441</v>
      </c>
    </row>
    <row r="371" spans="1:47" x14ac:dyDescent="0.25">
      <c r="A371" s="1" t="s">
        <v>325</v>
      </c>
      <c r="B371" s="1" t="s">
        <v>326</v>
      </c>
      <c r="C371" s="1" t="s">
        <v>327</v>
      </c>
      <c r="D371" s="1" t="s">
        <v>385</v>
      </c>
      <c r="E371" s="1" t="s">
        <v>61</v>
      </c>
      <c r="F371" s="1" t="s">
        <v>315</v>
      </c>
      <c r="G371" s="1" t="s">
        <v>53</v>
      </c>
      <c r="H371" s="1" t="s">
        <v>306</v>
      </c>
      <c r="I371" s="2">
        <v>4.53</v>
      </c>
      <c r="J371" s="2">
        <v>0.88</v>
      </c>
      <c r="K371" s="2">
        <f t="shared" si="35"/>
        <v>6.9999999999999993E-2</v>
      </c>
      <c r="L371" s="2">
        <f t="shared" si="36"/>
        <v>0.82000000000000006</v>
      </c>
      <c r="P371" s="6">
        <v>0.06</v>
      </c>
      <c r="Q371" s="5">
        <v>158.36250000000001</v>
      </c>
      <c r="R371" s="7">
        <v>0.01</v>
      </c>
      <c r="S371" s="5">
        <v>15.275</v>
      </c>
      <c r="AL371" s="5" t="str">
        <f t="shared" si="37"/>
        <v/>
      </c>
      <c r="AN371" s="5" t="str">
        <f t="shared" si="38"/>
        <v/>
      </c>
      <c r="AP371" s="5" t="str">
        <f t="shared" si="39"/>
        <v/>
      </c>
      <c r="AR371" s="2">
        <v>0.82000000000000006</v>
      </c>
      <c r="AS371" s="5">
        <f t="shared" si="40"/>
        <v>173.63750000000002</v>
      </c>
      <c r="AT371" s="11">
        <f>(AS371/$AS$461)*100</f>
        <v>1.1024020143505175E-3</v>
      </c>
      <c r="AU371" s="5">
        <f t="shared" si="41"/>
        <v>1.1024020143505175</v>
      </c>
    </row>
    <row r="372" spans="1:47" x14ac:dyDescent="0.25">
      <c r="A372" s="1" t="s">
        <v>325</v>
      </c>
      <c r="B372" s="1" t="s">
        <v>326</v>
      </c>
      <c r="C372" s="1" t="s">
        <v>327</v>
      </c>
      <c r="D372" s="1" t="s">
        <v>385</v>
      </c>
      <c r="E372" s="1" t="s">
        <v>64</v>
      </c>
      <c r="F372" s="1" t="s">
        <v>315</v>
      </c>
      <c r="G372" s="1" t="s">
        <v>53</v>
      </c>
      <c r="H372" s="1" t="s">
        <v>306</v>
      </c>
      <c r="I372" s="2">
        <v>4.53</v>
      </c>
      <c r="J372" s="2">
        <v>3.18</v>
      </c>
      <c r="K372" s="2">
        <f t="shared" si="35"/>
        <v>1.79</v>
      </c>
      <c r="L372" s="2">
        <f t="shared" si="36"/>
        <v>1.39</v>
      </c>
      <c r="P372" s="6">
        <v>0.04</v>
      </c>
      <c r="Q372" s="5">
        <v>105.575</v>
      </c>
      <c r="R372" s="7">
        <v>0.04</v>
      </c>
      <c r="S372" s="5">
        <v>61.1</v>
      </c>
      <c r="Z372" s="9">
        <v>1.71</v>
      </c>
      <c r="AA372" s="5">
        <v>349.76749999999998</v>
      </c>
      <c r="AL372" s="5" t="str">
        <f t="shared" si="37"/>
        <v/>
      </c>
      <c r="AN372" s="5" t="str">
        <f t="shared" si="38"/>
        <v/>
      </c>
      <c r="AP372" s="5" t="str">
        <f t="shared" si="39"/>
        <v/>
      </c>
      <c r="AR372" s="2">
        <v>1.39</v>
      </c>
      <c r="AS372" s="5">
        <f t="shared" si="40"/>
        <v>516.4425</v>
      </c>
      <c r="AT372" s="11">
        <f>(AS372/$AS$461)*100</f>
        <v>3.2788265915842897E-3</v>
      </c>
      <c r="AU372" s="5">
        <f t="shared" si="41"/>
        <v>3.27882659158429</v>
      </c>
    </row>
    <row r="373" spans="1:47" x14ac:dyDescent="0.25">
      <c r="A373" s="1" t="s">
        <v>328</v>
      </c>
      <c r="B373" s="1" t="s">
        <v>329</v>
      </c>
      <c r="C373" s="1" t="s">
        <v>330</v>
      </c>
      <c r="D373" s="1" t="s">
        <v>385</v>
      </c>
      <c r="E373" s="1" t="s">
        <v>88</v>
      </c>
      <c r="F373" s="1" t="s">
        <v>145</v>
      </c>
      <c r="G373" s="1" t="s">
        <v>53</v>
      </c>
      <c r="H373" s="1" t="s">
        <v>306</v>
      </c>
      <c r="I373" s="2">
        <v>6.1</v>
      </c>
      <c r="J373" s="2">
        <v>5.74</v>
      </c>
      <c r="K373" s="2">
        <f t="shared" si="35"/>
        <v>4.2200000000000006</v>
      </c>
      <c r="L373" s="2">
        <f t="shared" si="36"/>
        <v>1.52</v>
      </c>
      <c r="R373" s="7">
        <v>0.03</v>
      </c>
      <c r="S373" s="5">
        <v>42.77</v>
      </c>
      <c r="Z373" s="9">
        <v>4.1900000000000004</v>
      </c>
      <c r="AA373" s="5">
        <v>918.55499999999995</v>
      </c>
      <c r="AL373" s="5" t="str">
        <f t="shared" si="37"/>
        <v/>
      </c>
      <c r="AN373" s="5" t="str">
        <f t="shared" si="38"/>
        <v/>
      </c>
      <c r="AP373" s="5" t="str">
        <f t="shared" si="39"/>
        <v/>
      </c>
      <c r="AR373" s="2">
        <v>1.52</v>
      </c>
      <c r="AS373" s="5">
        <f t="shared" si="40"/>
        <v>961.32499999999993</v>
      </c>
      <c r="AT373" s="11">
        <f>(AS373/$AS$461)*100</f>
        <v>6.1033280048694042E-3</v>
      </c>
      <c r="AU373" s="5">
        <f t="shared" si="41"/>
        <v>6.1033280048694039</v>
      </c>
    </row>
    <row r="374" spans="1:47" x14ac:dyDescent="0.25">
      <c r="A374" s="1" t="s">
        <v>331</v>
      </c>
      <c r="B374" s="1" t="s">
        <v>332</v>
      </c>
      <c r="C374" s="1" t="s">
        <v>333</v>
      </c>
      <c r="D374" s="1" t="s">
        <v>409</v>
      </c>
      <c r="E374" s="1" t="s">
        <v>78</v>
      </c>
      <c r="F374" s="1" t="s">
        <v>145</v>
      </c>
      <c r="G374" s="1" t="s">
        <v>53</v>
      </c>
      <c r="H374" s="1" t="s">
        <v>306</v>
      </c>
      <c r="I374" s="2">
        <v>152</v>
      </c>
      <c r="J374" s="2">
        <v>0.06</v>
      </c>
      <c r="K374" s="2">
        <f t="shared" si="35"/>
        <v>7.0000000000000007E-2</v>
      </c>
      <c r="L374" s="2">
        <f t="shared" si="36"/>
        <v>0</v>
      </c>
      <c r="R374" s="7">
        <v>0.05</v>
      </c>
      <c r="S374" s="5">
        <v>94.705000000000013</v>
      </c>
      <c r="T374" s="8">
        <v>0.02</v>
      </c>
      <c r="U374" s="5">
        <v>10.994999999999999</v>
      </c>
      <c r="AL374" s="5" t="str">
        <f t="shared" si="37"/>
        <v/>
      </c>
      <c r="AN374" s="5" t="str">
        <f t="shared" si="38"/>
        <v/>
      </c>
      <c r="AP374" s="5" t="str">
        <f t="shared" si="39"/>
        <v/>
      </c>
      <c r="AS374" s="5">
        <f t="shared" si="40"/>
        <v>105.70000000000002</v>
      </c>
      <c r="AT374" s="11">
        <f>(AS374/$AS$461)*100</f>
        <v>6.7107561970685889E-4</v>
      </c>
      <c r="AU374" s="5">
        <f t="shared" si="41"/>
        <v>0.67107561970685892</v>
      </c>
    </row>
    <row r="375" spans="1:47" x14ac:dyDescent="0.25">
      <c r="A375" s="1" t="s">
        <v>331</v>
      </c>
      <c r="B375" s="1" t="s">
        <v>332</v>
      </c>
      <c r="C375" s="1" t="s">
        <v>333</v>
      </c>
      <c r="D375" s="1" t="s">
        <v>409</v>
      </c>
      <c r="E375" s="1" t="s">
        <v>70</v>
      </c>
      <c r="F375" s="1" t="s">
        <v>145</v>
      </c>
      <c r="G375" s="1" t="s">
        <v>53</v>
      </c>
      <c r="H375" s="1" t="s">
        <v>306</v>
      </c>
      <c r="I375" s="2">
        <v>152</v>
      </c>
      <c r="J375" s="2">
        <v>0.06</v>
      </c>
      <c r="K375" s="2">
        <f t="shared" si="35"/>
        <v>6.9999999999999993E-2</v>
      </c>
      <c r="L375" s="2">
        <f t="shared" si="36"/>
        <v>0</v>
      </c>
      <c r="N375" s="4">
        <v>0.02</v>
      </c>
      <c r="O375" s="5">
        <v>49.8</v>
      </c>
      <c r="P375" s="6">
        <v>0.04</v>
      </c>
      <c r="Q375" s="5">
        <v>95.017500000000013</v>
      </c>
      <c r="R375" s="7">
        <v>0.01</v>
      </c>
      <c r="S375" s="5">
        <v>15.275</v>
      </c>
      <c r="AL375" s="5" t="str">
        <f t="shared" si="37"/>
        <v/>
      </c>
      <c r="AN375" s="5" t="str">
        <f t="shared" si="38"/>
        <v/>
      </c>
      <c r="AP375" s="5" t="str">
        <f t="shared" si="39"/>
        <v/>
      </c>
      <c r="AS375" s="5">
        <f t="shared" si="40"/>
        <v>160.0925</v>
      </c>
      <c r="AT375" s="11">
        <f>(AS375/$AS$461)*100</f>
        <v>1.016406562421195E-3</v>
      </c>
      <c r="AU375" s="5">
        <f t="shared" si="41"/>
        <v>1.0164065624211949</v>
      </c>
    </row>
    <row r="376" spans="1:47" x14ac:dyDescent="0.25">
      <c r="A376" s="1" t="s">
        <v>331</v>
      </c>
      <c r="B376" s="1" t="s">
        <v>332</v>
      </c>
      <c r="C376" s="1" t="s">
        <v>333</v>
      </c>
      <c r="D376" s="1" t="s">
        <v>409</v>
      </c>
      <c r="E376" s="1" t="s">
        <v>86</v>
      </c>
      <c r="F376" s="1" t="s">
        <v>145</v>
      </c>
      <c r="G376" s="1" t="s">
        <v>53</v>
      </c>
      <c r="H376" s="1" t="s">
        <v>306</v>
      </c>
      <c r="I376" s="2">
        <v>152</v>
      </c>
      <c r="J376" s="2">
        <v>40</v>
      </c>
      <c r="K376" s="2">
        <f t="shared" si="35"/>
        <v>39.99</v>
      </c>
      <c r="L376" s="2">
        <f t="shared" si="36"/>
        <v>0</v>
      </c>
      <c r="N376" s="4">
        <v>14.06</v>
      </c>
      <c r="O376" s="5">
        <v>35009.4</v>
      </c>
      <c r="P376" s="6">
        <v>21.85</v>
      </c>
      <c r="Q376" s="5">
        <v>47688.227500000001</v>
      </c>
      <c r="R376" s="7">
        <v>4.0799999999999992</v>
      </c>
      <c r="S376" s="5">
        <v>6213.869999999999</v>
      </c>
      <c r="AL376" s="5" t="str">
        <f t="shared" si="37"/>
        <v/>
      </c>
      <c r="AN376" s="5" t="str">
        <f t="shared" si="38"/>
        <v/>
      </c>
      <c r="AP376" s="5" t="str">
        <f t="shared" si="39"/>
        <v/>
      </c>
      <c r="AS376" s="5">
        <f t="shared" si="40"/>
        <v>88911.497499999998</v>
      </c>
      <c r="AT376" s="11">
        <f>(AS376/$AS$461)*100</f>
        <v>0.56448759019751493</v>
      </c>
      <c r="AU376" s="5">
        <f t="shared" si="41"/>
        <v>564.48759019751492</v>
      </c>
    </row>
    <row r="377" spans="1:47" x14ac:dyDescent="0.25">
      <c r="A377" s="1" t="s">
        <v>331</v>
      </c>
      <c r="B377" s="1" t="s">
        <v>332</v>
      </c>
      <c r="C377" s="1" t="s">
        <v>333</v>
      </c>
      <c r="D377" s="1" t="s">
        <v>409</v>
      </c>
      <c r="E377" s="1" t="s">
        <v>87</v>
      </c>
      <c r="F377" s="1" t="s">
        <v>145</v>
      </c>
      <c r="G377" s="1" t="s">
        <v>53</v>
      </c>
      <c r="H377" s="1" t="s">
        <v>306</v>
      </c>
      <c r="I377" s="2">
        <v>152</v>
      </c>
      <c r="J377" s="2">
        <v>38.299999999999997</v>
      </c>
      <c r="K377" s="2">
        <f t="shared" si="35"/>
        <v>38.300000000000004</v>
      </c>
      <c r="L377" s="2">
        <f t="shared" si="36"/>
        <v>0</v>
      </c>
      <c r="P377" s="6">
        <v>4.2300000000000004</v>
      </c>
      <c r="Q377" s="5">
        <v>12394.504999999999</v>
      </c>
      <c r="R377" s="7">
        <v>32.92</v>
      </c>
      <c r="S377" s="5">
        <v>56175.34</v>
      </c>
      <c r="T377" s="8">
        <v>1.1499999999999999</v>
      </c>
      <c r="U377" s="5">
        <v>625.79875000000004</v>
      </c>
      <c r="AL377" s="5" t="str">
        <f t="shared" si="37"/>
        <v/>
      </c>
      <c r="AN377" s="5" t="str">
        <f t="shared" si="38"/>
        <v/>
      </c>
      <c r="AP377" s="5" t="str">
        <f t="shared" si="39"/>
        <v/>
      </c>
      <c r="AS377" s="5">
        <f t="shared" si="40"/>
        <v>69195.643750000003</v>
      </c>
      <c r="AT377" s="11">
        <f>(AS377/$AS$461)*100</f>
        <v>0.43931418647631298</v>
      </c>
      <c r="AU377" s="5">
        <f t="shared" si="41"/>
        <v>439.31418647631295</v>
      </c>
    </row>
    <row r="378" spans="1:47" x14ac:dyDescent="0.25">
      <c r="A378" s="1" t="s">
        <v>331</v>
      </c>
      <c r="B378" s="1" t="s">
        <v>332</v>
      </c>
      <c r="C378" s="1" t="s">
        <v>333</v>
      </c>
      <c r="D378" s="1" t="s">
        <v>409</v>
      </c>
      <c r="E378" s="1" t="s">
        <v>88</v>
      </c>
      <c r="F378" s="1" t="s">
        <v>145</v>
      </c>
      <c r="G378" s="1" t="s">
        <v>53</v>
      </c>
      <c r="H378" s="1" t="s">
        <v>306</v>
      </c>
      <c r="I378" s="2">
        <v>152</v>
      </c>
      <c r="J378" s="2">
        <v>30.26</v>
      </c>
      <c r="K378" s="2">
        <f t="shared" si="35"/>
        <v>27.889999999999997</v>
      </c>
      <c r="L378" s="2">
        <f t="shared" si="36"/>
        <v>2.3799999999999994</v>
      </c>
      <c r="P378" s="6">
        <v>15.11</v>
      </c>
      <c r="Q378" s="5">
        <v>39807.053749999999</v>
      </c>
      <c r="R378" s="7">
        <v>12.76</v>
      </c>
      <c r="S378" s="5">
        <v>18210.855</v>
      </c>
      <c r="Z378" s="9">
        <v>0.02</v>
      </c>
      <c r="AA378" s="5">
        <v>4.3949999999999996</v>
      </c>
      <c r="AL378" s="5" t="str">
        <f t="shared" si="37"/>
        <v/>
      </c>
      <c r="AM378" s="3">
        <v>0.94</v>
      </c>
      <c r="AN378" s="5">
        <f t="shared" si="38"/>
        <v>8554.9399999999987</v>
      </c>
      <c r="AP378" s="5" t="str">
        <f t="shared" si="39"/>
        <v/>
      </c>
      <c r="AQ378" s="2">
        <v>1.41</v>
      </c>
      <c r="AR378" s="2">
        <v>0.03</v>
      </c>
      <c r="AS378" s="5">
        <f t="shared" si="40"/>
        <v>58022.303749999999</v>
      </c>
      <c r="AT378" s="11">
        <f>(AS378/$AS$461)*100</f>
        <v>0.3683760969333098</v>
      </c>
      <c r="AU378" s="5">
        <f t="shared" si="41"/>
        <v>368.37609693330978</v>
      </c>
    </row>
    <row r="379" spans="1:47" x14ac:dyDescent="0.25">
      <c r="A379" s="1" t="s">
        <v>331</v>
      </c>
      <c r="B379" s="1" t="s">
        <v>332</v>
      </c>
      <c r="C379" s="1" t="s">
        <v>333</v>
      </c>
      <c r="D379" s="1" t="s">
        <v>409</v>
      </c>
      <c r="E379" s="1" t="s">
        <v>82</v>
      </c>
      <c r="F379" s="1" t="s">
        <v>145</v>
      </c>
      <c r="G379" s="1" t="s">
        <v>53</v>
      </c>
      <c r="H379" s="1" t="s">
        <v>306</v>
      </c>
      <c r="I379" s="2">
        <v>152</v>
      </c>
      <c r="J379" s="2">
        <v>38.74</v>
      </c>
      <c r="K379" s="2">
        <f t="shared" si="35"/>
        <v>37.89</v>
      </c>
      <c r="L379" s="2">
        <f t="shared" si="36"/>
        <v>0.84</v>
      </c>
      <c r="N379" s="4">
        <v>22.59</v>
      </c>
      <c r="O379" s="5">
        <v>61876.5</v>
      </c>
      <c r="P379" s="6">
        <v>9.51</v>
      </c>
      <c r="Q379" s="5">
        <v>20386.532500000001</v>
      </c>
      <c r="R379" s="7">
        <v>5.7899999999999991</v>
      </c>
      <c r="S379" s="5">
        <v>7185.3599999999988</v>
      </c>
      <c r="AL379" s="5" t="str">
        <f t="shared" si="37"/>
        <v/>
      </c>
      <c r="AM379" s="3">
        <v>0.35</v>
      </c>
      <c r="AN379" s="5">
        <f t="shared" si="38"/>
        <v>3185.35</v>
      </c>
      <c r="AP379" s="5" t="str">
        <f t="shared" si="39"/>
        <v/>
      </c>
      <c r="AQ379" s="2">
        <v>0.49</v>
      </c>
      <c r="AS379" s="5">
        <f t="shared" si="40"/>
        <v>89448.392500000002</v>
      </c>
      <c r="AT379" s="11">
        <f>(AS379/$AS$461)*100</f>
        <v>0.56789626706452079</v>
      </c>
      <c r="AU379" s="5">
        <f t="shared" si="41"/>
        <v>567.89626706452077</v>
      </c>
    </row>
    <row r="380" spans="1:47" x14ac:dyDescent="0.25">
      <c r="A380" s="1" t="s">
        <v>334</v>
      </c>
      <c r="B380" s="1" t="s">
        <v>335</v>
      </c>
      <c r="C380" s="1" t="s">
        <v>162</v>
      </c>
      <c r="D380" s="1" t="s">
        <v>404</v>
      </c>
      <c r="E380" s="1" t="s">
        <v>57</v>
      </c>
      <c r="F380" s="1" t="s">
        <v>145</v>
      </c>
      <c r="G380" s="1" t="s">
        <v>53</v>
      </c>
      <c r="H380" s="1" t="s">
        <v>306</v>
      </c>
      <c r="I380" s="2">
        <v>80</v>
      </c>
      <c r="J380" s="2">
        <v>7.0000000000000007E-2</v>
      </c>
      <c r="K380" s="2">
        <f t="shared" si="35"/>
        <v>0.06</v>
      </c>
      <c r="L380" s="2">
        <f t="shared" si="36"/>
        <v>0</v>
      </c>
      <c r="P380" s="6">
        <v>0.04</v>
      </c>
      <c r="Q380" s="5">
        <v>84.460000000000008</v>
      </c>
      <c r="R380" s="7">
        <v>0.02</v>
      </c>
      <c r="S380" s="5">
        <v>24.44</v>
      </c>
      <c r="AL380" s="5" t="str">
        <f t="shared" si="37"/>
        <v/>
      </c>
      <c r="AN380" s="5" t="str">
        <f t="shared" si="38"/>
        <v/>
      </c>
      <c r="AP380" s="5" t="str">
        <f t="shared" si="39"/>
        <v/>
      </c>
      <c r="AS380" s="5">
        <f t="shared" si="40"/>
        <v>108.9</v>
      </c>
      <c r="AT380" s="11">
        <f>(AS380/$AS$461)*100</f>
        <v>6.9139200554472027E-4</v>
      </c>
      <c r="AU380" s="5">
        <f t="shared" si="41"/>
        <v>0.69139200554472025</v>
      </c>
    </row>
    <row r="381" spans="1:47" x14ac:dyDescent="0.25">
      <c r="A381" s="1" t="s">
        <v>334</v>
      </c>
      <c r="B381" s="1" t="s">
        <v>335</v>
      </c>
      <c r="C381" s="1" t="s">
        <v>162</v>
      </c>
      <c r="D381" s="1" t="s">
        <v>404</v>
      </c>
      <c r="E381" s="1" t="s">
        <v>61</v>
      </c>
      <c r="F381" s="1" t="s">
        <v>145</v>
      </c>
      <c r="G381" s="1" t="s">
        <v>53</v>
      </c>
      <c r="H381" s="1" t="s">
        <v>306</v>
      </c>
      <c r="I381" s="2">
        <v>80</v>
      </c>
      <c r="J381" s="2">
        <v>40.39</v>
      </c>
      <c r="K381" s="2">
        <f t="shared" si="35"/>
        <v>40</v>
      </c>
      <c r="L381" s="2">
        <f t="shared" si="36"/>
        <v>0</v>
      </c>
      <c r="P381" s="6">
        <v>34.17</v>
      </c>
      <c r="Q381" s="5">
        <v>72149.954999999987</v>
      </c>
      <c r="R381" s="7">
        <v>5.83</v>
      </c>
      <c r="S381" s="5">
        <v>7124.26</v>
      </c>
      <c r="AL381" s="5" t="str">
        <f t="shared" si="37"/>
        <v/>
      </c>
      <c r="AN381" s="5" t="str">
        <f t="shared" si="38"/>
        <v/>
      </c>
      <c r="AP381" s="5" t="str">
        <f t="shared" si="39"/>
        <v/>
      </c>
      <c r="AS381" s="5">
        <f t="shared" si="40"/>
        <v>79274.214999999982</v>
      </c>
      <c r="AT381" s="11">
        <f>(AS381/$AS$461)*100</f>
        <v>0.50330173091674313</v>
      </c>
      <c r="AU381" s="5">
        <f t="shared" si="41"/>
        <v>503.30173091674311</v>
      </c>
    </row>
    <row r="382" spans="1:47" x14ac:dyDescent="0.25">
      <c r="A382" s="1" t="s">
        <v>334</v>
      </c>
      <c r="B382" s="1" t="s">
        <v>335</v>
      </c>
      <c r="C382" s="1" t="s">
        <v>162</v>
      </c>
      <c r="D382" s="1" t="s">
        <v>404</v>
      </c>
      <c r="E382" s="1" t="s">
        <v>62</v>
      </c>
      <c r="F382" s="1" t="s">
        <v>145</v>
      </c>
      <c r="G382" s="1" t="s">
        <v>53</v>
      </c>
      <c r="H382" s="1" t="s">
        <v>306</v>
      </c>
      <c r="I382" s="2">
        <v>80</v>
      </c>
      <c r="J382" s="2">
        <v>0.08</v>
      </c>
      <c r="K382" s="2">
        <f t="shared" si="35"/>
        <v>0.09</v>
      </c>
      <c r="L382" s="2">
        <f t="shared" si="36"/>
        <v>0</v>
      </c>
      <c r="P382" s="6">
        <v>0.04</v>
      </c>
      <c r="Q382" s="5">
        <v>84.460000000000008</v>
      </c>
      <c r="R382" s="7">
        <v>0.05</v>
      </c>
      <c r="S382" s="5">
        <v>61.1</v>
      </c>
      <c r="AL382" s="5" t="str">
        <f t="shared" si="37"/>
        <v/>
      </c>
      <c r="AN382" s="5" t="str">
        <f t="shared" si="38"/>
        <v/>
      </c>
      <c r="AP382" s="5" t="str">
        <f t="shared" si="39"/>
        <v/>
      </c>
      <c r="AS382" s="5">
        <f t="shared" si="40"/>
        <v>145.56</v>
      </c>
      <c r="AT382" s="11">
        <f>(AS382/$AS$461)*100</f>
        <v>9.2414160079971972E-4</v>
      </c>
      <c r="AU382" s="5">
        <f t="shared" si="41"/>
        <v>0.92414160079971974</v>
      </c>
    </row>
    <row r="383" spans="1:47" x14ac:dyDescent="0.25">
      <c r="A383" s="1" t="s">
        <v>334</v>
      </c>
      <c r="B383" s="1" t="s">
        <v>335</v>
      </c>
      <c r="C383" s="1" t="s">
        <v>162</v>
      </c>
      <c r="D383" s="1" t="s">
        <v>404</v>
      </c>
      <c r="E383" s="1" t="s">
        <v>63</v>
      </c>
      <c r="F383" s="1" t="s">
        <v>145</v>
      </c>
      <c r="G383" s="1" t="s">
        <v>53</v>
      </c>
      <c r="H383" s="1" t="s">
        <v>306</v>
      </c>
      <c r="I383" s="2">
        <v>80</v>
      </c>
      <c r="J383" s="2">
        <v>0.08</v>
      </c>
      <c r="K383" s="2">
        <f t="shared" si="35"/>
        <v>0.08</v>
      </c>
      <c r="L383" s="2">
        <f t="shared" si="36"/>
        <v>0</v>
      </c>
      <c r="P383" s="6">
        <v>0.08</v>
      </c>
      <c r="Q383" s="5">
        <v>168.92</v>
      </c>
      <c r="AL383" s="5" t="str">
        <f t="shared" si="37"/>
        <v/>
      </c>
      <c r="AN383" s="5" t="str">
        <f t="shared" si="38"/>
        <v/>
      </c>
      <c r="AP383" s="5" t="str">
        <f t="shared" si="39"/>
        <v/>
      </c>
      <c r="AS383" s="5">
        <f t="shared" si="40"/>
        <v>168.92</v>
      </c>
      <c r="AT383" s="11">
        <f>(AS383/$AS$461)*100</f>
        <v>1.0724512174161078E-3</v>
      </c>
      <c r="AU383" s="5">
        <f t="shared" si="41"/>
        <v>1.0724512174161078</v>
      </c>
    </row>
    <row r="384" spans="1:47" x14ac:dyDescent="0.25">
      <c r="A384" s="1" t="s">
        <v>334</v>
      </c>
      <c r="B384" s="1" t="s">
        <v>335</v>
      </c>
      <c r="C384" s="1" t="s">
        <v>162</v>
      </c>
      <c r="D384" s="1" t="s">
        <v>404</v>
      </c>
      <c r="E384" s="1" t="s">
        <v>64</v>
      </c>
      <c r="F384" s="1" t="s">
        <v>145</v>
      </c>
      <c r="G384" s="1" t="s">
        <v>53</v>
      </c>
      <c r="H384" s="1" t="s">
        <v>306</v>
      </c>
      <c r="I384" s="2">
        <v>80</v>
      </c>
      <c r="J384" s="2">
        <v>38.619999999999997</v>
      </c>
      <c r="K384" s="2">
        <f t="shared" si="35"/>
        <v>38.619999999999997</v>
      </c>
      <c r="L384" s="2">
        <f t="shared" si="36"/>
        <v>0</v>
      </c>
      <c r="P384" s="6">
        <v>25.43</v>
      </c>
      <c r="Q384" s="5">
        <v>54091.35125</v>
      </c>
      <c r="R384" s="7">
        <v>13.19</v>
      </c>
      <c r="S384" s="5">
        <v>16118.18</v>
      </c>
      <c r="AL384" s="5" t="str">
        <f t="shared" si="37"/>
        <v/>
      </c>
      <c r="AN384" s="5" t="str">
        <f t="shared" si="38"/>
        <v/>
      </c>
      <c r="AP384" s="5" t="str">
        <f t="shared" si="39"/>
        <v/>
      </c>
      <c r="AS384" s="5">
        <f t="shared" si="40"/>
        <v>70209.53125</v>
      </c>
      <c r="AT384" s="11">
        <f>(AS384/$AS$461)*100</f>
        <v>0.44575122699074571</v>
      </c>
      <c r="AU384" s="5">
        <f t="shared" si="41"/>
        <v>445.75122699074569</v>
      </c>
    </row>
    <row r="385" spans="1:47" x14ac:dyDescent="0.25">
      <c r="A385" s="1" t="s">
        <v>336</v>
      </c>
      <c r="B385" s="1" t="s">
        <v>84</v>
      </c>
      <c r="C385" s="1" t="s">
        <v>85</v>
      </c>
      <c r="D385" s="1" t="s">
        <v>385</v>
      </c>
      <c r="E385" s="1" t="s">
        <v>56</v>
      </c>
      <c r="F385" s="1" t="s">
        <v>145</v>
      </c>
      <c r="G385" s="1" t="s">
        <v>53</v>
      </c>
      <c r="H385" s="1" t="s">
        <v>306</v>
      </c>
      <c r="I385" s="2">
        <v>80</v>
      </c>
      <c r="J385" s="2">
        <v>7.0000000000000007E-2</v>
      </c>
      <c r="K385" s="2">
        <f t="shared" si="35"/>
        <v>6.9999999999999993E-2</v>
      </c>
      <c r="L385" s="2">
        <f t="shared" si="36"/>
        <v>0</v>
      </c>
      <c r="P385" s="6">
        <v>0.06</v>
      </c>
      <c r="Q385" s="5">
        <v>126.69</v>
      </c>
      <c r="R385" s="7">
        <v>0.01</v>
      </c>
      <c r="S385" s="5">
        <v>12.22</v>
      </c>
      <c r="AL385" s="5" t="str">
        <f t="shared" si="37"/>
        <v/>
      </c>
      <c r="AN385" s="5" t="str">
        <f t="shared" si="38"/>
        <v/>
      </c>
      <c r="AP385" s="5" t="str">
        <f t="shared" si="39"/>
        <v/>
      </c>
      <c r="AS385" s="5">
        <f t="shared" si="40"/>
        <v>138.91</v>
      </c>
      <c r="AT385" s="11">
        <f>(AS385/$AS$461)*100</f>
        <v>8.8192161148041397E-4</v>
      </c>
      <c r="AU385" s="5">
        <f t="shared" si="41"/>
        <v>0.88192161148041393</v>
      </c>
    </row>
    <row r="386" spans="1:47" x14ac:dyDescent="0.25">
      <c r="A386" s="1" t="s">
        <v>336</v>
      </c>
      <c r="B386" s="1" t="s">
        <v>84</v>
      </c>
      <c r="C386" s="1" t="s">
        <v>85</v>
      </c>
      <c r="D386" s="1" t="s">
        <v>385</v>
      </c>
      <c r="E386" s="1" t="s">
        <v>62</v>
      </c>
      <c r="F386" s="1" t="s">
        <v>145</v>
      </c>
      <c r="G386" s="1" t="s">
        <v>53</v>
      </c>
      <c r="H386" s="1" t="s">
        <v>306</v>
      </c>
      <c r="I386" s="2">
        <v>80</v>
      </c>
      <c r="J386" s="2">
        <v>40</v>
      </c>
      <c r="K386" s="2">
        <f t="shared" si="35"/>
        <v>40</v>
      </c>
      <c r="L386" s="2">
        <f t="shared" si="36"/>
        <v>0</v>
      </c>
      <c r="N386" s="4">
        <v>2.81</v>
      </c>
      <c r="O386" s="5">
        <v>6996.9000000000005</v>
      </c>
      <c r="P386" s="6">
        <v>33.119999999999997</v>
      </c>
      <c r="Q386" s="5">
        <v>69932.88</v>
      </c>
      <c r="R386" s="7">
        <v>4.0699999999999994</v>
      </c>
      <c r="S386" s="5">
        <v>4973.54</v>
      </c>
      <c r="AL386" s="5" t="str">
        <f t="shared" si="37"/>
        <v/>
      </c>
      <c r="AN386" s="5" t="str">
        <f t="shared" si="38"/>
        <v/>
      </c>
      <c r="AP386" s="5" t="str">
        <f t="shared" si="39"/>
        <v/>
      </c>
      <c r="AS386" s="5">
        <f t="shared" si="40"/>
        <v>81903.319999999992</v>
      </c>
      <c r="AT386" s="11">
        <f>(AS386/$AS$461)*100</f>
        <v>0.51999357828807158</v>
      </c>
      <c r="AU386" s="5">
        <f t="shared" si="41"/>
        <v>519.9935782880716</v>
      </c>
    </row>
    <row r="387" spans="1:47" x14ac:dyDescent="0.25">
      <c r="A387" s="1" t="s">
        <v>336</v>
      </c>
      <c r="B387" s="1" t="s">
        <v>84</v>
      </c>
      <c r="C387" s="1" t="s">
        <v>85</v>
      </c>
      <c r="D387" s="1" t="s">
        <v>385</v>
      </c>
      <c r="E387" s="1" t="s">
        <v>86</v>
      </c>
      <c r="F387" s="1" t="s">
        <v>145</v>
      </c>
      <c r="G387" s="1" t="s">
        <v>53</v>
      </c>
      <c r="H387" s="1" t="s">
        <v>306</v>
      </c>
      <c r="I387" s="2">
        <v>80</v>
      </c>
      <c r="J387" s="2">
        <v>0.08</v>
      </c>
      <c r="K387" s="2">
        <f t="shared" ref="K387:K457" si="42">SUM(N387,P387,R387,T387,V387,X387,Z387,AB387,AE387,AG387,AI387)</f>
        <v>0.08</v>
      </c>
      <c r="L387" s="2">
        <f t="shared" ref="L387:L455" si="43">SUM(M387,AD387,AK387,AM387,AO387,AQ387,AR387)</f>
        <v>0</v>
      </c>
      <c r="P387" s="6">
        <v>0.08</v>
      </c>
      <c r="Q387" s="5">
        <v>168.92</v>
      </c>
      <c r="AL387" s="5" t="str">
        <f t="shared" ref="AL387:AL455" si="44">IF(AK387&gt;0,AK387*$AL$1,"")</f>
        <v/>
      </c>
      <c r="AN387" s="5" t="str">
        <f t="shared" ref="AN387:AN455" si="45">IF(AM387&gt;0,AM387*$AN$1,"")</f>
        <v/>
      </c>
      <c r="AP387" s="5" t="str">
        <f t="shared" ref="AP387:AP455" si="46">IF(AO387&gt;0,AO387*$AP$1,"")</f>
        <v/>
      </c>
      <c r="AS387" s="5">
        <f t="shared" ref="AS387:AS457" si="47">SUM(O387,Q387,S387,U387,W387,Y387,AA387,AC387,AF387,AH387,AJ387)</f>
        <v>168.92</v>
      </c>
      <c r="AT387" s="11">
        <f>(AS387/$AS$461)*100</f>
        <v>1.0724512174161078E-3</v>
      </c>
      <c r="AU387" s="5">
        <f t="shared" ref="AU387:AU455" si="48">(AT387/100)*$AU$1</f>
        <v>1.0724512174161078</v>
      </c>
    </row>
    <row r="388" spans="1:47" x14ac:dyDescent="0.25">
      <c r="A388" s="1" t="s">
        <v>336</v>
      </c>
      <c r="B388" s="1" t="s">
        <v>84</v>
      </c>
      <c r="C388" s="1" t="s">
        <v>85</v>
      </c>
      <c r="D388" s="1" t="s">
        <v>385</v>
      </c>
      <c r="E388" s="1" t="s">
        <v>82</v>
      </c>
      <c r="F388" s="1" t="s">
        <v>145</v>
      </c>
      <c r="G388" s="1" t="s">
        <v>53</v>
      </c>
      <c r="H388" s="1" t="s">
        <v>306</v>
      </c>
      <c r="I388" s="2">
        <v>80</v>
      </c>
      <c r="J388" s="2">
        <v>0.08</v>
      </c>
      <c r="K388" s="2">
        <f t="shared" si="42"/>
        <v>0.08</v>
      </c>
      <c r="L388" s="2">
        <f t="shared" si="43"/>
        <v>0</v>
      </c>
      <c r="N388" s="4">
        <v>7.0000000000000007E-2</v>
      </c>
      <c r="O388" s="5">
        <v>174.3</v>
      </c>
      <c r="P388" s="6">
        <v>0.01</v>
      </c>
      <c r="Q388" s="5">
        <v>21.114999999999998</v>
      </c>
      <c r="AL388" s="5" t="str">
        <f t="shared" si="44"/>
        <v/>
      </c>
      <c r="AN388" s="5" t="str">
        <f t="shared" si="45"/>
        <v/>
      </c>
      <c r="AP388" s="5" t="str">
        <f t="shared" si="46"/>
        <v/>
      </c>
      <c r="AS388" s="5">
        <f t="shared" si="47"/>
        <v>195.41500000000002</v>
      </c>
      <c r="AT388" s="11">
        <f>(AS388/$AS$461)*100</f>
        <v>1.2406645432830258E-3</v>
      </c>
      <c r="AU388" s="5">
        <f t="shared" si="48"/>
        <v>1.2406645432830259</v>
      </c>
    </row>
    <row r="389" spans="1:47" x14ac:dyDescent="0.25">
      <c r="A389" s="1" t="s">
        <v>336</v>
      </c>
      <c r="B389" s="1" t="s">
        <v>84</v>
      </c>
      <c r="C389" s="1" t="s">
        <v>85</v>
      </c>
      <c r="D389" s="1" t="s">
        <v>385</v>
      </c>
      <c r="E389" s="1" t="s">
        <v>63</v>
      </c>
      <c r="F389" s="1" t="s">
        <v>145</v>
      </c>
      <c r="G389" s="1" t="s">
        <v>53</v>
      </c>
      <c r="H389" s="1" t="s">
        <v>306</v>
      </c>
      <c r="I389" s="2">
        <v>80</v>
      </c>
      <c r="J389" s="2">
        <v>38.57</v>
      </c>
      <c r="K389" s="2">
        <f t="shared" si="42"/>
        <v>38.56</v>
      </c>
      <c r="L389" s="2">
        <f t="shared" si="43"/>
        <v>0</v>
      </c>
      <c r="N389" s="4">
        <v>11.24</v>
      </c>
      <c r="O389" s="5">
        <v>27987.599999999999</v>
      </c>
      <c r="P389" s="6">
        <v>27.32</v>
      </c>
      <c r="Q389" s="5">
        <v>57686.18</v>
      </c>
      <c r="AL389" s="5" t="str">
        <f t="shared" si="44"/>
        <v/>
      </c>
      <c r="AN389" s="5" t="str">
        <f t="shared" si="45"/>
        <v/>
      </c>
      <c r="AP389" s="5" t="str">
        <f t="shared" si="46"/>
        <v/>
      </c>
      <c r="AS389" s="5">
        <f t="shared" si="47"/>
        <v>85673.78</v>
      </c>
      <c r="AT389" s="11">
        <f>(AS389/$AS$461)*100</f>
        <v>0.54393174083376628</v>
      </c>
      <c r="AU389" s="5">
        <f t="shared" si="48"/>
        <v>543.9317408337663</v>
      </c>
    </row>
    <row r="390" spans="1:47" x14ac:dyDescent="0.25">
      <c r="A390" s="1" t="s">
        <v>337</v>
      </c>
      <c r="B390" s="1" t="s">
        <v>332</v>
      </c>
      <c r="C390" s="1" t="s">
        <v>333</v>
      </c>
      <c r="D390" s="1" t="s">
        <v>409</v>
      </c>
      <c r="E390" s="1" t="s">
        <v>69</v>
      </c>
      <c r="F390" s="1" t="s">
        <v>145</v>
      </c>
      <c r="G390" s="1" t="s">
        <v>53</v>
      </c>
      <c r="H390" s="1" t="s">
        <v>306</v>
      </c>
      <c r="I390" s="2">
        <v>78.260000000000005</v>
      </c>
      <c r="J390" s="2">
        <v>0.06</v>
      </c>
      <c r="K390" s="2">
        <f t="shared" si="42"/>
        <v>6.0000000000000005E-2</v>
      </c>
      <c r="L390" s="2">
        <f t="shared" si="43"/>
        <v>0</v>
      </c>
      <c r="P390" s="6">
        <v>0.03</v>
      </c>
      <c r="Q390" s="5">
        <v>79.181250000000006</v>
      </c>
      <c r="R390" s="7">
        <v>0.02</v>
      </c>
      <c r="S390" s="5">
        <v>42.77</v>
      </c>
      <c r="T390" s="8">
        <v>0.01</v>
      </c>
      <c r="U390" s="5">
        <v>5.4974999999999996</v>
      </c>
      <c r="AL390" s="5" t="str">
        <f t="shared" si="44"/>
        <v/>
      </c>
      <c r="AN390" s="5" t="str">
        <f t="shared" si="45"/>
        <v/>
      </c>
      <c r="AP390" s="5" t="str">
        <f t="shared" si="46"/>
        <v/>
      </c>
      <c r="AS390" s="5">
        <f t="shared" si="47"/>
        <v>127.44875000000002</v>
      </c>
      <c r="AT390" s="11">
        <f>(AS390/$AS$461)*100</f>
        <v>8.0915561861035509E-4</v>
      </c>
      <c r="AU390" s="5">
        <f t="shared" si="48"/>
        <v>0.80915561861035501</v>
      </c>
    </row>
    <row r="391" spans="1:47" x14ac:dyDescent="0.25">
      <c r="A391" s="1" t="s">
        <v>337</v>
      </c>
      <c r="B391" s="1" t="s">
        <v>332</v>
      </c>
      <c r="C391" s="1" t="s">
        <v>333</v>
      </c>
      <c r="D391" s="1" t="s">
        <v>409</v>
      </c>
      <c r="E391" s="1" t="s">
        <v>77</v>
      </c>
      <c r="F391" s="1" t="s">
        <v>145</v>
      </c>
      <c r="G391" s="1" t="s">
        <v>53</v>
      </c>
      <c r="H391" s="1" t="s">
        <v>306</v>
      </c>
      <c r="I391" s="2">
        <v>78.260000000000005</v>
      </c>
      <c r="J391" s="2">
        <v>0.06</v>
      </c>
      <c r="K391" s="2">
        <f t="shared" si="42"/>
        <v>0.06</v>
      </c>
      <c r="L391" s="2">
        <f t="shared" si="43"/>
        <v>0</v>
      </c>
      <c r="R391" s="7">
        <v>0.02</v>
      </c>
      <c r="S391" s="5">
        <v>36.659999999999997</v>
      </c>
      <c r="T391" s="8">
        <v>0.04</v>
      </c>
      <c r="U391" s="5">
        <v>21.99</v>
      </c>
      <c r="AL391" s="5" t="str">
        <f t="shared" si="44"/>
        <v/>
      </c>
      <c r="AN391" s="5" t="str">
        <f t="shared" si="45"/>
        <v/>
      </c>
      <c r="AP391" s="5" t="str">
        <f t="shared" si="46"/>
        <v/>
      </c>
      <c r="AS391" s="5">
        <f t="shared" si="47"/>
        <v>58.649999999999991</v>
      </c>
      <c r="AT391" s="11">
        <f>(AS391/$AS$461)*100</f>
        <v>3.7236125918455309E-4</v>
      </c>
      <c r="AU391" s="5">
        <f t="shared" si="48"/>
        <v>0.3723612591845531</v>
      </c>
    </row>
    <row r="392" spans="1:47" x14ac:dyDescent="0.25">
      <c r="A392" s="1" t="s">
        <v>337</v>
      </c>
      <c r="B392" s="1" t="s">
        <v>332</v>
      </c>
      <c r="C392" s="1" t="s">
        <v>333</v>
      </c>
      <c r="D392" s="1" t="s">
        <v>409</v>
      </c>
      <c r="E392" s="1" t="s">
        <v>78</v>
      </c>
      <c r="F392" s="1" t="s">
        <v>145</v>
      </c>
      <c r="G392" s="1" t="s">
        <v>53</v>
      </c>
      <c r="H392" s="1" t="s">
        <v>306</v>
      </c>
      <c r="I392" s="2">
        <v>78.260000000000005</v>
      </c>
      <c r="J392" s="2">
        <v>38.200000000000003</v>
      </c>
      <c r="K392" s="2">
        <f t="shared" si="42"/>
        <v>38.200000000000003</v>
      </c>
      <c r="L392" s="2">
        <f t="shared" si="43"/>
        <v>0</v>
      </c>
      <c r="P392" s="6">
        <v>0.08</v>
      </c>
      <c r="Q392" s="5">
        <v>221.70750000000001</v>
      </c>
      <c r="R392" s="7">
        <v>24.17</v>
      </c>
      <c r="S392" s="5">
        <v>44624.384999999987</v>
      </c>
      <c r="T392" s="8">
        <v>13.95</v>
      </c>
      <c r="U392" s="5">
        <v>7742.3125</v>
      </c>
      <c r="AL392" s="5" t="str">
        <f t="shared" si="44"/>
        <v/>
      </c>
      <c r="AN392" s="5" t="str">
        <f t="shared" si="45"/>
        <v/>
      </c>
      <c r="AP392" s="5" t="str">
        <f t="shared" si="46"/>
        <v/>
      </c>
      <c r="AS392" s="5">
        <f t="shared" si="47"/>
        <v>52588.404999999984</v>
      </c>
      <c r="AT392" s="11">
        <f>(AS392/$AS$461)*100</f>
        <v>0.33387697705553698</v>
      </c>
      <c r="AU392" s="5">
        <f t="shared" si="48"/>
        <v>333.87697705553694</v>
      </c>
    </row>
    <row r="393" spans="1:47" x14ac:dyDescent="0.25">
      <c r="A393" s="1" t="s">
        <v>337</v>
      </c>
      <c r="B393" s="1" t="s">
        <v>332</v>
      </c>
      <c r="C393" s="1" t="s">
        <v>333</v>
      </c>
      <c r="D393" s="1" t="s">
        <v>409</v>
      </c>
      <c r="E393" s="1" t="s">
        <v>70</v>
      </c>
      <c r="F393" s="1" t="s">
        <v>145</v>
      </c>
      <c r="G393" s="1" t="s">
        <v>53</v>
      </c>
      <c r="H393" s="1" t="s">
        <v>306</v>
      </c>
      <c r="I393" s="2">
        <v>78.260000000000005</v>
      </c>
      <c r="J393" s="2">
        <v>39.869999999999997</v>
      </c>
      <c r="K393" s="2">
        <f t="shared" si="42"/>
        <v>39.870000000000005</v>
      </c>
      <c r="L393" s="2">
        <f t="shared" si="43"/>
        <v>0</v>
      </c>
      <c r="N393" s="4">
        <v>1.89</v>
      </c>
      <c r="O393" s="5">
        <v>4762.125</v>
      </c>
      <c r="P393" s="6">
        <v>30.06</v>
      </c>
      <c r="Q393" s="5">
        <v>85489.356249999997</v>
      </c>
      <c r="R393" s="7">
        <v>6.04</v>
      </c>
      <c r="S393" s="5">
        <v>10472.540000000001</v>
      </c>
      <c r="T393" s="8">
        <v>1.88</v>
      </c>
      <c r="U393" s="5">
        <v>1023.45125</v>
      </c>
      <c r="AL393" s="5" t="str">
        <f t="shared" si="44"/>
        <v/>
      </c>
      <c r="AN393" s="5" t="str">
        <f t="shared" si="45"/>
        <v/>
      </c>
      <c r="AP393" s="5" t="str">
        <f t="shared" si="46"/>
        <v/>
      </c>
      <c r="AS393" s="5">
        <f t="shared" si="47"/>
        <v>101747.47249999999</v>
      </c>
      <c r="AT393" s="11">
        <f>(AS393/$AS$461)*100</f>
        <v>0.64598153416787196</v>
      </c>
      <c r="AU393" s="5">
        <f t="shared" si="48"/>
        <v>645.98153416787204</v>
      </c>
    </row>
    <row r="394" spans="1:47" x14ac:dyDescent="0.25">
      <c r="A394" s="1" t="s">
        <v>338</v>
      </c>
      <c r="B394" s="1" t="s">
        <v>339</v>
      </c>
      <c r="C394" s="1" t="s">
        <v>340</v>
      </c>
      <c r="D394" s="1" t="s">
        <v>385</v>
      </c>
      <c r="E394" s="1" t="s">
        <v>69</v>
      </c>
      <c r="F394" s="1" t="s">
        <v>145</v>
      </c>
      <c r="G394" s="1" t="s">
        <v>53</v>
      </c>
      <c r="H394" s="1" t="s">
        <v>306</v>
      </c>
      <c r="I394" s="2">
        <v>12.02</v>
      </c>
      <c r="J394" s="2">
        <v>11.1</v>
      </c>
      <c r="K394" s="2">
        <f t="shared" si="42"/>
        <v>0.62</v>
      </c>
      <c r="L394" s="2">
        <f t="shared" si="43"/>
        <v>2.1800000000000002</v>
      </c>
      <c r="Z394" s="9">
        <v>0.62</v>
      </c>
      <c r="AA394" s="5">
        <v>90.83</v>
      </c>
      <c r="AL394" s="5" t="str">
        <f t="shared" si="44"/>
        <v/>
      </c>
      <c r="AN394" s="5" t="str">
        <f t="shared" si="45"/>
        <v/>
      </c>
      <c r="AP394" s="5" t="str">
        <f t="shared" si="46"/>
        <v/>
      </c>
      <c r="AR394" s="2">
        <v>2.1800000000000002</v>
      </c>
      <c r="AS394" s="5">
        <f t="shared" si="47"/>
        <v>90.83</v>
      </c>
      <c r="AT394" s="11">
        <f>(AS394/$AS$461)*100</f>
        <v>5.7666791426654669E-4</v>
      </c>
      <c r="AU394" s="5">
        <f t="shared" si="48"/>
        <v>0.57666791426654673</v>
      </c>
    </row>
    <row r="395" spans="1:47" x14ac:dyDescent="0.25">
      <c r="A395" s="1" t="s">
        <v>338</v>
      </c>
      <c r="B395" s="1" t="s">
        <v>339</v>
      </c>
      <c r="C395" s="1" t="s">
        <v>340</v>
      </c>
      <c r="D395" s="1" t="s">
        <v>385</v>
      </c>
      <c r="E395" s="1" t="s">
        <v>77</v>
      </c>
      <c r="F395" s="1" t="s">
        <v>145</v>
      </c>
      <c r="G395" s="1" t="s">
        <v>53</v>
      </c>
      <c r="H395" s="1" t="s">
        <v>306</v>
      </c>
      <c r="I395" s="2">
        <v>12.02</v>
      </c>
      <c r="J395" s="2">
        <v>0.04</v>
      </c>
      <c r="K395" s="2">
        <f t="shared" si="42"/>
        <v>0.02</v>
      </c>
      <c r="L395" s="2">
        <f t="shared" si="43"/>
        <v>0</v>
      </c>
      <c r="T395" s="8">
        <v>0.02</v>
      </c>
      <c r="U395" s="5">
        <v>11.911250000000001</v>
      </c>
      <c r="AL395" s="5" t="str">
        <f t="shared" si="44"/>
        <v/>
      </c>
      <c r="AN395" s="5" t="str">
        <f t="shared" si="45"/>
        <v/>
      </c>
      <c r="AP395" s="5" t="str">
        <f t="shared" si="46"/>
        <v/>
      </c>
      <c r="AS395" s="5">
        <f t="shared" si="47"/>
        <v>11.911250000000001</v>
      </c>
      <c r="AT395" s="11">
        <f>(AS395/$AS$461)*100</f>
        <v>7.5622984628508259E-5</v>
      </c>
      <c r="AU395" s="5">
        <f t="shared" si="48"/>
        <v>7.5622984628508264E-2</v>
      </c>
    </row>
    <row r="396" spans="1:47" x14ac:dyDescent="0.25">
      <c r="A396" s="1" t="s">
        <v>341</v>
      </c>
      <c r="B396" s="1" t="s">
        <v>342</v>
      </c>
      <c r="C396" s="1" t="s">
        <v>343</v>
      </c>
      <c r="D396" s="1" t="s">
        <v>402</v>
      </c>
      <c r="E396" s="1" t="s">
        <v>69</v>
      </c>
      <c r="F396" s="1" t="s">
        <v>145</v>
      </c>
      <c r="G396" s="1" t="s">
        <v>53</v>
      </c>
      <c r="H396" s="1" t="s">
        <v>306</v>
      </c>
      <c r="I396" s="2">
        <v>65.790000000000006</v>
      </c>
      <c r="J396" s="2">
        <v>26.49</v>
      </c>
      <c r="K396" s="2">
        <f t="shared" si="42"/>
        <v>18.270000000000003</v>
      </c>
      <c r="L396" s="2">
        <f t="shared" si="43"/>
        <v>0.04</v>
      </c>
      <c r="P396" s="6">
        <v>4.92</v>
      </c>
      <c r="Q396" s="5">
        <v>10768.65</v>
      </c>
      <c r="R396" s="7">
        <v>12.18</v>
      </c>
      <c r="S396" s="5">
        <v>15662.985000000001</v>
      </c>
      <c r="T396" s="8">
        <v>1.17</v>
      </c>
      <c r="U396" s="5">
        <v>640.45875000000001</v>
      </c>
      <c r="AL396" s="5" t="str">
        <f t="shared" si="44"/>
        <v/>
      </c>
      <c r="AN396" s="5" t="str">
        <f t="shared" si="45"/>
        <v/>
      </c>
      <c r="AP396" s="5" t="str">
        <f t="shared" si="46"/>
        <v/>
      </c>
      <c r="AR396" s="2">
        <v>0.04</v>
      </c>
      <c r="AS396" s="5">
        <f t="shared" si="47"/>
        <v>27072.093750000004</v>
      </c>
      <c r="AT396" s="11">
        <f>(AS396/$AS$461)*100</f>
        <v>0.17187721939492367</v>
      </c>
      <c r="AU396" s="5">
        <f t="shared" si="48"/>
        <v>171.87721939492369</v>
      </c>
    </row>
    <row r="397" spans="1:47" x14ac:dyDescent="0.25">
      <c r="A397" s="1" t="s">
        <v>341</v>
      </c>
      <c r="B397" s="1" t="s">
        <v>342</v>
      </c>
      <c r="C397" s="1" t="s">
        <v>343</v>
      </c>
      <c r="D397" s="1" t="s">
        <v>402</v>
      </c>
      <c r="E397" s="1" t="s">
        <v>77</v>
      </c>
      <c r="F397" s="1" t="s">
        <v>145</v>
      </c>
      <c r="G397" s="1" t="s">
        <v>53</v>
      </c>
      <c r="H397" s="1" t="s">
        <v>306</v>
      </c>
      <c r="I397" s="2">
        <v>65.790000000000006</v>
      </c>
      <c r="J397" s="2">
        <v>36.799999999999997</v>
      </c>
      <c r="K397" s="2">
        <f t="shared" si="42"/>
        <v>36.090000000000003</v>
      </c>
      <c r="L397" s="2">
        <f t="shared" si="43"/>
        <v>0</v>
      </c>
      <c r="P397" s="6">
        <v>3.02</v>
      </c>
      <c r="Q397" s="5">
        <v>10082.4125</v>
      </c>
      <c r="R397" s="7">
        <v>14.89</v>
      </c>
      <c r="S397" s="5">
        <v>29517.41</v>
      </c>
      <c r="T397" s="8">
        <v>18.18</v>
      </c>
      <c r="U397" s="5">
        <v>10345.37875</v>
      </c>
      <c r="AL397" s="5" t="str">
        <f t="shared" si="44"/>
        <v/>
      </c>
      <c r="AN397" s="5" t="str">
        <f t="shared" si="45"/>
        <v/>
      </c>
      <c r="AP397" s="5" t="str">
        <f t="shared" si="46"/>
        <v/>
      </c>
      <c r="AS397" s="5">
        <f t="shared" si="47"/>
        <v>49945.201249999998</v>
      </c>
      <c r="AT397" s="11">
        <f>(AS397/$AS$461)*100</f>
        <v>0.31709561854519897</v>
      </c>
      <c r="AU397" s="5">
        <f t="shared" si="48"/>
        <v>317.09561854519899</v>
      </c>
    </row>
    <row r="398" spans="1:47" x14ac:dyDescent="0.25">
      <c r="A398" s="1" t="s">
        <v>344</v>
      </c>
      <c r="B398" s="1" t="s">
        <v>345</v>
      </c>
      <c r="C398" s="1" t="s">
        <v>346</v>
      </c>
      <c r="D398" s="1" t="s">
        <v>410</v>
      </c>
      <c r="E398" s="1" t="s">
        <v>55</v>
      </c>
      <c r="F398" s="1" t="s">
        <v>145</v>
      </c>
      <c r="G398" s="1" t="s">
        <v>53</v>
      </c>
      <c r="H398" s="1" t="s">
        <v>306</v>
      </c>
      <c r="I398" s="2">
        <v>80</v>
      </c>
      <c r="J398" s="2">
        <v>38.65</v>
      </c>
      <c r="K398" s="2">
        <f t="shared" si="42"/>
        <v>16.14</v>
      </c>
      <c r="L398" s="2">
        <f t="shared" si="43"/>
        <v>0</v>
      </c>
      <c r="R398" s="7">
        <v>16.14</v>
      </c>
      <c r="S398" s="5">
        <v>19723.080000000002</v>
      </c>
      <c r="AL398" s="5" t="str">
        <f t="shared" si="44"/>
        <v/>
      </c>
      <c r="AN398" s="5" t="str">
        <f t="shared" si="45"/>
        <v/>
      </c>
      <c r="AP398" s="5" t="str">
        <f t="shared" si="46"/>
        <v/>
      </c>
      <c r="AS398" s="5">
        <f t="shared" si="47"/>
        <v>19723.080000000002</v>
      </c>
      <c r="AT398" s="11">
        <f>(AS398/$AS$461)*100</f>
        <v>0.12521928224718973</v>
      </c>
      <c r="AU398" s="5">
        <f t="shared" si="48"/>
        <v>125.21928224718972</v>
      </c>
    </row>
    <row r="399" spans="1:47" x14ac:dyDescent="0.25">
      <c r="A399" s="1" t="s">
        <v>344</v>
      </c>
      <c r="B399" s="1" t="s">
        <v>345</v>
      </c>
      <c r="C399" s="1" t="s">
        <v>346</v>
      </c>
      <c r="D399" s="1" t="s">
        <v>410</v>
      </c>
      <c r="E399" s="1" t="s">
        <v>69</v>
      </c>
      <c r="F399" s="1" t="s">
        <v>145</v>
      </c>
      <c r="G399" s="1" t="s">
        <v>53</v>
      </c>
      <c r="H399" s="1" t="s">
        <v>306</v>
      </c>
      <c r="I399" s="2">
        <v>80</v>
      </c>
      <c r="J399" s="2">
        <v>0.08</v>
      </c>
      <c r="K399" s="2">
        <f t="shared" si="42"/>
        <v>0.04</v>
      </c>
      <c r="L399" s="2">
        <f t="shared" si="43"/>
        <v>0</v>
      </c>
      <c r="R399" s="7">
        <v>0.04</v>
      </c>
      <c r="S399" s="5">
        <v>48.88</v>
      </c>
      <c r="AL399" s="5" t="str">
        <f t="shared" si="44"/>
        <v/>
      </c>
      <c r="AN399" s="5" t="str">
        <f t="shared" si="45"/>
        <v/>
      </c>
      <c r="AP399" s="5" t="str">
        <f t="shared" si="46"/>
        <v/>
      </c>
      <c r="AS399" s="5">
        <f t="shared" si="47"/>
        <v>48.88</v>
      </c>
      <c r="AT399" s="11">
        <f>(AS399/$AS$461)*100</f>
        <v>3.1033279367333264E-4</v>
      </c>
      <c r="AU399" s="5">
        <f t="shared" si="48"/>
        <v>0.31033279367333266</v>
      </c>
    </row>
    <row r="400" spans="1:47" x14ac:dyDescent="0.25">
      <c r="A400" s="1" t="s">
        <v>344</v>
      </c>
      <c r="B400" s="1" t="s">
        <v>345</v>
      </c>
      <c r="C400" s="1" t="s">
        <v>346</v>
      </c>
      <c r="D400" s="1" t="s">
        <v>410</v>
      </c>
      <c r="E400" s="1" t="s">
        <v>70</v>
      </c>
      <c r="F400" s="1" t="s">
        <v>145</v>
      </c>
      <c r="G400" s="1" t="s">
        <v>53</v>
      </c>
      <c r="H400" s="1" t="s">
        <v>306</v>
      </c>
      <c r="I400" s="2">
        <v>80</v>
      </c>
      <c r="J400" s="2">
        <v>0.14000000000000001</v>
      </c>
      <c r="K400" s="2">
        <f t="shared" si="42"/>
        <v>0.14000000000000001</v>
      </c>
      <c r="L400" s="2">
        <f t="shared" si="43"/>
        <v>0</v>
      </c>
      <c r="P400" s="6">
        <v>0.14000000000000001</v>
      </c>
      <c r="Q400" s="5">
        <v>295.61</v>
      </c>
      <c r="AL400" s="5" t="str">
        <f t="shared" si="44"/>
        <v/>
      </c>
      <c r="AN400" s="5" t="str">
        <f t="shared" si="45"/>
        <v/>
      </c>
      <c r="AP400" s="5" t="str">
        <f t="shared" si="46"/>
        <v/>
      </c>
      <c r="AS400" s="5">
        <f t="shared" si="47"/>
        <v>295.61</v>
      </c>
      <c r="AT400" s="11">
        <f>(AS400/$AS$461)*100</f>
        <v>1.8767896304781888E-3</v>
      </c>
      <c r="AU400" s="5">
        <f t="shared" si="48"/>
        <v>1.8767896304781888</v>
      </c>
    </row>
    <row r="401" spans="1:47" x14ac:dyDescent="0.25">
      <c r="A401" s="1" t="s">
        <v>344</v>
      </c>
      <c r="B401" s="1" t="s">
        <v>345</v>
      </c>
      <c r="C401" s="1" t="s">
        <v>346</v>
      </c>
      <c r="D401" s="1" t="s">
        <v>410</v>
      </c>
      <c r="E401" s="1" t="s">
        <v>56</v>
      </c>
      <c r="F401" s="1" t="s">
        <v>145</v>
      </c>
      <c r="G401" s="1" t="s">
        <v>53</v>
      </c>
      <c r="H401" s="1" t="s">
        <v>306</v>
      </c>
      <c r="I401" s="2">
        <v>80</v>
      </c>
      <c r="J401" s="2">
        <v>40.32</v>
      </c>
      <c r="K401" s="2">
        <f t="shared" si="42"/>
        <v>40</v>
      </c>
      <c r="L401" s="2">
        <f t="shared" si="43"/>
        <v>0</v>
      </c>
      <c r="P401" s="6">
        <v>19.22</v>
      </c>
      <c r="Q401" s="5">
        <v>40583.03</v>
      </c>
      <c r="R401" s="7">
        <v>20.78</v>
      </c>
      <c r="S401" s="5">
        <v>25393.16</v>
      </c>
      <c r="AL401" s="5" t="str">
        <f t="shared" si="44"/>
        <v/>
      </c>
      <c r="AN401" s="5" t="str">
        <f t="shared" si="45"/>
        <v/>
      </c>
      <c r="AP401" s="5" t="str">
        <f t="shared" si="46"/>
        <v/>
      </c>
      <c r="AS401" s="5">
        <f t="shared" si="47"/>
        <v>65976.19</v>
      </c>
      <c r="AT401" s="11">
        <f>(AS401/$AS$461)*100</f>
        <v>0.41887429129751619</v>
      </c>
      <c r="AU401" s="5">
        <f t="shared" si="48"/>
        <v>418.87429129751621</v>
      </c>
    </row>
    <row r="402" spans="1:47" x14ac:dyDescent="0.25">
      <c r="A402" s="1" t="s">
        <v>347</v>
      </c>
      <c r="B402" s="1" t="s">
        <v>348</v>
      </c>
      <c r="C402" s="1" t="s">
        <v>349</v>
      </c>
      <c r="D402" s="1" t="s">
        <v>411</v>
      </c>
      <c r="E402" s="1" t="s">
        <v>55</v>
      </c>
      <c r="F402" s="1" t="s">
        <v>145</v>
      </c>
      <c r="G402" s="1" t="s">
        <v>53</v>
      </c>
      <c r="H402" s="1" t="s">
        <v>306</v>
      </c>
      <c r="I402" s="2">
        <v>80</v>
      </c>
      <c r="J402" s="2">
        <v>0.08</v>
      </c>
      <c r="K402" s="2">
        <f t="shared" si="42"/>
        <v>0.04</v>
      </c>
      <c r="L402" s="2">
        <f t="shared" si="43"/>
        <v>0</v>
      </c>
      <c r="R402" s="7">
        <v>0.04</v>
      </c>
      <c r="S402" s="5">
        <v>48.88</v>
      </c>
      <c r="AL402" s="5" t="str">
        <f t="shared" si="44"/>
        <v/>
      </c>
      <c r="AN402" s="5" t="str">
        <f t="shared" si="45"/>
        <v/>
      </c>
      <c r="AP402" s="5" t="str">
        <f t="shared" si="46"/>
        <v/>
      </c>
      <c r="AS402" s="5">
        <f t="shared" si="47"/>
        <v>48.88</v>
      </c>
      <c r="AT402" s="11">
        <f>(AS402/$AS$461)*100</f>
        <v>3.1033279367333264E-4</v>
      </c>
      <c r="AU402" s="5">
        <f t="shared" si="48"/>
        <v>0.31033279367333266</v>
      </c>
    </row>
    <row r="403" spans="1:47" x14ac:dyDescent="0.25">
      <c r="A403" s="1" t="s">
        <v>347</v>
      </c>
      <c r="B403" s="1" t="s">
        <v>348</v>
      </c>
      <c r="C403" s="1" t="s">
        <v>349</v>
      </c>
      <c r="D403" s="1" t="s">
        <v>411</v>
      </c>
      <c r="E403" s="1" t="s">
        <v>56</v>
      </c>
      <c r="F403" s="1" t="s">
        <v>145</v>
      </c>
      <c r="G403" s="1" t="s">
        <v>53</v>
      </c>
      <c r="H403" s="1" t="s">
        <v>306</v>
      </c>
      <c r="I403" s="2">
        <v>80</v>
      </c>
      <c r="J403" s="2">
        <v>0.08</v>
      </c>
      <c r="K403" s="2">
        <f t="shared" si="42"/>
        <v>0.08</v>
      </c>
      <c r="L403" s="2">
        <f t="shared" si="43"/>
        <v>0</v>
      </c>
      <c r="R403" s="7">
        <v>0.08</v>
      </c>
      <c r="S403" s="5">
        <v>97.76</v>
      </c>
      <c r="AL403" s="5" t="str">
        <f t="shared" si="44"/>
        <v/>
      </c>
      <c r="AN403" s="5" t="str">
        <f t="shared" si="45"/>
        <v/>
      </c>
      <c r="AP403" s="5" t="str">
        <f t="shared" si="46"/>
        <v/>
      </c>
      <c r="AS403" s="5">
        <f t="shared" si="47"/>
        <v>97.76</v>
      </c>
      <c r="AT403" s="11">
        <f>(AS403/$AS$461)*100</f>
        <v>6.2066558734666529E-4</v>
      </c>
      <c r="AU403" s="5">
        <f t="shared" si="48"/>
        <v>0.62066558734666533</v>
      </c>
    </row>
    <row r="404" spans="1:47" x14ac:dyDescent="0.25">
      <c r="A404" s="1" t="s">
        <v>347</v>
      </c>
      <c r="B404" s="1" t="s">
        <v>348</v>
      </c>
      <c r="C404" s="1" t="s">
        <v>349</v>
      </c>
      <c r="D404" s="1" t="s">
        <v>411</v>
      </c>
      <c r="E404" s="1" t="s">
        <v>57</v>
      </c>
      <c r="F404" s="1" t="s">
        <v>145</v>
      </c>
      <c r="G404" s="1" t="s">
        <v>53</v>
      </c>
      <c r="H404" s="1" t="s">
        <v>306</v>
      </c>
      <c r="I404" s="2">
        <v>80</v>
      </c>
      <c r="J404" s="2">
        <v>40.18</v>
      </c>
      <c r="K404" s="2">
        <f t="shared" si="42"/>
        <v>39.99</v>
      </c>
      <c r="L404" s="2">
        <f t="shared" si="43"/>
        <v>0</v>
      </c>
      <c r="P404" s="6">
        <v>1.83</v>
      </c>
      <c r="Q404" s="5">
        <v>3864.0450000000001</v>
      </c>
      <c r="R404" s="7">
        <v>32.46</v>
      </c>
      <c r="S404" s="5">
        <v>39666.120000000003</v>
      </c>
      <c r="T404" s="8">
        <v>5.7</v>
      </c>
      <c r="U404" s="5">
        <v>2089.0500000000002</v>
      </c>
      <c r="AL404" s="5" t="str">
        <f t="shared" si="44"/>
        <v/>
      </c>
      <c r="AN404" s="5" t="str">
        <f t="shared" si="45"/>
        <v/>
      </c>
      <c r="AP404" s="5" t="str">
        <f t="shared" si="46"/>
        <v/>
      </c>
      <c r="AS404" s="5">
        <f t="shared" si="47"/>
        <v>45619.215000000004</v>
      </c>
      <c r="AT404" s="11">
        <f>(AS404/$AS$461)*100</f>
        <v>0.28963049173761052</v>
      </c>
      <c r="AU404" s="5">
        <f t="shared" si="48"/>
        <v>289.63049173761055</v>
      </c>
    </row>
    <row r="405" spans="1:47" x14ac:dyDescent="0.25">
      <c r="A405" s="1" t="s">
        <v>347</v>
      </c>
      <c r="B405" s="1" t="s">
        <v>348</v>
      </c>
      <c r="C405" s="1" t="s">
        <v>349</v>
      </c>
      <c r="D405" s="1" t="s">
        <v>411</v>
      </c>
      <c r="E405" s="1" t="s">
        <v>51</v>
      </c>
      <c r="F405" s="1" t="s">
        <v>145</v>
      </c>
      <c r="G405" s="1" t="s">
        <v>53</v>
      </c>
      <c r="H405" s="1" t="s">
        <v>306</v>
      </c>
      <c r="I405" s="2">
        <v>80</v>
      </c>
      <c r="J405" s="2">
        <v>38.380000000000003</v>
      </c>
      <c r="K405" s="2">
        <f t="shared" si="42"/>
        <v>33.31</v>
      </c>
      <c r="L405" s="2">
        <f t="shared" si="43"/>
        <v>0</v>
      </c>
      <c r="R405" s="7">
        <v>6.74</v>
      </c>
      <c r="S405" s="5">
        <v>8236.2800000000007</v>
      </c>
      <c r="T405" s="8">
        <v>26.57</v>
      </c>
      <c r="U405" s="5">
        <v>9737.9050000000007</v>
      </c>
      <c r="AL405" s="5" t="str">
        <f t="shared" si="44"/>
        <v/>
      </c>
      <c r="AN405" s="5" t="str">
        <f t="shared" si="45"/>
        <v/>
      </c>
      <c r="AP405" s="5" t="str">
        <f t="shared" si="46"/>
        <v/>
      </c>
      <c r="AS405" s="5">
        <f t="shared" si="47"/>
        <v>17974.185000000001</v>
      </c>
      <c r="AT405" s="11">
        <f>(AS405/$AS$461)*100</f>
        <v>0.11411577424409391</v>
      </c>
      <c r="AU405" s="5">
        <f t="shared" si="48"/>
        <v>114.11577424409391</v>
      </c>
    </row>
    <row r="406" spans="1:47" x14ac:dyDescent="0.25">
      <c r="A406" s="1" t="s">
        <v>350</v>
      </c>
      <c r="B406" s="1" t="s">
        <v>351</v>
      </c>
      <c r="C406" s="1" t="s">
        <v>352</v>
      </c>
      <c r="D406" s="1" t="s">
        <v>385</v>
      </c>
      <c r="E406" s="1" t="s">
        <v>88</v>
      </c>
      <c r="F406" s="1" t="s">
        <v>150</v>
      </c>
      <c r="G406" s="1" t="s">
        <v>53</v>
      </c>
      <c r="H406" s="1" t="s">
        <v>306</v>
      </c>
      <c r="I406" s="2">
        <v>15.7</v>
      </c>
      <c r="J406" s="2">
        <v>9.43</v>
      </c>
      <c r="K406" s="2">
        <f t="shared" si="42"/>
        <v>0.59000000000000008</v>
      </c>
      <c r="L406" s="2">
        <f t="shared" si="43"/>
        <v>4.8099999999999996</v>
      </c>
      <c r="T406" s="8">
        <v>0.06</v>
      </c>
      <c r="U406" s="5">
        <v>32.984999999999999</v>
      </c>
      <c r="Z406" s="9">
        <v>0.53</v>
      </c>
      <c r="AA406" s="5">
        <v>116.4675</v>
      </c>
      <c r="AL406" s="5" t="str">
        <f t="shared" si="44"/>
        <v/>
      </c>
      <c r="AN406" s="5" t="str">
        <f t="shared" si="45"/>
        <v/>
      </c>
      <c r="AP406" s="5" t="str">
        <f t="shared" si="46"/>
        <v/>
      </c>
      <c r="AR406" s="2">
        <v>4.8099999999999996</v>
      </c>
      <c r="AS406" s="5">
        <f t="shared" si="47"/>
        <v>149.45249999999999</v>
      </c>
      <c r="AT406" s="11">
        <f>(AS406/$AS$461)*100</f>
        <v>9.4885457951030569E-4</v>
      </c>
      <c r="AU406" s="5">
        <f t="shared" si="48"/>
        <v>0.94885457951030572</v>
      </c>
    </row>
    <row r="407" spans="1:47" x14ac:dyDescent="0.25">
      <c r="A407" s="1" t="s">
        <v>353</v>
      </c>
      <c r="B407" s="1" t="s">
        <v>84</v>
      </c>
      <c r="C407" s="1" t="s">
        <v>85</v>
      </c>
      <c r="D407" s="1" t="s">
        <v>385</v>
      </c>
      <c r="E407" s="1" t="s">
        <v>88</v>
      </c>
      <c r="F407" s="1" t="s">
        <v>150</v>
      </c>
      <c r="G407" s="1" t="s">
        <v>53</v>
      </c>
      <c r="H407" s="1" t="s">
        <v>306</v>
      </c>
      <c r="I407" s="2">
        <v>304.3</v>
      </c>
      <c r="J407" s="2">
        <v>28.9</v>
      </c>
      <c r="K407" s="2">
        <f t="shared" si="42"/>
        <v>7.59</v>
      </c>
      <c r="L407" s="2">
        <f t="shared" si="43"/>
        <v>0</v>
      </c>
      <c r="P407" s="6">
        <v>1.72</v>
      </c>
      <c r="Q407" s="5">
        <v>5447.67</v>
      </c>
      <c r="R407" s="7">
        <v>3.48</v>
      </c>
      <c r="S407" s="5">
        <v>6378.84</v>
      </c>
      <c r="T407" s="8">
        <v>2.39</v>
      </c>
      <c r="U407" s="5">
        <v>1313.9024999999999</v>
      </c>
      <c r="AL407" s="5" t="str">
        <f t="shared" si="44"/>
        <v/>
      </c>
      <c r="AN407" s="5" t="str">
        <f t="shared" si="45"/>
        <v/>
      </c>
      <c r="AP407" s="5" t="str">
        <f t="shared" si="46"/>
        <v/>
      </c>
      <c r="AS407" s="5">
        <f t="shared" si="47"/>
        <v>13140.4125</v>
      </c>
      <c r="AT407" s="11">
        <f>(AS407/$AS$461)*100</f>
        <v>8.3426778255830225E-2</v>
      </c>
      <c r="AU407" s="5">
        <f t="shared" si="48"/>
        <v>83.426778255830214</v>
      </c>
    </row>
    <row r="408" spans="1:47" x14ac:dyDescent="0.25">
      <c r="A408" s="1" t="s">
        <v>354</v>
      </c>
      <c r="B408" s="1" t="s">
        <v>355</v>
      </c>
      <c r="C408" s="1" t="s">
        <v>85</v>
      </c>
      <c r="D408" s="1" t="s">
        <v>404</v>
      </c>
      <c r="E408" s="1" t="s">
        <v>61</v>
      </c>
      <c r="F408" s="1" t="s">
        <v>145</v>
      </c>
      <c r="G408" s="1" t="s">
        <v>53</v>
      </c>
      <c r="H408" s="1" t="s">
        <v>306</v>
      </c>
      <c r="I408" s="2">
        <v>160</v>
      </c>
      <c r="J408" s="2">
        <v>0.08</v>
      </c>
      <c r="K408" s="2">
        <f t="shared" si="42"/>
        <v>9.0000000000000011E-2</v>
      </c>
      <c r="L408" s="2">
        <f t="shared" si="43"/>
        <v>0</v>
      </c>
      <c r="P408" s="6">
        <v>7.0000000000000007E-2</v>
      </c>
      <c r="Q408" s="5">
        <v>147.80500000000001</v>
      </c>
      <c r="R408" s="7">
        <v>0.02</v>
      </c>
      <c r="S408" s="5">
        <v>24.44</v>
      </c>
      <c r="AL408" s="5" t="str">
        <f t="shared" si="44"/>
        <v/>
      </c>
      <c r="AN408" s="5" t="str">
        <f t="shared" si="45"/>
        <v/>
      </c>
      <c r="AP408" s="5" t="str">
        <f t="shared" si="46"/>
        <v/>
      </c>
      <c r="AS408" s="5">
        <f t="shared" si="47"/>
        <v>172.245</v>
      </c>
      <c r="AT408" s="11">
        <f>(AS408/$AS$461)*100</f>
        <v>1.0935612120757607E-3</v>
      </c>
      <c r="AU408" s="5">
        <f t="shared" si="48"/>
        <v>1.0935612120757607</v>
      </c>
    </row>
    <row r="409" spans="1:47" x14ac:dyDescent="0.25">
      <c r="A409" s="1" t="s">
        <v>354</v>
      </c>
      <c r="B409" s="1" t="s">
        <v>355</v>
      </c>
      <c r="C409" s="1" t="s">
        <v>85</v>
      </c>
      <c r="D409" s="1" t="s">
        <v>404</v>
      </c>
      <c r="E409" s="1" t="s">
        <v>64</v>
      </c>
      <c r="F409" s="1" t="s">
        <v>145</v>
      </c>
      <c r="G409" s="1" t="s">
        <v>53</v>
      </c>
      <c r="H409" s="1" t="s">
        <v>306</v>
      </c>
      <c r="I409" s="2">
        <v>160</v>
      </c>
      <c r="J409" s="2">
        <v>0.08</v>
      </c>
      <c r="K409" s="2">
        <f t="shared" si="42"/>
        <v>0.08</v>
      </c>
      <c r="L409" s="2">
        <f t="shared" si="43"/>
        <v>0</v>
      </c>
      <c r="P409" s="6">
        <v>0.03</v>
      </c>
      <c r="Q409" s="5">
        <v>79.181250000000006</v>
      </c>
      <c r="R409" s="7">
        <v>0.05</v>
      </c>
      <c r="S409" s="5">
        <v>61.1</v>
      </c>
      <c r="AL409" s="5" t="str">
        <f t="shared" si="44"/>
        <v/>
      </c>
      <c r="AN409" s="5" t="str">
        <f t="shared" si="45"/>
        <v/>
      </c>
      <c r="AP409" s="5" t="str">
        <f t="shared" si="46"/>
        <v/>
      </c>
      <c r="AS409" s="5">
        <f t="shared" si="47"/>
        <v>140.28125</v>
      </c>
      <c r="AT409" s="11">
        <f>(AS409/$AS$461)*100</f>
        <v>8.9062750025546635E-4</v>
      </c>
      <c r="AU409" s="5">
        <f t="shared" si="48"/>
        <v>0.89062750025546633</v>
      </c>
    </row>
    <row r="410" spans="1:47" x14ac:dyDescent="0.25">
      <c r="A410" s="1" t="s">
        <v>354</v>
      </c>
      <c r="B410" s="1" t="s">
        <v>355</v>
      </c>
      <c r="C410" s="1" t="s">
        <v>85</v>
      </c>
      <c r="D410" s="1" t="s">
        <v>404</v>
      </c>
      <c r="E410" s="1" t="s">
        <v>78</v>
      </c>
      <c r="F410" s="1" t="s">
        <v>356</v>
      </c>
      <c r="G410" s="1" t="s">
        <v>53</v>
      </c>
      <c r="H410" s="1" t="s">
        <v>306</v>
      </c>
      <c r="I410" s="2">
        <v>160</v>
      </c>
      <c r="J410" s="2">
        <v>0.06</v>
      </c>
      <c r="K410" s="2">
        <f t="shared" si="42"/>
        <v>0.06</v>
      </c>
      <c r="L410" s="2">
        <f t="shared" si="43"/>
        <v>0</v>
      </c>
      <c r="N410" s="4">
        <v>0.03</v>
      </c>
      <c r="O410" s="5">
        <v>74.7</v>
      </c>
      <c r="P410" s="6">
        <v>0.03</v>
      </c>
      <c r="Q410" s="5">
        <v>68.623750000000001</v>
      </c>
      <c r="AL410" s="5" t="str">
        <f t="shared" si="44"/>
        <v/>
      </c>
      <c r="AN410" s="5" t="str">
        <f t="shared" si="45"/>
        <v/>
      </c>
      <c r="AP410" s="5" t="str">
        <f t="shared" si="46"/>
        <v/>
      </c>
      <c r="AS410" s="5">
        <f t="shared" si="47"/>
        <v>143.32375000000002</v>
      </c>
      <c r="AT410" s="11">
        <f>(AS410/$AS$461)*100</f>
        <v>9.0994393897787058E-4</v>
      </c>
      <c r="AU410" s="5">
        <f t="shared" si="48"/>
        <v>0.90994393897787051</v>
      </c>
    </row>
    <row r="411" spans="1:47" x14ac:dyDescent="0.25">
      <c r="A411" s="1" t="s">
        <v>354</v>
      </c>
      <c r="B411" s="1" t="s">
        <v>355</v>
      </c>
      <c r="C411" s="1" t="s">
        <v>85</v>
      </c>
      <c r="D411" s="1" t="s">
        <v>404</v>
      </c>
      <c r="E411" s="1" t="s">
        <v>70</v>
      </c>
      <c r="F411" s="1" t="s">
        <v>356</v>
      </c>
      <c r="G411" s="1" t="s">
        <v>53</v>
      </c>
      <c r="H411" s="1" t="s">
        <v>306</v>
      </c>
      <c r="I411" s="2">
        <v>160</v>
      </c>
      <c r="J411" s="2">
        <v>7.0000000000000007E-2</v>
      </c>
      <c r="K411" s="2">
        <f t="shared" si="42"/>
        <v>7.0000000000000007E-2</v>
      </c>
      <c r="L411" s="2">
        <f t="shared" si="43"/>
        <v>0</v>
      </c>
      <c r="N411" s="4">
        <v>0.02</v>
      </c>
      <c r="O411" s="5">
        <v>49.8</v>
      </c>
      <c r="P411" s="6">
        <v>0.05</v>
      </c>
      <c r="Q411" s="5">
        <v>105.575</v>
      </c>
      <c r="AL411" s="5" t="str">
        <f t="shared" si="44"/>
        <v/>
      </c>
      <c r="AN411" s="5" t="str">
        <f t="shared" si="45"/>
        <v/>
      </c>
      <c r="AP411" s="5" t="str">
        <f t="shared" si="46"/>
        <v/>
      </c>
      <c r="AS411" s="5">
        <f t="shared" si="47"/>
        <v>155.375</v>
      </c>
      <c r="AT411" s="11">
        <f>(AS411/$AS$461)*100</f>
        <v>9.8645576548678508E-4</v>
      </c>
      <c r="AU411" s="5">
        <f t="shared" si="48"/>
        <v>0.98645576548678504</v>
      </c>
    </row>
    <row r="412" spans="1:47" x14ac:dyDescent="0.25">
      <c r="A412" s="1" t="s">
        <v>354</v>
      </c>
      <c r="B412" s="1" t="s">
        <v>355</v>
      </c>
      <c r="C412" s="1" t="s">
        <v>85</v>
      </c>
      <c r="D412" s="1" t="s">
        <v>404</v>
      </c>
      <c r="E412" s="1" t="s">
        <v>86</v>
      </c>
      <c r="F412" s="1" t="s">
        <v>356</v>
      </c>
      <c r="G412" s="1" t="s">
        <v>53</v>
      </c>
      <c r="H412" s="1" t="s">
        <v>306</v>
      </c>
      <c r="I412" s="2">
        <v>160</v>
      </c>
      <c r="J412" s="2">
        <v>41.88</v>
      </c>
      <c r="K412" s="2">
        <f t="shared" si="42"/>
        <v>40</v>
      </c>
      <c r="L412" s="2">
        <f t="shared" si="43"/>
        <v>0</v>
      </c>
      <c r="N412" s="4">
        <v>3.56</v>
      </c>
      <c r="O412" s="5">
        <v>8864.4</v>
      </c>
      <c r="P412" s="6">
        <v>36.44</v>
      </c>
      <c r="Q412" s="5">
        <v>76943.06</v>
      </c>
      <c r="AL412" s="5" t="str">
        <f t="shared" si="44"/>
        <v/>
      </c>
      <c r="AN412" s="5" t="str">
        <f t="shared" si="45"/>
        <v/>
      </c>
      <c r="AP412" s="5" t="str">
        <f t="shared" si="46"/>
        <v/>
      </c>
      <c r="AS412" s="5">
        <f t="shared" si="47"/>
        <v>85807.459999999992</v>
      </c>
      <c r="AT412" s="11">
        <f>(AS412/$AS$461)*100</f>
        <v>0.5447804578521428</v>
      </c>
      <c r="AU412" s="5">
        <f t="shared" si="48"/>
        <v>544.78045785214283</v>
      </c>
    </row>
    <row r="413" spans="1:47" x14ac:dyDescent="0.25">
      <c r="A413" s="1" t="s">
        <v>354</v>
      </c>
      <c r="B413" s="1" t="s">
        <v>355</v>
      </c>
      <c r="C413" s="1" t="s">
        <v>85</v>
      </c>
      <c r="D413" s="1" t="s">
        <v>404</v>
      </c>
      <c r="E413" s="1" t="s">
        <v>87</v>
      </c>
      <c r="F413" s="1" t="s">
        <v>356</v>
      </c>
      <c r="G413" s="1" t="s">
        <v>53</v>
      </c>
      <c r="H413" s="1" t="s">
        <v>306</v>
      </c>
      <c r="I413" s="2">
        <v>160</v>
      </c>
      <c r="J413" s="2">
        <v>38.479999999999997</v>
      </c>
      <c r="K413" s="2">
        <f t="shared" si="42"/>
        <v>38.47</v>
      </c>
      <c r="L413" s="2">
        <f t="shared" si="43"/>
        <v>0</v>
      </c>
      <c r="N413" s="4">
        <v>16.95</v>
      </c>
      <c r="O413" s="5">
        <v>42205.5</v>
      </c>
      <c r="P413" s="6">
        <v>12.55</v>
      </c>
      <c r="Q413" s="5">
        <v>26636.572499999998</v>
      </c>
      <c r="R413" s="7">
        <v>8.9700000000000006</v>
      </c>
      <c r="S413" s="5">
        <v>10961.34</v>
      </c>
      <c r="AL413" s="5" t="str">
        <f t="shared" si="44"/>
        <v/>
      </c>
      <c r="AN413" s="5" t="str">
        <f t="shared" si="45"/>
        <v/>
      </c>
      <c r="AP413" s="5" t="str">
        <f t="shared" si="46"/>
        <v/>
      </c>
      <c r="AS413" s="5">
        <f t="shared" si="47"/>
        <v>79803.412499999991</v>
      </c>
      <c r="AT413" s="11">
        <f>(AS413/$AS$461)*100</f>
        <v>0.50666153735250308</v>
      </c>
      <c r="AU413" s="5">
        <f t="shared" si="48"/>
        <v>506.66153735250305</v>
      </c>
    </row>
    <row r="414" spans="1:47" x14ac:dyDescent="0.25">
      <c r="A414" s="1" t="s">
        <v>354</v>
      </c>
      <c r="B414" s="1" t="s">
        <v>355</v>
      </c>
      <c r="C414" s="1" t="s">
        <v>85</v>
      </c>
      <c r="D414" s="1" t="s">
        <v>404</v>
      </c>
      <c r="E414" s="1" t="s">
        <v>88</v>
      </c>
      <c r="F414" s="1" t="s">
        <v>356</v>
      </c>
      <c r="G414" s="1" t="s">
        <v>53</v>
      </c>
      <c r="H414" s="1" t="s">
        <v>306</v>
      </c>
      <c r="I414" s="2">
        <v>160</v>
      </c>
      <c r="J414" s="2">
        <v>35.74</v>
      </c>
      <c r="K414" s="2">
        <f t="shared" si="42"/>
        <v>35.74</v>
      </c>
      <c r="L414" s="2">
        <f t="shared" si="43"/>
        <v>0</v>
      </c>
      <c r="P414" s="6">
        <v>8.7800000000000011</v>
      </c>
      <c r="Q414" s="5">
        <v>24509.236250000002</v>
      </c>
      <c r="R414" s="7">
        <v>26.96</v>
      </c>
      <c r="S414" s="5">
        <v>39690.559999999998</v>
      </c>
      <c r="AL414" s="5" t="str">
        <f t="shared" si="44"/>
        <v/>
      </c>
      <c r="AN414" s="5" t="str">
        <f t="shared" si="45"/>
        <v/>
      </c>
      <c r="AP414" s="5" t="str">
        <f t="shared" si="46"/>
        <v/>
      </c>
      <c r="AS414" s="5">
        <f t="shared" si="47"/>
        <v>64199.796249999999</v>
      </c>
      <c r="AT414" s="11">
        <f>(AS414/$AS$461)*100</f>
        <v>0.40759619728971452</v>
      </c>
      <c r="AU414" s="5">
        <f t="shared" si="48"/>
        <v>407.5961972897145</v>
      </c>
    </row>
    <row r="415" spans="1:47" x14ac:dyDescent="0.25">
      <c r="A415" s="1" t="s">
        <v>354</v>
      </c>
      <c r="B415" s="1" t="s">
        <v>355</v>
      </c>
      <c r="C415" s="1" t="s">
        <v>85</v>
      </c>
      <c r="D415" s="1" t="s">
        <v>404</v>
      </c>
      <c r="E415" s="1" t="s">
        <v>82</v>
      </c>
      <c r="F415" s="1" t="s">
        <v>356</v>
      </c>
      <c r="G415" s="1" t="s">
        <v>53</v>
      </c>
      <c r="H415" s="1" t="s">
        <v>306</v>
      </c>
      <c r="I415" s="2">
        <v>160</v>
      </c>
      <c r="J415" s="2">
        <v>41.49</v>
      </c>
      <c r="K415" s="2">
        <f t="shared" si="42"/>
        <v>35.580000000000005</v>
      </c>
      <c r="L415" s="2">
        <f t="shared" si="43"/>
        <v>0</v>
      </c>
      <c r="P415" s="6">
        <v>19.87</v>
      </c>
      <c r="Q415" s="5">
        <v>41955.504999999997</v>
      </c>
      <c r="R415" s="7">
        <v>12.86</v>
      </c>
      <c r="S415" s="5">
        <v>17657.900000000001</v>
      </c>
      <c r="T415" s="8">
        <v>2.85</v>
      </c>
      <c r="U415" s="5">
        <v>1814.175</v>
      </c>
      <c r="AL415" s="5" t="str">
        <f t="shared" si="44"/>
        <v/>
      </c>
      <c r="AN415" s="5" t="str">
        <f t="shared" si="45"/>
        <v/>
      </c>
      <c r="AP415" s="5" t="str">
        <f t="shared" si="46"/>
        <v/>
      </c>
      <c r="AS415" s="5">
        <f t="shared" si="47"/>
        <v>61427.58</v>
      </c>
      <c r="AT415" s="11">
        <f>(AS415/$AS$461)*100</f>
        <v>0.38999575511440537</v>
      </c>
      <c r="AU415" s="5">
        <f t="shared" si="48"/>
        <v>389.99575511440537</v>
      </c>
    </row>
    <row r="416" spans="1:47" x14ac:dyDescent="0.25">
      <c r="A416" s="1" t="s">
        <v>357</v>
      </c>
      <c r="B416" s="1" t="s">
        <v>84</v>
      </c>
      <c r="C416" s="1" t="s">
        <v>85</v>
      </c>
      <c r="D416" s="1" t="s">
        <v>385</v>
      </c>
      <c r="E416" s="1" t="s">
        <v>70</v>
      </c>
      <c r="F416" s="1" t="s">
        <v>356</v>
      </c>
      <c r="G416" s="1" t="s">
        <v>53</v>
      </c>
      <c r="H416" s="1" t="s">
        <v>306</v>
      </c>
      <c r="I416" s="2">
        <v>229.65</v>
      </c>
      <c r="J416" s="2">
        <v>0.09</v>
      </c>
      <c r="K416" s="2">
        <f t="shared" si="42"/>
        <v>0.08</v>
      </c>
      <c r="L416" s="2">
        <f t="shared" si="43"/>
        <v>0</v>
      </c>
      <c r="P416" s="6">
        <v>0.03</v>
      </c>
      <c r="Q416" s="5">
        <v>63.344999999999999</v>
      </c>
      <c r="R416" s="7">
        <v>0.03</v>
      </c>
      <c r="S416" s="5">
        <v>36.659999999999997</v>
      </c>
      <c r="T416" s="8">
        <v>0.02</v>
      </c>
      <c r="U416" s="5">
        <v>9.1624999999999996</v>
      </c>
      <c r="AL416" s="5" t="str">
        <f t="shared" si="44"/>
        <v/>
      </c>
      <c r="AN416" s="5" t="str">
        <f t="shared" si="45"/>
        <v/>
      </c>
      <c r="AP416" s="5" t="str">
        <f t="shared" si="46"/>
        <v/>
      </c>
      <c r="AS416" s="5">
        <f t="shared" si="47"/>
        <v>109.16749999999999</v>
      </c>
      <c r="AT416" s="11">
        <f>(AS416/$AS$461)*100</f>
        <v>6.9309032842335388E-4</v>
      </c>
      <c r="AU416" s="5">
        <f t="shared" si="48"/>
        <v>0.69309032842335383</v>
      </c>
    </row>
    <row r="417" spans="1:47" x14ac:dyDescent="0.25">
      <c r="A417" s="1" t="s">
        <v>357</v>
      </c>
      <c r="B417" s="1" t="s">
        <v>84</v>
      </c>
      <c r="C417" s="1" t="s">
        <v>85</v>
      </c>
      <c r="D417" s="1" t="s">
        <v>385</v>
      </c>
      <c r="E417" s="1" t="s">
        <v>56</v>
      </c>
      <c r="F417" s="1" t="s">
        <v>356</v>
      </c>
      <c r="G417" s="1" t="s">
        <v>53</v>
      </c>
      <c r="H417" s="1" t="s">
        <v>306</v>
      </c>
      <c r="I417" s="2">
        <v>229.65</v>
      </c>
      <c r="J417" s="2">
        <v>38</v>
      </c>
      <c r="K417" s="2">
        <f t="shared" si="42"/>
        <v>37.99</v>
      </c>
      <c r="L417" s="2">
        <f t="shared" si="43"/>
        <v>0</v>
      </c>
      <c r="P417" s="6">
        <v>1.67</v>
      </c>
      <c r="Q417" s="5">
        <v>3526.2049999999999</v>
      </c>
      <c r="R417" s="7">
        <v>23.93</v>
      </c>
      <c r="S417" s="5">
        <v>29242.46</v>
      </c>
      <c r="T417" s="8">
        <v>12.39</v>
      </c>
      <c r="U417" s="5">
        <v>4671.9587499999998</v>
      </c>
      <c r="AL417" s="5" t="str">
        <f t="shared" si="44"/>
        <v/>
      </c>
      <c r="AN417" s="5" t="str">
        <f t="shared" si="45"/>
        <v/>
      </c>
      <c r="AP417" s="5" t="str">
        <f t="shared" si="46"/>
        <v/>
      </c>
      <c r="AS417" s="5">
        <f t="shared" si="47"/>
        <v>37440.623749999999</v>
      </c>
      <c r="AT417" s="11">
        <f>(AS417/$AS$461)*100</f>
        <v>0.23770567441099891</v>
      </c>
      <c r="AU417" s="5">
        <f t="shared" si="48"/>
        <v>237.70567441099891</v>
      </c>
    </row>
    <row r="418" spans="1:47" x14ac:dyDescent="0.25">
      <c r="A418" s="1" t="s">
        <v>357</v>
      </c>
      <c r="B418" s="1" t="s">
        <v>84</v>
      </c>
      <c r="C418" s="1" t="s">
        <v>85</v>
      </c>
      <c r="D418" s="1" t="s">
        <v>385</v>
      </c>
      <c r="E418" s="1" t="s">
        <v>57</v>
      </c>
      <c r="F418" s="1" t="s">
        <v>356</v>
      </c>
      <c r="G418" s="1" t="s">
        <v>53</v>
      </c>
      <c r="H418" s="1" t="s">
        <v>306</v>
      </c>
      <c r="I418" s="2">
        <v>229.65</v>
      </c>
      <c r="J418" s="2">
        <v>33.68</v>
      </c>
      <c r="K418" s="2">
        <f t="shared" si="42"/>
        <v>11.27</v>
      </c>
      <c r="L418" s="2">
        <f t="shared" si="43"/>
        <v>0</v>
      </c>
      <c r="R418" s="7">
        <v>0.08</v>
      </c>
      <c r="S418" s="5">
        <v>97.76</v>
      </c>
      <c r="T418" s="8">
        <v>11.19</v>
      </c>
      <c r="U418" s="5">
        <v>4101.1350000000002</v>
      </c>
      <c r="AL418" s="5" t="str">
        <f t="shared" si="44"/>
        <v/>
      </c>
      <c r="AN418" s="5" t="str">
        <f t="shared" si="45"/>
        <v/>
      </c>
      <c r="AP418" s="5" t="str">
        <f t="shared" si="46"/>
        <v/>
      </c>
      <c r="AS418" s="5">
        <f t="shared" si="47"/>
        <v>4198.8950000000004</v>
      </c>
      <c r="AT418" s="11">
        <f>(AS418/$AS$461)*100</f>
        <v>2.6658240910208433E-2</v>
      </c>
      <c r="AU418" s="5">
        <f t="shared" si="48"/>
        <v>26.658240910208431</v>
      </c>
    </row>
    <row r="419" spans="1:47" x14ac:dyDescent="0.25">
      <c r="A419" s="1" t="s">
        <v>357</v>
      </c>
      <c r="B419" s="1" t="s">
        <v>84</v>
      </c>
      <c r="C419" s="1" t="s">
        <v>85</v>
      </c>
      <c r="D419" s="1" t="s">
        <v>385</v>
      </c>
      <c r="E419" s="1" t="s">
        <v>61</v>
      </c>
      <c r="F419" s="1" t="s">
        <v>356</v>
      </c>
      <c r="G419" s="1" t="s">
        <v>53</v>
      </c>
      <c r="H419" s="1" t="s">
        <v>306</v>
      </c>
      <c r="I419" s="2">
        <v>229.65</v>
      </c>
      <c r="J419" s="2">
        <v>43.19</v>
      </c>
      <c r="K419" s="2">
        <f t="shared" si="42"/>
        <v>35.33</v>
      </c>
      <c r="L419" s="2">
        <f t="shared" si="43"/>
        <v>0</v>
      </c>
      <c r="R419" s="7">
        <v>6.51</v>
      </c>
      <c r="S419" s="5">
        <v>7955.2199999999993</v>
      </c>
      <c r="T419" s="8">
        <v>28.82</v>
      </c>
      <c r="U419" s="5">
        <v>10562.53</v>
      </c>
      <c r="AL419" s="5" t="str">
        <f t="shared" si="44"/>
        <v/>
      </c>
      <c r="AN419" s="5" t="str">
        <f t="shared" si="45"/>
        <v/>
      </c>
      <c r="AP419" s="5" t="str">
        <f t="shared" si="46"/>
        <v/>
      </c>
      <c r="AS419" s="5">
        <f t="shared" si="47"/>
        <v>18517.75</v>
      </c>
      <c r="AT419" s="11">
        <f>(AS419/$AS$461)*100</f>
        <v>0.11756679807783052</v>
      </c>
      <c r="AU419" s="5">
        <f t="shared" si="48"/>
        <v>117.56679807783051</v>
      </c>
    </row>
    <row r="420" spans="1:47" x14ac:dyDescent="0.25">
      <c r="A420" s="1" t="s">
        <v>357</v>
      </c>
      <c r="B420" s="1" t="s">
        <v>84</v>
      </c>
      <c r="C420" s="1" t="s">
        <v>85</v>
      </c>
      <c r="D420" s="1" t="s">
        <v>385</v>
      </c>
      <c r="E420" s="1" t="s">
        <v>62</v>
      </c>
      <c r="F420" s="1" t="s">
        <v>356</v>
      </c>
      <c r="G420" s="1" t="s">
        <v>53</v>
      </c>
      <c r="H420" s="1" t="s">
        <v>306</v>
      </c>
      <c r="I420" s="2">
        <v>229.65</v>
      </c>
      <c r="J420" s="2">
        <v>35.409999999999997</v>
      </c>
      <c r="K420" s="2">
        <f t="shared" si="42"/>
        <v>35.409999999999997</v>
      </c>
      <c r="L420" s="2">
        <f t="shared" si="43"/>
        <v>0</v>
      </c>
      <c r="P420" s="6">
        <v>19.18</v>
      </c>
      <c r="Q420" s="5">
        <v>40498.57</v>
      </c>
      <c r="R420" s="7">
        <v>16.23</v>
      </c>
      <c r="S420" s="5">
        <v>19833.060000000001</v>
      </c>
      <c r="AL420" s="5" t="str">
        <f t="shared" si="44"/>
        <v/>
      </c>
      <c r="AN420" s="5" t="str">
        <f t="shared" si="45"/>
        <v/>
      </c>
      <c r="AP420" s="5" t="str">
        <f t="shared" si="46"/>
        <v/>
      </c>
      <c r="AS420" s="5">
        <f t="shared" si="47"/>
        <v>60331.630000000005</v>
      </c>
      <c r="AT420" s="11">
        <f>(AS420/$AS$461)*100</f>
        <v>0.38303771040846663</v>
      </c>
      <c r="AU420" s="5">
        <f t="shared" si="48"/>
        <v>383.03771040846658</v>
      </c>
    </row>
    <row r="421" spans="1:47" x14ac:dyDescent="0.25">
      <c r="A421" s="1" t="s">
        <v>357</v>
      </c>
      <c r="B421" s="1" t="s">
        <v>84</v>
      </c>
      <c r="C421" s="1" t="s">
        <v>85</v>
      </c>
      <c r="D421" s="1" t="s">
        <v>385</v>
      </c>
      <c r="E421" s="1" t="s">
        <v>86</v>
      </c>
      <c r="F421" s="1" t="s">
        <v>356</v>
      </c>
      <c r="G421" s="1" t="s">
        <v>53</v>
      </c>
      <c r="H421" s="1" t="s">
        <v>306</v>
      </c>
      <c r="I421" s="2">
        <v>229.65</v>
      </c>
      <c r="J421" s="2">
        <v>0.08</v>
      </c>
      <c r="K421" s="2">
        <f t="shared" si="42"/>
        <v>0.08</v>
      </c>
      <c r="L421" s="2">
        <f t="shared" si="43"/>
        <v>0</v>
      </c>
      <c r="P421" s="6">
        <v>0.08</v>
      </c>
      <c r="Q421" s="5">
        <v>168.92</v>
      </c>
      <c r="AL421" s="5" t="str">
        <f t="shared" si="44"/>
        <v/>
      </c>
      <c r="AN421" s="5" t="str">
        <f t="shared" si="45"/>
        <v/>
      </c>
      <c r="AP421" s="5" t="str">
        <f t="shared" si="46"/>
        <v/>
      </c>
      <c r="AS421" s="5">
        <f t="shared" si="47"/>
        <v>168.92</v>
      </c>
      <c r="AT421" s="11">
        <f>(AS421/$AS$461)*100</f>
        <v>1.0724512174161078E-3</v>
      </c>
      <c r="AU421" s="5">
        <f t="shared" si="48"/>
        <v>1.0724512174161078</v>
      </c>
    </row>
    <row r="422" spans="1:47" x14ac:dyDescent="0.25">
      <c r="A422" s="1" t="s">
        <v>357</v>
      </c>
      <c r="B422" s="1" t="s">
        <v>84</v>
      </c>
      <c r="C422" s="1" t="s">
        <v>85</v>
      </c>
      <c r="D422" s="1" t="s">
        <v>385</v>
      </c>
      <c r="E422" s="1" t="s">
        <v>51</v>
      </c>
      <c r="F422" s="1" t="s">
        <v>356</v>
      </c>
      <c r="G422" s="1" t="s">
        <v>53</v>
      </c>
      <c r="H422" s="1" t="s">
        <v>306</v>
      </c>
      <c r="I422" s="2">
        <v>229.65</v>
      </c>
      <c r="J422" s="2">
        <v>38.090000000000003</v>
      </c>
      <c r="K422" s="2">
        <f t="shared" si="42"/>
        <v>0.16</v>
      </c>
      <c r="L422" s="2">
        <f t="shared" si="43"/>
        <v>0</v>
      </c>
      <c r="T422" s="8">
        <v>0.16</v>
      </c>
      <c r="U422" s="5">
        <v>58.64</v>
      </c>
      <c r="AL422" s="5" t="str">
        <f t="shared" si="44"/>
        <v/>
      </c>
      <c r="AN422" s="5" t="str">
        <f t="shared" si="45"/>
        <v/>
      </c>
      <c r="AP422" s="5" t="str">
        <f t="shared" si="46"/>
        <v/>
      </c>
      <c r="AS422" s="5">
        <f t="shared" si="47"/>
        <v>58.64</v>
      </c>
      <c r="AT422" s="11">
        <f>(AS422/$AS$461)*100</f>
        <v>3.7229777047880988E-4</v>
      </c>
      <c r="AU422" s="5">
        <f t="shared" si="48"/>
        <v>0.37229777047880985</v>
      </c>
    </row>
    <row r="423" spans="1:47" x14ac:dyDescent="0.25">
      <c r="A423" s="1" t="s">
        <v>357</v>
      </c>
      <c r="B423" s="1" t="s">
        <v>84</v>
      </c>
      <c r="C423" s="1" t="s">
        <v>85</v>
      </c>
      <c r="D423" s="1" t="s">
        <v>385</v>
      </c>
      <c r="E423" s="1" t="s">
        <v>55</v>
      </c>
      <c r="F423" s="1" t="s">
        <v>356</v>
      </c>
      <c r="G423" s="1" t="s">
        <v>53</v>
      </c>
      <c r="H423" s="1" t="s">
        <v>306</v>
      </c>
      <c r="I423" s="2">
        <v>229.65</v>
      </c>
      <c r="J423" s="2">
        <v>36.020000000000003</v>
      </c>
      <c r="K423" s="2">
        <f t="shared" si="42"/>
        <v>14.62</v>
      </c>
      <c r="L423" s="2">
        <f t="shared" si="43"/>
        <v>0</v>
      </c>
      <c r="T423" s="8">
        <v>14.62</v>
      </c>
      <c r="U423" s="5">
        <v>6008.7674999999999</v>
      </c>
      <c r="AL423" s="5" t="str">
        <f t="shared" si="44"/>
        <v/>
      </c>
      <c r="AN423" s="5" t="str">
        <f t="shared" si="45"/>
        <v/>
      </c>
      <c r="AP423" s="5" t="str">
        <f t="shared" si="46"/>
        <v/>
      </c>
      <c r="AS423" s="5">
        <f t="shared" si="47"/>
        <v>6008.7674999999999</v>
      </c>
      <c r="AT423" s="11">
        <f>(AS423/$AS$461)*100</f>
        <v>3.8148887168750548E-2</v>
      </c>
      <c r="AU423" s="5">
        <f t="shared" si="48"/>
        <v>38.148887168750548</v>
      </c>
    </row>
    <row r="424" spans="1:47" x14ac:dyDescent="0.25">
      <c r="A424" s="1" t="s">
        <v>357</v>
      </c>
      <c r="B424" s="1" t="s">
        <v>84</v>
      </c>
      <c r="C424" s="1" t="s">
        <v>85</v>
      </c>
      <c r="D424" s="1" t="s">
        <v>385</v>
      </c>
      <c r="E424" s="1" t="s">
        <v>69</v>
      </c>
      <c r="F424" s="1" t="s">
        <v>356</v>
      </c>
      <c r="G424" s="1" t="s">
        <v>53</v>
      </c>
      <c r="H424" s="1" t="s">
        <v>306</v>
      </c>
      <c r="I424" s="2">
        <v>229.65</v>
      </c>
      <c r="J424" s="2">
        <v>0.08</v>
      </c>
      <c r="K424" s="2">
        <f t="shared" si="42"/>
        <v>7.0000000000000007E-2</v>
      </c>
      <c r="L424" s="2">
        <f t="shared" si="43"/>
        <v>0</v>
      </c>
      <c r="T424" s="8">
        <v>7.0000000000000007E-2</v>
      </c>
      <c r="U424" s="5">
        <v>32.068750000000001</v>
      </c>
      <c r="AL424" s="5" t="str">
        <f t="shared" si="44"/>
        <v/>
      </c>
      <c r="AN424" s="5" t="str">
        <f t="shared" si="45"/>
        <v/>
      </c>
      <c r="AP424" s="5" t="str">
        <f t="shared" si="46"/>
        <v/>
      </c>
      <c r="AS424" s="5">
        <f t="shared" si="47"/>
        <v>32.068750000000001</v>
      </c>
      <c r="AT424" s="11">
        <f>(AS424/$AS$461)*100</f>
        <v>2.0360034323059912E-4</v>
      </c>
      <c r="AU424" s="5">
        <f t="shared" si="48"/>
        <v>0.20360034323059914</v>
      </c>
    </row>
    <row r="425" spans="1:47" x14ac:dyDescent="0.25">
      <c r="A425" s="1" t="s">
        <v>358</v>
      </c>
      <c r="B425" s="1" t="s">
        <v>359</v>
      </c>
      <c r="C425" s="1" t="s">
        <v>360</v>
      </c>
      <c r="D425" s="1" t="s">
        <v>389</v>
      </c>
      <c r="E425" s="1" t="s">
        <v>61</v>
      </c>
      <c r="F425" s="1" t="s">
        <v>356</v>
      </c>
      <c r="G425" s="1" t="s">
        <v>53</v>
      </c>
      <c r="H425" s="1" t="s">
        <v>306</v>
      </c>
      <c r="I425" s="2">
        <v>75.150000000000006</v>
      </c>
      <c r="J425" s="2">
        <v>7.0000000000000007E-2</v>
      </c>
      <c r="K425" s="2">
        <f t="shared" si="42"/>
        <v>7.0000000000000007E-2</v>
      </c>
      <c r="L425" s="2">
        <f t="shared" si="43"/>
        <v>0</v>
      </c>
      <c r="R425" s="7">
        <v>0.02</v>
      </c>
      <c r="S425" s="5">
        <v>24.44</v>
      </c>
      <c r="T425" s="8">
        <v>0.05</v>
      </c>
      <c r="U425" s="5">
        <v>18.324999999999999</v>
      </c>
      <c r="AL425" s="5" t="str">
        <f t="shared" si="44"/>
        <v/>
      </c>
      <c r="AN425" s="5" t="str">
        <f t="shared" si="45"/>
        <v/>
      </c>
      <c r="AP425" s="5" t="str">
        <f t="shared" si="46"/>
        <v/>
      </c>
      <c r="AS425" s="5">
        <f t="shared" si="47"/>
        <v>42.765000000000001</v>
      </c>
      <c r="AT425" s="11">
        <f>(AS425/$AS$461)*100</f>
        <v>2.7150945011129439E-4</v>
      </c>
      <c r="AU425" s="5">
        <f t="shared" si="48"/>
        <v>0.2715094501112944</v>
      </c>
    </row>
    <row r="426" spans="1:47" x14ac:dyDescent="0.25">
      <c r="A426" s="1" t="s">
        <v>358</v>
      </c>
      <c r="B426" s="1" t="s">
        <v>359</v>
      </c>
      <c r="C426" s="1" t="s">
        <v>360</v>
      </c>
      <c r="D426" s="1" t="s">
        <v>389</v>
      </c>
      <c r="E426" s="1" t="s">
        <v>62</v>
      </c>
      <c r="F426" s="1" t="s">
        <v>356</v>
      </c>
      <c r="G426" s="1" t="s">
        <v>53</v>
      </c>
      <c r="H426" s="1" t="s">
        <v>306</v>
      </c>
      <c r="I426" s="2">
        <v>75.150000000000006</v>
      </c>
      <c r="J426" s="2">
        <v>0.06</v>
      </c>
      <c r="K426" s="2">
        <f t="shared" si="42"/>
        <v>0.06</v>
      </c>
      <c r="L426" s="2">
        <f t="shared" si="43"/>
        <v>0</v>
      </c>
      <c r="P426" s="6">
        <v>0.04</v>
      </c>
      <c r="Q426" s="5">
        <v>84.460000000000008</v>
      </c>
      <c r="R426" s="7">
        <v>0.02</v>
      </c>
      <c r="S426" s="5">
        <v>24.44</v>
      </c>
      <c r="AL426" s="5" t="str">
        <f t="shared" si="44"/>
        <v/>
      </c>
      <c r="AN426" s="5" t="str">
        <f t="shared" si="45"/>
        <v/>
      </c>
      <c r="AP426" s="5" t="str">
        <f t="shared" si="46"/>
        <v/>
      </c>
      <c r="AS426" s="5">
        <f t="shared" si="47"/>
        <v>108.9</v>
      </c>
      <c r="AT426" s="11">
        <f>(AS426/$AS$461)*100</f>
        <v>6.9139200554472027E-4</v>
      </c>
      <c r="AU426" s="5">
        <f t="shared" si="48"/>
        <v>0.69139200554472025</v>
      </c>
    </row>
    <row r="427" spans="1:47" x14ac:dyDescent="0.25">
      <c r="A427" s="1" t="s">
        <v>358</v>
      </c>
      <c r="B427" s="1" t="s">
        <v>359</v>
      </c>
      <c r="C427" s="1" t="s">
        <v>360</v>
      </c>
      <c r="D427" s="1" t="s">
        <v>389</v>
      </c>
      <c r="E427" s="1" t="s">
        <v>82</v>
      </c>
      <c r="F427" s="1" t="s">
        <v>356</v>
      </c>
      <c r="G427" s="1" t="s">
        <v>53</v>
      </c>
      <c r="H427" s="1" t="s">
        <v>306</v>
      </c>
      <c r="I427" s="2">
        <v>75.150000000000006</v>
      </c>
      <c r="J427" s="2">
        <v>0.08</v>
      </c>
      <c r="K427" s="2">
        <f t="shared" si="42"/>
        <v>7.0000000000000007E-2</v>
      </c>
      <c r="L427" s="2">
        <f t="shared" si="43"/>
        <v>0</v>
      </c>
      <c r="P427" s="6">
        <v>0.03</v>
      </c>
      <c r="Q427" s="5">
        <v>63.344999999999999</v>
      </c>
      <c r="R427" s="7">
        <v>0.04</v>
      </c>
      <c r="S427" s="5">
        <v>48.88</v>
      </c>
      <c r="AL427" s="5" t="str">
        <f t="shared" si="44"/>
        <v/>
      </c>
      <c r="AN427" s="5" t="str">
        <f t="shared" si="45"/>
        <v/>
      </c>
      <c r="AP427" s="5" t="str">
        <f t="shared" si="46"/>
        <v/>
      </c>
      <c r="AS427" s="5">
        <f t="shared" si="47"/>
        <v>112.22499999999999</v>
      </c>
      <c r="AT427" s="11">
        <f>(AS427/$AS$461)*100</f>
        <v>7.1250200020437303E-4</v>
      </c>
      <c r="AU427" s="5">
        <f t="shared" si="48"/>
        <v>0.71250200020437304</v>
      </c>
    </row>
    <row r="428" spans="1:47" x14ac:dyDescent="0.25">
      <c r="A428" s="1" t="s">
        <v>358</v>
      </c>
      <c r="B428" s="1" t="s">
        <v>359</v>
      </c>
      <c r="C428" s="1" t="s">
        <v>360</v>
      </c>
      <c r="D428" s="1" t="s">
        <v>389</v>
      </c>
      <c r="E428" s="1" t="s">
        <v>63</v>
      </c>
      <c r="F428" s="1" t="s">
        <v>356</v>
      </c>
      <c r="G428" s="1" t="s">
        <v>53</v>
      </c>
      <c r="H428" s="1" t="s">
        <v>306</v>
      </c>
      <c r="I428" s="2">
        <v>75.150000000000006</v>
      </c>
      <c r="J428" s="2">
        <v>33.49</v>
      </c>
      <c r="K428" s="2">
        <f t="shared" si="42"/>
        <v>21.64</v>
      </c>
      <c r="L428" s="2">
        <f t="shared" si="43"/>
        <v>0</v>
      </c>
      <c r="P428" s="6">
        <v>7.1</v>
      </c>
      <c r="Q428" s="5">
        <v>14991.65</v>
      </c>
      <c r="R428" s="7">
        <v>14.54</v>
      </c>
      <c r="S428" s="5">
        <v>17767.88</v>
      </c>
      <c r="AL428" s="5" t="str">
        <f t="shared" si="44"/>
        <v/>
      </c>
      <c r="AN428" s="5" t="str">
        <f t="shared" si="45"/>
        <v/>
      </c>
      <c r="AP428" s="5" t="str">
        <f t="shared" si="46"/>
        <v/>
      </c>
      <c r="AS428" s="5">
        <f t="shared" si="47"/>
        <v>32759.53</v>
      </c>
      <c r="AT428" s="11">
        <f>(AS428/$AS$461)*100</f>
        <v>0.20798601604593595</v>
      </c>
      <c r="AU428" s="5">
        <f t="shared" si="48"/>
        <v>207.98601604593597</v>
      </c>
    </row>
    <row r="429" spans="1:47" x14ac:dyDescent="0.25">
      <c r="A429" s="1" t="s">
        <v>358</v>
      </c>
      <c r="B429" s="1" t="s">
        <v>359</v>
      </c>
      <c r="C429" s="1" t="s">
        <v>360</v>
      </c>
      <c r="D429" s="1" t="s">
        <v>389</v>
      </c>
      <c r="E429" s="1" t="s">
        <v>64</v>
      </c>
      <c r="F429" s="1" t="s">
        <v>356</v>
      </c>
      <c r="G429" s="1" t="s">
        <v>53</v>
      </c>
      <c r="H429" s="1" t="s">
        <v>306</v>
      </c>
      <c r="I429" s="2">
        <v>75.150000000000006</v>
      </c>
      <c r="J429" s="2">
        <v>39.21</v>
      </c>
      <c r="K429" s="2">
        <f t="shared" si="42"/>
        <v>8.0299999999999994</v>
      </c>
      <c r="L429" s="2">
        <f t="shared" si="43"/>
        <v>0</v>
      </c>
      <c r="R429" s="7">
        <v>3.93</v>
      </c>
      <c r="S429" s="5">
        <v>4802.46</v>
      </c>
      <c r="T429" s="8">
        <v>4.0999999999999996</v>
      </c>
      <c r="U429" s="5">
        <v>1502.65</v>
      </c>
      <c r="AL429" s="5" t="str">
        <f t="shared" si="44"/>
        <v/>
      </c>
      <c r="AN429" s="5" t="str">
        <f t="shared" si="45"/>
        <v/>
      </c>
      <c r="AP429" s="5" t="str">
        <f t="shared" si="46"/>
        <v/>
      </c>
      <c r="AS429" s="5">
        <f t="shared" si="47"/>
        <v>6305.1100000000006</v>
      </c>
      <c r="AT429" s="11">
        <f>(AS429/$AS$461)*100</f>
        <v>4.0030327346924438E-2</v>
      </c>
      <c r="AU429" s="5">
        <f t="shared" si="48"/>
        <v>40.030327346924437</v>
      </c>
    </row>
    <row r="430" spans="1:47" x14ac:dyDescent="0.25">
      <c r="A430" s="1" t="s">
        <v>361</v>
      </c>
      <c r="B430" s="1" t="s">
        <v>362</v>
      </c>
      <c r="C430" s="1" t="s">
        <v>363</v>
      </c>
      <c r="D430" s="1" t="s">
        <v>380</v>
      </c>
      <c r="E430" s="1" t="s">
        <v>57</v>
      </c>
      <c r="F430" s="1" t="s">
        <v>145</v>
      </c>
      <c r="G430" s="1" t="s">
        <v>53</v>
      </c>
      <c r="H430" s="1" t="s">
        <v>306</v>
      </c>
      <c r="I430" s="2">
        <v>149.93</v>
      </c>
      <c r="J430" s="2">
        <v>0.08</v>
      </c>
      <c r="K430" s="2">
        <f t="shared" si="42"/>
        <v>0.09</v>
      </c>
      <c r="L430" s="2">
        <f t="shared" si="43"/>
        <v>0</v>
      </c>
      <c r="P430" s="6">
        <v>0.01</v>
      </c>
      <c r="Q430" s="5">
        <v>21.114999999999998</v>
      </c>
      <c r="R430" s="7">
        <v>0.02</v>
      </c>
      <c r="S430" s="5">
        <v>24.44</v>
      </c>
      <c r="T430" s="8">
        <v>0.06</v>
      </c>
      <c r="U430" s="5">
        <v>21.99</v>
      </c>
      <c r="AL430" s="5" t="str">
        <f t="shared" si="44"/>
        <v/>
      </c>
      <c r="AN430" s="5" t="str">
        <f t="shared" si="45"/>
        <v/>
      </c>
      <c r="AP430" s="5" t="str">
        <f t="shared" si="46"/>
        <v/>
      </c>
      <c r="AS430" s="5">
        <f t="shared" si="47"/>
        <v>67.545000000000002</v>
      </c>
      <c r="AT430" s="11">
        <f>(AS430/$AS$461)*100</f>
        <v>4.2883446294323351E-4</v>
      </c>
      <c r="AU430" s="5">
        <f t="shared" si="48"/>
        <v>0.42883446294323352</v>
      </c>
    </row>
    <row r="431" spans="1:47" x14ac:dyDescent="0.25">
      <c r="A431" s="1" t="s">
        <v>361</v>
      </c>
      <c r="B431" s="1" t="s">
        <v>362</v>
      </c>
      <c r="C431" s="1" t="s">
        <v>363</v>
      </c>
      <c r="D431" s="1" t="s">
        <v>380</v>
      </c>
      <c r="E431" s="1" t="s">
        <v>51</v>
      </c>
      <c r="F431" s="1" t="s">
        <v>145</v>
      </c>
      <c r="G431" s="1" t="s">
        <v>53</v>
      </c>
      <c r="H431" s="1" t="s">
        <v>306</v>
      </c>
      <c r="I431" s="2">
        <v>149.93</v>
      </c>
      <c r="J431" s="2">
        <v>0.08</v>
      </c>
      <c r="K431" s="2">
        <f t="shared" si="42"/>
        <v>0.06</v>
      </c>
      <c r="L431" s="2">
        <f t="shared" si="43"/>
        <v>0</v>
      </c>
      <c r="T431" s="8">
        <v>0.06</v>
      </c>
      <c r="U431" s="5">
        <v>21.99</v>
      </c>
      <c r="AL431" s="5" t="str">
        <f t="shared" si="44"/>
        <v/>
      </c>
      <c r="AN431" s="5" t="str">
        <f t="shared" si="45"/>
        <v/>
      </c>
      <c r="AP431" s="5" t="str">
        <f t="shared" si="46"/>
        <v/>
      </c>
      <c r="AS431" s="5">
        <f t="shared" si="47"/>
        <v>21.99</v>
      </c>
      <c r="AT431" s="11">
        <f>(AS431/$AS$461)*100</f>
        <v>1.3961166392955368E-4</v>
      </c>
      <c r="AU431" s="5">
        <f t="shared" si="48"/>
        <v>0.13961166392955368</v>
      </c>
    </row>
    <row r="432" spans="1:47" x14ac:dyDescent="0.25">
      <c r="A432" s="1" t="s">
        <v>361</v>
      </c>
      <c r="B432" s="1" t="s">
        <v>362</v>
      </c>
      <c r="C432" s="1" t="s">
        <v>363</v>
      </c>
      <c r="D432" s="1" t="s">
        <v>380</v>
      </c>
      <c r="E432" s="1" t="s">
        <v>78</v>
      </c>
      <c r="F432" s="1" t="s">
        <v>356</v>
      </c>
      <c r="G432" s="1" t="s">
        <v>53</v>
      </c>
      <c r="H432" s="1" t="s">
        <v>306</v>
      </c>
      <c r="I432" s="2">
        <v>149.93</v>
      </c>
      <c r="J432" s="2">
        <v>39.549999999999997</v>
      </c>
      <c r="K432" s="2">
        <f t="shared" si="42"/>
        <v>39.549999999999997</v>
      </c>
      <c r="L432" s="2">
        <f t="shared" si="43"/>
        <v>0</v>
      </c>
      <c r="N432" s="4">
        <v>3.65</v>
      </c>
      <c r="O432" s="5">
        <v>9088.5</v>
      </c>
      <c r="P432" s="6">
        <v>16.98</v>
      </c>
      <c r="Q432" s="5">
        <v>43581.360000000008</v>
      </c>
      <c r="R432" s="7">
        <v>14.55</v>
      </c>
      <c r="S432" s="5">
        <v>21702.720000000001</v>
      </c>
      <c r="T432" s="8">
        <v>4.3699999999999992</v>
      </c>
      <c r="U432" s="5">
        <v>1603.4375</v>
      </c>
      <c r="AL432" s="5" t="str">
        <f t="shared" si="44"/>
        <v/>
      </c>
      <c r="AN432" s="5" t="str">
        <f t="shared" si="45"/>
        <v/>
      </c>
      <c r="AP432" s="5" t="str">
        <f t="shared" si="46"/>
        <v/>
      </c>
      <c r="AS432" s="5">
        <f t="shared" si="47"/>
        <v>75976.017500000016</v>
      </c>
      <c r="AT432" s="11">
        <f>(AS432/$AS$461)*100</f>
        <v>0.48236190186065908</v>
      </c>
      <c r="AU432" s="5">
        <f t="shared" si="48"/>
        <v>482.36190186065903</v>
      </c>
    </row>
    <row r="433" spans="1:47" x14ac:dyDescent="0.25">
      <c r="A433" s="1" t="s">
        <v>361</v>
      </c>
      <c r="B433" s="1" t="s">
        <v>362</v>
      </c>
      <c r="C433" s="1" t="s">
        <v>363</v>
      </c>
      <c r="D433" s="1" t="s">
        <v>380</v>
      </c>
      <c r="E433" s="1" t="s">
        <v>70</v>
      </c>
      <c r="F433" s="1" t="s">
        <v>356</v>
      </c>
      <c r="G433" s="1" t="s">
        <v>53</v>
      </c>
      <c r="H433" s="1" t="s">
        <v>306</v>
      </c>
      <c r="I433" s="2">
        <v>149.93</v>
      </c>
      <c r="J433" s="2">
        <v>41.6</v>
      </c>
      <c r="K433" s="2">
        <f t="shared" si="42"/>
        <v>40</v>
      </c>
      <c r="L433" s="2">
        <f t="shared" si="43"/>
        <v>0</v>
      </c>
      <c r="N433" s="4">
        <v>1.62</v>
      </c>
      <c r="O433" s="5">
        <v>4033.8</v>
      </c>
      <c r="P433" s="6">
        <v>21.71</v>
      </c>
      <c r="Q433" s="5">
        <v>45914.567499999997</v>
      </c>
      <c r="R433" s="7">
        <v>14.1</v>
      </c>
      <c r="S433" s="5">
        <v>20630.415000000001</v>
      </c>
      <c r="T433" s="8">
        <v>2.57</v>
      </c>
      <c r="U433" s="5">
        <v>1153.5587499999999</v>
      </c>
      <c r="AL433" s="5" t="str">
        <f t="shared" si="44"/>
        <v/>
      </c>
      <c r="AN433" s="5" t="str">
        <f t="shared" si="45"/>
        <v/>
      </c>
      <c r="AP433" s="5" t="str">
        <f t="shared" si="46"/>
        <v/>
      </c>
      <c r="AS433" s="5">
        <f t="shared" si="47"/>
        <v>71732.341249999998</v>
      </c>
      <c r="AT433" s="11">
        <f>(AS433/$AS$461)*100</f>
        <v>0.45541935059004368</v>
      </c>
      <c r="AU433" s="5">
        <f t="shared" si="48"/>
        <v>455.41935059004368</v>
      </c>
    </row>
    <row r="434" spans="1:47" x14ac:dyDescent="0.25">
      <c r="A434" s="1" t="s">
        <v>361</v>
      </c>
      <c r="B434" s="1" t="s">
        <v>362</v>
      </c>
      <c r="C434" s="1" t="s">
        <v>363</v>
      </c>
      <c r="D434" s="1" t="s">
        <v>380</v>
      </c>
      <c r="E434" s="1" t="s">
        <v>69</v>
      </c>
      <c r="F434" s="1" t="s">
        <v>356</v>
      </c>
      <c r="G434" s="1" t="s">
        <v>53</v>
      </c>
      <c r="H434" s="1" t="s">
        <v>306</v>
      </c>
      <c r="I434" s="2">
        <v>149.93</v>
      </c>
      <c r="J434" s="2">
        <v>31</v>
      </c>
      <c r="K434" s="2">
        <f t="shared" si="42"/>
        <v>30.989999999999995</v>
      </c>
      <c r="L434" s="2">
        <f t="shared" si="43"/>
        <v>0</v>
      </c>
      <c r="P434" s="6">
        <v>0.62</v>
      </c>
      <c r="Q434" s="5">
        <v>1636.4124999999999</v>
      </c>
      <c r="R434" s="7">
        <v>13.36</v>
      </c>
      <c r="S434" s="5">
        <v>20407.400000000001</v>
      </c>
      <c r="T434" s="8">
        <v>16.97</v>
      </c>
      <c r="U434" s="5">
        <v>7774.3812499999995</v>
      </c>
      <c r="Z434" s="9">
        <v>0.04</v>
      </c>
      <c r="AA434" s="5">
        <v>7.3250000000000002</v>
      </c>
      <c r="AL434" s="5" t="str">
        <f t="shared" si="44"/>
        <v/>
      </c>
      <c r="AN434" s="5" t="str">
        <f t="shared" si="45"/>
        <v/>
      </c>
      <c r="AP434" s="5" t="str">
        <f t="shared" si="46"/>
        <v/>
      </c>
      <c r="AS434" s="5">
        <f t="shared" si="47"/>
        <v>29825.518749999999</v>
      </c>
      <c r="AT434" s="11">
        <f>(AS434/$AS$461)*100</f>
        <v>0.18935835835605286</v>
      </c>
      <c r="AU434" s="5">
        <f t="shared" si="48"/>
        <v>189.35835835605286</v>
      </c>
    </row>
    <row r="435" spans="1:47" x14ac:dyDescent="0.25">
      <c r="A435" s="1" t="s">
        <v>361</v>
      </c>
      <c r="B435" s="1" t="s">
        <v>362</v>
      </c>
      <c r="C435" s="1" t="s">
        <v>363</v>
      </c>
      <c r="D435" s="1" t="s">
        <v>380</v>
      </c>
      <c r="E435" s="1" t="s">
        <v>77</v>
      </c>
      <c r="F435" s="1" t="s">
        <v>356</v>
      </c>
      <c r="G435" s="1" t="s">
        <v>53</v>
      </c>
      <c r="H435" s="1" t="s">
        <v>306</v>
      </c>
      <c r="I435" s="2">
        <v>149.93</v>
      </c>
      <c r="J435" s="2">
        <v>36.42</v>
      </c>
      <c r="K435" s="2">
        <f t="shared" si="42"/>
        <v>30.22</v>
      </c>
      <c r="L435" s="2">
        <f t="shared" si="43"/>
        <v>0</v>
      </c>
      <c r="P435" s="6">
        <v>11.15</v>
      </c>
      <c r="Q435" s="5">
        <v>29429.03125</v>
      </c>
      <c r="R435" s="7">
        <v>12.08</v>
      </c>
      <c r="S435" s="5">
        <v>18391.099999999999</v>
      </c>
      <c r="T435" s="8">
        <v>6.9899999999999993</v>
      </c>
      <c r="U435" s="5">
        <v>2563.6675</v>
      </c>
      <c r="AL435" s="5" t="str">
        <f t="shared" si="44"/>
        <v/>
      </c>
      <c r="AN435" s="5" t="str">
        <f t="shared" si="45"/>
        <v/>
      </c>
      <c r="AP435" s="5" t="str">
        <f t="shared" si="46"/>
        <v/>
      </c>
      <c r="AS435" s="5">
        <f t="shared" si="47"/>
        <v>50383.798750000002</v>
      </c>
      <c r="AT435" s="11">
        <f>(AS435/$AS$461)*100</f>
        <v>0.3198802173069244</v>
      </c>
      <c r="AU435" s="5">
        <f t="shared" si="48"/>
        <v>319.88021730692441</v>
      </c>
    </row>
    <row r="436" spans="1:47" x14ac:dyDescent="0.25">
      <c r="A436" s="1" t="s">
        <v>364</v>
      </c>
      <c r="B436" s="1" t="s">
        <v>365</v>
      </c>
      <c r="C436" s="1" t="s">
        <v>366</v>
      </c>
      <c r="D436" s="1" t="s">
        <v>403</v>
      </c>
      <c r="E436" s="1" t="s">
        <v>69</v>
      </c>
      <c r="F436" s="1" t="s">
        <v>356</v>
      </c>
      <c r="G436" s="1" t="s">
        <v>53</v>
      </c>
      <c r="H436" s="1" t="s">
        <v>306</v>
      </c>
      <c r="I436" s="2">
        <v>6.1</v>
      </c>
      <c r="J436" s="2">
        <v>3.5</v>
      </c>
      <c r="K436" s="2">
        <f t="shared" si="42"/>
        <v>3.46</v>
      </c>
      <c r="L436" s="2">
        <f t="shared" si="43"/>
        <v>0</v>
      </c>
      <c r="P436" s="6">
        <v>0.73</v>
      </c>
      <c r="Q436" s="5">
        <v>1926.7437500000001</v>
      </c>
      <c r="R436" s="7">
        <v>1.34</v>
      </c>
      <c r="S436" s="5">
        <v>2046.85</v>
      </c>
      <c r="T436" s="8">
        <v>1.39</v>
      </c>
      <c r="U436" s="5">
        <v>636.79374999999993</v>
      </c>
      <c r="AL436" s="5" t="str">
        <f t="shared" si="44"/>
        <v/>
      </c>
      <c r="AN436" s="5" t="str">
        <f t="shared" si="45"/>
        <v/>
      </c>
      <c r="AP436" s="5" t="str">
        <f t="shared" si="46"/>
        <v/>
      </c>
      <c r="AS436" s="5">
        <f t="shared" si="47"/>
        <v>4610.3874999999998</v>
      </c>
      <c r="AT436" s="11">
        <f>(AS436/$AS$461)*100</f>
        <v>2.9270753535016607E-2</v>
      </c>
      <c r="AU436" s="5">
        <f t="shared" si="48"/>
        <v>29.270753535016606</v>
      </c>
    </row>
    <row r="437" spans="1:47" x14ac:dyDescent="0.25">
      <c r="A437" s="1" t="s">
        <v>364</v>
      </c>
      <c r="B437" s="1" t="s">
        <v>365</v>
      </c>
      <c r="C437" s="1" t="s">
        <v>366</v>
      </c>
      <c r="D437" s="1" t="s">
        <v>403</v>
      </c>
      <c r="E437" s="1" t="s">
        <v>77</v>
      </c>
      <c r="F437" s="1" t="s">
        <v>356</v>
      </c>
      <c r="G437" s="1" t="s">
        <v>53</v>
      </c>
      <c r="H437" s="1" t="s">
        <v>306</v>
      </c>
      <c r="I437" s="2">
        <v>6.1</v>
      </c>
      <c r="J437" s="2">
        <v>2.06</v>
      </c>
      <c r="K437" s="2">
        <f t="shared" si="42"/>
        <v>2.0599999999999996</v>
      </c>
      <c r="L437" s="2">
        <f t="shared" si="43"/>
        <v>0</v>
      </c>
      <c r="P437" s="6">
        <v>1.1399999999999999</v>
      </c>
      <c r="Q437" s="5">
        <v>3008.8874999999998</v>
      </c>
      <c r="R437" s="7">
        <v>0.68</v>
      </c>
      <c r="S437" s="5">
        <v>1038.7</v>
      </c>
      <c r="T437" s="8">
        <v>0.24</v>
      </c>
      <c r="U437" s="5">
        <v>109.95</v>
      </c>
      <c r="AL437" s="5" t="str">
        <f t="shared" si="44"/>
        <v/>
      </c>
      <c r="AN437" s="5" t="str">
        <f t="shared" si="45"/>
        <v/>
      </c>
      <c r="AP437" s="5" t="str">
        <f t="shared" si="46"/>
        <v/>
      </c>
      <c r="AS437" s="5">
        <f t="shared" si="47"/>
        <v>4157.5374999999995</v>
      </c>
      <c r="AT437" s="11">
        <f>(AS437/$AS$461)*100</f>
        <v>2.6395667495430503E-2</v>
      </c>
      <c r="AU437" s="5">
        <f t="shared" si="48"/>
        <v>26.395667495430505</v>
      </c>
    </row>
    <row r="438" spans="1:47" x14ac:dyDescent="0.25">
      <c r="A438" s="1" t="s">
        <v>367</v>
      </c>
      <c r="B438" s="1" t="s">
        <v>368</v>
      </c>
      <c r="C438" s="1" t="s">
        <v>369</v>
      </c>
      <c r="D438" s="1" t="s">
        <v>385</v>
      </c>
      <c r="E438" s="1" t="s">
        <v>69</v>
      </c>
      <c r="F438" s="1" t="s">
        <v>356</v>
      </c>
      <c r="G438" s="1" t="s">
        <v>53</v>
      </c>
      <c r="H438" s="1" t="s">
        <v>306</v>
      </c>
      <c r="I438" s="2">
        <v>3.97</v>
      </c>
      <c r="J438" s="2">
        <v>3.28</v>
      </c>
      <c r="K438" s="2">
        <f t="shared" si="42"/>
        <v>3.03</v>
      </c>
      <c r="L438" s="2">
        <f t="shared" si="43"/>
        <v>0</v>
      </c>
      <c r="T438" s="8">
        <v>0.01</v>
      </c>
      <c r="U438" s="5">
        <v>4.5812499999999998</v>
      </c>
      <c r="Z438" s="9">
        <v>3.02</v>
      </c>
      <c r="AA438" s="5">
        <v>553.03750000000002</v>
      </c>
      <c r="AL438" s="5" t="str">
        <f t="shared" si="44"/>
        <v/>
      </c>
      <c r="AN438" s="5" t="str">
        <f t="shared" si="45"/>
        <v/>
      </c>
      <c r="AP438" s="5" t="str">
        <f t="shared" si="46"/>
        <v/>
      </c>
      <c r="AS438" s="5">
        <f t="shared" si="47"/>
        <v>557.61874999999998</v>
      </c>
      <c r="AT438" s="11">
        <f>(AS438/$AS$461)*100</f>
        <v>3.5402492735706142E-3</v>
      </c>
      <c r="AU438" s="5">
        <f t="shared" si="48"/>
        <v>3.5402492735706144</v>
      </c>
    </row>
    <row r="439" spans="1:47" x14ac:dyDescent="0.25">
      <c r="A439" s="1" t="s">
        <v>370</v>
      </c>
      <c r="B439" s="1" t="s">
        <v>75</v>
      </c>
      <c r="C439" s="1" t="s">
        <v>76</v>
      </c>
      <c r="D439" s="1" t="s">
        <v>387</v>
      </c>
      <c r="E439" s="1" t="s">
        <v>63</v>
      </c>
      <c r="F439" s="1" t="s">
        <v>68</v>
      </c>
      <c r="G439" s="1" t="s">
        <v>53</v>
      </c>
      <c r="H439" s="1" t="s">
        <v>54</v>
      </c>
      <c r="I439" s="2">
        <v>2.83</v>
      </c>
      <c r="J439" s="2">
        <v>2.3199999999999998</v>
      </c>
      <c r="K439" s="2">
        <f t="shared" si="42"/>
        <v>2.1</v>
      </c>
      <c r="L439" s="2">
        <f t="shared" si="43"/>
        <v>0</v>
      </c>
      <c r="P439" s="6">
        <v>2.1</v>
      </c>
      <c r="Q439" s="5">
        <v>8868.3000000000011</v>
      </c>
      <c r="AL439" s="5" t="str">
        <f t="shared" si="44"/>
        <v/>
      </c>
      <c r="AN439" s="5" t="str">
        <f t="shared" si="45"/>
        <v/>
      </c>
      <c r="AP439" s="5" t="str">
        <f t="shared" si="46"/>
        <v/>
      </c>
      <c r="AS439" s="5">
        <f t="shared" si="47"/>
        <v>8868.3000000000011</v>
      </c>
      <c r="AT439" s="11">
        <f>(AS439/$AS$461)*100</f>
        <v>5.6303688914345659E-2</v>
      </c>
      <c r="AU439" s="5">
        <f t="shared" si="48"/>
        <v>56.303688914345663</v>
      </c>
    </row>
    <row r="440" spans="1:47" x14ac:dyDescent="0.25">
      <c r="A440" s="1">
        <v>100</v>
      </c>
      <c r="B440" s="1" t="s">
        <v>110</v>
      </c>
      <c r="C440" s="1" t="s">
        <v>427</v>
      </c>
      <c r="D440" s="1" t="s">
        <v>385</v>
      </c>
      <c r="K440" s="2">
        <f t="shared" si="42"/>
        <v>148.48000000000002</v>
      </c>
      <c r="L440" s="2">
        <f t="shared" si="43"/>
        <v>2.27</v>
      </c>
      <c r="N440" s="4">
        <v>4.3599999999999994</v>
      </c>
      <c r="O440" s="5">
        <v>11634.525</v>
      </c>
      <c r="P440" s="6">
        <v>32.090000000000003</v>
      </c>
      <c r="Q440" s="5">
        <v>99720.866250000006</v>
      </c>
      <c r="R440" s="7">
        <v>4.6100000000000003</v>
      </c>
      <c r="S440" s="5">
        <v>8654.8149999999987</v>
      </c>
      <c r="V440" s="2">
        <v>107.42</v>
      </c>
      <c r="W440" s="5">
        <v>47589.557500000003</v>
      </c>
      <c r="AL440" s="5" t="str">
        <f t="shared" si="44"/>
        <v/>
      </c>
      <c r="AM440" s="3">
        <v>0.91</v>
      </c>
      <c r="AN440" s="5">
        <f t="shared" si="45"/>
        <v>8281.91</v>
      </c>
      <c r="AP440" s="5" t="str">
        <f t="shared" si="46"/>
        <v/>
      </c>
      <c r="AQ440" s="2">
        <v>1.36</v>
      </c>
      <c r="AS440" s="5">
        <f t="shared" si="47"/>
        <v>167599.76375000001</v>
      </c>
      <c r="AT440" s="11">
        <f>(AS440/$AS$461)*100</f>
        <v>1.0640692083373169</v>
      </c>
      <c r="AU440" s="5">
        <f t="shared" si="48"/>
        <v>1064.0692083373169</v>
      </c>
    </row>
    <row r="441" spans="1:47" x14ac:dyDescent="0.25">
      <c r="B441" s="29" t="s">
        <v>412</v>
      </c>
    </row>
    <row r="442" spans="1:47" x14ac:dyDescent="0.25">
      <c r="B442" s="1" t="s">
        <v>371</v>
      </c>
      <c r="C442" s="1" t="s">
        <v>425</v>
      </c>
      <c r="D442" s="1" t="s">
        <v>426</v>
      </c>
      <c r="J442" s="2">
        <v>7.8000000000000007</v>
      </c>
      <c r="K442" s="2">
        <f t="shared" si="42"/>
        <v>4.6500000000000004</v>
      </c>
      <c r="L442" s="2">
        <f t="shared" si="43"/>
        <v>0</v>
      </c>
      <c r="AG442" s="9">
        <v>4.6500000000000004</v>
      </c>
      <c r="AH442" s="5">
        <v>15907.65</v>
      </c>
      <c r="AL442" s="5" t="str">
        <f t="shared" si="44"/>
        <v/>
      </c>
      <c r="AN442" s="5" t="str">
        <f t="shared" si="45"/>
        <v/>
      </c>
      <c r="AP442" s="5" t="str">
        <f t="shared" si="46"/>
        <v/>
      </c>
      <c r="AS442" s="5">
        <f t="shared" si="47"/>
        <v>15907.65</v>
      </c>
      <c r="AT442" s="11">
        <f>(AS442/$AS$461)*100</f>
        <v>0.10099561099176739</v>
      </c>
      <c r="AU442" s="5">
        <f t="shared" si="48"/>
        <v>100.99561099176739</v>
      </c>
    </row>
    <row r="443" spans="1:47" x14ac:dyDescent="0.25">
      <c r="B443" s="29" t="s">
        <v>413</v>
      </c>
    </row>
    <row r="444" spans="1:47" x14ac:dyDescent="0.25">
      <c r="B444" s="1" t="s">
        <v>372</v>
      </c>
      <c r="C444" s="1" t="s">
        <v>425</v>
      </c>
      <c r="D444" s="1" t="s">
        <v>426</v>
      </c>
      <c r="J444" s="2">
        <v>80.5</v>
      </c>
      <c r="K444" s="2">
        <f t="shared" si="42"/>
        <v>90.71</v>
      </c>
      <c r="L444" s="2">
        <f>SUM(M444,AD444,AK444,AM444,AO444,AQ444,AR444)</f>
        <v>0</v>
      </c>
      <c r="AG444" s="9">
        <v>90.71</v>
      </c>
      <c r="AH444" s="5">
        <v>241317.34125</v>
      </c>
      <c r="AN444" s="5" t="str">
        <f t="shared" si="45"/>
        <v/>
      </c>
      <c r="AP444" s="5" t="str">
        <f t="shared" si="46"/>
        <v/>
      </c>
      <c r="AS444" s="5">
        <f>SUM(O444,Q444,S444,U444,W444,Y444,AA444,AC444,AF444,AH444,AJ444)</f>
        <v>241317.34125</v>
      </c>
      <c r="AT444" s="11">
        <f>(AS444/$AS$461)*100</f>
        <v>1.532092566938082</v>
      </c>
      <c r="AU444" s="5">
        <f t="shared" si="48"/>
        <v>1532.092566938082</v>
      </c>
    </row>
    <row r="445" spans="1:47" x14ac:dyDescent="0.25">
      <c r="B445" s="29" t="s">
        <v>414</v>
      </c>
    </row>
    <row r="446" spans="1:47" x14ac:dyDescent="0.25">
      <c r="B446" s="1" t="s">
        <v>373</v>
      </c>
      <c r="C446" s="1" t="s">
        <v>424</v>
      </c>
      <c r="D446" s="1" t="s">
        <v>404</v>
      </c>
      <c r="J446" s="2">
        <v>20.93</v>
      </c>
      <c r="K446" s="2">
        <f t="shared" si="42"/>
        <v>18.96</v>
      </c>
      <c r="L446" s="2">
        <f t="shared" si="43"/>
        <v>0</v>
      </c>
      <c r="AG446" s="9">
        <v>18.96</v>
      </c>
      <c r="AH446" s="5">
        <v>36775.749999999993</v>
      </c>
      <c r="AL446" s="5" t="str">
        <f t="shared" si="44"/>
        <v/>
      </c>
      <c r="AN446" s="5" t="str">
        <f t="shared" si="45"/>
        <v/>
      </c>
      <c r="AP446" s="5" t="str">
        <f t="shared" si="46"/>
        <v/>
      </c>
      <c r="AS446" s="5">
        <f t="shared" si="47"/>
        <v>36775.749999999993</v>
      </c>
      <c r="AT446" s="11">
        <f>(AS446/$AS$461)*100</f>
        <v>0.23348447702397834</v>
      </c>
      <c r="AU446" s="5">
        <f t="shared" si="48"/>
        <v>233.48447702397834</v>
      </c>
    </row>
    <row r="447" spans="1:47" x14ac:dyDescent="0.25">
      <c r="B447" s="1" t="s">
        <v>374</v>
      </c>
      <c r="C447" s="1" t="s">
        <v>424</v>
      </c>
      <c r="D447" s="1" t="s">
        <v>404</v>
      </c>
      <c r="J447" s="2">
        <v>5.16</v>
      </c>
      <c r="K447" s="2">
        <f t="shared" si="42"/>
        <v>18.62</v>
      </c>
      <c r="L447" s="2">
        <f t="shared" si="43"/>
        <v>0</v>
      </c>
      <c r="AG447" s="9">
        <v>18.62</v>
      </c>
      <c r="AH447" s="5">
        <v>55167.91</v>
      </c>
      <c r="AN447" s="5" t="str">
        <f t="shared" si="45"/>
        <v/>
      </c>
      <c r="AP447" s="5" t="str">
        <f t="shared" si="46"/>
        <v/>
      </c>
      <c r="AS447" s="5">
        <f t="shared" si="47"/>
        <v>55167.91</v>
      </c>
      <c r="AT447" s="11">
        <f>(AS447/$AS$461)*100</f>
        <v>0.3502539204463786</v>
      </c>
      <c r="AU447" s="5">
        <f t="shared" si="48"/>
        <v>350.25392044637857</v>
      </c>
    </row>
    <row r="448" spans="1:47" x14ac:dyDescent="0.25">
      <c r="B448" s="1" t="s">
        <v>431</v>
      </c>
      <c r="C448" s="1" t="s">
        <v>424</v>
      </c>
      <c r="D448" s="1" t="s">
        <v>404</v>
      </c>
      <c r="J448" s="2">
        <v>14.88</v>
      </c>
      <c r="K448" s="2">
        <f t="shared" si="42"/>
        <v>18.86</v>
      </c>
      <c r="L448" s="2">
        <f t="shared" si="43"/>
        <v>0</v>
      </c>
      <c r="AG448" s="9">
        <v>18.86</v>
      </c>
      <c r="AH448" s="5">
        <v>39504</v>
      </c>
      <c r="AL448" s="5" t="str">
        <f t="shared" si="44"/>
        <v/>
      </c>
      <c r="AN448" s="5" t="str">
        <f t="shared" si="45"/>
        <v/>
      </c>
      <c r="AP448" s="5" t="str">
        <f t="shared" si="46"/>
        <v/>
      </c>
      <c r="AS448" s="5">
        <f t="shared" si="47"/>
        <v>39504</v>
      </c>
      <c r="AT448" s="11">
        <f>(AS448/$AS$461)*100</f>
        <v>0.2508057831683988</v>
      </c>
      <c r="AU448" s="5">
        <f t="shared" si="48"/>
        <v>250.80578316839879</v>
      </c>
    </row>
    <row r="449" spans="1:47" x14ac:dyDescent="0.25">
      <c r="B449" s="29" t="s">
        <v>422</v>
      </c>
    </row>
    <row r="450" spans="1:47" x14ac:dyDescent="0.25">
      <c r="B450" s="1" t="s">
        <v>415</v>
      </c>
      <c r="C450" s="1" t="s">
        <v>429</v>
      </c>
      <c r="D450" s="1" t="s">
        <v>430</v>
      </c>
      <c r="J450" s="2">
        <v>6.38</v>
      </c>
      <c r="K450" s="2">
        <f t="shared" si="42"/>
        <v>6.6</v>
      </c>
      <c r="L450" s="2">
        <f t="shared" si="43"/>
        <v>0</v>
      </c>
      <c r="AG450" s="9">
        <v>6.6</v>
      </c>
      <c r="AH450" s="5">
        <v>15792.19125</v>
      </c>
      <c r="AL450" s="5" t="str">
        <f t="shared" si="44"/>
        <v/>
      </c>
      <c r="AN450" s="5" t="str">
        <f t="shared" si="45"/>
        <v/>
      </c>
      <c r="AP450" s="5" t="str">
        <f t="shared" si="46"/>
        <v/>
      </c>
      <c r="AS450" s="5">
        <f t="shared" si="47"/>
        <v>15792.19125</v>
      </c>
      <c r="AT450" s="11">
        <f>(AS450/$AS$461)*100</f>
        <v>0.10026257833134326</v>
      </c>
      <c r="AU450" s="5">
        <f t="shared" si="48"/>
        <v>100.26257833134326</v>
      </c>
    </row>
    <row r="451" spans="1:47" x14ac:dyDescent="0.25">
      <c r="B451" s="1" t="s">
        <v>416</v>
      </c>
      <c r="C451" s="1" t="s">
        <v>429</v>
      </c>
      <c r="D451" s="1" t="s">
        <v>430</v>
      </c>
      <c r="J451" s="2">
        <v>5.52</v>
      </c>
      <c r="K451" s="2">
        <f>SUM(N451,P451,R451,T451,V451,X451,Z451,AB451,AE451,AG451,AI451)</f>
        <v>3.29</v>
      </c>
      <c r="L451" s="2">
        <f>SUM(M451,AD451,AK451,AM451,AO451,AQ451,AR451)</f>
        <v>0</v>
      </c>
      <c r="AG451" s="9">
        <v>3.29</v>
      </c>
      <c r="AH451" s="5">
        <v>8223.2287500000002</v>
      </c>
      <c r="AL451" s="5" t="str">
        <f>IF(AK451&gt;0,AK451*$AL$1,"")</f>
        <v/>
      </c>
      <c r="AN451" s="5" t="str">
        <f>IF(AM451&gt;0,AM451*$AN$1,"")</f>
        <v/>
      </c>
      <c r="AP451" s="5" t="str">
        <f>IF(AO451&gt;0,AO451*$AP$1,"")</f>
        <v/>
      </c>
      <c r="AS451" s="5">
        <f>SUM(O451,Q451,S451,U451,W451,Y451,AA451,AC451,AF451,AH451,AJ451)</f>
        <v>8223.2287500000002</v>
      </c>
      <c r="AT451" s="11">
        <f>(AS451/$AS$461)*100</f>
        <v>5.2208215036873305E-2</v>
      </c>
      <c r="AU451" s="5">
        <f>(AT451/100)*$AU$1</f>
        <v>52.208215036873305</v>
      </c>
    </row>
    <row r="452" spans="1:47" x14ac:dyDescent="0.25">
      <c r="B452" s="1" t="s">
        <v>417</v>
      </c>
      <c r="C452" s="1" t="s">
        <v>429</v>
      </c>
      <c r="D452" s="1" t="s">
        <v>430</v>
      </c>
      <c r="J452" s="2">
        <v>2.2799999999999998</v>
      </c>
      <c r="K452" s="2">
        <f>SUM(N452,P452,R452,T452,V452,X452,Z452,AB452,AE452,AG452,AI452)</f>
        <v>0.33</v>
      </c>
      <c r="L452" s="2">
        <f>SUM(M452,AD452,AK452,AM452,AO452,AQ452,AR452)</f>
        <v>0</v>
      </c>
      <c r="AG452" s="9">
        <v>0.33</v>
      </c>
      <c r="AH452" s="5">
        <v>564.46500000000003</v>
      </c>
      <c r="AL452" s="5" t="str">
        <f>IF(AK452&gt;0,AK452*$AL$1,"")</f>
        <v/>
      </c>
      <c r="AN452" s="5" t="str">
        <f>IF(AM452&gt;0,AM452*$AN$1,"")</f>
        <v/>
      </c>
      <c r="AP452" s="5" t="str">
        <f>IF(AO452&gt;0,AO452*$AP$1,"")</f>
        <v/>
      </c>
      <c r="AS452" s="5">
        <f>SUM(O452,Q452,S452,U452,W452,Y452,AA452,AC452,AF452,AH452,AJ452)</f>
        <v>564.46500000000003</v>
      </c>
      <c r="AT452" s="11">
        <f>(AS452/$AS$461)*100</f>
        <v>3.5837152287401335E-3</v>
      </c>
      <c r="AU452" s="5">
        <f>(AT452/100)*$AU$1</f>
        <v>3.5837152287401333</v>
      </c>
    </row>
    <row r="453" spans="1:47" x14ac:dyDescent="0.25">
      <c r="B453" s="29" t="s">
        <v>423</v>
      </c>
    </row>
    <row r="454" spans="1:47" x14ac:dyDescent="0.25">
      <c r="B454" s="1" t="s">
        <v>415</v>
      </c>
      <c r="C454" s="1" t="s">
        <v>428</v>
      </c>
      <c r="D454" s="1" t="s">
        <v>385</v>
      </c>
      <c r="J454" s="2">
        <v>14.36</v>
      </c>
      <c r="K454" s="2">
        <f t="shared" si="42"/>
        <v>13.07</v>
      </c>
      <c r="L454" s="2">
        <f t="shared" si="43"/>
        <v>0</v>
      </c>
      <c r="AG454" s="9">
        <v>13.07</v>
      </c>
      <c r="AH454" s="5">
        <v>35001.106249999997</v>
      </c>
      <c r="AL454" s="5" t="str">
        <f t="shared" si="44"/>
        <v/>
      </c>
      <c r="AN454" s="5" t="str">
        <f t="shared" si="45"/>
        <v/>
      </c>
      <c r="AP454" s="5" t="str">
        <f t="shared" si="46"/>
        <v/>
      </c>
      <c r="AS454" s="5">
        <f t="shared" si="47"/>
        <v>35001.106249999997</v>
      </c>
      <c r="AT454" s="11">
        <f>(AS454/$AS$461)*100</f>
        <v>0.22221749353968173</v>
      </c>
      <c r="AU454" s="5">
        <f t="shared" si="48"/>
        <v>222.21749353968173</v>
      </c>
    </row>
    <row r="455" spans="1:47" x14ac:dyDescent="0.25">
      <c r="B455" s="1" t="s">
        <v>418</v>
      </c>
      <c r="C455" s="1" t="s">
        <v>428</v>
      </c>
      <c r="D455" s="1" t="s">
        <v>385</v>
      </c>
      <c r="J455" s="2">
        <v>1.89</v>
      </c>
      <c r="K455" s="2">
        <f t="shared" si="42"/>
        <v>1.7</v>
      </c>
      <c r="L455" s="2">
        <f t="shared" si="43"/>
        <v>0</v>
      </c>
      <c r="AG455" s="9">
        <v>1.7</v>
      </c>
      <c r="AH455" s="5">
        <v>3634.8125</v>
      </c>
      <c r="AL455" s="5" t="str">
        <f t="shared" si="44"/>
        <v/>
      </c>
      <c r="AN455" s="5" t="str">
        <f t="shared" si="45"/>
        <v/>
      </c>
      <c r="AP455" s="5" t="str">
        <f t="shared" si="46"/>
        <v/>
      </c>
      <c r="AS455" s="5">
        <f t="shared" si="47"/>
        <v>3634.8125</v>
      </c>
      <c r="AT455" s="11">
        <f>(AS455/$AS$461)*100</f>
        <v>2.3076954124462978E-2</v>
      </c>
      <c r="AU455" s="5">
        <f t="shared" si="48"/>
        <v>23.076954124462979</v>
      </c>
    </row>
    <row r="456" spans="1:47" x14ac:dyDescent="0.25">
      <c r="B456" s="1" t="s">
        <v>419</v>
      </c>
      <c r="C456" s="1" t="s">
        <v>428</v>
      </c>
      <c r="D456" s="1" t="s">
        <v>385</v>
      </c>
      <c r="J456" s="2">
        <v>14.91</v>
      </c>
      <c r="K456" s="2">
        <f t="shared" si="42"/>
        <v>15.34</v>
      </c>
      <c r="L456" s="2">
        <f t="shared" ref="L456:L457" si="49">SUM(M456,AD456,AK456,AM456,AO456,AQ456,AR456)</f>
        <v>0</v>
      </c>
      <c r="AG456" s="9">
        <v>15.34</v>
      </c>
      <c r="AH456" s="5">
        <v>32786.008750000001</v>
      </c>
      <c r="AL456" s="5" t="str">
        <f t="shared" ref="AL456:AL457" si="50">IF(AK456&gt;0,AK456*$AL$1,"")</f>
        <v/>
      </c>
      <c r="AN456" s="5" t="str">
        <f t="shared" ref="AN456:AN457" si="51">IF(AM456&gt;0,AM456*$AN$1,"")</f>
        <v/>
      </c>
      <c r="AP456" s="5" t="str">
        <f t="shared" ref="AP456:AP457" si="52">IF(AO456&gt;0,AO456*$AP$1,"")</f>
        <v/>
      </c>
      <c r="AS456" s="5">
        <f t="shared" si="47"/>
        <v>32786.008750000001</v>
      </c>
      <c r="AT456" s="11">
        <f>(AS456/$AS$461)*100</f>
        <v>0.20815412620265608</v>
      </c>
      <c r="AU456" s="5">
        <f t="shared" ref="AU456:AU457" si="53">(AT456/100)*$AU$1</f>
        <v>208.15412620265607</v>
      </c>
    </row>
    <row r="457" spans="1:47" x14ac:dyDescent="0.25">
      <c r="B457" s="1" t="s">
        <v>420</v>
      </c>
      <c r="C457" s="1" t="s">
        <v>428</v>
      </c>
      <c r="D457" s="1" t="s">
        <v>385</v>
      </c>
      <c r="J457" s="2">
        <v>11.75</v>
      </c>
      <c r="K457" s="2">
        <f t="shared" si="42"/>
        <v>15.02</v>
      </c>
      <c r="L457" s="2">
        <f t="shared" si="49"/>
        <v>0</v>
      </c>
      <c r="AG457" s="9">
        <v>15.02</v>
      </c>
      <c r="AH457" s="5">
        <v>40778.320000000007</v>
      </c>
      <c r="AL457" s="5" t="str">
        <f t="shared" si="50"/>
        <v/>
      </c>
      <c r="AN457" s="5" t="str">
        <f t="shared" si="51"/>
        <v/>
      </c>
      <c r="AP457" s="5" t="str">
        <f t="shared" si="52"/>
        <v/>
      </c>
      <c r="AS457" s="5">
        <f t="shared" si="47"/>
        <v>40778.320000000007</v>
      </c>
      <c r="AT457" s="11">
        <f>(AS457/$AS$461)*100</f>
        <v>0.2588962759186812</v>
      </c>
      <c r="AU457" s="5">
        <f t="shared" si="53"/>
        <v>258.89627591868123</v>
      </c>
    </row>
    <row r="458" spans="1:47" x14ac:dyDescent="0.25">
      <c r="B458" s="1" t="s">
        <v>421</v>
      </c>
      <c r="C458" s="1" t="s">
        <v>428</v>
      </c>
      <c r="D458" s="1" t="s">
        <v>385</v>
      </c>
      <c r="J458" s="2">
        <v>32.44</v>
      </c>
      <c r="K458" s="2">
        <f>SUM(N458,P458,R458,T458,V458,X458,Z458,AB458,AE458,AG458,AI458)</f>
        <v>36.200000000000003</v>
      </c>
      <c r="L458" s="2">
        <f>SUM(M458,AD458,AK458,AM458,AO458,AQ458,AR458)</f>
        <v>0</v>
      </c>
      <c r="AG458" s="9">
        <v>36.200000000000003</v>
      </c>
      <c r="AH458" s="5">
        <v>89510.464999999982</v>
      </c>
      <c r="AL458" s="5" t="str">
        <f>IF(AK458&gt;0,AK458*$AL$1,"")</f>
        <v/>
      </c>
      <c r="AN458" s="5" t="str">
        <f>IF(AM458&gt;0,AM458*$AN$1,"")</f>
        <v/>
      </c>
      <c r="AP458" s="5" t="str">
        <f>IF(AO458&gt;0,AO458*$AP$1,"")</f>
        <v/>
      </c>
      <c r="AS458" s="5">
        <f>SUM(O458,Q458,S458,U458,W458,Y458,AA458,AC458,AF458,AH458,AJ458)</f>
        <v>89510.464999999982</v>
      </c>
      <c r="AT458" s="11">
        <f>(AS458/$AS$461)*100</f>
        <v>0.56829035733324584</v>
      </c>
      <c r="AU458" s="5">
        <f>(AT458/100)*$AU$1</f>
        <v>568.29035733324588</v>
      </c>
    </row>
    <row r="459" spans="1:47" x14ac:dyDescent="0.25">
      <c r="B459" s="29" t="s">
        <v>432</v>
      </c>
    </row>
    <row r="460" spans="1:47" ht="15.75" thickBot="1" x14ac:dyDescent="0.3">
      <c r="B460" s="1" t="s">
        <v>433</v>
      </c>
      <c r="C460" s="1" t="s">
        <v>427</v>
      </c>
      <c r="D460" s="1" t="s">
        <v>385</v>
      </c>
      <c r="AS460" s="5">
        <v>153870.25</v>
      </c>
      <c r="AT460" s="11">
        <f t="shared" ref="AT459:AT460" si="54">(AS460/$AS$461)*100</f>
        <v>0.97690230249005949</v>
      </c>
      <c r="AU460" s="5">
        <f t="shared" ref="AU459:AU460" si="55">(AT460/100)*$AU$1</f>
        <v>976.90230249005958</v>
      </c>
    </row>
    <row r="461" spans="1:47" ht="15.75" thickTop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>
        <f>SUM(K3:K459)</f>
        <v>7368.5900000000083</v>
      </c>
      <c r="L461" s="20">
        <f>SUM(L3:L459)</f>
        <v>139.42000000000002</v>
      </c>
      <c r="M461" s="21">
        <f>SUM(M3:M459)</f>
        <v>0</v>
      </c>
      <c r="N461" s="22">
        <f>SUM(N3:N459)</f>
        <v>614.23999999999978</v>
      </c>
      <c r="O461" s="23">
        <f>SUM(O3:O459)</f>
        <v>1986656.7868999992</v>
      </c>
      <c r="P461" s="24">
        <f>SUM(P3:P459)</f>
        <v>2983.1500000000019</v>
      </c>
      <c r="Q461" s="23">
        <f>SUM(Q3:Q459)</f>
        <v>8397980.8626500033</v>
      </c>
      <c r="R461" s="25">
        <f>SUM(R3:R459)</f>
        <v>2490.4199999999992</v>
      </c>
      <c r="S461" s="23">
        <f>SUM(S3:S459)</f>
        <v>4111917.1999999965</v>
      </c>
      <c r="T461" s="26">
        <f>SUM(T3:T459)</f>
        <v>845.02999999999975</v>
      </c>
      <c r="U461" s="23">
        <f>SUM(U3:U459)</f>
        <v>418335.01124999992</v>
      </c>
      <c r="V461" s="20">
        <f>SUM(V3:V459)</f>
        <v>107.42</v>
      </c>
      <c r="W461" s="23">
        <f>SUM(W3:W459)</f>
        <v>47589.557500000003</v>
      </c>
      <c r="X461" s="20">
        <f>SUM(X3:X459)</f>
        <v>0</v>
      </c>
      <c r="Y461" s="23">
        <f>SUM(Y3:Y459)</f>
        <v>0</v>
      </c>
      <c r="Z461" s="27">
        <f>SUM(Z3:Z459)</f>
        <v>84.97999999999999</v>
      </c>
      <c r="AA461" s="23">
        <f>SUM(AA3:AA459)</f>
        <v>19520.058549999994</v>
      </c>
      <c r="AB461" s="28">
        <f>SUM(AB3:AB459)</f>
        <v>0</v>
      </c>
      <c r="AC461" s="23">
        <f>SUM(AC3:AC459)</f>
        <v>0</v>
      </c>
      <c r="AD461" s="20">
        <f>SUM(AD3:AD459)</f>
        <v>0</v>
      </c>
      <c r="AE461" s="20">
        <f>SUM(AE3:AE459)</f>
        <v>0</v>
      </c>
      <c r="AF461" s="23">
        <f>SUM(AF3:AF459)</f>
        <v>0</v>
      </c>
      <c r="AG461" s="27">
        <f>SUM(AG3:AG459)</f>
        <v>243.35000000000002</v>
      </c>
      <c r="AH461" s="23">
        <f>SUM(AH3:AH459)</f>
        <v>614963.24874999991</v>
      </c>
      <c r="AI461" s="20">
        <f>SUM(AI3:AI459)</f>
        <v>0</v>
      </c>
      <c r="AJ461" s="23">
        <f>SUM(AJ3:AJ459)</f>
        <v>0</v>
      </c>
      <c r="AK461" s="21">
        <f>SUM(AK3:AK459)</f>
        <v>1.1300000000000001</v>
      </c>
      <c r="AL461" s="23">
        <f>SUM(AL3:AL459)</f>
        <v>6170.93</v>
      </c>
      <c r="AM461" s="21">
        <f>SUM(AM3:AM459)</f>
        <v>26.6</v>
      </c>
      <c r="AN461" s="23">
        <f>SUM(AN3:AN459)</f>
        <v>242086.6</v>
      </c>
      <c r="AO461" s="20">
        <f>SUM(AO3:AO459)</f>
        <v>0</v>
      </c>
      <c r="AP461" s="23">
        <f>SUM(AP3:AP459)</f>
        <v>0</v>
      </c>
      <c r="AQ461" s="20">
        <f>SUM(AQ3:AQ459)</f>
        <v>42.829999999999991</v>
      </c>
      <c r="AR461" s="20">
        <f>SUM(AR3:AR459)</f>
        <v>68.860000000000014</v>
      </c>
      <c r="AS461" s="23">
        <f>SUM(AS3:AS460)</f>
        <v>15750832.975600004</v>
      </c>
      <c r="AT461" s="20">
        <f>SUM(AT3:AT460)</f>
        <v>99.999999999999972</v>
      </c>
      <c r="AU461" s="23">
        <f>SUM(AU3:AU460)</f>
        <v>100000.00000000006</v>
      </c>
    </row>
    <row r="464" spans="1:47" x14ac:dyDescent="0.25">
      <c r="B464" s="29" t="s">
        <v>375</v>
      </c>
      <c r="C464" s="1">
        <f>SUM(K461,L461)</f>
        <v>7508.0100000000084</v>
      </c>
    </row>
  </sheetData>
  <conditionalFormatting sqref="I482:I688">
    <cfRule type="notContainsText" dxfId="56" priority="32" operator="notContains" text="#########">
      <formula>ISERROR(SEARCH("#########",I482))</formula>
    </cfRule>
  </conditionalFormatting>
  <conditionalFormatting sqref="J472">
    <cfRule type="notContainsText" dxfId="55" priority="318" operator="notContains" text="#########">
      <formula>ISERROR(SEARCH("#########",J472))</formula>
    </cfRule>
  </conditionalFormatting>
  <conditionalFormatting sqref="J481:J482">
    <cfRule type="notContainsText" dxfId="54" priority="319" operator="notContains" text="#########">
      <formula>ISERROR(SEARCH("#########",J481))</formula>
    </cfRule>
  </conditionalFormatting>
  <conditionalFormatting sqref="J489">
    <cfRule type="notContainsText" dxfId="53" priority="321" operator="notContains" text="#########">
      <formula>ISERROR(SEARCH("#########",J489))</formula>
    </cfRule>
  </conditionalFormatting>
  <conditionalFormatting sqref="J494">
    <cfRule type="notContainsText" dxfId="52" priority="322" operator="notContains" text="#########">
      <formula>ISERROR(SEARCH("#########",J494))</formula>
    </cfRule>
  </conditionalFormatting>
  <conditionalFormatting sqref="J496:J497">
    <cfRule type="notContainsText" dxfId="51" priority="323" operator="notContains" text="#########">
      <formula>ISERROR(SEARCH("#########",J496))</formula>
    </cfRule>
  </conditionalFormatting>
  <conditionalFormatting sqref="J500">
    <cfRule type="notContainsText" dxfId="50" priority="325" operator="notContains" text="#########">
      <formula>ISERROR(SEARCH("#########",J500))</formula>
    </cfRule>
  </conditionalFormatting>
  <conditionalFormatting sqref="J502:J505">
    <cfRule type="notContainsText" dxfId="49" priority="326" operator="notContains" text="#########">
      <formula>ISERROR(SEARCH("#########",J502))</formula>
    </cfRule>
  </conditionalFormatting>
  <conditionalFormatting sqref="J507:J508">
    <cfRule type="notContainsText" dxfId="48" priority="330" operator="notContains" text="#########">
      <formula>ISERROR(SEARCH("#########",J507))</formula>
    </cfRule>
  </conditionalFormatting>
  <conditionalFormatting sqref="J512">
    <cfRule type="notContainsText" dxfId="47" priority="332" operator="notContains" text="#########">
      <formula>ISERROR(SEARCH("#########",J512))</formula>
    </cfRule>
  </conditionalFormatting>
  <conditionalFormatting sqref="J516">
    <cfRule type="notContainsText" dxfId="46" priority="333" operator="notContains" text="#########">
      <formula>ISERROR(SEARCH("#########",J516))</formula>
    </cfRule>
  </conditionalFormatting>
  <conditionalFormatting sqref="J518:J519">
    <cfRule type="notContainsText" dxfId="45" priority="334" operator="notContains" text="#########">
      <formula>ISERROR(SEARCH("#########",J518))</formula>
    </cfRule>
  </conditionalFormatting>
  <conditionalFormatting sqref="J521">
    <cfRule type="notContainsText" dxfId="44" priority="336" operator="notContains" text="#########">
      <formula>ISERROR(SEARCH("#########",J521))</formula>
    </cfRule>
  </conditionalFormatting>
  <conditionalFormatting sqref="J524:J525">
    <cfRule type="notContainsText" dxfId="43" priority="337" operator="notContains" text="#########">
      <formula>ISERROR(SEARCH("#########",J524))</formula>
    </cfRule>
  </conditionalFormatting>
  <conditionalFormatting sqref="J530">
    <cfRule type="notContainsText" dxfId="42" priority="339" operator="notContains" text="#########">
      <formula>ISERROR(SEARCH("#########",J530))</formula>
    </cfRule>
  </conditionalFormatting>
  <conditionalFormatting sqref="J533:J535">
    <cfRule type="notContainsText" dxfId="41" priority="340" operator="notContains" text="#########">
      <formula>ISERROR(SEARCH("#########",J533))</formula>
    </cfRule>
  </conditionalFormatting>
  <conditionalFormatting sqref="J537:J543">
    <cfRule type="notContainsText" dxfId="40" priority="343" operator="notContains" text="#########">
      <formula>ISERROR(SEARCH("#########",J537))</formula>
    </cfRule>
  </conditionalFormatting>
  <conditionalFormatting sqref="J548">
    <cfRule type="notContainsText" dxfId="39" priority="350" operator="notContains" text="#########">
      <formula>ISERROR(SEARCH("#########",J548))</formula>
    </cfRule>
  </conditionalFormatting>
  <conditionalFormatting sqref="J550">
    <cfRule type="notContainsText" dxfId="38" priority="351" operator="notContains" text="#########">
      <formula>ISERROR(SEARCH("#########",J550))</formula>
    </cfRule>
  </conditionalFormatting>
  <conditionalFormatting sqref="J553:J557">
    <cfRule type="notContainsText" dxfId="37" priority="352" operator="notContains" text="#########">
      <formula>ISERROR(SEARCH("#########",J553))</formula>
    </cfRule>
  </conditionalFormatting>
  <conditionalFormatting sqref="J564">
    <cfRule type="notContainsText" dxfId="36" priority="357" operator="notContains" text="#########">
      <formula>ISERROR(SEARCH("#########",J564))</formula>
    </cfRule>
  </conditionalFormatting>
  <conditionalFormatting sqref="J568:J569">
    <cfRule type="notContainsText" dxfId="35" priority="358" operator="notContains" text="#########">
      <formula>ISERROR(SEARCH("#########",J568))</formula>
    </cfRule>
  </conditionalFormatting>
  <conditionalFormatting sqref="J573">
    <cfRule type="notContainsText" dxfId="34" priority="360" operator="notContains" text="#########">
      <formula>ISERROR(SEARCH("#########",J573))</formula>
    </cfRule>
  </conditionalFormatting>
  <conditionalFormatting sqref="J575">
    <cfRule type="notContainsText" dxfId="33" priority="361" operator="notContains" text="#########">
      <formula>ISERROR(SEARCH("#########",J575))</formula>
    </cfRule>
  </conditionalFormatting>
  <conditionalFormatting sqref="J580:J585">
    <cfRule type="notContainsText" dxfId="32" priority="362" operator="notContains" text="#########">
      <formula>ISERROR(SEARCH("#########",J580))</formula>
    </cfRule>
  </conditionalFormatting>
  <conditionalFormatting sqref="J588">
    <cfRule type="notContainsText" dxfId="31" priority="368" operator="notContains" text="#########">
      <formula>ISERROR(SEARCH("#########",J588))</formula>
    </cfRule>
  </conditionalFormatting>
  <conditionalFormatting sqref="J599">
    <cfRule type="notContainsText" dxfId="30" priority="369" operator="notContains" text="#########">
      <formula>ISERROR(SEARCH("#########",J599))</formula>
    </cfRule>
  </conditionalFormatting>
  <conditionalFormatting sqref="J604:J605">
    <cfRule type="notContainsText" dxfId="29" priority="370" operator="notContains" text="#########">
      <formula>ISERROR(SEARCH("#########",J604))</formula>
    </cfRule>
  </conditionalFormatting>
  <conditionalFormatting sqref="J610">
    <cfRule type="notContainsText" dxfId="28" priority="372" operator="notContains" text="#########">
      <formula>ISERROR(SEARCH("#########",J610))</formula>
    </cfRule>
  </conditionalFormatting>
  <conditionalFormatting sqref="J616">
    <cfRule type="notContainsText" dxfId="27" priority="373" operator="notContains" text="#########">
      <formula>ISERROR(SEARCH("#########",J616))</formula>
    </cfRule>
  </conditionalFormatting>
  <conditionalFormatting sqref="J618:J619">
    <cfRule type="notContainsText" dxfId="26" priority="374" operator="notContains" text="#########">
      <formula>ISERROR(SEARCH("#########",J618))</formula>
    </cfRule>
  </conditionalFormatting>
  <conditionalFormatting sqref="J623">
    <cfRule type="notContainsText" dxfId="25" priority="376" operator="notContains" text="#########">
      <formula>ISERROR(SEARCH("#########",J623))</formula>
    </cfRule>
  </conditionalFormatting>
  <conditionalFormatting sqref="J627:J628">
    <cfRule type="notContainsText" dxfId="24" priority="377" operator="notContains" text="#########">
      <formula>ISERROR(SEARCH("#########",J627))</formula>
    </cfRule>
  </conditionalFormatting>
  <conditionalFormatting sqref="J632">
    <cfRule type="notContainsText" dxfId="23" priority="379" operator="notContains" text="#########">
      <formula>ISERROR(SEARCH("#########",J632))</formula>
    </cfRule>
  </conditionalFormatting>
  <conditionalFormatting sqref="J636">
    <cfRule type="notContainsText" dxfId="22" priority="380" operator="notContains" text="#########">
      <formula>ISERROR(SEARCH("#########",J636))</formula>
    </cfRule>
  </conditionalFormatting>
  <conditionalFormatting sqref="J640">
    <cfRule type="notContainsText" dxfId="21" priority="381" operator="notContains" text="#########">
      <formula>ISERROR(SEARCH("#########",J640))</formula>
    </cfRule>
  </conditionalFormatting>
  <conditionalFormatting sqref="J643">
    <cfRule type="notContainsText" dxfId="20" priority="382" operator="notContains" text="#########">
      <formula>ISERROR(SEARCH("#########",J643))</formula>
    </cfRule>
  </conditionalFormatting>
  <conditionalFormatting sqref="J649">
    <cfRule type="notContainsText" dxfId="19" priority="383" operator="notContains" text="#########">
      <formula>ISERROR(SEARCH("#########",J649))</formula>
    </cfRule>
  </conditionalFormatting>
  <conditionalFormatting sqref="J651">
    <cfRule type="notContainsText" dxfId="18" priority="384" operator="notContains" text="#########">
      <formula>ISERROR(SEARCH("#########",J651))</formula>
    </cfRule>
  </conditionalFormatting>
  <conditionalFormatting sqref="J653">
    <cfRule type="notContainsText" dxfId="17" priority="385" operator="notContains" text="#########">
      <formula>ISERROR(SEARCH("#########",J653))</formula>
    </cfRule>
  </conditionalFormatting>
  <conditionalFormatting sqref="J657">
    <cfRule type="notContainsText" dxfId="16" priority="386" operator="notContains" text="#########">
      <formula>ISERROR(SEARCH("#########",J657))</formula>
    </cfRule>
  </conditionalFormatting>
  <conditionalFormatting sqref="J661">
    <cfRule type="notContainsText" dxfId="15" priority="387" operator="notContains" text="#########">
      <formula>ISERROR(SEARCH("#########",J661))</formula>
    </cfRule>
  </conditionalFormatting>
  <conditionalFormatting sqref="J663">
    <cfRule type="notContainsText" dxfId="14" priority="388" operator="notContains" text="#########">
      <formula>ISERROR(SEARCH("#########",J663))</formula>
    </cfRule>
  </conditionalFormatting>
  <conditionalFormatting sqref="J665">
    <cfRule type="notContainsText" dxfId="13" priority="389" operator="notContains" text="#########">
      <formula>ISERROR(SEARCH("#########",J665))</formula>
    </cfRule>
  </conditionalFormatting>
  <conditionalFormatting sqref="J667">
    <cfRule type="notContainsText" dxfId="12" priority="390" operator="notContains" text="#########">
      <formula>ISERROR(SEARCH("#########",J667))</formula>
    </cfRule>
  </conditionalFormatting>
  <conditionalFormatting sqref="J671">
    <cfRule type="notContainsText" dxfId="11" priority="391" operator="notContains" text="#########">
      <formula>ISERROR(SEARCH("#########",J671))</formula>
    </cfRule>
  </conditionalFormatting>
  <conditionalFormatting sqref="J674">
    <cfRule type="notContainsText" dxfId="10" priority="392" operator="notContains" text="#########">
      <formula>ISERROR(SEARCH("#########",J674))</formula>
    </cfRule>
  </conditionalFormatting>
  <conditionalFormatting sqref="J677">
    <cfRule type="notContainsText" dxfId="9" priority="393" operator="notContains" text="#########">
      <formula>ISERROR(SEARCH("#########",J677))</formula>
    </cfRule>
  </conditionalFormatting>
  <conditionalFormatting sqref="J684">
    <cfRule type="notContainsText" dxfId="8" priority="394" operator="notContains" text="#########">
      <formula>ISERROR(SEARCH("#########",J684))</formula>
    </cfRule>
  </conditionalFormatting>
  <conditionalFormatting sqref="K468:L468">
    <cfRule type="notContainsText" dxfId="7" priority="451" operator="notContains" text="#########">
      <formula>ISERROR(SEARCH("#########",K468))</formula>
    </cfRule>
  </conditionalFormatting>
  <conditionalFormatting sqref="K490:L491">
    <cfRule type="notContainsText" dxfId="6" priority="453" operator="notContains" text="#########">
      <formula>ISERROR(SEARCH("#########",K490))</formula>
    </cfRule>
  </conditionalFormatting>
  <conditionalFormatting sqref="K515:L515">
    <cfRule type="notContainsText" dxfId="5" priority="457" operator="notContains" text="#########">
      <formula>ISERROR(SEARCH("#########",K515))</formula>
    </cfRule>
  </conditionalFormatting>
  <conditionalFormatting sqref="K520:L520">
    <cfRule type="notContainsText" dxfId="4" priority="459" operator="notContains" text="#########">
      <formula>ISERROR(SEARCH("#########",K520))</formula>
    </cfRule>
  </conditionalFormatting>
  <conditionalFormatting sqref="K561:L561">
    <cfRule type="notContainsText" dxfId="3" priority="461" operator="notContains" text="#########">
      <formula>ISERROR(SEARCH("#########",K561))</formula>
    </cfRule>
  </conditionalFormatting>
  <conditionalFormatting sqref="K591:L592">
    <cfRule type="notContainsText" dxfId="2" priority="463" operator="notContains" text="#########">
      <formula>ISERROR(SEARCH("#########",K591))</formula>
    </cfRule>
  </conditionalFormatting>
  <conditionalFormatting sqref="K680:L680">
    <cfRule type="notContainsText" dxfId="1" priority="467" operator="notContains" text="#########">
      <formula>ISERROR(SEARCH("#########",K680))</formula>
    </cfRule>
  </conditionalFormatting>
  <conditionalFormatting sqref="K682:L682">
    <cfRule type="notContainsText" dxfId="0" priority="469" operator="notContains" text="#########">
      <formula>ISERROR(SEARCH("#########",K682))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1" ma:contentTypeDescription="Create a new document." ma:contentTypeScope="" ma:versionID="31bad33a1fc5a2327ff37c1859ccea28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d44ec3023b9cc0725eedeedf8628a4c0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F2B41D-14C6-48F6-82F9-2C61D73D9A6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2.xml><?xml version="1.0" encoding="utf-8"?>
<ds:datastoreItem xmlns:ds="http://schemas.openxmlformats.org/officeDocument/2006/customXml" ds:itemID="{0E9B7129-545A-46CC-B1C0-2BA931BD37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3EA0B-E24F-4DB0-AF2A-04FD8542A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Scott Henderson</cp:lastModifiedBy>
  <dcterms:created xsi:type="dcterms:W3CDTF">2025-03-07T14:39:49Z</dcterms:created>
  <dcterms:modified xsi:type="dcterms:W3CDTF">2025-04-18T14:29:18Z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