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arver County/JD 1/"/>
    </mc:Choice>
  </mc:AlternateContent>
  <xr:revisionPtr revIDLastSave="0" documentId="8_{963CA3BE-35DE-4EFA-BEDF-6F63F76E0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Sheet1!$A$2:$AV$1375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502" i="1"/>
  <c r="AL503" i="1"/>
  <c r="AL504" i="1"/>
  <c r="AL505" i="1"/>
  <c r="AL506" i="1"/>
  <c r="AL507" i="1"/>
  <c r="AL508" i="1"/>
  <c r="AL509" i="1"/>
  <c r="AL510" i="1"/>
  <c r="AL511" i="1"/>
  <c r="AL512" i="1"/>
  <c r="AL513" i="1"/>
  <c r="AL514" i="1"/>
  <c r="AL515" i="1"/>
  <c r="AL516" i="1"/>
  <c r="AL517" i="1"/>
  <c r="AL518" i="1"/>
  <c r="AL519" i="1"/>
  <c r="AL520" i="1"/>
  <c r="AL521" i="1"/>
  <c r="AL522" i="1"/>
  <c r="AL523" i="1"/>
  <c r="AL524" i="1"/>
  <c r="AL525" i="1"/>
  <c r="AL526" i="1"/>
  <c r="AL527" i="1"/>
  <c r="AL528" i="1"/>
  <c r="AL529" i="1"/>
  <c r="AL530" i="1"/>
  <c r="AL531" i="1"/>
  <c r="AL532" i="1"/>
  <c r="AL533" i="1"/>
  <c r="AL534" i="1"/>
  <c r="AL535" i="1"/>
  <c r="AL536" i="1"/>
  <c r="AL537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79" i="1"/>
  <c r="AL580" i="1"/>
  <c r="AL581" i="1"/>
  <c r="AL582" i="1"/>
  <c r="AL583" i="1"/>
  <c r="AL584" i="1"/>
  <c r="AL585" i="1"/>
  <c r="AL586" i="1"/>
  <c r="AL587" i="1"/>
  <c r="AL588" i="1"/>
  <c r="AL589" i="1"/>
  <c r="AL590" i="1"/>
  <c r="AL591" i="1"/>
  <c r="AL592" i="1"/>
  <c r="AL593" i="1"/>
  <c r="AL594" i="1"/>
  <c r="AL595" i="1"/>
  <c r="AL596" i="1"/>
  <c r="AL597" i="1"/>
  <c r="AL598" i="1"/>
  <c r="AL599" i="1"/>
  <c r="AL600" i="1"/>
  <c r="AL601" i="1"/>
  <c r="AL602" i="1"/>
  <c r="AL603" i="1"/>
  <c r="AL604" i="1"/>
  <c r="AL605" i="1"/>
  <c r="AL606" i="1"/>
  <c r="AL607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640" i="1"/>
  <c r="AL641" i="1"/>
  <c r="AL642" i="1"/>
  <c r="AL643" i="1"/>
  <c r="AL644" i="1"/>
  <c r="AL645" i="1"/>
  <c r="AL646" i="1"/>
  <c r="AL647" i="1"/>
  <c r="AL648" i="1"/>
  <c r="AL649" i="1"/>
  <c r="AL650" i="1"/>
  <c r="AL651" i="1"/>
  <c r="AL652" i="1"/>
  <c r="AL653" i="1"/>
  <c r="AL654" i="1"/>
  <c r="AL655" i="1"/>
  <c r="AL656" i="1"/>
  <c r="AL657" i="1"/>
  <c r="AL658" i="1"/>
  <c r="AL659" i="1"/>
  <c r="AL660" i="1"/>
  <c r="AL661" i="1"/>
  <c r="AL662" i="1"/>
  <c r="AL663" i="1"/>
  <c r="AL664" i="1"/>
  <c r="AL665" i="1"/>
  <c r="AL666" i="1"/>
  <c r="AL667" i="1"/>
  <c r="AL668" i="1"/>
  <c r="AL669" i="1"/>
  <c r="AL670" i="1"/>
  <c r="AL671" i="1"/>
  <c r="AL672" i="1"/>
  <c r="AL673" i="1"/>
  <c r="AL674" i="1"/>
  <c r="AL675" i="1"/>
  <c r="AL676" i="1"/>
  <c r="AL677" i="1"/>
  <c r="AL678" i="1"/>
  <c r="AL679" i="1"/>
  <c r="AL680" i="1"/>
  <c r="AL681" i="1"/>
  <c r="AL682" i="1"/>
  <c r="AL683" i="1"/>
  <c r="AL684" i="1"/>
  <c r="AL685" i="1"/>
  <c r="AL686" i="1"/>
  <c r="AL687" i="1"/>
  <c r="AL688" i="1"/>
  <c r="AL689" i="1"/>
  <c r="AL690" i="1"/>
  <c r="AL691" i="1"/>
  <c r="AL692" i="1"/>
  <c r="AL693" i="1"/>
  <c r="AL694" i="1"/>
  <c r="AL695" i="1"/>
  <c r="AL696" i="1"/>
  <c r="AL697" i="1"/>
  <c r="AL698" i="1"/>
  <c r="AL699" i="1"/>
  <c r="AL700" i="1"/>
  <c r="AL701" i="1"/>
  <c r="AL702" i="1"/>
  <c r="AL703" i="1"/>
  <c r="AL704" i="1"/>
  <c r="AL705" i="1"/>
  <c r="AL706" i="1"/>
  <c r="AL707" i="1"/>
  <c r="AL708" i="1"/>
  <c r="AL709" i="1"/>
  <c r="AL710" i="1"/>
  <c r="AL711" i="1"/>
  <c r="AL712" i="1"/>
  <c r="AL713" i="1"/>
  <c r="AL714" i="1"/>
  <c r="AL715" i="1"/>
  <c r="AL716" i="1"/>
  <c r="AL717" i="1"/>
  <c r="AL718" i="1"/>
  <c r="AL719" i="1"/>
  <c r="AL720" i="1"/>
  <c r="AL721" i="1"/>
  <c r="AL722" i="1"/>
  <c r="AL723" i="1"/>
  <c r="AL724" i="1"/>
  <c r="AL725" i="1"/>
  <c r="AL726" i="1"/>
  <c r="AL727" i="1"/>
  <c r="AL728" i="1"/>
  <c r="AL729" i="1"/>
  <c r="AL730" i="1"/>
  <c r="AL731" i="1"/>
  <c r="AL732" i="1"/>
  <c r="AL733" i="1"/>
  <c r="AL734" i="1"/>
  <c r="AL735" i="1"/>
  <c r="AL736" i="1"/>
  <c r="AL737" i="1"/>
  <c r="AL738" i="1"/>
  <c r="AL739" i="1"/>
  <c r="AL740" i="1"/>
  <c r="AL741" i="1"/>
  <c r="AL742" i="1"/>
  <c r="AL743" i="1"/>
  <c r="AL744" i="1"/>
  <c r="AL745" i="1"/>
  <c r="AL746" i="1"/>
  <c r="AL747" i="1"/>
  <c r="AL748" i="1"/>
  <c r="AL749" i="1"/>
  <c r="AL750" i="1"/>
  <c r="AL751" i="1"/>
  <c r="AL752" i="1"/>
  <c r="AL753" i="1"/>
  <c r="AL754" i="1"/>
  <c r="AL755" i="1"/>
  <c r="AL756" i="1"/>
  <c r="AL757" i="1"/>
  <c r="AL758" i="1"/>
  <c r="AL759" i="1"/>
  <c r="AL760" i="1"/>
  <c r="AL761" i="1"/>
  <c r="AL762" i="1"/>
  <c r="AL763" i="1"/>
  <c r="AL764" i="1"/>
  <c r="AL765" i="1"/>
  <c r="AL766" i="1"/>
  <c r="AL767" i="1"/>
  <c r="AL768" i="1"/>
  <c r="AL769" i="1"/>
  <c r="AL770" i="1"/>
  <c r="AL771" i="1"/>
  <c r="AL772" i="1"/>
  <c r="AL773" i="1"/>
  <c r="AL774" i="1"/>
  <c r="AL775" i="1"/>
  <c r="AL776" i="1"/>
  <c r="AL777" i="1"/>
  <c r="AL778" i="1"/>
  <c r="AL779" i="1"/>
  <c r="AL780" i="1"/>
  <c r="AL781" i="1"/>
  <c r="AL782" i="1"/>
  <c r="AL783" i="1"/>
  <c r="AL784" i="1"/>
  <c r="AL785" i="1"/>
  <c r="AL786" i="1"/>
  <c r="AL787" i="1"/>
  <c r="AL788" i="1"/>
  <c r="AL789" i="1"/>
  <c r="AL790" i="1"/>
  <c r="AL791" i="1"/>
  <c r="AL792" i="1"/>
  <c r="AL793" i="1"/>
  <c r="AL794" i="1"/>
  <c r="AL795" i="1"/>
  <c r="AL796" i="1"/>
  <c r="AL797" i="1"/>
  <c r="AL798" i="1"/>
  <c r="AL799" i="1"/>
  <c r="AL800" i="1"/>
  <c r="AL801" i="1"/>
  <c r="AL802" i="1"/>
  <c r="AL803" i="1"/>
  <c r="AL804" i="1"/>
  <c r="AL805" i="1"/>
  <c r="AL806" i="1"/>
  <c r="AL807" i="1"/>
  <c r="AL808" i="1"/>
  <c r="AL809" i="1"/>
  <c r="AL810" i="1"/>
  <c r="AL811" i="1"/>
  <c r="AL812" i="1"/>
  <c r="AL813" i="1"/>
  <c r="AL814" i="1"/>
  <c r="AL815" i="1"/>
  <c r="AL816" i="1"/>
  <c r="AL817" i="1"/>
  <c r="AL818" i="1"/>
  <c r="AL819" i="1"/>
  <c r="AL820" i="1"/>
  <c r="AL821" i="1"/>
  <c r="AL822" i="1"/>
  <c r="AL823" i="1"/>
  <c r="AL824" i="1"/>
  <c r="AL825" i="1"/>
  <c r="AL826" i="1"/>
  <c r="AL827" i="1"/>
  <c r="AL828" i="1"/>
  <c r="AL829" i="1"/>
  <c r="AL830" i="1"/>
  <c r="AL831" i="1"/>
  <c r="AL832" i="1"/>
  <c r="AL833" i="1"/>
  <c r="AL834" i="1"/>
  <c r="AL835" i="1"/>
  <c r="AL836" i="1"/>
  <c r="AL837" i="1"/>
  <c r="AL838" i="1"/>
  <c r="AL839" i="1"/>
  <c r="AL840" i="1"/>
  <c r="AL841" i="1"/>
  <c r="AL842" i="1"/>
  <c r="AL843" i="1"/>
  <c r="AL844" i="1"/>
  <c r="AL845" i="1"/>
  <c r="AL846" i="1"/>
  <c r="AL847" i="1"/>
  <c r="AL848" i="1"/>
  <c r="AL849" i="1"/>
  <c r="AL850" i="1"/>
  <c r="AL851" i="1"/>
  <c r="AL852" i="1"/>
  <c r="AL853" i="1"/>
  <c r="AL854" i="1"/>
  <c r="AL855" i="1"/>
  <c r="AL856" i="1"/>
  <c r="AL857" i="1"/>
  <c r="AL858" i="1"/>
  <c r="AL859" i="1"/>
  <c r="AL860" i="1"/>
  <c r="AL861" i="1"/>
  <c r="AL862" i="1"/>
  <c r="AL863" i="1"/>
  <c r="AL864" i="1"/>
  <c r="AL865" i="1"/>
  <c r="AL866" i="1"/>
  <c r="AL867" i="1"/>
  <c r="AL868" i="1"/>
  <c r="AL869" i="1"/>
  <c r="AL870" i="1"/>
  <c r="AL871" i="1"/>
  <c r="AL872" i="1"/>
  <c r="AL873" i="1"/>
  <c r="AL874" i="1"/>
  <c r="AL875" i="1"/>
  <c r="AL876" i="1"/>
  <c r="AL877" i="1"/>
  <c r="AL878" i="1"/>
  <c r="AL879" i="1"/>
  <c r="AL880" i="1"/>
  <c r="AL881" i="1"/>
  <c r="AL882" i="1"/>
  <c r="AL883" i="1"/>
  <c r="AL884" i="1"/>
  <c r="AL885" i="1"/>
  <c r="AL886" i="1"/>
  <c r="AL887" i="1"/>
  <c r="AL888" i="1"/>
  <c r="AL889" i="1"/>
  <c r="AL890" i="1"/>
  <c r="AL891" i="1"/>
  <c r="AL892" i="1"/>
  <c r="AL893" i="1"/>
  <c r="AL894" i="1"/>
  <c r="AL895" i="1"/>
  <c r="AL896" i="1"/>
  <c r="AL897" i="1"/>
  <c r="AL898" i="1"/>
  <c r="AL899" i="1"/>
  <c r="AL900" i="1"/>
  <c r="AL901" i="1"/>
  <c r="AL902" i="1"/>
  <c r="AL903" i="1"/>
  <c r="AL904" i="1"/>
  <c r="AL905" i="1"/>
  <c r="AL906" i="1"/>
  <c r="AL907" i="1"/>
  <c r="AL908" i="1"/>
  <c r="AL909" i="1"/>
  <c r="AL910" i="1"/>
  <c r="AL911" i="1"/>
  <c r="AL912" i="1"/>
  <c r="AL913" i="1"/>
  <c r="AL914" i="1"/>
  <c r="AL915" i="1"/>
  <c r="AL916" i="1"/>
  <c r="AL917" i="1"/>
  <c r="AL918" i="1"/>
  <c r="AL919" i="1"/>
  <c r="AL920" i="1"/>
  <c r="AL921" i="1"/>
  <c r="AL922" i="1"/>
  <c r="AL923" i="1"/>
  <c r="AL924" i="1"/>
  <c r="AL925" i="1"/>
  <c r="AL926" i="1"/>
  <c r="AL927" i="1"/>
  <c r="AL928" i="1"/>
  <c r="AL929" i="1"/>
  <c r="AL930" i="1"/>
  <c r="AL931" i="1"/>
  <c r="AL932" i="1"/>
  <c r="AL933" i="1"/>
  <c r="AL934" i="1"/>
  <c r="AL935" i="1"/>
  <c r="AL936" i="1"/>
  <c r="AL937" i="1"/>
  <c r="AL938" i="1"/>
  <c r="AL939" i="1"/>
  <c r="AL940" i="1"/>
  <c r="AL941" i="1"/>
  <c r="AL942" i="1"/>
  <c r="AL943" i="1"/>
  <c r="AL944" i="1"/>
  <c r="AL945" i="1"/>
  <c r="AL946" i="1"/>
  <c r="AL947" i="1"/>
  <c r="AL948" i="1"/>
  <c r="AL949" i="1"/>
  <c r="AL950" i="1"/>
  <c r="AL951" i="1"/>
  <c r="AL952" i="1"/>
  <c r="AL953" i="1"/>
  <c r="AL954" i="1"/>
  <c r="AL955" i="1"/>
  <c r="AL956" i="1"/>
  <c r="AL957" i="1"/>
  <c r="AL958" i="1"/>
  <c r="AL959" i="1"/>
  <c r="AL960" i="1"/>
  <c r="AL961" i="1"/>
  <c r="AL962" i="1"/>
  <c r="AL963" i="1"/>
  <c r="AL964" i="1"/>
  <c r="AL965" i="1"/>
  <c r="AL966" i="1"/>
  <c r="AL967" i="1"/>
  <c r="AL968" i="1"/>
  <c r="AL969" i="1"/>
  <c r="AL970" i="1"/>
  <c r="AL971" i="1"/>
  <c r="AL972" i="1"/>
  <c r="AL973" i="1"/>
  <c r="AL974" i="1"/>
  <c r="AL975" i="1"/>
  <c r="AL976" i="1"/>
  <c r="AL977" i="1"/>
  <c r="AL978" i="1"/>
  <c r="AL979" i="1"/>
  <c r="AL980" i="1"/>
  <c r="AL981" i="1"/>
  <c r="AL982" i="1"/>
  <c r="AL983" i="1"/>
  <c r="AL984" i="1"/>
  <c r="AL985" i="1"/>
  <c r="AL986" i="1"/>
  <c r="AL987" i="1"/>
  <c r="AL988" i="1"/>
  <c r="AL989" i="1"/>
  <c r="AL990" i="1"/>
  <c r="AL991" i="1"/>
  <c r="AL992" i="1"/>
  <c r="AL993" i="1"/>
  <c r="AL994" i="1"/>
  <c r="AL995" i="1"/>
  <c r="AL996" i="1"/>
  <c r="AL997" i="1"/>
  <c r="AL998" i="1"/>
  <c r="AL999" i="1"/>
  <c r="AL1000" i="1"/>
  <c r="AL1001" i="1"/>
  <c r="AL1002" i="1"/>
  <c r="AL1003" i="1"/>
  <c r="AL1004" i="1"/>
  <c r="AL1005" i="1"/>
  <c r="AL1006" i="1"/>
  <c r="AL1007" i="1"/>
  <c r="AL1008" i="1"/>
  <c r="AL1009" i="1"/>
  <c r="AL1010" i="1"/>
  <c r="AL1011" i="1"/>
  <c r="AL1012" i="1"/>
  <c r="AL1013" i="1"/>
  <c r="AL1014" i="1"/>
  <c r="AL1015" i="1"/>
  <c r="AL1016" i="1"/>
  <c r="AL1017" i="1"/>
  <c r="AL1018" i="1"/>
  <c r="AL1019" i="1"/>
  <c r="AL1020" i="1"/>
  <c r="AL1021" i="1"/>
  <c r="AL1022" i="1"/>
  <c r="AL1023" i="1"/>
  <c r="AL1024" i="1"/>
  <c r="AL1025" i="1"/>
  <c r="AL1026" i="1"/>
  <c r="AL1027" i="1"/>
  <c r="AL1028" i="1"/>
  <c r="AL1029" i="1"/>
  <c r="AL1030" i="1"/>
  <c r="AL1031" i="1"/>
  <c r="AL1032" i="1"/>
  <c r="AL1033" i="1"/>
  <c r="AL1034" i="1"/>
  <c r="AL1035" i="1"/>
  <c r="AL1036" i="1"/>
  <c r="AL1037" i="1"/>
  <c r="AL1038" i="1"/>
  <c r="AL1039" i="1"/>
  <c r="AL1040" i="1"/>
  <c r="AL1041" i="1"/>
  <c r="AL1042" i="1"/>
  <c r="AL1043" i="1"/>
  <c r="AL1044" i="1"/>
  <c r="AL1045" i="1"/>
  <c r="AL1046" i="1"/>
  <c r="AL1047" i="1"/>
  <c r="AL1048" i="1"/>
  <c r="AL1049" i="1"/>
  <c r="AL1050" i="1"/>
  <c r="AL1051" i="1"/>
  <c r="AL1052" i="1"/>
  <c r="AL1053" i="1"/>
  <c r="AL1054" i="1"/>
  <c r="AL1055" i="1"/>
  <c r="AL1056" i="1"/>
  <c r="AL1057" i="1"/>
  <c r="AL1058" i="1"/>
  <c r="AL1059" i="1"/>
  <c r="AL1060" i="1"/>
  <c r="AL1061" i="1"/>
  <c r="AL1062" i="1"/>
  <c r="AL1063" i="1"/>
  <c r="AL1064" i="1"/>
  <c r="AL1065" i="1"/>
  <c r="AL1066" i="1"/>
  <c r="AL1067" i="1"/>
  <c r="AL1068" i="1"/>
  <c r="AL1069" i="1"/>
  <c r="AL1070" i="1"/>
  <c r="AL1071" i="1"/>
  <c r="AL1072" i="1"/>
  <c r="AL1073" i="1"/>
  <c r="AL1074" i="1"/>
  <c r="AL1075" i="1"/>
  <c r="AL1076" i="1"/>
  <c r="AL1077" i="1"/>
  <c r="AL1078" i="1"/>
  <c r="AL1079" i="1"/>
  <c r="AL1080" i="1"/>
  <c r="AL1081" i="1"/>
  <c r="AL1082" i="1"/>
  <c r="AL1083" i="1"/>
  <c r="AL1084" i="1"/>
  <c r="AL1085" i="1"/>
  <c r="AL1086" i="1"/>
  <c r="AL1087" i="1"/>
  <c r="AL1088" i="1"/>
  <c r="AL1089" i="1"/>
  <c r="AL1090" i="1"/>
  <c r="AL1091" i="1"/>
  <c r="AL1092" i="1"/>
  <c r="AL1093" i="1"/>
  <c r="AL1094" i="1"/>
  <c r="AL1095" i="1"/>
  <c r="AL1096" i="1"/>
  <c r="AL1097" i="1"/>
  <c r="AL1098" i="1"/>
  <c r="AL1099" i="1"/>
  <c r="AL1100" i="1"/>
  <c r="AL1101" i="1"/>
  <c r="AL1102" i="1"/>
  <c r="AL1103" i="1"/>
  <c r="AL1104" i="1"/>
  <c r="AL1105" i="1"/>
  <c r="AL1106" i="1"/>
  <c r="AL1107" i="1"/>
  <c r="AL1108" i="1"/>
  <c r="AL1109" i="1"/>
  <c r="AL1110" i="1"/>
  <c r="AL1111" i="1"/>
  <c r="AL1112" i="1"/>
  <c r="AL1113" i="1"/>
  <c r="AL1114" i="1"/>
  <c r="AL1115" i="1"/>
  <c r="AL1116" i="1"/>
  <c r="AL1117" i="1"/>
  <c r="AL1118" i="1"/>
  <c r="AL1119" i="1"/>
  <c r="AL1120" i="1"/>
  <c r="AL1121" i="1"/>
  <c r="AL1122" i="1"/>
  <c r="AL1123" i="1"/>
  <c r="AL1124" i="1"/>
  <c r="AL1125" i="1"/>
  <c r="AL1126" i="1"/>
  <c r="AL1127" i="1"/>
  <c r="AL1128" i="1"/>
  <c r="AL1129" i="1"/>
  <c r="AL1130" i="1"/>
  <c r="AL1131" i="1"/>
  <c r="AL1132" i="1"/>
  <c r="AL1133" i="1"/>
  <c r="AL1134" i="1"/>
  <c r="AL1135" i="1"/>
  <c r="AL1136" i="1"/>
  <c r="AL1137" i="1"/>
  <c r="AL1138" i="1"/>
  <c r="AL1139" i="1"/>
  <c r="AL1140" i="1"/>
  <c r="AL1141" i="1"/>
  <c r="AL1142" i="1"/>
  <c r="AL1143" i="1"/>
  <c r="AL1144" i="1"/>
  <c r="AL1145" i="1"/>
  <c r="AL1146" i="1"/>
  <c r="AL1147" i="1"/>
  <c r="AL1148" i="1"/>
  <c r="AL1149" i="1"/>
  <c r="AL1150" i="1"/>
  <c r="AL1151" i="1"/>
  <c r="AL1152" i="1"/>
  <c r="AL1153" i="1"/>
  <c r="AL1154" i="1"/>
  <c r="AL1155" i="1"/>
  <c r="AL1156" i="1"/>
  <c r="AL1157" i="1"/>
  <c r="AL1158" i="1"/>
  <c r="AL1159" i="1"/>
  <c r="AL1160" i="1"/>
  <c r="AL1161" i="1"/>
  <c r="AL1162" i="1"/>
  <c r="AL1163" i="1"/>
  <c r="AL1164" i="1"/>
  <c r="AL1165" i="1"/>
  <c r="AL1166" i="1"/>
  <c r="AL1167" i="1"/>
  <c r="AL1168" i="1"/>
  <c r="AL1169" i="1"/>
  <c r="AL1170" i="1"/>
  <c r="AL1171" i="1"/>
  <c r="AL1172" i="1"/>
  <c r="AL1173" i="1"/>
  <c r="AL1174" i="1"/>
  <c r="AL1175" i="1"/>
  <c r="AL1176" i="1"/>
  <c r="AL1177" i="1"/>
  <c r="AL1178" i="1"/>
  <c r="AL1179" i="1"/>
  <c r="AL1180" i="1"/>
  <c r="AL1181" i="1"/>
  <c r="AL1182" i="1"/>
  <c r="AL1183" i="1"/>
  <c r="AL1184" i="1"/>
  <c r="AL1185" i="1"/>
  <c r="AL1186" i="1"/>
  <c r="AL1187" i="1"/>
  <c r="AL1188" i="1"/>
  <c r="AL1189" i="1"/>
  <c r="AL1190" i="1"/>
  <c r="AL1191" i="1"/>
  <c r="AL1192" i="1"/>
  <c r="AL1193" i="1"/>
  <c r="AL1194" i="1"/>
  <c r="AL1195" i="1"/>
  <c r="AL1196" i="1"/>
  <c r="AL1197" i="1"/>
  <c r="AL1198" i="1"/>
  <c r="AL1199" i="1"/>
  <c r="AL1200" i="1"/>
  <c r="AL1201" i="1"/>
  <c r="AL1202" i="1"/>
  <c r="AL1203" i="1"/>
  <c r="AL1204" i="1"/>
  <c r="AL1205" i="1"/>
  <c r="AL1206" i="1"/>
  <c r="AL1207" i="1"/>
  <c r="AL1208" i="1"/>
  <c r="AL1209" i="1"/>
  <c r="AL1210" i="1"/>
  <c r="AL1211" i="1"/>
  <c r="AL1212" i="1"/>
  <c r="AL1213" i="1"/>
  <c r="AL1214" i="1"/>
  <c r="AL1215" i="1"/>
  <c r="AL1216" i="1"/>
  <c r="AL1217" i="1"/>
  <c r="AL1218" i="1"/>
  <c r="AL1219" i="1"/>
  <c r="AL1220" i="1"/>
  <c r="AL1221" i="1"/>
  <c r="AL1222" i="1"/>
  <c r="AL1223" i="1"/>
  <c r="AL1224" i="1"/>
  <c r="AL1225" i="1"/>
  <c r="AL1226" i="1"/>
  <c r="AL1227" i="1"/>
  <c r="AL1228" i="1"/>
  <c r="AL1229" i="1"/>
  <c r="AL1230" i="1"/>
  <c r="AL1231" i="1"/>
  <c r="AL1232" i="1"/>
  <c r="AL1233" i="1"/>
  <c r="AL1234" i="1"/>
  <c r="AL1235" i="1"/>
  <c r="AL1236" i="1"/>
  <c r="AL1237" i="1"/>
  <c r="AL1238" i="1"/>
  <c r="AL1239" i="1"/>
  <c r="AL1240" i="1"/>
  <c r="AL1241" i="1"/>
  <c r="AL1242" i="1"/>
  <c r="AL1243" i="1"/>
  <c r="AL1244" i="1"/>
  <c r="AL1245" i="1"/>
  <c r="AL1246" i="1"/>
  <c r="AL1247" i="1"/>
  <c r="AL1248" i="1"/>
  <c r="AL1249" i="1"/>
  <c r="AL1250" i="1"/>
  <c r="AL1251" i="1"/>
  <c r="AL1252" i="1"/>
  <c r="AL1253" i="1"/>
  <c r="AL1254" i="1"/>
  <c r="AL1255" i="1"/>
  <c r="AL1256" i="1"/>
  <c r="AL1257" i="1"/>
  <c r="AL1258" i="1"/>
  <c r="AL1259" i="1"/>
  <c r="AL1260" i="1"/>
  <c r="AL1261" i="1"/>
  <c r="AL1262" i="1"/>
  <c r="AL1263" i="1"/>
  <c r="AL1264" i="1"/>
  <c r="AL1265" i="1"/>
  <c r="AL1266" i="1"/>
  <c r="AL1267" i="1"/>
  <c r="AL1268" i="1"/>
  <c r="AL1269" i="1"/>
  <c r="AL1270" i="1"/>
  <c r="AL1271" i="1"/>
  <c r="AL1272" i="1"/>
  <c r="AL1273" i="1"/>
  <c r="AL1274" i="1"/>
  <c r="AL1275" i="1"/>
  <c r="AL1276" i="1"/>
  <c r="AL1277" i="1"/>
  <c r="AL1278" i="1"/>
  <c r="AL1279" i="1"/>
  <c r="AL1280" i="1"/>
  <c r="AL1281" i="1"/>
  <c r="AL1282" i="1"/>
  <c r="AL1283" i="1"/>
  <c r="AL1284" i="1"/>
  <c r="AL1285" i="1"/>
  <c r="AL1286" i="1"/>
  <c r="AL1287" i="1"/>
  <c r="AL1288" i="1"/>
  <c r="AL1289" i="1"/>
  <c r="AL1290" i="1"/>
  <c r="AL1291" i="1"/>
  <c r="AL1292" i="1"/>
  <c r="AL1293" i="1"/>
  <c r="AL1294" i="1"/>
  <c r="AL1295" i="1"/>
  <c r="AL1296" i="1"/>
  <c r="AL1297" i="1"/>
  <c r="AL1298" i="1"/>
  <c r="AL1299" i="1"/>
  <c r="AL1300" i="1"/>
  <c r="AL1301" i="1"/>
  <c r="AL1302" i="1"/>
  <c r="AL1303" i="1"/>
  <c r="AL1304" i="1"/>
  <c r="AL1305" i="1"/>
  <c r="AL1306" i="1"/>
  <c r="AL1307" i="1"/>
  <c r="AL1308" i="1"/>
  <c r="AL1309" i="1"/>
  <c r="AL1310" i="1"/>
  <c r="AL1311" i="1"/>
  <c r="AL1312" i="1"/>
  <c r="AL1313" i="1"/>
  <c r="AL1314" i="1"/>
  <c r="AL1315" i="1"/>
  <c r="AL1316" i="1"/>
  <c r="AL1317" i="1"/>
  <c r="AL1318" i="1"/>
  <c r="AL1319" i="1"/>
  <c r="AL1320" i="1"/>
  <c r="AL1321" i="1"/>
  <c r="AL1322" i="1"/>
  <c r="AL1323" i="1"/>
  <c r="AL1324" i="1"/>
  <c r="AL1325" i="1"/>
  <c r="AL1326" i="1"/>
  <c r="AL1327" i="1"/>
  <c r="AL1328" i="1"/>
  <c r="AL1329" i="1"/>
  <c r="AL1330" i="1"/>
  <c r="AL1331" i="1"/>
  <c r="AL1332" i="1"/>
  <c r="AL1333" i="1"/>
  <c r="AL1334" i="1"/>
  <c r="AL1335" i="1"/>
  <c r="AL1336" i="1"/>
  <c r="AL1337" i="1"/>
  <c r="AL1338" i="1"/>
  <c r="AL1339" i="1"/>
  <c r="AL1340" i="1"/>
  <c r="AL1341" i="1"/>
  <c r="AL1342" i="1"/>
  <c r="AL1343" i="1"/>
  <c r="AL1344" i="1"/>
  <c r="AL1345" i="1"/>
  <c r="AL1346" i="1"/>
  <c r="AL1347" i="1"/>
  <c r="AL1348" i="1"/>
  <c r="AL1349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502" i="1"/>
  <c r="AN503" i="1"/>
  <c r="AN504" i="1"/>
  <c r="AN505" i="1"/>
  <c r="AN506" i="1"/>
  <c r="AN507" i="1"/>
  <c r="AN508" i="1"/>
  <c r="AN509" i="1"/>
  <c r="AN510" i="1"/>
  <c r="AN511" i="1"/>
  <c r="AN512" i="1"/>
  <c r="AN513" i="1"/>
  <c r="AN514" i="1"/>
  <c r="AN515" i="1"/>
  <c r="AN516" i="1"/>
  <c r="AN517" i="1"/>
  <c r="AN518" i="1"/>
  <c r="AN519" i="1"/>
  <c r="AN520" i="1"/>
  <c r="AN521" i="1"/>
  <c r="AN522" i="1"/>
  <c r="AN523" i="1"/>
  <c r="AN524" i="1"/>
  <c r="AN525" i="1"/>
  <c r="AN526" i="1"/>
  <c r="AN527" i="1"/>
  <c r="AN528" i="1"/>
  <c r="AN529" i="1"/>
  <c r="AN530" i="1"/>
  <c r="AN531" i="1"/>
  <c r="AN532" i="1"/>
  <c r="AN533" i="1"/>
  <c r="AN534" i="1"/>
  <c r="AN535" i="1"/>
  <c r="AN536" i="1"/>
  <c r="AN537" i="1"/>
  <c r="AN538" i="1"/>
  <c r="AN539" i="1"/>
  <c r="AN540" i="1"/>
  <c r="AN541" i="1"/>
  <c r="AN542" i="1"/>
  <c r="AN543" i="1"/>
  <c r="AN544" i="1"/>
  <c r="AN545" i="1"/>
  <c r="AN546" i="1"/>
  <c r="AN547" i="1"/>
  <c r="AN548" i="1"/>
  <c r="AN549" i="1"/>
  <c r="AN550" i="1"/>
  <c r="AN551" i="1"/>
  <c r="AN552" i="1"/>
  <c r="AN553" i="1"/>
  <c r="AN554" i="1"/>
  <c r="AN555" i="1"/>
  <c r="AN556" i="1"/>
  <c r="AN557" i="1"/>
  <c r="AN558" i="1"/>
  <c r="AN559" i="1"/>
  <c r="AN560" i="1"/>
  <c r="AN561" i="1"/>
  <c r="AN562" i="1"/>
  <c r="AN563" i="1"/>
  <c r="AN564" i="1"/>
  <c r="AN565" i="1"/>
  <c r="AN566" i="1"/>
  <c r="AN567" i="1"/>
  <c r="AN568" i="1"/>
  <c r="AN569" i="1"/>
  <c r="AN570" i="1"/>
  <c r="AN571" i="1"/>
  <c r="AN572" i="1"/>
  <c r="AN573" i="1"/>
  <c r="AN574" i="1"/>
  <c r="AN575" i="1"/>
  <c r="AN576" i="1"/>
  <c r="AN577" i="1"/>
  <c r="AN578" i="1"/>
  <c r="AN579" i="1"/>
  <c r="AN580" i="1"/>
  <c r="AN581" i="1"/>
  <c r="AN582" i="1"/>
  <c r="AN583" i="1"/>
  <c r="AN584" i="1"/>
  <c r="AN585" i="1"/>
  <c r="AN586" i="1"/>
  <c r="AN587" i="1"/>
  <c r="AN588" i="1"/>
  <c r="AN589" i="1"/>
  <c r="AN590" i="1"/>
  <c r="AN591" i="1"/>
  <c r="AN592" i="1"/>
  <c r="AN593" i="1"/>
  <c r="AN594" i="1"/>
  <c r="AN595" i="1"/>
  <c r="AN596" i="1"/>
  <c r="AN597" i="1"/>
  <c r="AN598" i="1"/>
  <c r="AN599" i="1"/>
  <c r="AN600" i="1"/>
  <c r="AN601" i="1"/>
  <c r="AN602" i="1"/>
  <c r="AN603" i="1"/>
  <c r="AN604" i="1"/>
  <c r="AN605" i="1"/>
  <c r="AN606" i="1"/>
  <c r="AN607" i="1"/>
  <c r="AN608" i="1"/>
  <c r="AN609" i="1"/>
  <c r="AN610" i="1"/>
  <c r="AN611" i="1"/>
  <c r="AN612" i="1"/>
  <c r="AN613" i="1"/>
  <c r="AN614" i="1"/>
  <c r="AN615" i="1"/>
  <c r="AN616" i="1"/>
  <c r="AN617" i="1"/>
  <c r="AN618" i="1"/>
  <c r="AN619" i="1"/>
  <c r="AN620" i="1"/>
  <c r="AN621" i="1"/>
  <c r="AN622" i="1"/>
  <c r="AN623" i="1"/>
  <c r="AN624" i="1"/>
  <c r="AN625" i="1"/>
  <c r="AN626" i="1"/>
  <c r="AN627" i="1"/>
  <c r="AN628" i="1"/>
  <c r="AN629" i="1"/>
  <c r="AN630" i="1"/>
  <c r="AN631" i="1"/>
  <c r="AN632" i="1"/>
  <c r="AN633" i="1"/>
  <c r="AN634" i="1"/>
  <c r="AN635" i="1"/>
  <c r="AN636" i="1"/>
  <c r="AN637" i="1"/>
  <c r="AN638" i="1"/>
  <c r="AN639" i="1"/>
  <c r="AN640" i="1"/>
  <c r="AN641" i="1"/>
  <c r="AN642" i="1"/>
  <c r="AN643" i="1"/>
  <c r="AN644" i="1"/>
  <c r="AN645" i="1"/>
  <c r="AN646" i="1"/>
  <c r="AN647" i="1"/>
  <c r="AN648" i="1"/>
  <c r="AN649" i="1"/>
  <c r="AN650" i="1"/>
  <c r="AN651" i="1"/>
  <c r="AN652" i="1"/>
  <c r="AN653" i="1"/>
  <c r="AN654" i="1"/>
  <c r="AN655" i="1"/>
  <c r="AN656" i="1"/>
  <c r="AN657" i="1"/>
  <c r="AN658" i="1"/>
  <c r="AN659" i="1"/>
  <c r="AN660" i="1"/>
  <c r="AN661" i="1"/>
  <c r="AN662" i="1"/>
  <c r="AN663" i="1"/>
  <c r="AN664" i="1"/>
  <c r="AN665" i="1"/>
  <c r="AN666" i="1"/>
  <c r="AN667" i="1"/>
  <c r="AN668" i="1"/>
  <c r="AN669" i="1"/>
  <c r="AN670" i="1"/>
  <c r="AN671" i="1"/>
  <c r="AN672" i="1"/>
  <c r="AN673" i="1"/>
  <c r="AN674" i="1"/>
  <c r="AN675" i="1"/>
  <c r="AN676" i="1"/>
  <c r="AN677" i="1"/>
  <c r="AN678" i="1"/>
  <c r="AN679" i="1"/>
  <c r="AN680" i="1"/>
  <c r="AN681" i="1"/>
  <c r="AN682" i="1"/>
  <c r="AN683" i="1"/>
  <c r="AN684" i="1"/>
  <c r="AN685" i="1"/>
  <c r="AN686" i="1"/>
  <c r="AN687" i="1"/>
  <c r="AN688" i="1"/>
  <c r="AN689" i="1"/>
  <c r="AN690" i="1"/>
  <c r="AN691" i="1"/>
  <c r="AN692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502" i="1"/>
  <c r="AP503" i="1"/>
  <c r="AP504" i="1"/>
  <c r="AP505" i="1"/>
  <c r="AP506" i="1"/>
  <c r="AP507" i="1"/>
  <c r="AP508" i="1"/>
  <c r="AP509" i="1"/>
  <c r="AP510" i="1"/>
  <c r="AP511" i="1"/>
  <c r="AP512" i="1"/>
  <c r="AP513" i="1"/>
  <c r="AP514" i="1"/>
  <c r="AP515" i="1"/>
  <c r="AP516" i="1"/>
  <c r="AP517" i="1"/>
  <c r="AP518" i="1"/>
  <c r="AP519" i="1"/>
  <c r="AP520" i="1"/>
  <c r="AP521" i="1"/>
  <c r="AP522" i="1"/>
  <c r="AP523" i="1"/>
  <c r="AP524" i="1"/>
  <c r="AP525" i="1"/>
  <c r="AP526" i="1"/>
  <c r="AP527" i="1"/>
  <c r="AP528" i="1"/>
  <c r="AP529" i="1"/>
  <c r="AP530" i="1"/>
  <c r="AP531" i="1"/>
  <c r="AP532" i="1"/>
  <c r="AP533" i="1"/>
  <c r="AP534" i="1"/>
  <c r="AP535" i="1"/>
  <c r="AP536" i="1"/>
  <c r="AP537" i="1"/>
  <c r="AP538" i="1"/>
  <c r="AP539" i="1"/>
  <c r="AP540" i="1"/>
  <c r="AP541" i="1"/>
  <c r="AP542" i="1"/>
  <c r="AP543" i="1"/>
  <c r="AP544" i="1"/>
  <c r="AP545" i="1"/>
  <c r="AP546" i="1"/>
  <c r="AP547" i="1"/>
  <c r="AP548" i="1"/>
  <c r="AP549" i="1"/>
  <c r="AP550" i="1"/>
  <c r="AP551" i="1"/>
  <c r="AP552" i="1"/>
  <c r="AP553" i="1"/>
  <c r="AP554" i="1"/>
  <c r="AP555" i="1"/>
  <c r="AP556" i="1"/>
  <c r="AP557" i="1"/>
  <c r="AP558" i="1"/>
  <c r="AP559" i="1"/>
  <c r="AP560" i="1"/>
  <c r="AP561" i="1"/>
  <c r="AP562" i="1"/>
  <c r="AP563" i="1"/>
  <c r="AP564" i="1"/>
  <c r="AP565" i="1"/>
  <c r="AP566" i="1"/>
  <c r="AP567" i="1"/>
  <c r="AP568" i="1"/>
  <c r="AP569" i="1"/>
  <c r="AP570" i="1"/>
  <c r="AP571" i="1"/>
  <c r="AP572" i="1"/>
  <c r="AP573" i="1"/>
  <c r="AP574" i="1"/>
  <c r="AP575" i="1"/>
  <c r="AP576" i="1"/>
  <c r="AP577" i="1"/>
  <c r="AP578" i="1"/>
  <c r="AP579" i="1"/>
  <c r="AP580" i="1"/>
  <c r="AP581" i="1"/>
  <c r="AP582" i="1"/>
  <c r="AP583" i="1"/>
  <c r="AP584" i="1"/>
  <c r="AP585" i="1"/>
  <c r="AP586" i="1"/>
  <c r="AP587" i="1"/>
  <c r="AP588" i="1"/>
  <c r="AP589" i="1"/>
  <c r="AP590" i="1"/>
  <c r="AP591" i="1"/>
  <c r="AP592" i="1"/>
  <c r="AP593" i="1"/>
  <c r="AP594" i="1"/>
  <c r="AP595" i="1"/>
  <c r="AP596" i="1"/>
  <c r="AP597" i="1"/>
  <c r="AP598" i="1"/>
  <c r="AP599" i="1"/>
  <c r="AP600" i="1"/>
  <c r="AP601" i="1"/>
  <c r="AP602" i="1"/>
  <c r="AP603" i="1"/>
  <c r="AP604" i="1"/>
  <c r="AP605" i="1"/>
  <c r="AP606" i="1"/>
  <c r="AP607" i="1"/>
  <c r="AP608" i="1"/>
  <c r="AP609" i="1"/>
  <c r="AP610" i="1"/>
  <c r="AP611" i="1"/>
  <c r="AP612" i="1"/>
  <c r="AP613" i="1"/>
  <c r="AP614" i="1"/>
  <c r="AP615" i="1"/>
  <c r="AP616" i="1"/>
  <c r="AP617" i="1"/>
  <c r="AP618" i="1"/>
  <c r="AP619" i="1"/>
  <c r="AP620" i="1"/>
  <c r="AP621" i="1"/>
  <c r="AP622" i="1"/>
  <c r="AP623" i="1"/>
  <c r="AP624" i="1"/>
  <c r="AP625" i="1"/>
  <c r="AP626" i="1"/>
  <c r="AP627" i="1"/>
  <c r="AP628" i="1"/>
  <c r="AP629" i="1"/>
  <c r="AP630" i="1"/>
  <c r="AP631" i="1"/>
  <c r="AP632" i="1"/>
  <c r="AP633" i="1"/>
  <c r="AP634" i="1"/>
  <c r="AP635" i="1"/>
  <c r="AP636" i="1"/>
  <c r="AP637" i="1"/>
  <c r="AP638" i="1"/>
  <c r="AP639" i="1"/>
  <c r="AP640" i="1"/>
  <c r="AP641" i="1"/>
  <c r="AP642" i="1"/>
  <c r="AP643" i="1"/>
  <c r="AP644" i="1"/>
  <c r="AP645" i="1"/>
  <c r="AP646" i="1"/>
  <c r="AP647" i="1"/>
  <c r="AP648" i="1"/>
  <c r="AP649" i="1"/>
  <c r="AP650" i="1"/>
  <c r="AP651" i="1"/>
  <c r="AP652" i="1"/>
  <c r="AP653" i="1"/>
  <c r="AP654" i="1"/>
  <c r="AP655" i="1"/>
  <c r="AP656" i="1"/>
  <c r="AP657" i="1"/>
  <c r="AP658" i="1"/>
  <c r="AP659" i="1"/>
  <c r="AP660" i="1"/>
  <c r="AP661" i="1"/>
  <c r="AP662" i="1"/>
  <c r="AP663" i="1"/>
  <c r="AP664" i="1"/>
  <c r="AP665" i="1"/>
  <c r="AP666" i="1"/>
  <c r="AP667" i="1"/>
  <c r="AP668" i="1"/>
  <c r="AP669" i="1"/>
  <c r="AP670" i="1"/>
  <c r="AP671" i="1"/>
  <c r="AP672" i="1"/>
  <c r="AP673" i="1"/>
  <c r="AP674" i="1"/>
  <c r="AP675" i="1"/>
  <c r="AP676" i="1"/>
  <c r="AP677" i="1"/>
  <c r="AP678" i="1"/>
  <c r="AP679" i="1"/>
  <c r="AP680" i="1"/>
  <c r="AP681" i="1"/>
  <c r="AP682" i="1"/>
  <c r="AP683" i="1"/>
  <c r="AP684" i="1"/>
  <c r="AP685" i="1"/>
  <c r="AP686" i="1"/>
  <c r="AP687" i="1"/>
  <c r="AP688" i="1"/>
  <c r="AP689" i="1"/>
  <c r="AP690" i="1"/>
  <c r="AP691" i="1"/>
  <c r="AP692" i="1"/>
  <c r="AP693" i="1"/>
  <c r="AP694" i="1"/>
  <c r="AP695" i="1"/>
  <c r="AP696" i="1"/>
  <c r="AP697" i="1"/>
  <c r="AP698" i="1"/>
  <c r="AP699" i="1"/>
  <c r="AP700" i="1"/>
  <c r="AP701" i="1"/>
  <c r="AP702" i="1"/>
  <c r="AP703" i="1"/>
  <c r="AP704" i="1"/>
  <c r="AP705" i="1"/>
  <c r="AP706" i="1"/>
  <c r="AP707" i="1"/>
  <c r="AP708" i="1"/>
  <c r="AP709" i="1"/>
  <c r="AP710" i="1"/>
  <c r="AP711" i="1"/>
  <c r="AP712" i="1"/>
  <c r="AP713" i="1"/>
  <c r="AP714" i="1"/>
  <c r="AP715" i="1"/>
  <c r="AP716" i="1"/>
  <c r="AP717" i="1"/>
  <c r="AP718" i="1"/>
  <c r="AP719" i="1"/>
  <c r="AP720" i="1"/>
  <c r="AP721" i="1"/>
  <c r="AP722" i="1"/>
  <c r="AP723" i="1"/>
  <c r="AP724" i="1"/>
  <c r="AP725" i="1"/>
  <c r="AP726" i="1"/>
  <c r="AP727" i="1"/>
  <c r="AP728" i="1"/>
  <c r="AP729" i="1"/>
  <c r="AP730" i="1"/>
  <c r="AP731" i="1"/>
  <c r="AP732" i="1"/>
  <c r="AP733" i="1"/>
  <c r="AP734" i="1"/>
  <c r="AP735" i="1"/>
  <c r="AP736" i="1"/>
  <c r="AP737" i="1"/>
  <c r="AP738" i="1"/>
  <c r="AP739" i="1"/>
  <c r="AP740" i="1"/>
  <c r="AP741" i="1"/>
  <c r="AP742" i="1"/>
  <c r="AP743" i="1"/>
  <c r="AP744" i="1"/>
  <c r="AP745" i="1"/>
  <c r="AP746" i="1"/>
  <c r="AP747" i="1"/>
  <c r="AP748" i="1"/>
  <c r="AP749" i="1"/>
  <c r="AP750" i="1"/>
  <c r="AP751" i="1"/>
  <c r="AP752" i="1"/>
  <c r="AP753" i="1"/>
  <c r="AP754" i="1"/>
  <c r="AP755" i="1"/>
  <c r="AP756" i="1"/>
  <c r="AP757" i="1"/>
  <c r="AP758" i="1"/>
  <c r="AP759" i="1"/>
  <c r="AP760" i="1"/>
  <c r="AP761" i="1"/>
  <c r="AP762" i="1"/>
  <c r="AP763" i="1"/>
  <c r="AP764" i="1"/>
  <c r="AP765" i="1"/>
  <c r="AP766" i="1"/>
  <c r="AP767" i="1"/>
  <c r="AP768" i="1"/>
  <c r="AP769" i="1"/>
  <c r="AP770" i="1"/>
  <c r="AP771" i="1"/>
  <c r="AP772" i="1"/>
  <c r="AP773" i="1"/>
  <c r="AP774" i="1"/>
  <c r="AP775" i="1"/>
  <c r="AP776" i="1"/>
  <c r="AP777" i="1"/>
  <c r="AP778" i="1"/>
  <c r="AP779" i="1"/>
  <c r="AP780" i="1"/>
  <c r="AP781" i="1"/>
  <c r="AP782" i="1"/>
  <c r="AP783" i="1"/>
  <c r="AP784" i="1"/>
  <c r="AP785" i="1"/>
  <c r="AP786" i="1"/>
  <c r="AP787" i="1"/>
  <c r="AP788" i="1"/>
  <c r="AP789" i="1"/>
  <c r="AP790" i="1"/>
  <c r="AP791" i="1"/>
  <c r="AP792" i="1"/>
  <c r="AP793" i="1"/>
  <c r="AP794" i="1"/>
  <c r="AP795" i="1"/>
  <c r="AP796" i="1"/>
  <c r="AP797" i="1"/>
  <c r="AP798" i="1"/>
  <c r="AP799" i="1"/>
  <c r="AP800" i="1"/>
  <c r="AP801" i="1"/>
  <c r="AP802" i="1"/>
  <c r="AP803" i="1"/>
  <c r="AP804" i="1"/>
  <c r="AP805" i="1"/>
  <c r="AP806" i="1"/>
  <c r="AP807" i="1"/>
  <c r="AP808" i="1"/>
  <c r="AP809" i="1"/>
  <c r="AP810" i="1"/>
  <c r="AP811" i="1"/>
  <c r="AP812" i="1"/>
  <c r="AP813" i="1"/>
  <c r="AP814" i="1"/>
  <c r="AP815" i="1"/>
  <c r="AP816" i="1"/>
  <c r="AP817" i="1"/>
  <c r="AP818" i="1"/>
  <c r="AP819" i="1"/>
  <c r="AP820" i="1"/>
  <c r="AP821" i="1"/>
  <c r="AP822" i="1"/>
  <c r="AP823" i="1"/>
  <c r="AP824" i="1"/>
  <c r="AP825" i="1"/>
  <c r="AP826" i="1"/>
  <c r="AP827" i="1"/>
  <c r="AP828" i="1"/>
  <c r="AP829" i="1"/>
  <c r="AP830" i="1"/>
  <c r="AP831" i="1"/>
  <c r="AP832" i="1"/>
  <c r="AP833" i="1"/>
  <c r="AP834" i="1"/>
  <c r="AP835" i="1"/>
  <c r="AP836" i="1"/>
  <c r="AP837" i="1"/>
  <c r="AP838" i="1"/>
  <c r="AP839" i="1"/>
  <c r="AP840" i="1"/>
  <c r="AP841" i="1"/>
  <c r="AP842" i="1"/>
  <c r="AP843" i="1"/>
  <c r="AP844" i="1"/>
  <c r="AP845" i="1"/>
  <c r="AP846" i="1"/>
  <c r="AP847" i="1"/>
  <c r="AP848" i="1"/>
  <c r="AP849" i="1"/>
  <c r="AP850" i="1"/>
  <c r="AP851" i="1"/>
  <c r="AP852" i="1"/>
  <c r="AP853" i="1"/>
  <c r="AP854" i="1"/>
  <c r="AP855" i="1"/>
  <c r="AP856" i="1"/>
  <c r="AP857" i="1"/>
  <c r="AP858" i="1"/>
  <c r="AP859" i="1"/>
  <c r="AP860" i="1"/>
  <c r="AP861" i="1"/>
  <c r="AP862" i="1"/>
  <c r="AP863" i="1"/>
  <c r="AP864" i="1"/>
  <c r="AP865" i="1"/>
  <c r="AP866" i="1"/>
  <c r="AP867" i="1"/>
  <c r="AP868" i="1"/>
  <c r="AP869" i="1"/>
  <c r="AP870" i="1"/>
  <c r="AP871" i="1"/>
  <c r="AP872" i="1"/>
  <c r="AP873" i="1"/>
  <c r="AP874" i="1"/>
  <c r="AP875" i="1"/>
  <c r="AP876" i="1"/>
  <c r="AP877" i="1"/>
  <c r="AP878" i="1"/>
  <c r="AP879" i="1"/>
  <c r="AP880" i="1"/>
  <c r="AP881" i="1"/>
  <c r="AP882" i="1"/>
  <c r="AP883" i="1"/>
  <c r="AP884" i="1"/>
  <c r="AP885" i="1"/>
  <c r="AP886" i="1"/>
  <c r="AP887" i="1"/>
  <c r="AP888" i="1"/>
  <c r="AP889" i="1"/>
  <c r="AP890" i="1"/>
  <c r="AP891" i="1"/>
  <c r="AP892" i="1"/>
  <c r="AP893" i="1"/>
  <c r="AP894" i="1"/>
  <c r="AP895" i="1"/>
  <c r="AP896" i="1"/>
  <c r="AP897" i="1"/>
  <c r="AP898" i="1"/>
  <c r="AP899" i="1"/>
  <c r="AP900" i="1"/>
  <c r="AP901" i="1"/>
  <c r="AP902" i="1"/>
  <c r="AP903" i="1"/>
  <c r="AP904" i="1"/>
  <c r="AP905" i="1"/>
  <c r="AP906" i="1"/>
  <c r="AP907" i="1"/>
  <c r="AP908" i="1"/>
  <c r="AP909" i="1"/>
  <c r="AP910" i="1"/>
  <c r="AP911" i="1"/>
  <c r="AP912" i="1"/>
  <c r="AP913" i="1"/>
  <c r="AP914" i="1"/>
  <c r="AP915" i="1"/>
  <c r="AP916" i="1"/>
  <c r="AP917" i="1"/>
  <c r="AP918" i="1"/>
  <c r="AP919" i="1"/>
  <c r="AP920" i="1"/>
  <c r="AP921" i="1"/>
  <c r="AP922" i="1"/>
  <c r="AP923" i="1"/>
  <c r="AP924" i="1"/>
  <c r="AP925" i="1"/>
  <c r="AP926" i="1"/>
  <c r="AP927" i="1"/>
  <c r="AP928" i="1"/>
  <c r="AP929" i="1"/>
  <c r="AP930" i="1"/>
  <c r="AP931" i="1"/>
  <c r="AP932" i="1"/>
  <c r="AP933" i="1"/>
  <c r="AP934" i="1"/>
  <c r="AP935" i="1"/>
  <c r="AP936" i="1"/>
  <c r="AP937" i="1"/>
  <c r="AP938" i="1"/>
  <c r="AP939" i="1"/>
  <c r="AP940" i="1"/>
  <c r="AP941" i="1"/>
  <c r="AP942" i="1"/>
  <c r="AP943" i="1"/>
  <c r="AP944" i="1"/>
  <c r="AP945" i="1"/>
  <c r="AP946" i="1"/>
  <c r="AP947" i="1"/>
  <c r="AP948" i="1"/>
  <c r="AP949" i="1"/>
  <c r="AP950" i="1"/>
  <c r="AP951" i="1"/>
  <c r="AP952" i="1"/>
  <c r="AP953" i="1"/>
  <c r="AP954" i="1"/>
  <c r="AP955" i="1"/>
  <c r="AP956" i="1"/>
  <c r="AP957" i="1"/>
  <c r="AP958" i="1"/>
  <c r="AP959" i="1"/>
  <c r="AP960" i="1"/>
  <c r="AP961" i="1"/>
  <c r="AP962" i="1"/>
  <c r="AP963" i="1"/>
  <c r="AP964" i="1"/>
  <c r="AP965" i="1"/>
  <c r="AP966" i="1"/>
  <c r="AP967" i="1"/>
  <c r="AP968" i="1"/>
  <c r="AP969" i="1"/>
  <c r="AP970" i="1"/>
  <c r="AP971" i="1"/>
  <c r="AP972" i="1"/>
  <c r="AP973" i="1"/>
  <c r="AP974" i="1"/>
  <c r="AP975" i="1"/>
  <c r="AP976" i="1"/>
  <c r="AP977" i="1"/>
  <c r="AP978" i="1"/>
  <c r="AP979" i="1"/>
  <c r="AP980" i="1"/>
  <c r="AP981" i="1"/>
  <c r="AP982" i="1"/>
  <c r="AP983" i="1"/>
  <c r="AP984" i="1"/>
  <c r="AP985" i="1"/>
  <c r="AP986" i="1"/>
  <c r="AP987" i="1"/>
  <c r="AP988" i="1"/>
  <c r="AP989" i="1"/>
  <c r="AP990" i="1"/>
  <c r="AP991" i="1"/>
  <c r="AP992" i="1"/>
  <c r="AP993" i="1"/>
  <c r="AP994" i="1"/>
  <c r="AP995" i="1"/>
  <c r="AP996" i="1"/>
  <c r="AP997" i="1"/>
  <c r="AP998" i="1"/>
  <c r="AP999" i="1"/>
  <c r="AP1000" i="1"/>
  <c r="AP1001" i="1"/>
  <c r="AP1002" i="1"/>
  <c r="AP1003" i="1"/>
  <c r="AP1004" i="1"/>
  <c r="AP1005" i="1"/>
  <c r="AP1006" i="1"/>
  <c r="AP1007" i="1"/>
  <c r="AP1008" i="1"/>
  <c r="AP1009" i="1"/>
  <c r="AP1010" i="1"/>
  <c r="AP1011" i="1"/>
  <c r="AP1012" i="1"/>
  <c r="AP1013" i="1"/>
  <c r="AP1014" i="1"/>
  <c r="AP1015" i="1"/>
  <c r="AP1016" i="1"/>
  <c r="AP1017" i="1"/>
  <c r="AP1018" i="1"/>
  <c r="AP1019" i="1"/>
  <c r="AP1020" i="1"/>
  <c r="AP1021" i="1"/>
  <c r="AP1022" i="1"/>
  <c r="AP1023" i="1"/>
  <c r="AP1024" i="1"/>
  <c r="AP1025" i="1"/>
  <c r="AP1026" i="1"/>
  <c r="AP1027" i="1"/>
  <c r="AP1028" i="1"/>
  <c r="AP1029" i="1"/>
  <c r="AP1030" i="1"/>
  <c r="AP1031" i="1"/>
  <c r="AP1032" i="1"/>
  <c r="AP1033" i="1"/>
  <c r="AP1034" i="1"/>
  <c r="AP1035" i="1"/>
  <c r="AP1036" i="1"/>
  <c r="AP1037" i="1"/>
  <c r="AP1038" i="1"/>
  <c r="AP1039" i="1"/>
  <c r="AP1040" i="1"/>
  <c r="AP1041" i="1"/>
  <c r="AP1042" i="1"/>
  <c r="AP1043" i="1"/>
  <c r="AP1044" i="1"/>
  <c r="AP1045" i="1"/>
  <c r="AP1046" i="1"/>
  <c r="AP1047" i="1"/>
  <c r="AP1048" i="1"/>
  <c r="AP1049" i="1"/>
  <c r="AP1050" i="1"/>
  <c r="AP1051" i="1"/>
  <c r="AP1052" i="1"/>
  <c r="AP1053" i="1"/>
  <c r="AP1054" i="1"/>
  <c r="AP1055" i="1"/>
  <c r="AP1056" i="1"/>
  <c r="AP1057" i="1"/>
  <c r="AP1058" i="1"/>
  <c r="AP1059" i="1"/>
  <c r="AP1060" i="1"/>
  <c r="AP1061" i="1"/>
  <c r="AP1062" i="1"/>
  <c r="AP1063" i="1"/>
  <c r="AP1064" i="1"/>
  <c r="AP1065" i="1"/>
  <c r="AP1066" i="1"/>
  <c r="AP1067" i="1"/>
  <c r="AP1068" i="1"/>
  <c r="AP1069" i="1"/>
  <c r="AP1070" i="1"/>
  <c r="AP1071" i="1"/>
  <c r="AP1072" i="1"/>
  <c r="AP1073" i="1"/>
  <c r="AP1074" i="1"/>
  <c r="AP1075" i="1"/>
  <c r="AP1076" i="1"/>
  <c r="AP1077" i="1"/>
  <c r="AP1078" i="1"/>
  <c r="AP1079" i="1"/>
  <c r="AP1080" i="1"/>
  <c r="AP1081" i="1"/>
  <c r="AP1082" i="1"/>
  <c r="AP1083" i="1"/>
  <c r="AP1084" i="1"/>
  <c r="AP1085" i="1"/>
  <c r="AP1086" i="1"/>
  <c r="AP1087" i="1"/>
  <c r="AP1088" i="1"/>
  <c r="AP1089" i="1"/>
  <c r="AP1090" i="1"/>
  <c r="AP1091" i="1"/>
  <c r="AP1092" i="1"/>
  <c r="AP1093" i="1"/>
  <c r="AP1094" i="1"/>
  <c r="AP1095" i="1"/>
  <c r="AP1096" i="1"/>
  <c r="AP1097" i="1"/>
  <c r="AP1098" i="1"/>
  <c r="AP1099" i="1"/>
  <c r="AP1100" i="1"/>
  <c r="AP1101" i="1"/>
  <c r="AP1102" i="1"/>
  <c r="AP1103" i="1"/>
  <c r="AP1104" i="1"/>
  <c r="AP1105" i="1"/>
  <c r="AP1106" i="1"/>
  <c r="AP1107" i="1"/>
  <c r="AP1108" i="1"/>
  <c r="AP1109" i="1"/>
  <c r="AP1110" i="1"/>
  <c r="AP1111" i="1"/>
  <c r="AP1112" i="1"/>
  <c r="AP1113" i="1"/>
  <c r="AP1114" i="1"/>
  <c r="AP1115" i="1"/>
  <c r="AP1116" i="1"/>
  <c r="AP1117" i="1"/>
  <c r="AP1118" i="1"/>
  <c r="AP1119" i="1"/>
  <c r="AP1120" i="1"/>
  <c r="AP1121" i="1"/>
  <c r="AP1122" i="1"/>
  <c r="AP1123" i="1"/>
  <c r="AP1124" i="1"/>
  <c r="AP1125" i="1"/>
  <c r="AP1126" i="1"/>
  <c r="AP1127" i="1"/>
  <c r="AP1128" i="1"/>
  <c r="AP1129" i="1"/>
  <c r="AP1130" i="1"/>
  <c r="AP1131" i="1"/>
  <c r="AP1132" i="1"/>
  <c r="AP1133" i="1"/>
  <c r="AP1134" i="1"/>
  <c r="AP1135" i="1"/>
  <c r="AP1136" i="1"/>
  <c r="AP1137" i="1"/>
  <c r="AP1138" i="1"/>
  <c r="AP1139" i="1"/>
  <c r="AP1140" i="1"/>
  <c r="AP1141" i="1"/>
  <c r="AP1142" i="1"/>
  <c r="AP1143" i="1"/>
  <c r="AP1144" i="1"/>
  <c r="AP1145" i="1"/>
  <c r="AP1146" i="1"/>
  <c r="AP1147" i="1"/>
  <c r="AP1148" i="1"/>
  <c r="AP1149" i="1"/>
  <c r="AP1150" i="1"/>
  <c r="AP1151" i="1"/>
  <c r="AP1152" i="1"/>
  <c r="AP1153" i="1"/>
  <c r="AP1154" i="1"/>
  <c r="AP1155" i="1"/>
  <c r="AP1156" i="1"/>
  <c r="AP1157" i="1"/>
  <c r="AP1158" i="1"/>
  <c r="AP1159" i="1"/>
  <c r="AP1160" i="1"/>
  <c r="AP1161" i="1"/>
  <c r="AP1162" i="1"/>
  <c r="AP1163" i="1"/>
  <c r="AP1164" i="1"/>
  <c r="AP1165" i="1"/>
  <c r="AP1166" i="1"/>
  <c r="AP1167" i="1"/>
  <c r="AP1168" i="1"/>
  <c r="AP1169" i="1"/>
  <c r="AP1170" i="1"/>
  <c r="AP1171" i="1"/>
  <c r="AP1172" i="1"/>
  <c r="AP1173" i="1"/>
  <c r="AP1174" i="1"/>
  <c r="AP1175" i="1"/>
  <c r="AP1176" i="1"/>
  <c r="AP1177" i="1"/>
  <c r="AP1178" i="1"/>
  <c r="AP1179" i="1"/>
  <c r="AP1180" i="1"/>
  <c r="AP1181" i="1"/>
  <c r="AP1182" i="1"/>
  <c r="AP1183" i="1"/>
  <c r="AP1184" i="1"/>
  <c r="AP1185" i="1"/>
  <c r="AP1186" i="1"/>
  <c r="AP1187" i="1"/>
  <c r="AP1188" i="1"/>
  <c r="AP1189" i="1"/>
  <c r="AP1190" i="1"/>
  <c r="AP1191" i="1"/>
  <c r="AP1192" i="1"/>
  <c r="AP1193" i="1"/>
  <c r="AP1194" i="1"/>
  <c r="AP1195" i="1"/>
  <c r="AP1196" i="1"/>
  <c r="AP1197" i="1"/>
  <c r="AP1198" i="1"/>
  <c r="AP1199" i="1"/>
  <c r="AP1200" i="1"/>
  <c r="AP1201" i="1"/>
  <c r="AP1202" i="1"/>
  <c r="AP1203" i="1"/>
  <c r="AP1204" i="1"/>
  <c r="AP1205" i="1"/>
  <c r="AP1206" i="1"/>
  <c r="AP1207" i="1"/>
  <c r="AP1208" i="1"/>
  <c r="AP1209" i="1"/>
  <c r="AP1210" i="1"/>
  <c r="AP1211" i="1"/>
  <c r="AP1212" i="1"/>
  <c r="AP1213" i="1"/>
  <c r="AP1214" i="1"/>
  <c r="AP1215" i="1"/>
  <c r="AP1216" i="1"/>
  <c r="AP1217" i="1"/>
  <c r="AP1218" i="1"/>
  <c r="AP1219" i="1"/>
  <c r="AP1220" i="1"/>
  <c r="AP1221" i="1"/>
  <c r="AP1222" i="1"/>
  <c r="AP1223" i="1"/>
  <c r="AP1224" i="1"/>
  <c r="AP1225" i="1"/>
  <c r="AP1226" i="1"/>
  <c r="AP1227" i="1"/>
  <c r="AP1228" i="1"/>
  <c r="AP1229" i="1"/>
  <c r="AP1230" i="1"/>
  <c r="AP1231" i="1"/>
  <c r="AP1232" i="1"/>
  <c r="AP1233" i="1"/>
  <c r="AP1234" i="1"/>
  <c r="AP1235" i="1"/>
  <c r="AP1236" i="1"/>
  <c r="AP1237" i="1"/>
  <c r="AP1238" i="1"/>
  <c r="AP1239" i="1"/>
  <c r="AP1240" i="1"/>
  <c r="AP1241" i="1"/>
  <c r="AP1242" i="1"/>
  <c r="AP1243" i="1"/>
  <c r="AP1244" i="1"/>
  <c r="AP1245" i="1"/>
  <c r="AP1246" i="1"/>
  <c r="AP1247" i="1"/>
  <c r="AP1248" i="1"/>
  <c r="AP1249" i="1"/>
  <c r="AP1250" i="1"/>
  <c r="AP1251" i="1"/>
  <c r="AP1252" i="1"/>
  <c r="AP1253" i="1"/>
  <c r="AP1254" i="1"/>
  <c r="AP1255" i="1"/>
  <c r="AP1256" i="1"/>
  <c r="AP1257" i="1"/>
  <c r="AP1258" i="1"/>
  <c r="AP1259" i="1"/>
  <c r="AP1260" i="1"/>
  <c r="AP1261" i="1"/>
  <c r="AP1262" i="1"/>
  <c r="AP1263" i="1"/>
  <c r="AP1264" i="1"/>
  <c r="AP1265" i="1"/>
  <c r="AP1266" i="1"/>
  <c r="AP1267" i="1"/>
  <c r="AP1268" i="1"/>
  <c r="AP1269" i="1"/>
  <c r="AP1270" i="1"/>
  <c r="AP1271" i="1"/>
  <c r="AP1272" i="1"/>
  <c r="AP1273" i="1"/>
  <c r="AP1274" i="1"/>
  <c r="AP1275" i="1"/>
  <c r="AP1276" i="1"/>
  <c r="AP1277" i="1"/>
  <c r="AP1278" i="1"/>
  <c r="AP1279" i="1"/>
  <c r="AP1280" i="1"/>
  <c r="AP1281" i="1"/>
  <c r="AP1282" i="1"/>
  <c r="AP1283" i="1"/>
  <c r="AP1284" i="1"/>
  <c r="AP1285" i="1"/>
  <c r="AP1286" i="1"/>
  <c r="AP1287" i="1"/>
  <c r="AP1288" i="1"/>
  <c r="AP1289" i="1"/>
  <c r="AP1290" i="1"/>
  <c r="AP1291" i="1"/>
  <c r="AP1292" i="1"/>
  <c r="AP1293" i="1"/>
  <c r="AP1294" i="1"/>
  <c r="AP1295" i="1"/>
  <c r="AP1296" i="1"/>
  <c r="AP1297" i="1"/>
  <c r="AP1298" i="1"/>
  <c r="AP1299" i="1"/>
  <c r="AP1300" i="1"/>
  <c r="AP1301" i="1"/>
  <c r="AP1302" i="1"/>
  <c r="AP1303" i="1"/>
  <c r="AP1304" i="1"/>
  <c r="AP1305" i="1"/>
  <c r="AP1306" i="1"/>
  <c r="AP1307" i="1"/>
  <c r="AP1308" i="1"/>
  <c r="AP1309" i="1"/>
  <c r="AP1310" i="1"/>
  <c r="AP1311" i="1"/>
  <c r="AP1312" i="1"/>
  <c r="AP1313" i="1"/>
  <c r="AP1314" i="1"/>
  <c r="AP1315" i="1"/>
  <c r="AP1316" i="1"/>
  <c r="AP1317" i="1"/>
  <c r="AP1318" i="1"/>
  <c r="AP1319" i="1"/>
  <c r="AP1320" i="1"/>
  <c r="AP1321" i="1"/>
  <c r="AP1322" i="1"/>
  <c r="AP1323" i="1"/>
  <c r="AP1324" i="1"/>
  <c r="AP1325" i="1"/>
  <c r="AP1326" i="1"/>
  <c r="AP1327" i="1"/>
  <c r="AP1328" i="1"/>
  <c r="AP1329" i="1"/>
  <c r="AP1330" i="1"/>
  <c r="AP1331" i="1"/>
  <c r="AP1332" i="1"/>
  <c r="AP1333" i="1"/>
  <c r="AP1334" i="1"/>
  <c r="AP1335" i="1"/>
  <c r="AP1336" i="1"/>
  <c r="AP1337" i="1"/>
  <c r="AP1338" i="1"/>
  <c r="AP1339" i="1"/>
  <c r="AP1340" i="1"/>
  <c r="AP1341" i="1"/>
  <c r="AP1342" i="1"/>
  <c r="AP1343" i="1"/>
  <c r="AP1344" i="1"/>
  <c r="AP1345" i="1"/>
  <c r="AP1346" i="1"/>
  <c r="AP1347" i="1"/>
  <c r="AP1348" i="1"/>
  <c r="AP1349" i="1"/>
  <c r="AP1350" i="1"/>
  <c r="AP1351" i="1"/>
  <c r="AP1352" i="1"/>
  <c r="AP1353" i="1"/>
  <c r="AP1354" i="1"/>
  <c r="AP1355" i="1"/>
  <c r="AP1356" i="1"/>
  <c r="AP1357" i="1"/>
  <c r="AP1358" i="1"/>
  <c r="AP1359" i="1"/>
  <c r="AP1360" i="1"/>
  <c r="AP1361" i="1"/>
  <c r="AP1362" i="1"/>
  <c r="AP1363" i="1"/>
  <c r="AP1364" i="1"/>
  <c r="AP1365" i="1"/>
  <c r="AP1366" i="1"/>
  <c r="AP1367" i="1"/>
  <c r="AP1368" i="1"/>
  <c r="AP1369" i="1"/>
  <c r="AV1372" i="1"/>
  <c r="AV1373" i="1"/>
  <c r="K163" i="1" l="1"/>
  <c r="K164" i="1"/>
  <c r="AS163" i="1"/>
  <c r="AS164" i="1"/>
  <c r="AS165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5" i="1"/>
  <c r="K1335" i="1"/>
  <c r="L1334" i="1"/>
  <c r="K1334" i="1"/>
  <c r="L1333" i="1"/>
  <c r="K1333" i="1"/>
  <c r="L1332" i="1"/>
  <c r="K1332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135" i="1"/>
  <c r="K1135" i="1"/>
  <c r="L1134" i="1"/>
  <c r="K1134" i="1"/>
  <c r="L1133" i="1"/>
  <c r="K1133" i="1"/>
  <c r="L1132" i="1"/>
  <c r="K1132" i="1"/>
  <c r="L1131" i="1"/>
  <c r="K1131" i="1"/>
  <c r="L1098" i="1"/>
  <c r="K1098" i="1"/>
  <c r="L1097" i="1"/>
  <c r="K1097" i="1"/>
  <c r="L1096" i="1"/>
  <c r="K1096" i="1"/>
  <c r="L1095" i="1"/>
  <c r="K1095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4" i="1"/>
  <c r="K424" i="1"/>
  <c r="L423" i="1"/>
  <c r="K423" i="1"/>
  <c r="L422" i="1"/>
  <c r="K422" i="1"/>
  <c r="L421" i="1"/>
  <c r="K421" i="1"/>
  <c r="L420" i="1"/>
  <c r="K420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S743" i="1"/>
  <c r="AS744" i="1"/>
  <c r="AS745" i="1"/>
  <c r="AS746" i="1"/>
  <c r="AS747" i="1"/>
  <c r="AS748" i="1"/>
  <c r="AS749" i="1"/>
  <c r="AS750" i="1"/>
  <c r="AS751" i="1"/>
  <c r="AS752" i="1"/>
  <c r="AS753" i="1"/>
  <c r="AS754" i="1"/>
  <c r="AS755" i="1"/>
  <c r="AS756" i="1"/>
  <c r="AS757" i="1"/>
  <c r="AS758" i="1"/>
  <c r="AS759" i="1"/>
  <c r="AS760" i="1"/>
  <c r="AS761" i="1"/>
  <c r="AS762" i="1"/>
  <c r="AS763" i="1"/>
  <c r="AS764" i="1"/>
  <c r="AS765" i="1"/>
  <c r="AS766" i="1"/>
  <c r="AS767" i="1"/>
  <c r="AS768" i="1"/>
  <c r="AS769" i="1"/>
  <c r="AS770" i="1"/>
  <c r="AS771" i="1"/>
  <c r="AS772" i="1"/>
  <c r="AS773" i="1"/>
  <c r="AS774" i="1"/>
  <c r="AS775" i="1"/>
  <c r="AS776" i="1"/>
  <c r="AS777" i="1"/>
  <c r="AS778" i="1"/>
  <c r="AS779" i="1"/>
  <c r="AS780" i="1"/>
  <c r="AS781" i="1"/>
  <c r="AS782" i="1"/>
  <c r="AS783" i="1"/>
  <c r="AS784" i="1"/>
  <c r="AS785" i="1"/>
  <c r="AS786" i="1"/>
  <c r="AS787" i="1"/>
  <c r="AS788" i="1"/>
  <c r="AS789" i="1"/>
  <c r="AS790" i="1"/>
  <c r="AS791" i="1"/>
  <c r="AS792" i="1"/>
  <c r="AS793" i="1"/>
  <c r="AS794" i="1"/>
  <c r="AS795" i="1"/>
  <c r="AS796" i="1"/>
  <c r="AS797" i="1"/>
  <c r="AS798" i="1"/>
  <c r="AS799" i="1"/>
  <c r="AS800" i="1"/>
  <c r="AS801" i="1"/>
  <c r="AS802" i="1"/>
  <c r="AS803" i="1"/>
  <c r="AS804" i="1"/>
  <c r="AS805" i="1"/>
  <c r="AS806" i="1"/>
  <c r="AS807" i="1"/>
  <c r="AS808" i="1"/>
  <c r="AS809" i="1"/>
  <c r="AS810" i="1"/>
  <c r="AS811" i="1"/>
  <c r="AS812" i="1"/>
  <c r="AS813" i="1"/>
  <c r="AS814" i="1"/>
  <c r="AS815" i="1"/>
  <c r="AS816" i="1"/>
  <c r="AS817" i="1"/>
  <c r="AS818" i="1"/>
  <c r="AS819" i="1"/>
  <c r="AS820" i="1"/>
  <c r="AS821" i="1"/>
  <c r="AS822" i="1"/>
  <c r="AS823" i="1"/>
  <c r="AS824" i="1"/>
  <c r="AS825" i="1"/>
  <c r="AS826" i="1"/>
  <c r="AS827" i="1"/>
  <c r="AS828" i="1"/>
  <c r="AS829" i="1"/>
  <c r="AS830" i="1"/>
  <c r="AS831" i="1"/>
  <c r="AS832" i="1"/>
  <c r="AS833" i="1"/>
  <c r="AS834" i="1"/>
  <c r="AS835" i="1"/>
  <c r="AS836" i="1"/>
  <c r="AS837" i="1"/>
  <c r="AS838" i="1"/>
  <c r="AS839" i="1"/>
  <c r="AS840" i="1"/>
  <c r="AS841" i="1"/>
  <c r="AS842" i="1"/>
  <c r="AS843" i="1"/>
  <c r="AS844" i="1"/>
  <c r="AS845" i="1"/>
  <c r="AS846" i="1"/>
  <c r="AS847" i="1"/>
  <c r="AS848" i="1"/>
  <c r="AS849" i="1"/>
  <c r="AS850" i="1"/>
  <c r="AS851" i="1"/>
  <c r="AS852" i="1"/>
  <c r="AS853" i="1"/>
  <c r="AS854" i="1"/>
  <c r="AS855" i="1"/>
  <c r="AS856" i="1"/>
  <c r="AS857" i="1"/>
  <c r="AS858" i="1"/>
  <c r="AS859" i="1"/>
  <c r="AS860" i="1"/>
  <c r="AS861" i="1"/>
  <c r="AS862" i="1"/>
  <c r="AS863" i="1"/>
  <c r="AS864" i="1"/>
  <c r="AS865" i="1"/>
  <c r="AS866" i="1"/>
  <c r="AS867" i="1"/>
  <c r="AS868" i="1"/>
  <c r="AS869" i="1"/>
  <c r="AS870" i="1"/>
  <c r="AS871" i="1"/>
  <c r="AS872" i="1"/>
  <c r="AS873" i="1"/>
  <c r="AS874" i="1"/>
  <c r="AS875" i="1"/>
  <c r="AS876" i="1"/>
  <c r="AS877" i="1"/>
  <c r="AS878" i="1"/>
  <c r="AS879" i="1"/>
  <c r="AS880" i="1"/>
  <c r="AS881" i="1"/>
  <c r="AS882" i="1"/>
  <c r="AS883" i="1"/>
  <c r="AS884" i="1"/>
  <c r="AS885" i="1"/>
  <c r="AS886" i="1"/>
  <c r="AS887" i="1"/>
  <c r="AS888" i="1"/>
  <c r="AS889" i="1"/>
  <c r="AS890" i="1"/>
  <c r="AS891" i="1"/>
  <c r="AS892" i="1"/>
  <c r="AS893" i="1"/>
  <c r="AS894" i="1"/>
  <c r="AS895" i="1"/>
  <c r="AS896" i="1"/>
  <c r="AS897" i="1"/>
  <c r="AS898" i="1"/>
  <c r="AS899" i="1"/>
  <c r="AS900" i="1"/>
  <c r="AS901" i="1"/>
  <c r="AS902" i="1"/>
  <c r="AS903" i="1"/>
  <c r="AS904" i="1"/>
  <c r="AS905" i="1"/>
  <c r="AS906" i="1"/>
  <c r="AS907" i="1"/>
  <c r="AS908" i="1"/>
  <c r="AS909" i="1"/>
  <c r="AS910" i="1"/>
  <c r="AS911" i="1"/>
  <c r="AS912" i="1"/>
  <c r="AS913" i="1"/>
  <c r="AS914" i="1"/>
  <c r="AS915" i="1"/>
  <c r="AS916" i="1"/>
  <c r="AS917" i="1"/>
  <c r="AS918" i="1"/>
  <c r="AS919" i="1"/>
  <c r="AS920" i="1"/>
  <c r="AS921" i="1"/>
  <c r="AS922" i="1"/>
  <c r="AS923" i="1"/>
  <c r="AS924" i="1"/>
  <c r="AS925" i="1"/>
  <c r="AS926" i="1"/>
  <c r="AS927" i="1"/>
  <c r="AS928" i="1"/>
  <c r="AS929" i="1"/>
  <c r="AS930" i="1"/>
  <c r="AS931" i="1"/>
  <c r="AS932" i="1"/>
  <c r="AS933" i="1"/>
  <c r="AS934" i="1"/>
  <c r="AS935" i="1"/>
  <c r="AS936" i="1"/>
  <c r="AS937" i="1"/>
  <c r="AS938" i="1"/>
  <c r="AS939" i="1"/>
  <c r="AS940" i="1"/>
  <c r="AS941" i="1"/>
  <c r="AS942" i="1"/>
  <c r="AS943" i="1"/>
  <c r="AS944" i="1"/>
  <c r="AS945" i="1"/>
  <c r="AS946" i="1"/>
  <c r="AS947" i="1"/>
  <c r="AS948" i="1"/>
  <c r="AS949" i="1"/>
  <c r="AS950" i="1"/>
  <c r="AS951" i="1"/>
  <c r="AS952" i="1"/>
  <c r="AS953" i="1"/>
  <c r="AS954" i="1"/>
  <c r="AS955" i="1"/>
  <c r="AS956" i="1"/>
  <c r="AS957" i="1"/>
  <c r="AS958" i="1"/>
  <c r="AS959" i="1"/>
  <c r="AS960" i="1"/>
  <c r="AS961" i="1"/>
  <c r="AS962" i="1"/>
  <c r="AS963" i="1"/>
  <c r="AS964" i="1"/>
  <c r="AS965" i="1"/>
  <c r="AS966" i="1"/>
  <c r="AS967" i="1"/>
  <c r="AS968" i="1"/>
  <c r="AS969" i="1"/>
  <c r="AS970" i="1"/>
  <c r="AS971" i="1"/>
  <c r="AS972" i="1"/>
  <c r="AS973" i="1"/>
  <c r="AS974" i="1"/>
  <c r="AS975" i="1"/>
  <c r="AS976" i="1"/>
  <c r="AS977" i="1"/>
  <c r="AS978" i="1"/>
  <c r="AS979" i="1"/>
  <c r="AS980" i="1"/>
  <c r="AS981" i="1"/>
  <c r="AS982" i="1"/>
  <c r="AS983" i="1"/>
  <c r="AS984" i="1"/>
  <c r="AS985" i="1"/>
  <c r="AS986" i="1"/>
  <c r="AS987" i="1"/>
  <c r="AS988" i="1"/>
  <c r="AS989" i="1"/>
  <c r="AS990" i="1"/>
  <c r="AS991" i="1"/>
  <c r="AS992" i="1"/>
  <c r="AS993" i="1"/>
  <c r="AS994" i="1"/>
  <c r="AS995" i="1"/>
  <c r="AS996" i="1"/>
  <c r="AS997" i="1"/>
  <c r="AS998" i="1"/>
  <c r="AS999" i="1"/>
  <c r="AS1000" i="1"/>
  <c r="AS1001" i="1"/>
  <c r="AS1002" i="1"/>
  <c r="AS1003" i="1"/>
  <c r="AS1004" i="1"/>
  <c r="AS1005" i="1"/>
  <c r="AS1006" i="1"/>
  <c r="AS1007" i="1"/>
  <c r="AS1008" i="1"/>
  <c r="AS1009" i="1"/>
  <c r="AS1010" i="1"/>
  <c r="AS1011" i="1"/>
  <c r="AS1012" i="1"/>
  <c r="AS1013" i="1"/>
  <c r="AS1014" i="1"/>
  <c r="AS1015" i="1"/>
  <c r="AS1016" i="1"/>
  <c r="AS1017" i="1"/>
  <c r="AS1018" i="1"/>
  <c r="AS1019" i="1"/>
  <c r="AS1020" i="1"/>
  <c r="AS1021" i="1"/>
  <c r="AS1022" i="1"/>
  <c r="AS1023" i="1"/>
  <c r="AS1024" i="1"/>
  <c r="AS1025" i="1"/>
  <c r="AS1026" i="1"/>
  <c r="AS1027" i="1"/>
  <c r="AS1028" i="1"/>
  <c r="AS1029" i="1"/>
  <c r="AS1030" i="1"/>
  <c r="AS1031" i="1"/>
  <c r="AS1032" i="1"/>
  <c r="AS1033" i="1"/>
  <c r="AS1034" i="1"/>
  <c r="AS1035" i="1"/>
  <c r="AS1036" i="1"/>
  <c r="AS1037" i="1"/>
  <c r="AS1038" i="1"/>
  <c r="AS1039" i="1"/>
  <c r="AS1040" i="1"/>
  <c r="AS1041" i="1"/>
  <c r="AS1042" i="1"/>
  <c r="AS1043" i="1"/>
  <c r="AS1044" i="1"/>
  <c r="AS1045" i="1"/>
  <c r="AS1046" i="1"/>
  <c r="AS1047" i="1"/>
  <c r="AS1048" i="1"/>
  <c r="AS1049" i="1"/>
  <c r="AS1050" i="1"/>
  <c r="AS1051" i="1"/>
  <c r="AS1052" i="1"/>
  <c r="AS1053" i="1"/>
  <c r="AS1054" i="1"/>
  <c r="AS1055" i="1"/>
  <c r="AS1056" i="1"/>
  <c r="AS1057" i="1"/>
  <c r="AS1058" i="1"/>
  <c r="AS1059" i="1"/>
  <c r="AS1060" i="1"/>
  <c r="AS1061" i="1"/>
  <c r="AS1062" i="1"/>
  <c r="AS1063" i="1"/>
  <c r="AS1064" i="1"/>
  <c r="AS1065" i="1"/>
  <c r="AS1066" i="1"/>
  <c r="AS1067" i="1"/>
  <c r="AS1068" i="1"/>
  <c r="AS1069" i="1"/>
  <c r="AS1070" i="1"/>
  <c r="AS1071" i="1"/>
  <c r="AS1072" i="1"/>
  <c r="AS1073" i="1"/>
  <c r="AS1074" i="1"/>
  <c r="AS1075" i="1"/>
  <c r="AS1076" i="1"/>
  <c r="AS1077" i="1"/>
  <c r="AS1078" i="1"/>
  <c r="AS1079" i="1"/>
  <c r="AS1080" i="1"/>
  <c r="AS1081" i="1"/>
  <c r="AS1082" i="1"/>
  <c r="AS1083" i="1"/>
  <c r="AS1084" i="1"/>
  <c r="AS1085" i="1"/>
  <c r="AS1086" i="1"/>
  <c r="AS1087" i="1"/>
  <c r="AS1088" i="1"/>
  <c r="AS1089" i="1"/>
  <c r="AS1090" i="1"/>
  <c r="AS1091" i="1"/>
  <c r="AS1092" i="1"/>
  <c r="AS1093" i="1"/>
  <c r="AS1094" i="1"/>
  <c r="AS1095" i="1"/>
  <c r="AS1096" i="1"/>
  <c r="AS1097" i="1"/>
  <c r="AS1098" i="1"/>
  <c r="AS1099" i="1"/>
  <c r="AS1100" i="1"/>
  <c r="AS1101" i="1"/>
  <c r="AS1102" i="1"/>
  <c r="AS1103" i="1"/>
  <c r="AS1104" i="1"/>
  <c r="AS1105" i="1"/>
  <c r="AS1106" i="1"/>
  <c r="AS1107" i="1"/>
  <c r="AS1108" i="1"/>
  <c r="AS1109" i="1"/>
  <c r="AS1110" i="1"/>
  <c r="AS1111" i="1"/>
  <c r="AS1112" i="1"/>
  <c r="AS1113" i="1"/>
  <c r="AS1114" i="1"/>
  <c r="AS1115" i="1"/>
  <c r="AS1116" i="1"/>
  <c r="AS1117" i="1"/>
  <c r="AS1118" i="1"/>
  <c r="AS1119" i="1"/>
  <c r="AS1120" i="1"/>
  <c r="AS1121" i="1"/>
  <c r="AS1122" i="1"/>
  <c r="AS1123" i="1"/>
  <c r="AS1124" i="1"/>
  <c r="AS1125" i="1"/>
  <c r="AS1126" i="1"/>
  <c r="AS1127" i="1"/>
  <c r="AS1128" i="1"/>
  <c r="AS1129" i="1"/>
  <c r="AS1130" i="1"/>
  <c r="AS1131" i="1"/>
  <c r="AS1132" i="1"/>
  <c r="AS1133" i="1"/>
  <c r="AS1134" i="1"/>
  <c r="AS1135" i="1"/>
  <c r="AS1136" i="1"/>
  <c r="AS1137" i="1"/>
  <c r="AS1138" i="1"/>
  <c r="AS1139" i="1"/>
  <c r="AS1140" i="1"/>
  <c r="AS1141" i="1"/>
  <c r="AS1142" i="1"/>
  <c r="AS1143" i="1"/>
  <c r="AS1144" i="1"/>
  <c r="AS1145" i="1"/>
  <c r="AS1146" i="1"/>
  <c r="AS1147" i="1"/>
  <c r="AS1148" i="1"/>
  <c r="AS1149" i="1"/>
  <c r="AS1150" i="1"/>
  <c r="AS1151" i="1"/>
  <c r="AS1152" i="1"/>
  <c r="AS1153" i="1"/>
  <c r="AS1154" i="1"/>
  <c r="AS1155" i="1"/>
  <c r="AS1156" i="1"/>
  <c r="AS1157" i="1"/>
  <c r="AS1158" i="1"/>
  <c r="AS1159" i="1"/>
  <c r="AS1160" i="1"/>
  <c r="AS1161" i="1"/>
  <c r="AS1162" i="1"/>
  <c r="AS1163" i="1"/>
  <c r="AS1164" i="1"/>
  <c r="AS1165" i="1"/>
  <c r="AS1166" i="1"/>
  <c r="AS1167" i="1"/>
  <c r="AS1168" i="1"/>
  <c r="AS1169" i="1"/>
  <c r="AS1170" i="1"/>
  <c r="AS1171" i="1"/>
  <c r="AS1172" i="1"/>
  <c r="AS1173" i="1"/>
  <c r="AS1174" i="1"/>
  <c r="AS1175" i="1"/>
  <c r="AS1176" i="1"/>
  <c r="AS1177" i="1"/>
  <c r="AS1178" i="1"/>
  <c r="AS1179" i="1"/>
  <c r="AS1180" i="1"/>
  <c r="AS1181" i="1"/>
  <c r="AS1182" i="1"/>
  <c r="AS1183" i="1"/>
  <c r="AS1184" i="1"/>
  <c r="AS1185" i="1"/>
  <c r="AS1186" i="1"/>
  <c r="AS1187" i="1"/>
  <c r="AS1188" i="1"/>
  <c r="AS1189" i="1"/>
  <c r="AS1190" i="1"/>
  <c r="AS1191" i="1"/>
  <c r="AS1192" i="1"/>
  <c r="AS1193" i="1"/>
  <c r="AS1194" i="1"/>
  <c r="AS1195" i="1"/>
  <c r="AS1196" i="1"/>
  <c r="AS1197" i="1"/>
  <c r="AS1198" i="1"/>
  <c r="AS1199" i="1"/>
  <c r="AS1200" i="1"/>
  <c r="AS1201" i="1"/>
  <c r="AS1202" i="1"/>
  <c r="AS1203" i="1"/>
  <c r="AS1204" i="1"/>
  <c r="AS1205" i="1"/>
  <c r="AS1206" i="1"/>
  <c r="AS1207" i="1"/>
  <c r="AS1208" i="1"/>
  <c r="AS1209" i="1"/>
  <c r="AS1210" i="1"/>
  <c r="AS1211" i="1"/>
  <c r="AS1212" i="1"/>
  <c r="AS1213" i="1"/>
  <c r="AS1214" i="1"/>
  <c r="AS1215" i="1"/>
  <c r="AS1216" i="1"/>
  <c r="AS1217" i="1"/>
  <c r="AS1218" i="1"/>
  <c r="AS1219" i="1"/>
  <c r="AS1220" i="1"/>
  <c r="AS1221" i="1"/>
  <c r="AS1222" i="1"/>
  <c r="AS1223" i="1"/>
  <c r="AS1224" i="1"/>
  <c r="AS1225" i="1"/>
  <c r="AS1226" i="1"/>
  <c r="AS1227" i="1"/>
  <c r="AS1228" i="1"/>
  <c r="AS1229" i="1"/>
  <c r="AS1230" i="1"/>
  <c r="AS1231" i="1"/>
  <c r="AS1232" i="1"/>
  <c r="AS1233" i="1"/>
  <c r="AS1234" i="1"/>
  <c r="AS1235" i="1"/>
  <c r="AS1236" i="1"/>
  <c r="AS1237" i="1"/>
  <c r="AS1238" i="1"/>
  <c r="AS1239" i="1"/>
  <c r="AS1240" i="1"/>
  <c r="AS1241" i="1"/>
  <c r="AS1242" i="1"/>
  <c r="AS1243" i="1"/>
  <c r="AS1244" i="1"/>
  <c r="AS1245" i="1"/>
  <c r="AS1246" i="1"/>
  <c r="AS1247" i="1"/>
  <c r="AS1248" i="1"/>
  <c r="AS1249" i="1"/>
  <c r="AS1250" i="1"/>
  <c r="AS1251" i="1"/>
  <c r="AS1252" i="1"/>
  <c r="AS1253" i="1"/>
  <c r="AS1254" i="1"/>
  <c r="AS1255" i="1"/>
  <c r="AS1256" i="1"/>
  <c r="AS1257" i="1"/>
  <c r="AS1258" i="1"/>
  <c r="AS1259" i="1"/>
  <c r="AS1260" i="1"/>
  <c r="AS1261" i="1"/>
  <c r="AS1262" i="1"/>
  <c r="AS1263" i="1"/>
  <c r="AS1264" i="1"/>
  <c r="AS1265" i="1"/>
  <c r="AS1266" i="1"/>
  <c r="AS1267" i="1"/>
  <c r="AS1268" i="1"/>
  <c r="AS1269" i="1"/>
  <c r="AS1270" i="1"/>
  <c r="AS1271" i="1"/>
  <c r="AS1272" i="1"/>
  <c r="AS1273" i="1"/>
  <c r="AS1274" i="1"/>
  <c r="AS1275" i="1"/>
  <c r="AS1276" i="1"/>
  <c r="AS1277" i="1"/>
  <c r="AS1278" i="1"/>
  <c r="AS1279" i="1"/>
  <c r="AS1280" i="1"/>
  <c r="AS1281" i="1"/>
  <c r="AS1282" i="1"/>
  <c r="AS1283" i="1"/>
  <c r="AS1284" i="1"/>
  <c r="AS1285" i="1"/>
  <c r="AS1286" i="1"/>
  <c r="AS1287" i="1"/>
  <c r="AS1288" i="1"/>
  <c r="AS1289" i="1"/>
  <c r="AS1290" i="1"/>
  <c r="AS1291" i="1"/>
  <c r="AS1292" i="1"/>
  <c r="AS1293" i="1"/>
  <c r="AS1294" i="1"/>
  <c r="AS1295" i="1"/>
  <c r="AS1296" i="1"/>
  <c r="AS1297" i="1"/>
  <c r="AS1298" i="1"/>
  <c r="AS1299" i="1"/>
  <c r="AS1300" i="1"/>
  <c r="AS1301" i="1"/>
  <c r="AS1302" i="1"/>
  <c r="AS1303" i="1"/>
  <c r="AS1304" i="1"/>
  <c r="AS1305" i="1"/>
  <c r="AS1306" i="1"/>
  <c r="AS1307" i="1"/>
  <c r="AS1308" i="1"/>
  <c r="AS1309" i="1"/>
  <c r="AS1310" i="1"/>
  <c r="AS1311" i="1"/>
  <c r="AS1312" i="1"/>
  <c r="AS1313" i="1"/>
  <c r="AS1314" i="1"/>
  <c r="AS1315" i="1"/>
  <c r="AS1316" i="1"/>
  <c r="AS1317" i="1"/>
  <c r="AS1319" i="1"/>
  <c r="AS1321" i="1"/>
  <c r="AS1322" i="1"/>
  <c r="AS1323" i="1"/>
  <c r="AS1325" i="1"/>
  <c r="AS1326" i="1"/>
  <c r="AS1327" i="1"/>
  <c r="AS1328" i="1"/>
  <c r="AS1329" i="1"/>
  <c r="AS1330" i="1"/>
  <c r="AS1332" i="1"/>
  <c r="AS1333" i="1"/>
  <c r="AS1334" i="1"/>
  <c r="AS1335" i="1"/>
  <c r="AS1337" i="1"/>
  <c r="AS1338" i="1"/>
  <c r="AS1339" i="1"/>
  <c r="AS1340" i="1"/>
  <c r="AS1341" i="1"/>
  <c r="AS1342" i="1"/>
  <c r="AS1343" i="1"/>
  <c r="AS1344" i="1"/>
  <c r="AS1345" i="1"/>
  <c r="AS1346" i="1"/>
  <c r="AS1347" i="1"/>
  <c r="AS1348" i="1"/>
  <c r="AS1349" i="1"/>
  <c r="AS1350" i="1"/>
  <c r="AS1351" i="1"/>
  <c r="AS1352" i="1"/>
  <c r="AS1353" i="1"/>
  <c r="AS1354" i="1"/>
  <c r="AS1355" i="1"/>
  <c r="AS1356" i="1"/>
  <c r="AS1357" i="1"/>
  <c r="AS1358" i="1"/>
  <c r="AS1359" i="1"/>
  <c r="AS1360" i="1"/>
  <c r="AS1361" i="1"/>
  <c r="AS1362" i="1"/>
  <c r="AS1363" i="1"/>
  <c r="AS1364" i="1"/>
  <c r="AS1365" i="1"/>
  <c r="AS1366" i="1"/>
  <c r="AS1367" i="1"/>
  <c r="AS1368" i="1"/>
  <c r="L408" i="1"/>
  <c r="K408" i="1"/>
  <c r="AG1374" i="1" l="1"/>
  <c r="K52" i="1" l="1"/>
  <c r="L52" i="1"/>
  <c r="K53" i="1"/>
  <c r="L53" i="1"/>
  <c r="K54" i="1"/>
  <c r="L54" i="1"/>
  <c r="K55" i="1"/>
  <c r="L55" i="1"/>
  <c r="K56" i="1"/>
  <c r="L56" i="1"/>
  <c r="AR1374" i="1" l="1"/>
  <c r="AQ1374" i="1"/>
  <c r="AO1374" i="1"/>
  <c r="AM1374" i="1"/>
  <c r="AK1374" i="1"/>
  <c r="AJ1374" i="1"/>
  <c r="AI1374" i="1"/>
  <c r="AH1374" i="1"/>
  <c r="AF1374" i="1"/>
  <c r="AE1374" i="1"/>
  <c r="AD1374" i="1"/>
  <c r="AC1374" i="1"/>
  <c r="AB1374" i="1"/>
  <c r="AA1374" i="1"/>
  <c r="Z1374" i="1"/>
  <c r="Y1374" i="1"/>
  <c r="X1374" i="1"/>
  <c r="W1374" i="1"/>
  <c r="V1374" i="1"/>
  <c r="U1374" i="1"/>
  <c r="T1374" i="1"/>
  <c r="S1374" i="1"/>
  <c r="R1374" i="1"/>
  <c r="Q1374" i="1"/>
  <c r="P1374" i="1"/>
  <c r="O1374" i="1"/>
  <c r="N1374" i="1"/>
  <c r="M1374" i="1"/>
  <c r="AN1361" i="1"/>
  <c r="AL1361" i="1"/>
  <c r="AN1360" i="1"/>
  <c r="AL1360" i="1"/>
  <c r="AN1359" i="1"/>
  <c r="AL1359" i="1"/>
  <c r="AN1338" i="1"/>
  <c r="AN1337" i="1"/>
  <c r="AN1363" i="1"/>
  <c r="AL1363" i="1"/>
  <c r="AN1366" i="1"/>
  <c r="AL1366" i="1"/>
  <c r="AN1358" i="1"/>
  <c r="AL1358" i="1"/>
  <c r="AN1365" i="1"/>
  <c r="AL1365" i="1"/>
  <c r="AN1346" i="1"/>
  <c r="AN1347" i="1"/>
  <c r="AN1357" i="1"/>
  <c r="AL1357" i="1"/>
  <c r="AN1364" i="1"/>
  <c r="AL1364" i="1"/>
  <c r="AN1339" i="1"/>
  <c r="AN1345" i="1"/>
  <c r="AN1341" i="1"/>
  <c r="AN1340" i="1"/>
  <c r="AN1352" i="1"/>
  <c r="AL1352" i="1"/>
  <c r="AN1350" i="1"/>
  <c r="AL1350" i="1"/>
  <c r="AN1351" i="1"/>
  <c r="AL1351" i="1"/>
  <c r="AN1344" i="1"/>
  <c r="AN1342" i="1"/>
  <c r="AN1349" i="1"/>
  <c r="AN1362" i="1"/>
  <c r="AL1362" i="1"/>
  <c r="AN1333" i="1"/>
  <c r="AN1348" i="1"/>
  <c r="AN1367" i="1"/>
  <c r="AL1367" i="1"/>
  <c r="AN1355" i="1"/>
  <c r="AL1355" i="1"/>
  <c r="AN1368" i="1"/>
  <c r="AL1368" i="1"/>
  <c r="AN1356" i="1"/>
  <c r="AL1356" i="1"/>
  <c r="AN1335" i="1"/>
  <c r="AN1334" i="1"/>
  <c r="AN1332" i="1"/>
  <c r="AN1343" i="1"/>
  <c r="AN1353" i="1"/>
  <c r="AL1353" i="1"/>
  <c r="AN1323" i="1"/>
  <c r="AN1325" i="1"/>
  <c r="AN1330" i="1"/>
  <c r="AN1322" i="1"/>
  <c r="AN1326" i="1"/>
  <c r="AN1329" i="1"/>
  <c r="AN1327" i="1"/>
  <c r="AN1321" i="1"/>
  <c r="AN1328" i="1"/>
  <c r="AN1319" i="1"/>
  <c r="AN1315" i="1"/>
  <c r="L1315" i="1"/>
  <c r="K1315" i="1"/>
  <c r="L1317" i="1"/>
  <c r="K1317" i="1"/>
  <c r="L1316" i="1"/>
  <c r="K1316" i="1"/>
  <c r="L1314" i="1"/>
  <c r="K1314" i="1"/>
  <c r="AN1313" i="1"/>
  <c r="L1313" i="1"/>
  <c r="K1313" i="1"/>
  <c r="AN1312" i="1"/>
  <c r="L1312" i="1"/>
  <c r="K1312" i="1"/>
  <c r="AN1311" i="1"/>
  <c r="L1311" i="1"/>
  <c r="K1311" i="1"/>
  <c r="AN1310" i="1"/>
  <c r="L1310" i="1"/>
  <c r="K1310" i="1"/>
  <c r="AN1309" i="1"/>
  <c r="L1309" i="1"/>
  <c r="K1309" i="1"/>
  <c r="AN1308" i="1"/>
  <c r="L1308" i="1"/>
  <c r="K1308" i="1"/>
  <c r="AN1307" i="1"/>
  <c r="L1307" i="1"/>
  <c r="K1307" i="1"/>
  <c r="AN1306" i="1"/>
  <c r="L1306" i="1"/>
  <c r="K1306" i="1"/>
  <c r="AN1305" i="1"/>
  <c r="L1305" i="1"/>
  <c r="K1305" i="1"/>
  <c r="AN1304" i="1"/>
  <c r="L1304" i="1"/>
  <c r="K1304" i="1"/>
  <c r="L1303" i="1"/>
  <c r="K1303" i="1"/>
  <c r="L1302" i="1"/>
  <c r="K1302" i="1"/>
  <c r="AN1301" i="1"/>
  <c r="L1301" i="1"/>
  <c r="K1301" i="1"/>
  <c r="AN1300" i="1"/>
  <c r="L1300" i="1"/>
  <c r="K1300" i="1"/>
  <c r="AN1299" i="1"/>
  <c r="L1299" i="1"/>
  <c r="K1299" i="1"/>
  <c r="AN1298" i="1"/>
  <c r="L1298" i="1"/>
  <c r="K1298" i="1"/>
  <c r="AN1297" i="1"/>
  <c r="L1297" i="1"/>
  <c r="K1297" i="1"/>
  <c r="AN1296" i="1"/>
  <c r="L1296" i="1"/>
  <c r="K1296" i="1"/>
  <c r="L1295" i="1"/>
  <c r="K1295" i="1"/>
  <c r="L1294" i="1"/>
  <c r="K1294" i="1"/>
  <c r="AN1293" i="1"/>
  <c r="L1293" i="1"/>
  <c r="K1293" i="1"/>
  <c r="AN1292" i="1"/>
  <c r="L1292" i="1"/>
  <c r="K1292" i="1"/>
  <c r="AN1291" i="1"/>
  <c r="L1291" i="1"/>
  <c r="K1291" i="1"/>
  <c r="AN1290" i="1"/>
  <c r="L1290" i="1"/>
  <c r="K1290" i="1"/>
  <c r="AN1289" i="1"/>
  <c r="L1289" i="1"/>
  <c r="K1289" i="1"/>
  <c r="AN1288" i="1"/>
  <c r="L1288" i="1"/>
  <c r="K1288" i="1"/>
  <c r="AN1287" i="1"/>
  <c r="L1287" i="1"/>
  <c r="K1287" i="1"/>
  <c r="AN1286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AN1279" i="1"/>
  <c r="L1279" i="1"/>
  <c r="K1279" i="1"/>
  <c r="AN1278" i="1"/>
  <c r="L1278" i="1"/>
  <c r="K1278" i="1"/>
  <c r="AN1277" i="1"/>
  <c r="L1277" i="1"/>
  <c r="K1277" i="1"/>
  <c r="AN1276" i="1"/>
  <c r="L1276" i="1"/>
  <c r="K1276" i="1"/>
  <c r="AN1275" i="1"/>
  <c r="L1275" i="1"/>
  <c r="K1275" i="1"/>
  <c r="AN1274" i="1"/>
  <c r="L1274" i="1"/>
  <c r="K1274" i="1"/>
  <c r="AN1273" i="1"/>
  <c r="L1273" i="1"/>
  <c r="K1273" i="1"/>
  <c r="AN1272" i="1"/>
  <c r="L1272" i="1"/>
  <c r="K1272" i="1"/>
  <c r="AN1271" i="1"/>
  <c r="L1271" i="1"/>
  <c r="K1271" i="1"/>
  <c r="AN1270" i="1"/>
  <c r="L1270" i="1"/>
  <c r="K1270" i="1"/>
  <c r="AN1269" i="1"/>
  <c r="L1269" i="1"/>
  <c r="K1269" i="1"/>
  <c r="AN1268" i="1"/>
  <c r="L1268" i="1"/>
  <c r="K1268" i="1"/>
  <c r="AN1267" i="1"/>
  <c r="L1267" i="1"/>
  <c r="K1267" i="1"/>
  <c r="AN1266" i="1"/>
  <c r="L1266" i="1"/>
  <c r="K1266" i="1"/>
  <c r="AN1265" i="1"/>
  <c r="L1265" i="1"/>
  <c r="K1265" i="1"/>
  <c r="AN1264" i="1"/>
  <c r="L1264" i="1"/>
  <c r="K1264" i="1"/>
  <c r="AN1263" i="1"/>
  <c r="L1263" i="1"/>
  <c r="K1263" i="1"/>
  <c r="AN1262" i="1"/>
  <c r="L1262" i="1"/>
  <c r="K1262" i="1"/>
  <c r="AN1261" i="1"/>
  <c r="L1261" i="1"/>
  <c r="K1261" i="1"/>
  <c r="AN1260" i="1"/>
  <c r="L1260" i="1"/>
  <c r="K1260" i="1"/>
  <c r="AN1259" i="1"/>
  <c r="L1259" i="1"/>
  <c r="K1259" i="1"/>
  <c r="AN1258" i="1"/>
  <c r="L1258" i="1"/>
  <c r="K1258" i="1"/>
  <c r="AN1257" i="1"/>
  <c r="L1257" i="1"/>
  <c r="K1257" i="1"/>
  <c r="AN1256" i="1"/>
  <c r="L1256" i="1"/>
  <c r="K1256" i="1"/>
  <c r="AN1255" i="1"/>
  <c r="L1255" i="1"/>
  <c r="K1255" i="1"/>
  <c r="AN1254" i="1"/>
  <c r="L1254" i="1"/>
  <c r="K1254" i="1"/>
  <c r="AN1253" i="1"/>
  <c r="L1253" i="1"/>
  <c r="K1253" i="1"/>
  <c r="AN1252" i="1"/>
  <c r="L1252" i="1"/>
  <c r="K1252" i="1"/>
  <c r="AN1251" i="1"/>
  <c r="L1251" i="1"/>
  <c r="K1251" i="1"/>
  <c r="AN1250" i="1"/>
  <c r="L1250" i="1"/>
  <c r="K1250" i="1"/>
  <c r="AN1249" i="1"/>
  <c r="L1249" i="1"/>
  <c r="K1249" i="1"/>
  <c r="AN1248" i="1"/>
  <c r="L1248" i="1"/>
  <c r="K1248" i="1"/>
  <c r="AN1247" i="1"/>
  <c r="L1247" i="1"/>
  <c r="K1247" i="1"/>
  <c r="AN1246" i="1"/>
  <c r="L1246" i="1"/>
  <c r="K1246" i="1"/>
  <c r="L1245" i="1"/>
  <c r="K1245" i="1"/>
  <c r="L1244" i="1"/>
  <c r="K1244" i="1"/>
  <c r="L1243" i="1"/>
  <c r="K1243" i="1"/>
  <c r="AN1242" i="1"/>
  <c r="L1242" i="1"/>
  <c r="K1242" i="1"/>
  <c r="AN1241" i="1"/>
  <c r="L1241" i="1"/>
  <c r="K1241" i="1"/>
  <c r="AN1240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AN1220" i="1"/>
  <c r="L1220" i="1"/>
  <c r="K1220" i="1"/>
  <c r="AN1219" i="1"/>
  <c r="L1219" i="1"/>
  <c r="K1219" i="1"/>
  <c r="AN1218" i="1"/>
  <c r="L1218" i="1"/>
  <c r="K1218" i="1"/>
  <c r="AN1217" i="1"/>
  <c r="L1217" i="1"/>
  <c r="K1217" i="1"/>
  <c r="AN1216" i="1"/>
  <c r="L1216" i="1"/>
  <c r="K1216" i="1"/>
  <c r="AN1215" i="1"/>
  <c r="L1215" i="1"/>
  <c r="K1215" i="1"/>
  <c r="AN1214" i="1"/>
  <c r="L1214" i="1"/>
  <c r="K1214" i="1"/>
  <c r="AN1213" i="1"/>
  <c r="L1213" i="1"/>
  <c r="K1213" i="1"/>
  <c r="AN1212" i="1"/>
  <c r="L1212" i="1"/>
  <c r="K1212" i="1"/>
  <c r="AN1211" i="1"/>
  <c r="L1211" i="1"/>
  <c r="K1211" i="1"/>
  <c r="AN1210" i="1"/>
  <c r="L1210" i="1"/>
  <c r="K1210" i="1"/>
  <c r="AN1209" i="1"/>
  <c r="L1209" i="1"/>
  <c r="K1209" i="1"/>
  <c r="AN1208" i="1"/>
  <c r="L1208" i="1"/>
  <c r="K1208" i="1"/>
  <c r="AN1207" i="1"/>
  <c r="L1207" i="1"/>
  <c r="K1207" i="1"/>
  <c r="AN1206" i="1"/>
  <c r="L1206" i="1"/>
  <c r="K1206" i="1"/>
  <c r="AN1205" i="1"/>
  <c r="L1205" i="1"/>
  <c r="K1205" i="1"/>
  <c r="AN1204" i="1"/>
  <c r="L1204" i="1"/>
  <c r="K1204" i="1"/>
  <c r="AN1203" i="1"/>
  <c r="L1203" i="1"/>
  <c r="K1203" i="1"/>
  <c r="AN1202" i="1"/>
  <c r="L1202" i="1"/>
  <c r="K1202" i="1"/>
  <c r="AN1201" i="1"/>
  <c r="L1201" i="1"/>
  <c r="K1201" i="1"/>
  <c r="AN1200" i="1"/>
  <c r="L1200" i="1"/>
  <c r="K1200" i="1"/>
  <c r="AN1199" i="1"/>
  <c r="L1199" i="1"/>
  <c r="K1199" i="1"/>
  <c r="AN1198" i="1"/>
  <c r="L1198" i="1"/>
  <c r="K1198" i="1"/>
  <c r="AN1197" i="1"/>
  <c r="L1197" i="1"/>
  <c r="K1197" i="1"/>
  <c r="AN1196" i="1"/>
  <c r="L1196" i="1"/>
  <c r="K1196" i="1"/>
  <c r="AN1195" i="1"/>
  <c r="L1195" i="1"/>
  <c r="K1195" i="1"/>
  <c r="AN1194" i="1"/>
  <c r="L1194" i="1"/>
  <c r="K1194" i="1"/>
  <c r="AN1193" i="1"/>
  <c r="L1193" i="1"/>
  <c r="K1193" i="1"/>
  <c r="AN1192" i="1"/>
  <c r="L1192" i="1"/>
  <c r="K1192" i="1"/>
  <c r="AN1191" i="1"/>
  <c r="L1191" i="1"/>
  <c r="K1191" i="1"/>
  <c r="AN1190" i="1"/>
  <c r="L1190" i="1"/>
  <c r="K1190" i="1"/>
  <c r="AN1189" i="1"/>
  <c r="L1189" i="1"/>
  <c r="K1189" i="1"/>
  <c r="AN1188" i="1"/>
  <c r="L1188" i="1"/>
  <c r="K1188" i="1"/>
  <c r="AN1187" i="1"/>
  <c r="L1187" i="1"/>
  <c r="K1187" i="1"/>
  <c r="AN1186" i="1"/>
  <c r="L1186" i="1"/>
  <c r="K1186" i="1"/>
  <c r="AN1185" i="1"/>
  <c r="L1185" i="1"/>
  <c r="K1185" i="1"/>
  <c r="AN1184" i="1"/>
  <c r="L1184" i="1"/>
  <c r="K1184" i="1"/>
  <c r="AN1183" i="1"/>
  <c r="L1183" i="1"/>
  <c r="K1183" i="1"/>
  <c r="AN1182" i="1"/>
  <c r="L1182" i="1"/>
  <c r="K1182" i="1"/>
  <c r="AN1181" i="1"/>
  <c r="L1181" i="1"/>
  <c r="K1181" i="1"/>
  <c r="AN1180" i="1"/>
  <c r="L1180" i="1"/>
  <c r="K1180" i="1"/>
  <c r="AN1179" i="1"/>
  <c r="L1179" i="1"/>
  <c r="K1179" i="1"/>
  <c r="AN1178" i="1"/>
  <c r="L1178" i="1"/>
  <c r="K1178" i="1"/>
  <c r="AN1177" i="1"/>
  <c r="L1177" i="1"/>
  <c r="K1177" i="1"/>
  <c r="AN1176" i="1"/>
  <c r="L1176" i="1"/>
  <c r="K1176" i="1"/>
  <c r="AN1175" i="1"/>
  <c r="L1175" i="1"/>
  <c r="K1175" i="1"/>
  <c r="AN1174" i="1"/>
  <c r="L1174" i="1"/>
  <c r="K1174" i="1"/>
  <c r="AN1173" i="1"/>
  <c r="L1173" i="1"/>
  <c r="K1173" i="1"/>
  <c r="AN1172" i="1"/>
  <c r="L1172" i="1"/>
  <c r="K1172" i="1"/>
  <c r="AN1171" i="1"/>
  <c r="L1171" i="1"/>
  <c r="K1171" i="1"/>
  <c r="AN1170" i="1"/>
  <c r="L1170" i="1"/>
  <c r="K1170" i="1"/>
  <c r="AN1169" i="1"/>
  <c r="L1169" i="1"/>
  <c r="K1169" i="1"/>
  <c r="AN1168" i="1"/>
  <c r="L1168" i="1"/>
  <c r="K1168" i="1"/>
  <c r="AN1167" i="1"/>
  <c r="L1167" i="1"/>
  <c r="K1167" i="1"/>
  <c r="AN1166" i="1"/>
  <c r="L1166" i="1"/>
  <c r="K1166" i="1"/>
  <c r="AN1165" i="1"/>
  <c r="L1165" i="1"/>
  <c r="K1165" i="1"/>
  <c r="AN1164" i="1"/>
  <c r="L1164" i="1"/>
  <c r="K1164" i="1"/>
  <c r="AN1163" i="1"/>
  <c r="L1163" i="1"/>
  <c r="K1163" i="1"/>
  <c r="AN1162" i="1"/>
  <c r="L1162" i="1"/>
  <c r="K1162" i="1"/>
  <c r="AN1161" i="1"/>
  <c r="L1161" i="1"/>
  <c r="K1161" i="1"/>
  <c r="AN1160" i="1"/>
  <c r="L1160" i="1"/>
  <c r="K1160" i="1"/>
  <c r="AN1159" i="1"/>
  <c r="L1159" i="1"/>
  <c r="K1159" i="1"/>
  <c r="AN1158" i="1"/>
  <c r="L1158" i="1"/>
  <c r="K1158" i="1"/>
  <c r="AN1157" i="1"/>
  <c r="L1157" i="1"/>
  <c r="K1157" i="1"/>
  <c r="AN1156" i="1"/>
  <c r="L1156" i="1"/>
  <c r="K1156" i="1"/>
  <c r="AN1155" i="1"/>
  <c r="L1155" i="1"/>
  <c r="K1155" i="1"/>
  <c r="AN1154" i="1"/>
  <c r="L1154" i="1"/>
  <c r="K1154" i="1"/>
  <c r="AN1153" i="1"/>
  <c r="L1153" i="1"/>
  <c r="K1153" i="1"/>
  <c r="AN1152" i="1"/>
  <c r="L1152" i="1"/>
  <c r="K1152" i="1"/>
  <c r="AN1151" i="1"/>
  <c r="L1151" i="1"/>
  <c r="K1151" i="1"/>
  <c r="AN1150" i="1"/>
  <c r="L1150" i="1"/>
  <c r="K1150" i="1"/>
  <c r="AN1149" i="1"/>
  <c r="L1149" i="1"/>
  <c r="K1149" i="1"/>
  <c r="AN1148" i="1"/>
  <c r="L1148" i="1"/>
  <c r="K1148" i="1"/>
  <c r="AN1147" i="1"/>
  <c r="L1147" i="1"/>
  <c r="K1147" i="1"/>
  <c r="AN1146" i="1"/>
  <c r="L1146" i="1"/>
  <c r="K1146" i="1"/>
  <c r="AN1145" i="1"/>
  <c r="L1145" i="1"/>
  <c r="K1145" i="1"/>
  <c r="AN1144" i="1"/>
  <c r="L1144" i="1"/>
  <c r="K1144" i="1"/>
  <c r="AN1143" i="1"/>
  <c r="L1143" i="1"/>
  <c r="K1143" i="1"/>
  <c r="AN1142" i="1"/>
  <c r="L1142" i="1"/>
  <c r="K1142" i="1"/>
  <c r="AN1141" i="1"/>
  <c r="L1141" i="1"/>
  <c r="K1141" i="1"/>
  <c r="AN1140" i="1"/>
  <c r="L1140" i="1"/>
  <c r="K1140" i="1"/>
  <c r="AN1139" i="1"/>
  <c r="L1139" i="1"/>
  <c r="K1139" i="1"/>
  <c r="AN1138" i="1"/>
  <c r="L1138" i="1"/>
  <c r="K1138" i="1"/>
  <c r="AN1137" i="1"/>
  <c r="L1137" i="1"/>
  <c r="K1137" i="1"/>
  <c r="AN1136" i="1"/>
  <c r="L1136" i="1"/>
  <c r="K1136" i="1"/>
  <c r="AN1135" i="1"/>
  <c r="AN1134" i="1"/>
  <c r="AN1133" i="1"/>
  <c r="AN1132" i="1"/>
  <c r="AN1131" i="1"/>
  <c r="AN1130" i="1"/>
  <c r="L1130" i="1"/>
  <c r="K1130" i="1"/>
  <c r="AN1129" i="1"/>
  <c r="L1129" i="1"/>
  <c r="K1129" i="1"/>
  <c r="AN1128" i="1"/>
  <c r="L1128" i="1"/>
  <c r="K1128" i="1"/>
  <c r="AN1127" i="1"/>
  <c r="L1127" i="1"/>
  <c r="K1127" i="1"/>
  <c r="AN1126" i="1"/>
  <c r="L1126" i="1"/>
  <c r="K1126" i="1"/>
  <c r="AN1125" i="1"/>
  <c r="L1125" i="1"/>
  <c r="K1125" i="1"/>
  <c r="AN1124" i="1"/>
  <c r="L1124" i="1"/>
  <c r="K1124" i="1"/>
  <c r="AN1123" i="1"/>
  <c r="L1123" i="1"/>
  <c r="K1123" i="1"/>
  <c r="AN1122" i="1"/>
  <c r="L1122" i="1"/>
  <c r="K1122" i="1"/>
  <c r="AN1121" i="1"/>
  <c r="L1121" i="1"/>
  <c r="K1121" i="1"/>
  <c r="AN1120" i="1"/>
  <c r="L1120" i="1"/>
  <c r="K1120" i="1"/>
  <c r="AN1119" i="1"/>
  <c r="L1119" i="1"/>
  <c r="K1119" i="1"/>
  <c r="AN1118" i="1"/>
  <c r="L1118" i="1"/>
  <c r="K1118" i="1"/>
  <c r="AN1117" i="1"/>
  <c r="L1117" i="1"/>
  <c r="K1117" i="1"/>
  <c r="AN1116" i="1"/>
  <c r="L1116" i="1"/>
  <c r="K1116" i="1"/>
  <c r="AN1115" i="1"/>
  <c r="L1115" i="1"/>
  <c r="K1115" i="1"/>
  <c r="AN1114" i="1"/>
  <c r="L1114" i="1"/>
  <c r="K1114" i="1"/>
  <c r="AN1113" i="1"/>
  <c r="L1113" i="1"/>
  <c r="K1113" i="1"/>
  <c r="AN1112" i="1"/>
  <c r="L1112" i="1"/>
  <c r="K1112" i="1"/>
  <c r="AN1111" i="1"/>
  <c r="L1111" i="1"/>
  <c r="K1111" i="1"/>
  <c r="AN1110" i="1"/>
  <c r="L1110" i="1"/>
  <c r="K1110" i="1"/>
  <c r="AN1109" i="1"/>
  <c r="L1109" i="1"/>
  <c r="K1109" i="1"/>
  <c r="AN1108" i="1"/>
  <c r="L1108" i="1"/>
  <c r="K1108" i="1"/>
  <c r="AN1107" i="1"/>
  <c r="L1107" i="1"/>
  <c r="K1107" i="1"/>
  <c r="AN1106" i="1"/>
  <c r="L1106" i="1"/>
  <c r="K1106" i="1"/>
  <c r="AN1105" i="1"/>
  <c r="L1105" i="1"/>
  <c r="K1105" i="1"/>
  <c r="AN1104" i="1"/>
  <c r="L1104" i="1"/>
  <c r="K1104" i="1"/>
  <c r="AN1103" i="1"/>
  <c r="L1103" i="1"/>
  <c r="K1103" i="1"/>
  <c r="AN1102" i="1"/>
  <c r="L1102" i="1"/>
  <c r="K1102" i="1"/>
  <c r="AN1101" i="1"/>
  <c r="L1101" i="1"/>
  <c r="K1101" i="1"/>
  <c r="AN1100" i="1"/>
  <c r="L1100" i="1"/>
  <c r="K1100" i="1"/>
  <c r="AN1099" i="1"/>
  <c r="L1099" i="1"/>
  <c r="K1099" i="1"/>
  <c r="AN1098" i="1"/>
  <c r="AN1097" i="1"/>
  <c r="AN1096" i="1"/>
  <c r="AN1095" i="1"/>
  <c r="AN1094" i="1"/>
  <c r="L1094" i="1"/>
  <c r="K1094" i="1"/>
  <c r="AN1093" i="1"/>
  <c r="L1093" i="1"/>
  <c r="K1093" i="1"/>
  <c r="AN1092" i="1"/>
  <c r="L1092" i="1"/>
  <c r="K1092" i="1"/>
  <c r="AN1091" i="1"/>
  <c r="AN1090" i="1"/>
  <c r="AN1089" i="1"/>
  <c r="AN1088" i="1"/>
  <c r="AN1087" i="1"/>
  <c r="AN1086" i="1"/>
  <c r="AN1085" i="1"/>
  <c r="AN1084" i="1"/>
  <c r="L1084" i="1"/>
  <c r="K1084" i="1"/>
  <c r="AN1083" i="1"/>
  <c r="AN1082" i="1"/>
  <c r="AN1081" i="1"/>
  <c r="AN1080" i="1"/>
  <c r="AN1079" i="1"/>
  <c r="AN1078" i="1"/>
  <c r="AN1077" i="1"/>
  <c r="AN1076" i="1"/>
  <c r="AN1075" i="1"/>
  <c r="AN1074" i="1"/>
  <c r="AN1073" i="1"/>
  <c r="L1073" i="1"/>
  <c r="K1073" i="1"/>
  <c r="AN1072" i="1"/>
  <c r="L1072" i="1"/>
  <c r="K1072" i="1"/>
  <c r="AN1071" i="1"/>
  <c r="L1071" i="1"/>
  <c r="K1071" i="1"/>
  <c r="AN1070" i="1"/>
  <c r="L1070" i="1"/>
  <c r="K1070" i="1"/>
  <c r="AN1069" i="1"/>
  <c r="L1069" i="1"/>
  <c r="K1069" i="1"/>
  <c r="AN1068" i="1"/>
  <c r="L1068" i="1"/>
  <c r="K1068" i="1"/>
  <c r="AN1067" i="1"/>
  <c r="L1067" i="1"/>
  <c r="K1067" i="1"/>
  <c r="AN1066" i="1"/>
  <c r="L1066" i="1"/>
  <c r="K1066" i="1"/>
  <c r="AN1065" i="1"/>
  <c r="L1065" i="1"/>
  <c r="K1065" i="1"/>
  <c r="AN1064" i="1"/>
  <c r="L1064" i="1"/>
  <c r="K1064" i="1"/>
  <c r="AN1063" i="1"/>
  <c r="L1063" i="1"/>
  <c r="K1063" i="1"/>
  <c r="AN1062" i="1"/>
  <c r="L1062" i="1"/>
  <c r="K1062" i="1"/>
  <c r="AN1061" i="1"/>
  <c r="L1061" i="1"/>
  <c r="K1061" i="1"/>
  <c r="AN1060" i="1"/>
  <c r="L1060" i="1"/>
  <c r="K1060" i="1"/>
  <c r="AN1059" i="1"/>
  <c r="L1059" i="1"/>
  <c r="K1059" i="1"/>
  <c r="AN1058" i="1"/>
  <c r="L1058" i="1"/>
  <c r="K1058" i="1"/>
  <c r="AN1057" i="1"/>
  <c r="L1057" i="1"/>
  <c r="K1057" i="1"/>
  <c r="AN1056" i="1"/>
  <c r="L1056" i="1"/>
  <c r="K1056" i="1"/>
  <c r="AN1055" i="1"/>
  <c r="L1055" i="1"/>
  <c r="K1055" i="1"/>
  <c r="AN1054" i="1"/>
  <c r="L1054" i="1"/>
  <c r="K1054" i="1"/>
  <c r="AN1053" i="1"/>
  <c r="L1053" i="1"/>
  <c r="K1053" i="1"/>
  <c r="AN1052" i="1"/>
  <c r="L1052" i="1"/>
  <c r="K1052" i="1"/>
  <c r="AN1051" i="1"/>
  <c r="L1051" i="1"/>
  <c r="K1051" i="1"/>
  <c r="AN1050" i="1"/>
  <c r="L1050" i="1"/>
  <c r="K1050" i="1"/>
  <c r="AN1049" i="1"/>
  <c r="L1049" i="1"/>
  <c r="K1049" i="1"/>
  <c r="AN1048" i="1"/>
  <c r="L1048" i="1"/>
  <c r="K1048" i="1"/>
  <c r="AN1047" i="1"/>
  <c r="L1047" i="1"/>
  <c r="K1047" i="1"/>
  <c r="AN1046" i="1"/>
  <c r="L1046" i="1"/>
  <c r="K1046" i="1"/>
  <c r="AN1045" i="1"/>
  <c r="L1045" i="1"/>
  <c r="K1045" i="1"/>
  <c r="AN1044" i="1"/>
  <c r="L1044" i="1"/>
  <c r="K1044" i="1"/>
  <c r="AN1043" i="1"/>
  <c r="L1043" i="1"/>
  <c r="K1043" i="1"/>
  <c r="AN1042" i="1"/>
  <c r="L1042" i="1"/>
  <c r="K1042" i="1"/>
  <c r="AN1041" i="1"/>
  <c r="L1041" i="1"/>
  <c r="K1041" i="1"/>
  <c r="AN1040" i="1"/>
  <c r="L1040" i="1"/>
  <c r="K1040" i="1"/>
  <c r="AN1039" i="1"/>
  <c r="L1039" i="1"/>
  <c r="K1039" i="1"/>
  <c r="AN1038" i="1"/>
  <c r="L1038" i="1"/>
  <c r="K1038" i="1"/>
  <c r="AN1037" i="1"/>
  <c r="L1037" i="1"/>
  <c r="K1037" i="1"/>
  <c r="AN1036" i="1"/>
  <c r="L1036" i="1"/>
  <c r="K1036" i="1"/>
  <c r="AN1035" i="1"/>
  <c r="L1035" i="1"/>
  <c r="K1035" i="1"/>
  <c r="AN1034" i="1"/>
  <c r="L1034" i="1"/>
  <c r="K1034" i="1"/>
  <c r="AN1033" i="1"/>
  <c r="L1033" i="1"/>
  <c r="K1033" i="1"/>
  <c r="AN1032" i="1"/>
  <c r="L1032" i="1"/>
  <c r="K1032" i="1"/>
  <c r="AN1031" i="1"/>
  <c r="L1031" i="1"/>
  <c r="K1031" i="1"/>
  <c r="AN1030" i="1"/>
  <c r="L1030" i="1"/>
  <c r="K1030" i="1"/>
  <c r="AN1029" i="1"/>
  <c r="L1029" i="1"/>
  <c r="K1029" i="1"/>
  <c r="AN1028" i="1"/>
  <c r="L1028" i="1"/>
  <c r="K1028" i="1"/>
  <c r="AN1027" i="1"/>
  <c r="L1027" i="1"/>
  <c r="K1027" i="1"/>
  <c r="AN1026" i="1"/>
  <c r="L1026" i="1"/>
  <c r="K1026" i="1"/>
  <c r="AN1025" i="1"/>
  <c r="L1025" i="1"/>
  <c r="K1025" i="1"/>
  <c r="AN1024" i="1"/>
  <c r="L1024" i="1"/>
  <c r="K1024" i="1"/>
  <c r="AN1023" i="1"/>
  <c r="L1023" i="1"/>
  <c r="K1023" i="1"/>
  <c r="AN1022" i="1"/>
  <c r="L1022" i="1"/>
  <c r="K1022" i="1"/>
  <c r="AN1021" i="1"/>
  <c r="L1021" i="1"/>
  <c r="K1021" i="1"/>
  <c r="AN1020" i="1"/>
  <c r="L1020" i="1"/>
  <c r="K1020" i="1"/>
  <c r="AN1019" i="1"/>
  <c r="L1019" i="1"/>
  <c r="K1019" i="1"/>
  <c r="AN1018" i="1"/>
  <c r="L1018" i="1"/>
  <c r="K1018" i="1"/>
  <c r="AN1017" i="1"/>
  <c r="L1017" i="1"/>
  <c r="K1017" i="1"/>
  <c r="AN1016" i="1"/>
  <c r="L1016" i="1"/>
  <c r="K1016" i="1"/>
  <c r="AN1015" i="1"/>
  <c r="L1015" i="1"/>
  <c r="K1015" i="1"/>
  <c r="AN1014" i="1"/>
  <c r="L1014" i="1"/>
  <c r="K1014" i="1"/>
  <c r="AN1013" i="1"/>
  <c r="L1013" i="1"/>
  <c r="K1013" i="1"/>
  <c r="AN1012" i="1"/>
  <c r="L1012" i="1"/>
  <c r="K1012" i="1"/>
  <c r="AN1011" i="1"/>
  <c r="L1011" i="1"/>
  <c r="K1011" i="1"/>
  <c r="AN1010" i="1"/>
  <c r="L1010" i="1"/>
  <c r="K1010" i="1"/>
  <c r="AN1009" i="1"/>
  <c r="L1009" i="1"/>
  <c r="K1009" i="1"/>
  <c r="AN1008" i="1"/>
  <c r="L1008" i="1"/>
  <c r="K1008" i="1"/>
  <c r="AN1007" i="1"/>
  <c r="L1007" i="1"/>
  <c r="K1007" i="1"/>
  <c r="AN1006" i="1"/>
  <c r="L1006" i="1"/>
  <c r="K1006" i="1"/>
  <c r="AN1005" i="1"/>
  <c r="L1005" i="1"/>
  <c r="K1005" i="1"/>
  <c r="AN1004" i="1"/>
  <c r="L1004" i="1"/>
  <c r="K1004" i="1"/>
  <c r="AN1003" i="1"/>
  <c r="L1003" i="1"/>
  <c r="K1003" i="1"/>
  <c r="AN1002" i="1"/>
  <c r="L1002" i="1"/>
  <c r="K1002" i="1"/>
  <c r="AN1001" i="1"/>
  <c r="L1001" i="1"/>
  <c r="K1001" i="1"/>
  <c r="AN1000" i="1"/>
  <c r="L1000" i="1"/>
  <c r="K1000" i="1"/>
  <c r="AN999" i="1"/>
  <c r="L999" i="1"/>
  <c r="K999" i="1"/>
  <c r="AN998" i="1"/>
  <c r="L998" i="1"/>
  <c r="K998" i="1"/>
  <c r="AN997" i="1"/>
  <c r="L997" i="1"/>
  <c r="K997" i="1"/>
  <c r="AN996" i="1"/>
  <c r="L996" i="1"/>
  <c r="K996" i="1"/>
  <c r="AN995" i="1"/>
  <c r="L995" i="1"/>
  <c r="K995" i="1"/>
  <c r="AN994" i="1"/>
  <c r="L994" i="1"/>
  <c r="K994" i="1"/>
  <c r="AN993" i="1"/>
  <c r="L993" i="1"/>
  <c r="K993" i="1"/>
  <c r="AN992" i="1"/>
  <c r="L992" i="1"/>
  <c r="K992" i="1"/>
  <c r="AN991" i="1"/>
  <c r="L991" i="1"/>
  <c r="K991" i="1"/>
  <c r="AN990" i="1"/>
  <c r="L990" i="1"/>
  <c r="K990" i="1"/>
  <c r="AN989" i="1"/>
  <c r="L989" i="1"/>
  <c r="K989" i="1"/>
  <c r="AN988" i="1"/>
  <c r="L988" i="1"/>
  <c r="K988" i="1"/>
  <c r="AN987" i="1"/>
  <c r="L987" i="1"/>
  <c r="K987" i="1"/>
  <c r="AN986" i="1"/>
  <c r="L986" i="1"/>
  <c r="K986" i="1"/>
  <c r="AN985" i="1"/>
  <c r="L985" i="1"/>
  <c r="K985" i="1"/>
  <c r="AN984" i="1"/>
  <c r="L984" i="1"/>
  <c r="K984" i="1"/>
  <c r="AN983" i="1"/>
  <c r="L983" i="1"/>
  <c r="K983" i="1"/>
  <c r="AN982" i="1"/>
  <c r="L982" i="1"/>
  <c r="K982" i="1"/>
  <c r="AN981" i="1"/>
  <c r="L981" i="1"/>
  <c r="K981" i="1"/>
  <c r="AN980" i="1"/>
  <c r="L980" i="1"/>
  <c r="K980" i="1"/>
  <c r="AN979" i="1"/>
  <c r="L979" i="1"/>
  <c r="K979" i="1"/>
  <c r="AN978" i="1"/>
  <c r="L978" i="1"/>
  <c r="K978" i="1"/>
  <c r="AN977" i="1"/>
  <c r="L977" i="1"/>
  <c r="K977" i="1"/>
  <c r="AN976" i="1"/>
  <c r="L976" i="1"/>
  <c r="K976" i="1"/>
  <c r="AN975" i="1"/>
  <c r="L975" i="1"/>
  <c r="K975" i="1"/>
  <c r="AN974" i="1"/>
  <c r="L974" i="1"/>
  <c r="K974" i="1"/>
  <c r="AN973" i="1"/>
  <c r="L973" i="1"/>
  <c r="K973" i="1"/>
  <c r="AN972" i="1"/>
  <c r="L972" i="1"/>
  <c r="K972" i="1"/>
  <c r="AN971" i="1"/>
  <c r="L971" i="1"/>
  <c r="K971" i="1"/>
  <c r="AN970" i="1"/>
  <c r="L970" i="1"/>
  <c r="K970" i="1"/>
  <c r="L969" i="1"/>
  <c r="K969" i="1"/>
  <c r="L968" i="1"/>
  <c r="K968" i="1"/>
  <c r="L967" i="1"/>
  <c r="K967" i="1"/>
  <c r="L966" i="1"/>
  <c r="K966" i="1"/>
  <c r="AN965" i="1"/>
  <c r="L965" i="1"/>
  <c r="K965" i="1"/>
  <c r="AN964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AN936" i="1"/>
  <c r="L936" i="1"/>
  <c r="K936" i="1"/>
  <c r="AN935" i="1"/>
  <c r="L935" i="1"/>
  <c r="K935" i="1"/>
  <c r="AN934" i="1"/>
  <c r="L934" i="1"/>
  <c r="K934" i="1"/>
  <c r="AN933" i="1"/>
  <c r="L933" i="1"/>
  <c r="K933" i="1"/>
  <c r="AN932" i="1"/>
  <c r="L932" i="1"/>
  <c r="K932" i="1"/>
  <c r="AN931" i="1"/>
  <c r="L931" i="1"/>
  <c r="K931" i="1"/>
  <c r="AN930" i="1"/>
  <c r="L930" i="1"/>
  <c r="K930" i="1"/>
  <c r="AN929" i="1"/>
  <c r="L929" i="1"/>
  <c r="K929" i="1"/>
  <c r="AN928" i="1"/>
  <c r="L928" i="1"/>
  <c r="K928" i="1"/>
  <c r="AN927" i="1"/>
  <c r="L927" i="1"/>
  <c r="K927" i="1"/>
  <c r="AN926" i="1"/>
  <c r="L926" i="1"/>
  <c r="K926" i="1"/>
  <c r="AN925" i="1"/>
  <c r="L925" i="1"/>
  <c r="K925" i="1"/>
  <c r="AN924" i="1"/>
  <c r="L924" i="1"/>
  <c r="K924" i="1"/>
  <c r="L923" i="1"/>
  <c r="K923" i="1"/>
  <c r="AN922" i="1"/>
  <c r="L922" i="1"/>
  <c r="K922" i="1"/>
  <c r="AN921" i="1"/>
  <c r="L921" i="1"/>
  <c r="K921" i="1"/>
  <c r="AN920" i="1"/>
  <c r="L920" i="1"/>
  <c r="K920" i="1"/>
  <c r="AN919" i="1"/>
  <c r="L919" i="1"/>
  <c r="K919" i="1"/>
  <c r="AN918" i="1"/>
  <c r="L918" i="1"/>
  <c r="K918" i="1"/>
  <c r="AN917" i="1"/>
  <c r="L917" i="1"/>
  <c r="K917" i="1"/>
  <c r="AN916" i="1"/>
  <c r="L916" i="1"/>
  <c r="K916" i="1"/>
  <c r="AN915" i="1"/>
  <c r="L915" i="1"/>
  <c r="K915" i="1"/>
  <c r="AN914" i="1"/>
  <c r="L914" i="1"/>
  <c r="K914" i="1"/>
  <c r="AN913" i="1"/>
  <c r="L913" i="1"/>
  <c r="K913" i="1"/>
  <c r="AN912" i="1"/>
  <c r="L912" i="1"/>
  <c r="K912" i="1"/>
  <c r="AN911" i="1"/>
  <c r="L911" i="1"/>
  <c r="K911" i="1"/>
  <c r="AN910" i="1"/>
  <c r="L910" i="1"/>
  <c r="K910" i="1"/>
  <c r="AN909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AN881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AN875" i="1"/>
  <c r="L875" i="1"/>
  <c r="K875" i="1"/>
  <c r="AN874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AN845" i="1"/>
  <c r="L845" i="1"/>
  <c r="K845" i="1"/>
  <c r="AN844" i="1"/>
  <c r="L844" i="1"/>
  <c r="K844" i="1"/>
  <c r="AN843" i="1"/>
  <c r="L843" i="1"/>
  <c r="K843" i="1"/>
  <c r="AN842" i="1"/>
  <c r="L842" i="1"/>
  <c r="K842" i="1"/>
  <c r="AN841" i="1"/>
  <c r="L841" i="1"/>
  <c r="K841" i="1"/>
  <c r="AN840" i="1"/>
  <c r="L840" i="1"/>
  <c r="K840" i="1"/>
  <c r="AN839" i="1"/>
  <c r="L839" i="1"/>
  <c r="K839" i="1"/>
  <c r="AN838" i="1"/>
  <c r="L838" i="1"/>
  <c r="K838" i="1"/>
  <c r="AN837" i="1"/>
  <c r="L837" i="1"/>
  <c r="K837" i="1"/>
  <c r="AN836" i="1"/>
  <c r="L836" i="1"/>
  <c r="K836" i="1"/>
  <c r="AN835" i="1"/>
  <c r="L835" i="1"/>
  <c r="K835" i="1"/>
  <c r="AN834" i="1"/>
  <c r="L834" i="1"/>
  <c r="K834" i="1"/>
  <c r="AN833" i="1"/>
  <c r="L833" i="1"/>
  <c r="K833" i="1"/>
  <c r="AN832" i="1"/>
  <c r="L832" i="1"/>
  <c r="K832" i="1"/>
  <c r="AN831" i="1"/>
  <c r="L831" i="1"/>
  <c r="K831" i="1"/>
  <c r="AN830" i="1"/>
  <c r="L830" i="1"/>
  <c r="K830" i="1"/>
  <c r="AN829" i="1"/>
  <c r="L829" i="1"/>
  <c r="K829" i="1"/>
  <c r="AN828" i="1"/>
  <c r="L828" i="1"/>
  <c r="K828" i="1"/>
  <c r="AN827" i="1"/>
  <c r="L827" i="1"/>
  <c r="K827" i="1"/>
  <c r="AN826" i="1"/>
  <c r="L826" i="1"/>
  <c r="K826" i="1"/>
  <c r="AN825" i="1"/>
  <c r="L825" i="1"/>
  <c r="K825" i="1"/>
  <c r="AN824" i="1"/>
  <c r="L824" i="1"/>
  <c r="K824" i="1"/>
  <c r="AN823" i="1"/>
  <c r="L823" i="1"/>
  <c r="K823" i="1"/>
  <c r="AN822" i="1"/>
  <c r="L822" i="1"/>
  <c r="K822" i="1"/>
  <c r="AN821" i="1"/>
  <c r="L821" i="1"/>
  <c r="K821" i="1"/>
  <c r="AN820" i="1"/>
  <c r="L820" i="1"/>
  <c r="K820" i="1"/>
  <c r="AN819" i="1"/>
  <c r="L819" i="1"/>
  <c r="K819" i="1"/>
  <c r="AN818" i="1"/>
  <c r="L818" i="1"/>
  <c r="K818" i="1"/>
  <c r="AN817" i="1"/>
  <c r="L817" i="1"/>
  <c r="K817" i="1"/>
  <c r="AN816" i="1"/>
  <c r="L816" i="1"/>
  <c r="K816" i="1"/>
  <c r="AN815" i="1"/>
  <c r="L815" i="1"/>
  <c r="K815" i="1"/>
  <c r="AN814" i="1"/>
  <c r="L814" i="1"/>
  <c r="K814" i="1"/>
  <c r="AN813" i="1"/>
  <c r="L813" i="1"/>
  <c r="K813" i="1"/>
  <c r="AN812" i="1"/>
  <c r="L812" i="1"/>
  <c r="K812" i="1"/>
  <c r="AN811" i="1"/>
  <c r="L811" i="1"/>
  <c r="K811" i="1"/>
  <c r="AN810" i="1"/>
  <c r="L810" i="1"/>
  <c r="K810" i="1"/>
  <c r="AN809" i="1"/>
  <c r="L809" i="1"/>
  <c r="K809" i="1"/>
  <c r="AN808" i="1"/>
  <c r="L808" i="1"/>
  <c r="K808" i="1"/>
  <c r="AN807" i="1"/>
  <c r="L807" i="1"/>
  <c r="K807" i="1"/>
  <c r="AN806" i="1"/>
  <c r="L806" i="1"/>
  <c r="K806" i="1"/>
  <c r="AN805" i="1"/>
  <c r="L805" i="1"/>
  <c r="K805" i="1"/>
  <c r="AN804" i="1"/>
  <c r="L804" i="1"/>
  <c r="K804" i="1"/>
  <c r="AN803" i="1"/>
  <c r="L803" i="1"/>
  <c r="K803" i="1"/>
  <c r="AN802" i="1"/>
  <c r="L802" i="1"/>
  <c r="K802" i="1"/>
  <c r="AN801" i="1"/>
  <c r="L801" i="1"/>
  <c r="K801" i="1"/>
  <c r="AN800" i="1"/>
  <c r="L800" i="1"/>
  <c r="K800" i="1"/>
  <c r="AN799" i="1"/>
  <c r="L799" i="1"/>
  <c r="K799" i="1"/>
  <c r="AN798" i="1"/>
  <c r="L798" i="1"/>
  <c r="K798" i="1"/>
  <c r="AN797" i="1"/>
  <c r="L797" i="1"/>
  <c r="K797" i="1"/>
  <c r="AN796" i="1"/>
  <c r="L796" i="1"/>
  <c r="K796" i="1"/>
  <c r="AN795" i="1"/>
  <c r="L795" i="1"/>
  <c r="K795" i="1"/>
  <c r="AN794" i="1"/>
  <c r="L794" i="1"/>
  <c r="K794" i="1"/>
  <c r="AN793" i="1"/>
  <c r="L793" i="1"/>
  <c r="K793" i="1"/>
  <c r="AN792" i="1"/>
  <c r="L792" i="1"/>
  <c r="K792" i="1"/>
  <c r="L791" i="1"/>
  <c r="K791" i="1"/>
  <c r="L790" i="1"/>
  <c r="K790" i="1"/>
  <c r="L789" i="1"/>
  <c r="K789" i="1"/>
  <c r="L788" i="1"/>
  <c r="K788" i="1"/>
  <c r="AN787" i="1"/>
  <c r="L787" i="1"/>
  <c r="K787" i="1"/>
  <c r="L786" i="1"/>
  <c r="K786" i="1"/>
  <c r="L785" i="1"/>
  <c r="K785" i="1"/>
  <c r="L784" i="1"/>
  <c r="K784" i="1"/>
  <c r="L783" i="1"/>
  <c r="K783" i="1"/>
  <c r="AN782" i="1"/>
  <c r="L782" i="1"/>
  <c r="K782" i="1"/>
  <c r="AN781" i="1"/>
  <c r="L781" i="1"/>
  <c r="K781" i="1"/>
  <c r="AN780" i="1"/>
  <c r="L780" i="1"/>
  <c r="K780" i="1"/>
  <c r="AN779" i="1"/>
  <c r="L779" i="1"/>
  <c r="K779" i="1"/>
  <c r="AN778" i="1"/>
  <c r="L778" i="1"/>
  <c r="K778" i="1"/>
  <c r="AN777" i="1"/>
  <c r="L777" i="1"/>
  <c r="K777" i="1"/>
  <c r="AN776" i="1"/>
  <c r="L776" i="1"/>
  <c r="K776" i="1"/>
  <c r="AN775" i="1"/>
  <c r="L775" i="1"/>
  <c r="K775" i="1"/>
  <c r="AN774" i="1"/>
  <c r="L774" i="1"/>
  <c r="K774" i="1"/>
  <c r="AN773" i="1"/>
  <c r="L773" i="1"/>
  <c r="K773" i="1"/>
  <c r="AN772" i="1"/>
  <c r="L772" i="1"/>
  <c r="K772" i="1"/>
  <c r="AN771" i="1"/>
  <c r="L771" i="1"/>
  <c r="K771" i="1"/>
  <c r="AN770" i="1"/>
  <c r="L770" i="1"/>
  <c r="K770" i="1"/>
  <c r="AN769" i="1"/>
  <c r="L769" i="1"/>
  <c r="K769" i="1"/>
  <c r="AN768" i="1"/>
  <c r="L768" i="1"/>
  <c r="K768" i="1"/>
  <c r="AN767" i="1"/>
  <c r="L767" i="1"/>
  <c r="K767" i="1"/>
  <c r="AN766" i="1"/>
  <c r="L766" i="1"/>
  <c r="K766" i="1"/>
  <c r="AN765" i="1"/>
  <c r="L765" i="1"/>
  <c r="K765" i="1"/>
  <c r="AN764" i="1"/>
  <c r="L764" i="1"/>
  <c r="K764" i="1"/>
  <c r="AN763" i="1"/>
  <c r="L763" i="1"/>
  <c r="K763" i="1"/>
  <c r="AN762" i="1"/>
  <c r="L762" i="1"/>
  <c r="K762" i="1"/>
  <c r="AN761" i="1"/>
  <c r="L761" i="1"/>
  <c r="K761" i="1"/>
  <c r="AN760" i="1"/>
  <c r="L760" i="1"/>
  <c r="K760" i="1"/>
  <c r="AN759" i="1"/>
  <c r="L759" i="1"/>
  <c r="K759" i="1"/>
  <c r="AN758" i="1"/>
  <c r="L758" i="1"/>
  <c r="K758" i="1"/>
  <c r="AN757" i="1"/>
  <c r="L757" i="1"/>
  <c r="K757" i="1"/>
  <c r="AN756" i="1"/>
  <c r="L756" i="1"/>
  <c r="K756" i="1"/>
  <c r="AN755" i="1"/>
  <c r="L755" i="1"/>
  <c r="K755" i="1"/>
  <c r="AN754" i="1"/>
  <c r="L754" i="1"/>
  <c r="K754" i="1"/>
  <c r="AN753" i="1"/>
  <c r="L753" i="1"/>
  <c r="K753" i="1"/>
  <c r="AN752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AN733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AN724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AN709" i="1"/>
  <c r="L709" i="1"/>
  <c r="K709" i="1"/>
  <c r="AN708" i="1"/>
  <c r="L708" i="1"/>
  <c r="K708" i="1"/>
  <c r="AN707" i="1"/>
  <c r="L707" i="1"/>
  <c r="K707" i="1"/>
  <c r="AN706" i="1"/>
  <c r="L706" i="1"/>
  <c r="K706" i="1"/>
  <c r="AN705" i="1"/>
  <c r="L705" i="1"/>
  <c r="K705" i="1"/>
  <c r="AN704" i="1"/>
  <c r="L704" i="1"/>
  <c r="K704" i="1"/>
  <c r="AN703" i="1"/>
  <c r="L703" i="1"/>
  <c r="K703" i="1"/>
  <c r="AN702" i="1"/>
  <c r="L702" i="1"/>
  <c r="K702" i="1"/>
  <c r="AN701" i="1"/>
  <c r="L701" i="1"/>
  <c r="K701" i="1"/>
  <c r="AN700" i="1"/>
  <c r="L700" i="1"/>
  <c r="K700" i="1"/>
  <c r="AN699" i="1"/>
  <c r="L699" i="1"/>
  <c r="K699" i="1"/>
  <c r="AN698" i="1"/>
  <c r="L698" i="1"/>
  <c r="K698" i="1"/>
  <c r="AN697" i="1"/>
  <c r="L697" i="1"/>
  <c r="K697" i="1"/>
  <c r="AN696" i="1"/>
  <c r="L696" i="1"/>
  <c r="K696" i="1"/>
  <c r="AN695" i="1"/>
  <c r="L695" i="1"/>
  <c r="K695" i="1"/>
  <c r="AN694" i="1"/>
  <c r="L694" i="1"/>
  <c r="K694" i="1"/>
  <c r="AN693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28" i="1"/>
  <c r="K428" i="1"/>
  <c r="L427" i="1"/>
  <c r="K427" i="1"/>
  <c r="L426" i="1"/>
  <c r="K426" i="1"/>
  <c r="L425" i="1"/>
  <c r="K425" i="1"/>
  <c r="L419" i="1"/>
  <c r="K419" i="1"/>
  <c r="L418" i="1"/>
  <c r="K418" i="1"/>
  <c r="L417" i="1"/>
  <c r="K417" i="1"/>
  <c r="L416" i="1"/>
  <c r="K416" i="1"/>
  <c r="L415" i="1"/>
  <c r="K415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10" i="1"/>
  <c r="K310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L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AN4" i="1"/>
  <c r="L4" i="1"/>
  <c r="K4" i="1"/>
  <c r="AS3" i="1"/>
  <c r="AP3" i="1"/>
  <c r="AN3" i="1"/>
  <c r="L3" i="1"/>
  <c r="K3" i="1"/>
  <c r="AS1374" i="1" l="1"/>
  <c r="AU3" i="1" s="1"/>
  <c r="L1374" i="1"/>
  <c r="K1374" i="1"/>
  <c r="AL1374" i="1"/>
  <c r="AN1374" i="1"/>
  <c r="AP1374" i="1"/>
  <c r="AT3" i="1" l="1"/>
  <c r="AT1373" i="1"/>
  <c r="AU250" i="1"/>
  <c r="AU506" i="1"/>
  <c r="AU762" i="1"/>
  <c r="AU1018" i="1"/>
  <c r="AU1274" i="1"/>
  <c r="AU171" i="1"/>
  <c r="AU427" i="1"/>
  <c r="AU683" i="1"/>
  <c r="AU939" i="1"/>
  <c r="AU76" i="1"/>
  <c r="AU332" i="1"/>
  <c r="AV332" i="1" s="1"/>
  <c r="AU588" i="1"/>
  <c r="AT588" i="1" s="1"/>
  <c r="AU844" i="1"/>
  <c r="AT844" i="1" s="1"/>
  <c r="AU173" i="1"/>
  <c r="AT173" i="1" s="1"/>
  <c r="AU429" i="1"/>
  <c r="AU685" i="1"/>
  <c r="AU206" i="1"/>
  <c r="AU462" i="1"/>
  <c r="AU718" i="1"/>
  <c r="AU974" i="1"/>
  <c r="AU111" i="1"/>
  <c r="AU367" i="1"/>
  <c r="AU623" i="1"/>
  <c r="AU16" i="1"/>
  <c r="AT16" i="1" s="1"/>
  <c r="AU272" i="1"/>
  <c r="AT272" i="1" s="1"/>
  <c r="AU528" i="1"/>
  <c r="AU784" i="1"/>
  <c r="AT784" i="1" s="1"/>
  <c r="AU1040" i="1"/>
  <c r="AU1296" i="1"/>
  <c r="AT1296" i="1" s="1"/>
  <c r="AU209" i="1"/>
  <c r="AT209" i="1" s="1"/>
  <c r="AU465" i="1"/>
  <c r="AU721" i="1"/>
  <c r="AU977" i="1"/>
  <c r="AU1233" i="1"/>
  <c r="AU130" i="1"/>
  <c r="AU386" i="1"/>
  <c r="AU642" i="1"/>
  <c r="AU67" i="1"/>
  <c r="AU323" i="1"/>
  <c r="AU579" i="1"/>
  <c r="AU835" i="1"/>
  <c r="AU1091" i="1"/>
  <c r="AU244" i="1"/>
  <c r="AU500" i="1"/>
  <c r="AT500" i="1" s="1"/>
  <c r="AU756" i="1"/>
  <c r="AV756" i="1" s="1"/>
  <c r="AU149" i="1"/>
  <c r="AV149" i="1" s="1"/>
  <c r="AU405" i="1"/>
  <c r="AT405" i="1" s="1"/>
  <c r="AU661" i="1"/>
  <c r="AT661" i="1" s="1"/>
  <c r="AU70" i="1"/>
  <c r="AT70" i="1" s="1"/>
  <c r="AU326" i="1"/>
  <c r="AT326" i="1" s="1"/>
  <c r="AU582" i="1"/>
  <c r="AU838" i="1"/>
  <c r="AU1094" i="1"/>
  <c r="AU23" i="1"/>
  <c r="AU279" i="1"/>
  <c r="AU535" i="1"/>
  <c r="AU791" i="1"/>
  <c r="AU1047" i="1"/>
  <c r="AU185" i="1"/>
  <c r="AV185" i="1" s="1"/>
  <c r="AU441" i="1"/>
  <c r="AU697" i="1"/>
  <c r="AV697" i="1" s="1"/>
  <c r="AU953" i="1"/>
  <c r="AV953" i="1" s="1"/>
  <c r="AU1209" i="1"/>
  <c r="AU962" i="1"/>
  <c r="AT962" i="1" s="1"/>
  <c r="AU1108" i="1"/>
  <c r="AU1138" i="1"/>
  <c r="AT1138" i="1" s="1"/>
  <c r="AU1042" i="1"/>
  <c r="AU1007" i="1"/>
  <c r="AU456" i="1"/>
  <c r="AU472" i="1"/>
  <c r="AT472" i="1" s="1"/>
  <c r="AU1283" i="1"/>
  <c r="AT1283" i="1" s="1"/>
  <c r="AU1087" i="1"/>
  <c r="AU1239" i="1"/>
  <c r="AT1239" i="1" s="1"/>
  <c r="AU1124" i="1"/>
  <c r="AT1124" i="1" s="1"/>
  <c r="AU10" i="1"/>
  <c r="AV10" i="1" s="1"/>
  <c r="AU266" i="1"/>
  <c r="AU522" i="1"/>
  <c r="AV522" i="1" s="1"/>
  <c r="AU778" i="1"/>
  <c r="AT778" i="1" s="1"/>
  <c r="AU1034" i="1"/>
  <c r="AU1290" i="1"/>
  <c r="AU187" i="1"/>
  <c r="AU443" i="1"/>
  <c r="AU699" i="1"/>
  <c r="AV699" i="1" s="1"/>
  <c r="AU955" i="1"/>
  <c r="AU92" i="1"/>
  <c r="AU348" i="1"/>
  <c r="AU604" i="1"/>
  <c r="AT604" i="1" s="1"/>
  <c r="AU860" i="1"/>
  <c r="AT860" i="1" s="1"/>
  <c r="AU189" i="1"/>
  <c r="AU445" i="1"/>
  <c r="AU701" i="1"/>
  <c r="AV701" i="1" s="1"/>
  <c r="AU222" i="1"/>
  <c r="AU478" i="1"/>
  <c r="AV478" i="1" s="1"/>
  <c r="AU734" i="1"/>
  <c r="AT734" i="1" s="1"/>
  <c r="AU990" i="1"/>
  <c r="AU127" i="1"/>
  <c r="AU383" i="1"/>
  <c r="AU639" i="1"/>
  <c r="AU32" i="1"/>
  <c r="AT32" i="1" s="1"/>
  <c r="AU288" i="1"/>
  <c r="AU544" i="1"/>
  <c r="AU800" i="1"/>
  <c r="AU1056" i="1"/>
  <c r="AU1328" i="1"/>
  <c r="AU225" i="1"/>
  <c r="AU481" i="1"/>
  <c r="AU737" i="1"/>
  <c r="AT737" i="1" s="1"/>
  <c r="AU993" i="1"/>
  <c r="AU1249" i="1"/>
  <c r="AV1249" i="1" s="1"/>
  <c r="AU146" i="1"/>
  <c r="AT146" i="1" s="1"/>
  <c r="AU402" i="1"/>
  <c r="AU658" i="1"/>
  <c r="AU83" i="1"/>
  <c r="AU339" i="1"/>
  <c r="AU595" i="1"/>
  <c r="AV595" i="1" s="1"/>
  <c r="AU851" i="1"/>
  <c r="AU4" i="1"/>
  <c r="AU260" i="1"/>
  <c r="AU516" i="1"/>
  <c r="AU772" i="1"/>
  <c r="AU165" i="1"/>
  <c r="AU421" i="1"/>
  <c r="AU677" i="1"/>
  <c r="AV677" i="1" s="1"/>
  <c r="AU86" i="1"/>
  <c r="AU342" i="1"/>
  <c r="AV342" i="1" s="1"/>
  <c r="AU598" i="1"/>
  <c r="AT598" i="1" s="1"/>
  <c r="AU854" i="1"/>
  <c r="AU1110" i="1"/>
  <c r="AU39" i="1"/>
  <c r="AU295" i="1"/>
  <c r="AU551" i="1"/>
  <c r="AT551" i="1" s="1"/>
  <c r="AU807" i="1"/>
  <c r="AU1063" i="1"/>
  <c r="AU201" i="1"/>
  <c r="AT201" i="1" s="1"/>
  <c r="AU457" i="1"/>
  <c r="AT457" i="1" s="1"/>
  <c r="AU713" i="1"/>
  <c r="AT713" i="1" s="1"/>
  <c r="AU969" i="1"/>
  <c r="AU1225" i="1"/>
  <c r="AU997" i="1"/>
  <c r="AT997" i="1" s="1"/>
  <c r="AU1135" i="1"/>
  <c r="AU1160" i="1"/>
  <c r="AT1160" i="1" s="1"/>
  <c r="AU1077" i="1"/>
  <c r="AT1077" i="1" s="1"/>
  <c r="AU1044" i="1"/>
  <c r="AT1044" i="1" s="1"/>
  <c r="AU712" i="1"/>
  <c r="AU728" i="1"/>
  <c r="AT728" i="1" s="1"/>
  <c r="AU1307" i="1"/>
  <c r="AU1122" i="1"/>
  <c r="AT1122" i="1" s="1"/>
  <c r="AT279" i="1"/>
  <c r="AU248" i="1"/>
  <c r="AT248" i="1" s="1"/>
  <c r="AU1262" i="1"/>
  <c r="AT1262" i="1" s="1"/>
  <c r="AU1148" i="1"/>
  <c r="AT1148" i="1" s="1"/>
  <c r="AU26" i="1"/>
  <c r="AU282" i="1"/>
  <c r="AU538" i="1"/>
  <c r="AU794" i="1"/>
  <c r="AV794" i="1" s="1"/>
  <c r="AU1050" i="1"/>
  <c r="AT1050" i="1" s="1"/>
  <c r="AU1306" i="1"/>
  <c r="AV1306" i="1" s="1"/>
  <c r="AU203" i="1"/>
  <c r="AV203" i="1" s="1"/>
  <c r="AU459" i="1"/>
  <c r="AU715" i="1"/>
  <c r="AU971" i="1"/>
  <c r="AU108" i="1"/>
  <c r="AU364" i="1"/>
  <c r="AU620" i="1"/>
  <c r="AT620" i="1" s="1"/>
  <c r="AU876" i="1"/>
  <c r="AT876" i="1" s="1"/>
  <c r="AU205" i="1"/>
  <c r="AU461" i="1"/>
  <c r="AU717" i="1"/>
  <c r="AU238" i="1"/>
  <c r="AU494" i="1"/>
  <c r="AU750" i="1"/>
  <c r="AT750" i="1" s="1"/>
  <c r="AU1006" i="1"/>
  <c r="AT1006" i="1" s="1"/>
  <c r="AU143" i="1"/>
  <c r="AV143" i="1" s="1"/>
  <c r="AU399" i="1"/>
  <c r="AT399" i="1" s="1"/>
  <c r="AU655" i="1"/>
  <c r="AU48" i="1"/>
  <c r="AT48" i="1" s="1"/>
  <c r="AU304" i="1"/>
  <c r="AU560" i="1"/>
  <c r="AU816" i="1"/>
  <c r="AU1072" i="1"/>
  <c r="AU1344" i="1"/>
  <c r="AU241" i="1"/>
  <c r="AU497" i="1"/>
  <c r="AU753" i="1"/>
  <c r="AU1009" i="1"/>
  <c r="AU1265" i="1"/>
  <c r="AU162" i="1"/>
  <c r="AV162" i="1" s="1"/>
  <c r="AU418" i="1"/>
  <c r="AV418" i="1" s="1"/>
  <c r="AU674" i="1"/>
  <c r="AT674" i="1" s="1"/>
  <c r="AU99" i="1"/>
  <c r="AV99" i="1" s="1"/>
  <c r="AU355" i="1"/>
  <c r="AU611" i="1"/>
  <c r="AU867" i="1"/>
  <c r="AU20" i="1"/>
  <c r="AU276" i="1"/>
  <c r="AU532" i="1"/>
  <c r="AU788" i="1"/>
  <c r="AU181" i="1"/>
  <c r="AU437" i="1"/>
  <c r="AU693" i="1"/>
  <c r="AU102" i="1"/>
  <c r="AU358" i="1"/>
  <c r="AU614" i="1"/>
  <c r="AV614" i="1" s="1"/>
  <c r="AU870" i="1"/>
  <c r="AT870" i="1" s="1"/>
  <c r="AU1126" i="1"/>
  <c r="AV1126" i="1" s="1"/>
  <c r="AU55" i="1"/>
  <c r="AT55" i="1" s="1"/>
  <c r="AU311" i="1"/>
  <c r="AT311" i="1" s="1"/>
  <c r="AU567" i="1"/>
  <c r="AT567" i="1" s="1"/>
  <c r="AU823" i="1"/>
  <c r="AU1079" i="1"/>
  <c r="AT1079" i="1" s="1"/>
  <c r="AU217" i="1"/>
  <c r="AT217" i="1" s="1"/>
  <c r="AU473" i="1"/>
  <c r="AT473" i="1" s="1"/>
  <c r="AU729" i="1"/>
  <c r="AT729" i="1" s="1"/>
  <c r="AU985" i="1"/>
  <c r="AT985" i="1" s="1"/>
  <c r="AU1241" i="1"/>
  <c r="AU1036" i="1"/>
  <c r="AT1036" i="1" s="1"/>
  <c r="AU1159" i="1"/>
  <c r="AU1183" i="1"/>
  <c r="AT1183" i="1" s="1"/>
  <c r="AU1112" i="1"/>
  <c r="AU1080" i="1"/>
  <c r="AT1080" i="1" s="1"/>
  <c r="AU845" i="1"/>
  <c r="AT845" i="1" s="1"/>
  <c r="AU850" i="1"/>
  <c r="AU1330" i="1"/>
  <c r="AU1144" i="1"/>
  <c r="AT1144" i="1" s="1"/>
  <c r="AT295" i="1"/>
  <c r="AU504" i="1"/>
  <c r="AU1285" i="1"/>
  <c r="AT1285" i="1" s="1"/>
  <c r="AU1171" i="1"/>
  <c r="AU42" i="1"/>
  <c r="AV42" i="1" s="1"/>
  <c r="AU298" i="1"/>
  <c r="AU554" i="1"/>
  <c r="AU810" i="1"/>
  <c r="AU1066" i="1"/>
  <c r="AU1322" i="1"/>
  <c r="AT1322" i="1" s="1"/>
  <c r="AU219" i="1"/>
  <c r="AU475" i="1"/>
  <c r="AV475" i="1" s="1"/>
  <c r="AU731" i="1"/>
  <c r="AT731" i="1" s="1"/>
  <c r="AU987" i="1"/>
  <c r="AU124" i="1"/>
  <c r="AU380" i="1"/>
  <c r="AU636" i="1"/>
  <c r="AT636" i="1" s="1"/>
  <c r="AU892" i="1"/>
  <c r="AT892" i="1" s="1"/>
  <c r="AU221" i="1"/>
  <c r="AU477" i="1"/>
  <c r="AU733" i="1"/>
  <c r="AV733" i="1" s="1"/>
  <c r="AU254" i="1"/>
  <c r="AU510" i="1"/>
  <c r="AU766" i="1"/>
  <c r="AU1022" i="1"/>
  <c r="AU159" i="1"/>
  <c r="AT159" i="1" s="1"/>
  <c r="AU415" i="1"/>
  <c r="AU671" i="1"/>
  <c r="AT671" i="1" s="1"/>
  <c r="AU64" i="1"/>
  <c r="AT64" i="1" s="1"/>
  <c r="AU320" i="1"/>
  <c r="AU576" i="1"/>
  <c r="AU832" i="1"/>
  <c r="AU1088" i="1"/>
  <c r="AU1360" i="1"/>
  <c r="AU257" i="1"/>
  <c r="AT257" i="1" s="1"/>
  <c r="AU513" i="1"/>
  <c r="AU769" i="1"/>
  <c r="AT769" i="1" s="1"/>
  <c r="AU1025" i="1"/>
  <c r="AT1025" i="1" s="1"/>
  <c r="AU1281" i="1"/>
  <c r="AU178" i="1"/>
  <c r="AU434" i="1"/>
  <c r="AU690" i="1"/>
  <c r="AT690" i="1" s="1"/>
  <c r="AU115" i="1"/>
  <c r="AU371" i="1"/>
  <c r="AV371" i="1" s="1"/>
  <c r="AU627" i="1"/>
  <c r="AV627" i="1" s="1"/>
  <c r="AU883" i="1"/>
  <c r="AT883" i="1" s="1"/>
  <c r="AU36" i="1"/>
  <c r="AT36" i="1" s="1"/>
  <c r="AU292" i="1"/>
  <c r="AT292" i="1" s="1"/>
  <c r="AU548" i="1"/>
  <c r="AU804" i="1"/>
  <c r="AU197" i="1"/>
  <c r="AU453" i="1"/>
  <c r="AT453" i="1" s="1"/>
  <c r="AU709" i="1"/>
  <c r="AT709" i="1" s="1"/>
  <c r="AU118" i="1"/>
  <c r="AT118" i="1" s="1"/>
  <c r="AU374" i="1"/>
  <c r="AT374" i="1" s="1"/>
  <c r="AU630" i="1"/>
  <c r="AU886" i="1"/>
  <c r="AU1142" i="1"/>
  <c r="AT1142" i="1" s="1"/>
  <c r="AU71" i="1"/>
  <c r="AT71" i="1" s="1"/>
  <c r="AU327" i="1"/>
  <c r="AT327" i="1" s="1"/>
  <c r="AU583" i="1"/>
  <c r="AT583" i="1" s="1"/>
  <c r="AU839" i="1"/>
  <c r="AU1095" i="1"/>
  <c r="AU233" i="1"/>
  <c r="AU489" i="1"/>
  <c r="AT489" i="1" s="1"/>
  <c r="AU745" i="1"/>
  <c r="AT745" i="1" s="1"/>
  <c r="AU1001" i="1"/>
  <c r="AU1257" i="1"/>
  <c r="AT1257" i="1" s="1"/>
  <c r="AU1071" i="1"/>
  <c r="AT1071" i="1" s="1"/>
  <c r="AT639" i="1"/>
  <c r="AU1182" i="1"/>
  <c r="AT1182" i="1" s="1"/>
  <c r="AT225" i="1"/>
  <c r="AT623" i="1"/>
  <c r="AU1207" i="1"/>
  <c r="AT1207" i="1" s="1"/>
  <c r="AU1139" i="1"/>
  <c r="AT1139" i="1" s="1"/>
  <c r="AU1116" i="1"/>
  <c r="AT1116" i="1" s="1"/>
  <c r="AT677" i="1"/>
  <c r="AU895" i="1"/>
  <c r="AU898" i="1"/>
  <c r="AT898" i="1" s="1"/>
  <c r="AU1351" i="1"/>
  <c r="AT1351" i="1" s="1"/>
  <c r="AT560" i="1"/>
  <c r="AU1167" i="1"/>
  <c r="AT1167" i="1" s="1"/>
  <c r="AU749" i="1"/>
  <c r="AT749" i="1" s="1"/>
  <c r="AU1309" i="1"/>
  <c r="AT1309" i="1" s="1"/>
  <c r="AU1195" i="1"/>
  <c r="AT1195" i="1" s="1"/>
  <c r="AU58" i="1"/>
  <c r="AU314" i="1"/>
  <c r="AU570" i="1"/>
  <c r="AU826" i="1"/>
  <c r="AU1082" i="1"/>
  <c r="AT1082" i="1" s="1"/>
  <c r="AU1338" i="1"/>
  <c r="AU235" i="1"/>
  <c r="AT235" i="1" s="1"/>
  <c r="AU491" i="1"/>
  <c r="AT491" i="1" s="1"/>
  <c r="AU747" i="1"/>
  <c r="AU1003" i="1"/>
  <c r="AU140" i="1"/>
  <c r="AU396" i="1"/>
  <c r="AU652" i="1"/>
  <c r="AT652" i="1" s="1"/>
  <c r="AU908" i="1"/>
  <c r="AT908" i="1" s="1"/>
  <c r="AU237" i="1"/>
  <c r="AU493" i="1"/>
  <c r="AU14" i="1"/>
  <c r="AU270" i="1"/>
  <c r="AU526" i="1"/>
  <c r="AT526" i="1" s="1"/>
  <c r="AU782" i="1"/>
  <c r="AU1038" i="1"/>
  <c r="AU175" i="1"/>
  <c r="AU431" i="1"/>
  <c r="AT431" i="1" s="1"/>
  <c r="AU687" i="1"/>
  <c r="AT687" i="1" s="1"/>
  <c r="AU80" i="1"/>
  <c r="AT80" i="1" s="1"/>
  <c r="AU336" i="1"/>
  <c r="AU592" i="1"/>
  <c r="AT592" i="1" s="1"/>
  <c r="AU848" i="1"/>
  <c r="AU1104" i="1"/>
  <c r="AV1104" i="1" s="1"/>
  <c r="AU17" i="1"/>
  <c r="AU273" i="1"/>
  <c r="AU529" i="1"/>
  <c r="AU785" i="1"/>
  <c r="AU1041" i="1"/>
  <c r="AU1297" i="1"/>
  <c r="AU194" i="1"/>
  <c r="AU450" i="1"/>
  <c r="AV450" i="1" s="1"/>
  <c r="AU706" i="1"/>
  <c r="AU131" i="1"/>
  <c r="AV131" i="1" s="1"/>
  <c r="AU387" i="1"/>
  <c r="AT387" i="1" s="1"/>
  <c r="AU643" i="1"/>
  <c r="AT643" i="1" s="1"/>
  <c r="AU899" i="1"/>
  <c r="AU52" i="1"/>
  <c r="AT52" i="1" s="1"/>
  <c r="AU308" i="1"/>
  <c r="AT308" i="1" s="1"/>
  <c r="AU564" i="1"/>
  <c r="AV564" i="1" s="1"/>
  <c r="AU820" i="1"/>
  <c r="AU213" i="1"/>
  <c r="AU469" i="1"/>
  <c r="AT469" i="1" s="1"/>
  <c r="AU725" i="1"/>
  <c r="AU134" i="1"/>
  <c r="AT134" i="1" s="1"/>
  <c r="AU390" i="1"/>
  <c r="AT390" i="1" s="1"/>
  <c r="AU646" i="1"/>
  <c r="AT646" i="1" s="1"/>
  <c r="AU902" i="1"/>
  <c r="AT902" i="1" s="1"/>
  <c r="AU1158" i="1"/>
  <c r="AU87" i="1"/>
  <c r="AT87" i="1" s="1"/>
  <c r="AU343" i="1"/>
  <c r="AT343" i="1" s="1"/>
  <c r="AU599" i="1"/>
  <c r="AU855" i="1"/>
  <c r="AU1111" i="1"/>
  <c r="AU249" i="1"/>
  <c r="AT249" i="1" s="1"/>
  <c r="AU505" i="1"/>
  <c r="AT505" i="1" s="1"/>
  <c r="AU761" i="1"/>
  <c r="AU1017" i="1"/>
  <c r="AU1273" i="1"/>
  <c r="AU1107" i="1"/>
  <c r="AU1205" i="1"/>
  <c r="AT1205" i="1" s="1"/>
  <c r="AT241" i="1"/>
  <c r="AU1230" i="1"/>
  <c r="AT1230" i="1" s="1"/>
  <c r="AU1163" i="1"/>
  <c r="AT1163" i="1" s="1"/>
  <c r="AU1140" i="1"/>
  <c r="AT1140" i="1" s="1"/>
  <c r="AT762" i="1"/>
  <c r="AU936" i="1"/>
  <c r="AT936" i="1" s="1"/>
  <c r="AU940" i="1"/>
  <c r="AT940" i="1" s="1"/>
  <c r="AT86" i="1"/>
  <c r="AU1191" i="1"/>
  <c r="AT1191" i="1" s="1"/>
  <c r="AU856" i="1"/>
  <c r="AT856" i="1" s="1"/>
  <c r="AU1332" i="1"/>
  <c r="AT1332" i="1" s="1"/>
  <c r="AU1218" i="1"/>
  <c r="AT1218" i="1" s="1"/>
  <c r="AU74" i="1"/>
  <c r="AU330" i="1"/>
  <c r="AU586" i="1"/>
  <c r="AU842" i="1"/>
  <c r="AU1098" i="1"/>
  <c r="AU1354" i="1"/>
  <c r="AU251" i="1"/>
  <c r="AT251" i="1" s="1"/>
  <c r="AU507" i="1"/>
  <c r="AT507" i="1" s="1"/>
  <c r="AU763" i="1"/>
  <c r="AT763" i="1" s="1"/>
  <c r="AU1019" i="1"/>
  <c r="AT1019" i="1" s="1"/>
  <c r="AU156" i="1"/>
  <c r="AU412" i="1"/>
  <c r="AT412" i="1" s="1"/>
  <c r="AU668" i="1"/>
  <c r="AT668" i="1" s="1"/>
  <c r="AU924" i="1"/>
  <c r="AT924" i="1" s="1"/>
  <c r="AU253" i="1"/>
  <c r="AU509" i="1"/>
  <c r="AT509" i="1" s="1"/>
  <c r="AU30" i="1"/>
  <c r="AU286" i="1"/>
  <c r="AU542" i="1"/>
  <c r="AU798" i="1"/>
  <c r="AU1054" i="1"/>
  <c r="AU191" i="1"/>
  <c r="AU447" i="1"/>
  <c r="AV447" i="1" s="1"/>
  <c r="AU703" i="1"/>
  <c r="AT703" i="1" s="1"/>
  <c r="AU96" i="1"/>
  <c r="AT96" i="1" s="1"/>
  <c r="AU352" i="1"/>
  <c r="AT352" i="1" s="1"/>
  <c r="AU608" i="1"/>
  <c r="AU864" i="1"/>
  <c r="AU1120" i="1"/>
  <c r="AU33" i="1"/>
  <c r="AU289" i="1"/>
  <c r="AT289" i="1" s="1"/>
  <c r="AU545" i="1"/>
  <c r="AU801" i="1"/>
  <c r="AU1057" i="1"/>
  <c r="AU1313" i="1"/>
  <c r="AU210" i="1"/>
  <c r="AU466" i="1"/>
  <c r="AU722" i="1"/>
  <c r="AU147" i="1"/>
  <c r="AT147" i="1" s="1"/>
  <c r="AU403" i="1"/>
  <c r="AT403" i="1" s="1"/>
  <c r="AU659" i="1"/>
  <c r="AV659" i="1" s="1"/>
  <c r="AU915" i="1"/>
  <c r="AV915" i="1" s="1"/>
  <c r="AU68" i="1"/>
  <c r="AT68" i="1" s="1"/>
  <c r="AU324" i="1"/>
  <c r="AU580" i="1"/>
  <c r="AU836" i="1"/>
  <c r="AU229" i="1"/>
  <c r="AU485" i="1"/>
  <c r="AT485" i="1" s="1"/>
  <c r="AU741" i="1"/>
  <c r="AU150" i="1"/>
  <c r="AU406" i="1"/>
  <c r="AU662" i="1"/>
  <c r="AT662" i="1" s="1"/>
  <c r="AU918" i="1"/>
  <c r="AU1174" i="1"/>
  <c r="AU103" i="1"/>
  <c r="AU359" i="1"/>
  <c r="AV359" i="1" s="1"/>
  <c r="AU615" i="1"/>
  <c r="AT615" i="1" s="1"/>
  <c r="AU871" i="1"/>
  <c r="AT871" i="1" s="1"/>
  <c r="AU9" i="1"/>
  <c r="AU265" i="1"/>
  <c r="AU521" i="1"/>
  <c r="AU777" i="1"/>
  <c r="AU1033" i="1"/>
  <c r="AU1289" i="1"/>
  <c r="AU1134" i="1"/>
  <c r="AU1229" i="1"/>
  <c r="AT273" i="1"/>
  <c r="AU152" i="1"/>
  <c r="AT152" i="1" s="1"/>
  <c r="AU1253" i="1"/>
  <c r="AT1253" i="1" s="1"/>
  <c r="AU1186" i="1"/>
  <c r="AT1186" i="1" s="1"/>
  <c r="AU1164" i="1"/>
  <c r="AT1164" i="1" s="1"/>
  <c r="AT244" i="1"/>
  <c r="AU973" i="1"/>
  <c r="AV973" i="1" s="1"/>
  <c r="AU975" i="1"/>
  <c r="AT975" i="1" s="1"/>
  <c r="AT102" i="1"/>
  <c r="AT611" i="1"/>
  <c r="AU1214" i="1"/>
  <c r="AT441" i="1"/>
  <c r="AU901" i="1"/>
  <c r="AT901" i="1" s="1"/>
  <c r="AU8" i="1"/>
  <c r="AT8" i="1" s="1"/>
  <c r="AU1240" i="1"/>
  <c r="AT1240" i="1" s="1"/>
  <c r="AU90" i="1"/>
  <c r="AU346" i="1"/>
  <c r="AU602" i="1"/>
  <c r="AT602" i="1" s="1"/>
  <c r="AU858" i="1"/>
  <c r="AU1114" i="1"/>
  <c r="AT1114" i="1" s="1"/>
  <c r="AU11" i="1"/>
  <c r="AU267" i="1"/>
  <c r="AT267" i="1" s="1"/>
  <c r="AU523" i="1"/>
  <c r="AV523" i="1" s="1"/>
  <c r="AU779" i="1"/>
  <c r="AT779" i="1" s="1"/>
  <c r="AU1035" i="1"/>
  <c r="AU172" i="1"/>
  <c r="AU428" i="1"/>
  <c r="AT428" i="1" s="1"/>
  <c r="AU684" i="1"/>
  <c r="AT684" i="1" s="1"/>
  <c r="AU13" i="1"/>
  <c r="AU269" i="1"/>
  <c r="AU525" i="1"/>
  <c r="AU46" i="1"/>
  <c r="AU302" i="1"/>
  <c r="AU558" i="1"/>
  <c r="AV558" i="1" s="1"/>
  <c r="AU814" i="1"/>
  <c r="AU1070" i="1"/>
  <c r="AV1070" i="1" s="1"/>
  <c r="AU207" i="1"/>
  <c r="AU463" i="1"/>
  <c r="AV463" i="1" s="1"/>
  <c r="AU719" i="1"/>
  <c r="AV719" i="1" s="1"/>
  <c r="AU112" i="1"/>
  <c r="AT112" i="1" s="1"/>
  <c r="AU368" i="1"/>
  <c r="AU624" i="1"/>
  <c r="AU880" i="1"/>
  <c r="AU1136" i="1"/>
  <c r="AU49" i="1"/>
  <c r="AU305" i="1"/>
  <c r="AT305" i="1" s="1"/>
  <c r="AU561" i="1"/>
  <c r="AU817" i="1"/>
  <c r="AU1073" i="1"/>
  <c r="AU1329" i="1"/>
  <c r="AV1329" i="1" s="1"/>
  <c r="AU226" i="1"/>
  <c r="AU482" i="1"/>
  <c r="AT482" i="1" s="1"/>
  <c r="AU738" i="1"/>
  <c r="AU163" i="1"/>
  <c r="AT163" i="1" s="1"/>
  <c r="AU419" i="1"/>
  <c r="AV419" i="1" s="1"/>
  <c r="AU675" i="1"/>
  <c r="AU931" i="1"/>
  <c r="AU84" i="1"/>
  <c r="AT84" i="1" s="1"/>
  <c r="AU340" i="1"/>
  <c r="AT340" i="1" s="1"/>
  <c r="AU596" i="1"/>
  <c r="AU852" i="1"/>
  <c r="AU245" i="1"/>
  <c r="AU501" i="1"/>
  <c r="AU757" i="1"/>
  <c r="AU166" i="1"/>
  <c r="AU422" i="1"/>
  <c r="AV422" i="1" s="1"/>
  <c r="AU678" i="1"/>
  <c r="AU934" i="1"/>
  <c r="AV934" i="1" s="1"/>
  <c r="AU1190" i="1"/>
  <c r="AU119" i="1"/>
  <c r="AT119" i="1" s="1"/>
  <c r="AU375" i="1"/>
  <c r="AT375" i="1" s="1"/>
  <c r="AU631" i="1"/>
  <c r="AU887" i="1"/>
  <c r="AU25" i="1"/>
  <c r="AU281" i="1"/>
  <c r="AU537" i="1"/>
  <c r="AU793" i="1"/>
  <c r="AU1049" i="1"/>
  <c r="AU1305" i="1"/>
  <c r="AU1157" i="1"/>
  <c r="AT1157" i="1" s="1"/>
  <c r="AU136" i="1"/>
  <c r="AV136" i="1" s="1"/>
  <c r="AU1252" i="1"/>
  <c r="AT1252" i="1" s="1"/>
  <c r="AU408" i="1"/>
  <c r="AT408" i="1" s="1"/>
  <c r="AU1277" i="1"/>
  <c r="AV1277" i="1" s="1"/>
  <c r="AU1208" i="1"/>
  <c r="AU1187" i="1"/>
  <c r="AT1187" i="1" s="1"/>
  <c r="AT260" i="1"/>
  <c r="AT814" i="1"/>
  <c r="AU1010" i="1"/>
  <c r="AT1010" i="1" s="1"/>
  <c r="AU1012" i="1"/>
  <c r="AT1012" i="1" s="1"/>
  <c r="AT150" i="1"/>
  <c r="AU1237" i="1"/>
  <c r="AT1237" i="1" s="1"/>
  <c r="AU943" i="1"/>
  <c r="AT943" i="1" s="1"/>
  <c r="AU264" i="1"/>
  <c r="AT264" i="1" s="1"/>
  <c r="AU1263" i="1"/>
  <c r="AT1263" i="1" s="1"/>
  <c r="AU106" i="1"/>
  <c r="AU362" i="1"/>
  <c r="AU618" i="1"/>
  <c r="AU874" i="1"/>
  <c r="AT874" i="1" s="1"/>
  <c r="AU1130" i="1"/>
  <c r="AU27" i="1"/>
  <c r="AT27" i="1" s="1"/>
  <c r="AU283" i="1"/>
  <c r="AV283" i="1" s="1"/>
  <c r="AU539" i="1"/>
  <c r="AU795" i="1"/>
  <c r="AU1051" i="1"/>
  <c r="AU188" i="1"/>
  <c r="AU444" i="1"/>
  <c r="AT444" i="1" s="1"/>
  <c r="AU700" i="1"/>
  <c r="AT700" i="1" s="1"/>
  <c r="AU29" i="1"/>
  <c r="AV29" i="1" s="1"/>
  <c r="AU285" i="1"/>
  <c r="AU541" i="1"/>
  <c r="AU62" i="1"/>
  <c r="AU318" i="1"/>
  <c r="AU574" i="1"/>
  <c r="AU830" i="1"/>
  <c r="AV830" i="1" s="1"/>
  <c r="AU1086" i="1"/>
  <c r="AU223" i="1"/>
  <c r="AT223" i="1" s="1"/>
  <c r="AU479" i="1"/>
  <c r="AT479" i="1" s="1"/>
  <c r="AU735" i="1"/>
  <c r="AU128" i="1"/>
  <c r="AT128" i="1" s="1"/>
  <c r="AU384" i="1"/>
  <c r="AT384" i="1" s="1"/>
  <c r="AU640" i="1"/>
  <c r="AT640" i="1" s="1"/>
  <c r="AU896" i="1"/>
  <c r="AU1152" i="1"/>
  <c r="AU65" i="1"/>
  <c r="AV65" i="1" s="1"/>
  <c r="AU321" i="1"/>
  <c r="AU577" i="1"/>
  <c r="AT577" i="1" s="1"/>
  <c r="AU833" i="1"/>
  <c r="AU1089" i="1"/>
  <c r="AU1345" i="1"/>
  <c r="AU242" i="1"/>
  <c r="AV242" i="1" s="1"/>
  <c r="AU498" i="1"/>
  <c r="AU754" i="1"/>
  <c r="AV754" i="1" s="1"/>
  <c r="AU179" i="1"/>
  <c r="AT179" i="1" s="1"/>
  <c r="AU435" i="1"/>
  <c r="AU691" i="1"/>
  <c r="AU947" i="1"/>
  <c r="AU100" i="1"/>
  <c r="AT100" i="1" s="1"/>
  <c r="AU356" i="1"/>
  <c r="AU612" i="1"/>
  <c r="AU5" i="1"/>
  <c r="AT5" i="1" s="1"/>
  <c r="AU261" i="1"/>
  <c r="AU517" i="1"/>
  <c r="AU773" i="1"/>
  <c r="AU182" i="1"/>
  <c r="AT182" i="1" s="1"/>
  <c r="AU438" i="1"/>
  <c r="AU694" i="1"/>
  <c r="AT694" i="1" s="1"/>
  <c r="AU950" i="1"/>
  <c r="AU1206" i="1"/>
  <c r="AV1206" i="1" s="1"/>
  <c r="AU135" i="1"/>
  <c r="AT135" i="1" s="1"/>
  <c r="AU391" i="1"/>
  <c r="AT391" i="1" s="1"/>
  <c r="AU647" i="1"/>
  <c r="AT647" i="1" s="1"/>
  <c r="AU903" i="1"/>
  <c r="AU41" i="1"/>
  <c r="AT41" i="1" s="1"/>
  <c r="AU297" i="1"/>
  <c r="AT297" i="1" s="1"/>
  <c r="AU553" i="1"/>
  <c r="AT553" i="1" s="1"/>
  <c r="AU809" i="1"/>
  <c r="AT809" i="1" s="1"/>
  <c r="AU1065" i="1"/>
  <c r="AU1321" i="1"/>
  <c r="AT1321" i="1" s="1"/>
  <c r="AU1181" i="1"/>
  <c r="AT1181" i="1" s="1"/>
  <c r="AU392" i="1"/>
  <c r="AU1276" i="1"/>
  <c r="AT1276" i="1" s="1"/>
  <c r="AU664" i="1"/>
  <c r="AT664" i="1" s="1"/>
  <c r="AU1300" i="1"/>
  <c r="AT1300" i="1" s="1"/>
  <c r="AU1231" i="1"/>
  <c r="AV1231" i="1" s="1"/>
  <c r="AU1211" i="1"/>
  <c r="AV1211" i="1" s="1"/>
  <c r="AT276" i="1"/>
  <c r="AU1045" i="1"/>
  <c r="AT1045" i="1" s="1"/>
  <c r="AU1048" i="1"/>
  <c r="AT1048" i="1" s="1"/>
  <c r="AU122" i="1"/>
  <c r="AT122" i="1" s="1"/>
  <c r="AU378" i="1"/>
  <c r="AU634" i="1"/>
  <c r="AU890" i="1"/>
  <c r="AU1146" i="1"/>
  <c r="AU43" i="1"/>
  <c r="AU299" i="1"/>
  <c r="AU555" i="1"/>
  <c r="AU811" i="1"/>
  <c r="AU1067" i="1"/>
  <c r="AV1067" i="1" s="1"/>
  <c r="AU204" i="1"/>
  <c r="AU460" i="1"/>
  <c r="AT460" i="1" s="1"/>
  <c r="AU716" i="1"/>
  <c r="AT716" i="1" s="1"/>
  <c r="AU45" i="1"/>
  <c r="AU301" i="1"/>
  <c r="AU557" i="1"/>
  <c r="AT557" i="1" s="1"/>
  <c r="AU78" i="1"/>
  <c r="AT78" i="1" s="1"/>
  <c r="AU334" i="1"/>
  <c r="AU590" i="1"/>
  <c r="AU846" i="1"/>
  <c r="AU1102" i="1"/>
  <c r="AU239" i="1"/>
  <c r="AU495" i="1"/>
  <c r="AU751" i="1"/>
  <c r="AU144" i="1"/>
  <c r="AT144" i="1" s="1"/>
  <c r="AU400" i="1"/>
  <c r="AT400" i="1" s="1"/>
  <c r="AU656" i="1"/>
  <c r="AT656" i="1" s="1"/>
  <c r="AU912" i="1"/>
  <c r="AT912" i="1" s="1"/>
  <c r="AU1168" i="1"/>
  <c r="AV1168" i="1" s="1"/>
  <c r="AU81" i="1"/>
  <c r="AT81" i="1" s="1"/>
  <c r="AU337" i="1"/>
  <c r="AT337" i="1" s="1"/>
  <c r="AU593" i="1"/>
  <c r="AU849" i="1"/>
  <c r="AV849" i="1" s="1"/>
  <c r="AU1105" i="1"/>
  <c r="AU1361" i="1"/>
  <c r="AU258" i="1"/>
  <c r="AU514" i="1"/>
  <c r="AU770" i="1"/>
  <c r="AU195" i="1"/>
  <c r="AU451" i="1"/>
  <c r="AT451" i="1" s="1"/>
  <c r="AU707" i="1"/>
  <c r="AT707" i="1" s="1"/>
  <c r="AU963" i="1"/>
  <c r="AV963" i="1" s="1"/>
  <c r="AU116" i="1"/>
  <c r="AT116" i="1" s="1"/>
  <c r="AU372" i="1"/>
  <c r="AT372" i="1" s="1"/>
  <c r="AU628" i="1"/>
  <c r="AT628" i="1" s="1"/>
  <c r="AU21" i="1"/>
  <c r="AU277" i="1"/>
  <c r="AU533" i="1"/>
  <c r="AT533" i="1" s="1"/>
  <c r="AU789" i="1"/>
  <c r="AT789" i="1" s="1"/>
  <c r="AU198" i="1"/>
  <c r="AT198" i="1" s="1"/>
  <c r="AU454" i="1"/>
  <c r="AU710" i="1"/>
  <c r="AU966" i="1"/>
  <c r="AU1222" i="1"/>
  <c r="AU151" i="1"/>
  <c r="AU407" i="1"/>
  <c r="AT407" i="1" s="1"/>
  <c r="AU663" i="1"/>
  <c r="AT663" i="1" s="1"/>
  <c r="AU919" i="1"/>
  <c r="AT919" i="1" s="1"/>
  <c r="AU57" i="1"/>
  <c r="AU313" i="1"/>
  <c r="AT313" i="1" s="1"/>
  <c r="AU569" i="1"/>
  <c r="AT569" i="1" s="1"/>
  <c r="AU825" i="1"/>
  <c r="AU1081" i="1"/>
  <c r="AU1337" i="1"/>
  <c r="AU1204" i="1"/>
  <c r="AT1204" i="1" s="1"/>
  <c r="AT288" i="1"/>
  <c r="AU648" i="1"/>
  <c r="AT648" i="1" s="1"/>
  <c r="AU1299" i="1"/>
  <c r="AT1299" i="1" s="1"/>
  <c r="AT321" i="1"/>
  <c r="AU829" i="1"/>
  <c r="AT829" i="1" s="1"/>
  <c r="AU168" i="1"/>
  <c r="AT168" i="1" s="1"/>
  <c r="AU1255" i="1"/>
  <c r="AT1255" i="1" s="1"/>
  <c r="AU1234" i="1"/>
  <c r="AT324" i="1"/>
  <c r="AT848" i="1"/>
  <c r="AU1084" i="1"/>
  <c r="AT1084" i="1" s="1"/>
  <c r="AU1085" i="1"/>
  <c r="AT1085" i="1" s="1"/>
  <c r="AU488" i="1"/>
  <c r="AU1284" i="1"/>
  <c r="AT1284" i="1" s="1"/>
  <c r="AT510" i="1"/>
  <c r="AU1016" i="1"/>
  <c r="AU760" i="1"/>
  <c r="AT760" i="1" s="1"/>
  <c r="AU1310" i="1"/>
  <c r="AT1310" i="1" s="1"/>
  <c r="AU138" i="1"/>
  <c r="AU394" i="1"/>
  <c r="AU650" i="1"/>
  <c r="AU906" i="1"/>
  <c r="AU1162" i="1"/>
  <c r="AU59" i="1"/>
  <c r="AU315" i="1"/>
  <c r="AU571" i="1"/>
  <c r="AT571" i="1" s="1"/>
  <c r="AU827" i="1"/>
  <c r="AV827" i="1" s="1"/>
  <c r="AU1083" i="1"/>
  <c r="AV1083" i="1" s="1"/>
  <c r="AU220" i="1"/>
  <c r="AU476" i="1"/>
  <c r="AT476" i="1" s="1"/>
  <c r="AU732" i="1"/>
  <c r="AT732" i="1" s="1"/>
  <c r="AU61" i="1"/>
  <c r="AU317" i="1"/>
  <c r="AU573" i="1"/>
  <c r="AU94" i="1"/>
  <c r="AU350" i="1"/>
  <c r="AU606" i="1"/>
  <c r="AT606" i="1" s="1"/>
  <c r="AU862" i="1"/>
  <c r="AU1118" i="1"/>
  <c r="AU255" i="1"/>
  <c r="AU511" i="1"/>
  <c r="AT511" i="1" s="1"/>
  <c r="AU767" i="1"/>
  <c r="AU160" i="1"/>
  <c r="AT160" i="1" s="1"/>
  <c r="AU416" i="1"/>
  <c r="AV416" i="1" s="1"/>
  <c r="AU672" i="1"/>
  <c r="AU928" i="1"/>
  <c r="AU1184" i="1"/>
  <c r="AT1184" i="1" s="1"/>
  <c r="AU97" i="1"/>
  <c r="AT97" i="1" s="1"/>
  <c r="AU353" i="1"/>
  <c r="AU609" i="1"/>
  <c r="AT609" i="1" s="1"/>
  <c r="AU865" i="1"/>
  <c r="AU1121" i="1"/>
  <c r="AU18" i="1"/>
  <c r="AU274" i="1"/>
  <c r="AU530" i="1"/>
  <c r="AU786" i="1"/>
  <c r="AU211" i="1"/>
  <c r="AT211" i="1" s="1"/>
  <c r="AU467" i="1"/>
  <c r="AU723" i="1"/>
  <c r="AV723" i="1" s="1"/>
  <c r="AU979" i="1"/>
  <c r="AV979" i="1" s="1"/>
  <c r="AU132" i="1"/>
  <c r="AT132" i="1" s="1"/>
  <c r="AU388" i="1"/>
  <c r="AU644" i="1"/>
  <c r="AV644" i="1" s="1"/>
  <c r="AU37" i="1"/>
  <c r="AU293" i="1"/>
  <c r="AU549" i="1"/>
  <c r="AU805" i="1"/>
  <c r="AU214" i="1"/>
  <c r="AT214" i="1" s="1"/>
  <c r="AU470" i="1"/>
  <c r="AU726" i="1"/>
  <c r="AU982" i="1"/>
  <c r="AU1238" i="1"/>
  <c r="AU167" i="1"/>
  <c r="AT167" i="1" s="1"/>
  <c r="AU423" i="1"/>
  <c r="AU679" i="1"/>
  <c r="AT679" i="1" s="1"/>
  <c r="AU935" i="1"/>
  <c r="AT935" i="1" s="1"/>
  <c r="AU73" i="1"/>
  <c r="AT73" i="1" s="1"/>
  <c r="AU329" i="1"/>
  <c r="AT329" i="1" s="1"/>
  <c r="AU585" i="1"/>
  <c r="AV585" i="1" s="1"/>
  <c r="AU841" i="1"/>
  <c r="AU1097" i="1"/>
  <c r="AU1353" i="1"/>
  <c r="AU1228" i="1"/>
  <c r="AT1228" i="1" s="1"/>
  <c r="AT304" i="1"/>
  <c r="AU824" i="1"/>
  <c r="AT824" i="1" s="1"/>
  <c r="AU1323" i="1"/>
  <c r="AT1323" i="1" s="1"/>
  <c r="AT353" i="1"/>
  <c r="AU885" i="1"/>
  <c r="AT885" i="1" s="1"/>
  <c r="AU424" i="1"/>
  <c r="AT424" i="1" s="1"/>
  <c r="AU184" i="1"/>
  <c r="AU1256" i="1"/>
  <c r="AV1256" i="1" s="1"/>
  <c r="AT356" i="1"/>
  <c r="AT865" i="1"/>
  <c r="AU1117" i="1"/>
  <c r="AT1117" i="1" s="1"/>
  <c r="AU1119" i="1"/>
  <c r="AT1119" i="1" s="1"/>
  <c r="AU744" i="1"/>
  <c r="AT744" i="1" s="1"/>
  <c r="AU1308" i="1"/>
  <c r="AT1308" i="1" s="1"/>
  <c r="AU1053" i="1"/>
  <c r="AT1053" i="1" s="1"/>
  <c r="AU861" i="1"/>
  <c r="AT861" i="1" s="1"/>
  <c r="AU1333" i="1"/>
  <c r="AT1333" i="1" s="1"/>
  <c r="AU154" i="1"/>
  <c r="AU410" i="1"/>
  <c r="AU666" i="1"/>
  <c r="AU922" i="1"/>
  <c r="AU1178" i="1"/>
  <c r="AT1178" i="1" s="1"/>
  <c r="AU75" i="1"/>
  <c r="AU331" i="1"/>
  <c r="AV331" i="1" s="1"/>
  <c r="AU587" i="1"/>
  <c r="AT587" i="1" s="1"/>
  <c r="AU843" i="1"/>
  <c r="AV843" i="1" s="1"/>
  <c r="AU1099" i="1"/>
  <c r="AU236" i="1"/>
  <c r="AU492" i="1"/>
  <c r="AT492" i="1" s="1"/>
  <c r="AU748" i="1"/>
  <c r="AT748" i="1" s="1"/>
  <c r="AU77" i="1"/>
  <c r="AU333" i="1"/>
  <c r="AU589" i="1"/>
  <c r="AT589" i="1" s="1"/>
  <c r="AU110" i="1"/>
  <c r="AU366" i="1"/>
  <c r="AU622" i="1"/>
  <c r="AT622" i="1" s="1"/>
  <c r="AU878" i="1"/>
  <c r="AU15" i="1"/>
  <c r="AV15" i="1" s="1"/>
  <c r="AU271" i="1"/>
  <c r="AU527" i="1"/>
  <c r="AT527" i="1" s="1"/>
  <c r="AU783" i="1"/>
  <c r="AT783" i="1" s="1"/>
  <c r="AU176" i="1"/>
  <c r="AT176" i="1" s="1"/>
  <c r="AU432" i="1"/>
  <c r="AU688" i="1"/>
  <c r="AU944" i="1"/>
  <c r="AU1200" i="1"/>
  <c r="AU113" i="1"/>
  <c r="AT113" i="1" s="1"/>
  <c r="AU369" i="1"/>
  <c r="AU625" i="1"/>
  <c r="AU881" i="1"/>
  <c r="AU1137" i="1"/>
  <c r="AU34" i="1"/>
  <c r="AU290" i="1"/>
  <c r="AU546" i="1"/>
  <c r="AT546" i="1" s="1"/>
  <c r="AU802" i="1"/>
  <c r="AU227" i="1"/>
  <c r="AT227" i="1" s="1"/>
  <c r="AU483" i="1"/>
  <c r="AT483" i="1" s="1"/>
  <c r="AU739" i="1"/>
  <c r="AV739" i="1" s="1"/>
  <c r="AU995" i="1"/>
  <c r="AU148" i="1"/>
  <c r="AT148" i="1" s="1"/>
  <c r="AU404" i="1"/>
  <c r="AT404" i="1" s="1"/>
  <c r="AU660" i="1"/>
  <c r="AT660" i="1" s="1"/>
  <c r="AU53" i="1"/>
  <c r="AU309" i="1"/>
  <c r="AU565" i="1"/>
  <c r="AU821" i="1"/>
  <c r="AU230" i="1"/>
  <c r="AT230" i="1" s="1"/>
  <c r="AU486" i="1"/>
  <c r="AT486" i="1" s="1"/>
  <c r="AU742" i="1"/>
  <c r="AU998" i="1"/>
  <c r="AT998" i="1" s="1"/>
  <c r="AU1254" i="1"/>
  <c r="AT1254" i="1" s="1"/>
  <c r="AU183" i="1"/>
  <c r="AT183" i="1" s="1"/>
  <c r="AU439" i="1"/>
  <c r="AT439" i="1" s="1"/>
  <c r="AU695" i="1"/>
  <c r="AT695" i="1" s="1"/>
  <c r="AU951" i="1"/>
  <c r="AU89" i="1"/>
  <c r="AT89" i="1" s="1"/>
  <c r="AU345" i="1"/>
  <c r="AT345" i="1" s="1"/>
  <c r="AU601" i="1"/>
  <c r="AT601" i="1" s="1"/>
  <c r="AU857" i="1"/>
  <c r="AT857" i="1" s="1"/>
  <c r="AU1113" i="1"/>
  <c r="AU120" i="1"/>
  <c r="AU1251" i="1"/>
  <c r="AT1251" i="1" s="1"/>
  <c r="AT320" i="1"/>
  <c r="AU884" i="1"/>
  <c r="AT884" i="1" s="1"/>
  <c r="AU1346" i="1"/>
  <c r="AT1346" i="1" s="1"/>
  <c r="AT369" i="1"/>
  <c r="AU930" i="1"/>
  <c r="AT930" i="1" s="1"/>
  <c r="AU680" i="1"/>
  <c r="AT680" i="1" s="1"/>
  <c r="AU440" i="1"/>
  <c r="AT440" i="1" s="1"/>
  <c r="AU170" i="1"/>
  <c r="AT170" i="1" s="1"/>
  <c r="AU426" i="1"/>
  <c r="AU682" i="1"/>
  <c r="AU938" i="1"/>
  <c r="AT938" i="1" s="1"/>
  <c r="AU1194" i="1"/>
  <c r="AU91" i="1"/>
  <c r="AU347" i="1"/>
  <c r="AU603" i="1"/>
  <c r="AU859" i="1"/>
  <c r="AU1115" i="1"/>
  <c r="AU252" i="1"/>
  <c r="AU508" i="1"/>
  <c r="AT508" i="1" s="1"/>
  <c r="AU764" i="1"/>
  <c r="AT764" i="1" s="1"/>
  <c r="AU93" i="1"/>
  <c r="AU349" i="1"/>
  <c r="AT349" i="1" s="1"/>
  <c r="AU605" i="1"/>
  <c r="AT605" i="1" s="1"/>
  <c r="AU126" i="1"/>
  <c r="AV126" i="1" s="1"/>
  <c r="AU382" i="1"/>
  <c r="AU638" i="1"/>
  <c r="AU894" i="1"/>
  <c r="AU31" i="1"/>
  <c r="AU287" i="1"/>
  <c r="AU543" i="1"/>
  <c r="AT543" i="1" s="1"/>
  <c r="AU799" i="1"/>
  <c r="AU192" i="1"/>
  <c r="AT192" i="1" s="1"/>
  <c r="AU448" i="1"/>
  <c r="AU704" i="1"/>
  <c r="AT704" i="1" s="1"/>
  <c r="AU960" i="1"/>
  <c r="AU1216" i="1"/>
  <c r="AV1216" i="1" s="1"/>
  <c r="AU129" i="1"/>
  <c r="AT129" i="1" s="1"/>
  <c r="AU385" i="1"/>
  <c r="AT385" i="1" s="1"/>
  <c r="AU641" i="1"/>
  <c r="AT641" i="1" s="1"/>
  <c r="AU897" i="1"/>
  <c r="AV897" i="1" s="1"/>
  <c r="AU1153" i="1"/>
  <c r="AU50" i="1"/>
  <c r="AU306" i="1"/>
  <c r="AU562" i="1"/>
  <c r="AU818" i="1"/>
  <c r="AU243" i="1"/>
  <c r="AU499" i="1"/>
  <c r="AU755" i="1"/>
  <c r="AU1011" i="1"/>
  <c r="AU164" i="1"/>
  <c r="AT164" i="1" s="1"/>
  <c r="AU420" i="1"/>
  <c r="AT420" i="1" s="1"/>
  <c r="AU676" i="1"/>
  <c r="AV676" i="1" s="1"/>
  <c r="AU69" i="1"/>
  <c r="AT69" i="1" s="1"/>
  <c r="AU325" i="1"/>
  <c r="AV325" i="1" s="1"/>
  <c r="AU581" i="1"/>
  <c r="AV581" i="1" s="1"/>
  <c r="AU837" i="1"/>
  <c r="AV837" i="1" s="1"/>
  <c r="AU246" i="1"/>
  <c r="AU502" i="1"/>
  <c r="AT502" i="1" s="1"/>
  <c r="AU758" i="1"/>
  <c r="AU1014" i="1"/>
  <c r="AU1270" i="1"/>
  <c r="AT1270" i="1" s="1"/>
  <c r="AU199" i="1"/>
  <c r="AT199" i="1" s="1"/>
  <c r="AU455" i="1"/>
  <c r="AT455" i="1" s="1"/>
  <c r="AU711" i="1"/>
  <c r="AT711" i="1" s="1"/>
  <c r="AU967" i="1"/>
  <c r="AU105" i="1"/>
  <c r="AT105" i="1" s="1"/>
  <c r="AU361" i="1"/>
  <c r="AT361" i="1" s="1"/>
  <c r="AU617" i="1"/>
  <c r="AT617" i="1" s="1"/>
  <c r="AU873" i="1"/>
  <c r="AU1129" i="1"/>
  <c r="AT1129" i="1" s="1"/>
  <c r="AU376" i="1"/>
  <c r="AT376" i="1" s="1"/>
  <c r="AU1275" i="1"/>
  <c r="AT1275" i="1" s="1"/>
  <c r="AT336" i="1"/>
  <c r="AU927" i="1"/>
  <c r="AT927" i="1" s="1"/>
  <c r="AU1366" i="1"/>
  <c r="AT1366" i="1" s="1"/>
  <c r="AU965" i="1"/>
  <c r="AT965" i="1" s="1"/>
  <c r="AU834" i="1"/>
  <c r="AT834" i="1" s="1"/>
  <c r="AU696" i="1"/>
  <c r="AT696" i="1" s="1"/>
  <c r="AU1303" i="1"/>
  <c r="AT1303" i="1" s="1"/>
  <c r="AT421" i="1"/>
  <c r="AU1165" i="1"/>
  <c r="AT1165" i="1" s="1"/>
  <c r="AU1166" i="1"/>
  <c r="AT1166" i="1" s="1"/>
  <c r="AU900" i="1"/>
  <c r="AT900" i="1" s="1"/>
  <c r="AT23" i="1"/>
  <c r="AT561" i="1"/>
  <c r="AU1123" i="1"/>
  <c r="AT1123" i="1" s="1"/>
  <c r="AU946" i="1"/>
  <c r="AU186" i="1"/>
  <c r="AT186" i="1" s="1"/>
  <c r="AU442" i="1"/>
  <c r="AT442" i="1" s="1"/>
  <c r="AU698" i="1"/>
  <c r="AT698" i="1" s="1"/>
  <c r="AU954" i="1"/>
  <c r="AT954" i="1" s="1"/>
  <c r="AU1210" i="1"/>
  <c r="AT1210" i="1" s="1"/>
  <c r="AU107" i="1"/>
  <c r="AT107" i="1" s="1"/>
  <c r="AU363" i="1"/>
  <c r="AU619" i="1"/>
  <c r="AT619" i="1" s="1"/>
  <c r="AU875" i="1"/>
  <c r="AT875" i="1" s="1"/>
  <c r="AU12" i="1"/>
  <c r="AT12" i="1" s="1"/>
  <c r="AU268" i="1"/>
  <c r="AT268" i="1" s="1"/>
  <c r="AU524" i="1"/>
  <c r="AT524" i="1" s="1"/>
  <c r="AU780" i="1"/>
  <c r="AT780" i="1" s="1"/>
  <c r="AU109" i="1"/>
  <c r="AT109" i="1" s="1"/>
  <c r="AU365" i="1"/>
  <c r="AT365" i="1" s="1"/>
  <c r="AU621" i="1"/>
  <c r="AT621" i="1" s="1"/>
  <c r="AU142" i="1"/>
  <c r="AT142" i="1" s="1"/>
  <c r="AU398" i="1"/>
  <c r="AT398" i="1" s="1"/>
  <c r="AU654" i="1"/>
  <c r="AT654" i="1" s="1"/>
  <c r="AU910" i="1"/>
  <c r="AT910" i="1" s="1"/>
  <c r="AU47" i="1"/>
  <c r="AT47" i="1" s="1"/>
  <c r="AU303" i="1"/>
  <c r="AT303" i="1" s="1"/>
  <c r="AU559" i="1"/>
  <c r="AT559" i="1" s="1"/>
  <c r="AU815" i="1"/>
  <c r="AT815" i="1" s="1"/>
  <c r="AU208" i="1"/>
  <c r="AT208" i="1" s="1"/>
  <c r="AU464" i="1"/>
  <c r="AT464" i="1" s="1"/>
  <c r="AU720" i="1"/>
  <c r="AT720" i="1" s="1"/>
  <c r="AU976" i="1"/>
  <c r="AT976" i="1" s="1"/>
  <c r="AU1232" i="1"/>
  <c r="AU145" i="1"/>
  <c r="AT145" i="1" s="1"/>
  <c r="AU401" i="1"/>
  <c r="AT401" i="1" s="1"/>
  <c r="AU657" i="1"/>
  <c r="AT657" i="1" s="1"/>
  <c r="AU913" i="1"/>
  <c r="AT913" i="1" s="1"/>
  <c r="AU1169" i="1"/>
  <c r="AT1169" i="1" s="1"/>
  <c r="AU66" i="1"/>
  <c r="AT66" i="1" s="1"/>
  <c r="AU322" i="1"/>
  <c r="AU578" i="1"/>
  <c r="AT578" i="1" s="1"/>
  <c r="AU259" i="1"/>
  <c r="AT259" i="1" s="1"/>
  <c r="AU515" i="1"/>
  <c r="AT515" i="1" s="1"/>
  <c r="AU771" i="1"/>
  <c r="AT771" i="1" s="1"/>
  <c r="AU1027" i="1"/>
  <c r="AT1027" i="1" s="1"/>
  <c r="AU180" i="1"/>
  <c r="AT180" i="1" s="1"/>
  <c r="AU436" i="1"/>
  <c r="AT436" i="1" s="1"/>
  <c r="AU692" i="1"/>
  <c r="AT692" i="1" s="1"/>
  <c r="AU85" i="1"/>
  <c r="AU341" i="1"/>
  <c r="AT341" i="1" s="1"/>
  <c r="AU597" i="1"/>
  <c r="AT597" i="1" s="1"/>
  <c r="AU6" i="1"/>
  <c r="AT6" i="1" s="1"/>
  <c r="AU262" i="1"/>
  <c r="AT262" i="1" s="1"/>
  <c r="AU518" i="1"/>
  <c r="AT518" i="1" s="1"/>
  <c r="AU774" i="1"/>
  <c r="AU1030" i="1"/>
  <c r="AT1030" i="1" s="1"/>
  <c r="AU1286" i="1"/>
  <c r="AT1286" i="1" s="1"/>
  <c r="AU215" i="1"/>
  <c r="AT215" i="1" s="1"/>
  <c r="AU471" i="1"/>
  <c r="AT471" i="1" s="1"/>
  <c r="AU727" i="1"/>
  <c r="AT727" i="1" s="1"/>
  <c r="AU983" i="1"/>
  <c r="AT983" i="1" s="1"/>
  <c r="AU121" i="1"/>
  <c r="AT121" i="1" s="1"/>
  <c r="AU377" i="1"/>
  <c r="AT377" i="1" s="1"/>
  <c r="AU633" i="1"/>
  <c r="AT633" i="1" s="1"/>
  <c r="AU889" i="1"/>
  <c r="AT889" i="1" s="1"/>
  <c r="AU1145" i="1"/>
  <c r="AT1145" i="1" s="1"/>
  <c r="AU632" i="1"/>
  <c r="AT632" i="1" s="1"/>
  <c r="AU1298" i="1"/>
  <c r="AT1298" i="1" s="1"/>
  <c r="AU964" i="1"/>
  <c r="AT964" i="1" s="1"/>
  <c r="AT17" i="1"/>
  <c r="AU1004" i="1"/>
  <c r="AT1004" i="1" s="1"/>
  <c r="AU888" i="1"/>
  <c r="AT888" i="1" s="1"/>
  <c r="AU840" i="1"/>
  <c r="AT840" i="1" s="1"/>
  <c r="AU1326" i="1"/>
  <c r="AT1326" i="1" s="1"/>
  <c r="AT438" i="1"/>
  <c r="AT993" i="1"/>
  <c r="AU1188" i="1"/>
  <c r="AT1188" i="1" s="1"/>
  <c r="AU1189" i="1"/>
  <c r="AT1189" i="1" s="1"/>
  <c r="AT358" i="1"/>
  <c r="AU202" i="1"/>
  <c r="AV202" i="1" s="1"/>
  <c r="AU458" i="1"/>
  <c r="AT458" i="1" s="1"/>
  <c r="AU714" i="1"/>
  <c r="AT714" i="1" s="1"/>
  <c r="AU970" i="1"/>
  <c r="AT970" i="1" s="1"/>
  <c r="AU1226" i="1"/>
  <c r="AT1226" i="1" s="1"/>
  <c r="AU123" i="1"/>
  <c r="AT123" i="1" s="1"/>
  <c r="AU379" i="1"/>
  <c r="AT379" i="1" s="1"/>
  <c r="AU635" i="1"/>
  <c r="AU891" i="1"/>
  <c r="AT891" i="1" s="1"/>
  <c r="AU28" i="1"/>
  <c r="AT28" i="1" s="1"/>
  <c r="AU284" i="1"/>
  <c r="AT284" i="1" s="1"/>
  <c r="AU540" i="1"/>
  <c r="AT540" i="1" s="1"/>
  <c r="AU796" i="1"/>
  <c r="AT796" i="1" s="1"/>
  <c r="AU125" i="1"/>
  <c r="AT125" i="1" s="1"/>
  <c r="AU381" i="1"/>
  <c r="AT381" i="1" s="1"/>
  <c r="AU637" i="1"/>
  <c r="AT637" i="1" s="1"/>
  <c r="AU158" i="1"/>
  <c r="AT158" i="1" s="1"/>
  <c r="AU414" i="1"/>
  <c r="AT414" i="1" s="1"/>
  <c r="AU670" i="1"/>
  <c r="AV670" i="1" s="1"/>
  <c r="AU926" i="1"/>
  <c r="AT926" i="1" s="1"/>
  <c r="AU63" i="1"/>
  <c r="AT63" i="1" s="1"/>
  <c r="AU319" i="1"/>
  <c r="AT319" i="1" s="1"/>
  <c r="AU575" i="1"/>
  <c r="AT575" i="1" s="1"/>
  <c r="AU831" i="1"/>
  <c r="AT831" i="1" s="1"/>
  <c r="AU224" i="1"/>
  <c r="AT224" i="1" s="1"/>
  <c r="AU480" i="1"/>
  <c r="AT480" i="1" s="1"/>
  <c r="AU736" i="1"/>
  <c r="AT736" i="1" s="1"/>
  <c r="AU992" i="1"/>
  <c r="AT992" i="1" s="1"/>
  <c r="AU1248" i="1"/>
  <c r="AT1248" i="1" s="1"/>
  <c r="AU161" i="1"/>
  <c r="AT161" i="1" s="1"/>
  <c r="AU417" i="1"/>
  <c r="AT417" i="1" s="1"/>
  <c r="AU673" i="1"/>
  <c r="AT673" i="1" s="1"/>
  <c r="AU929" i="1"/>
  <c r="AT929" i="1" s="1"/>
  <c r="AU1185" i="1"/>
  <c r="AT1185" i="1" s="1"/>
  <c r="AU82" i="1"/>
  <c r="AT82" i="1" s="1"/>
  <c r="AU338" i="1"/>
  <c r="AT338" i="1" s="1"/>
  <c r="AU594" i="1"/>
  <c r="AT594" i="1" s="1"/>
  <c r="AU19" i="1"/>
  <c r="AT19" i="1" s="1"/>
  <c r="AU275" i="1"/>
  <c r="AT275" i="1" s="1"/>
  <c r="AU531" i="1"/>
  <c r="AT531" i="1" s="1"/>
  <c r="AU787" i="1"/>
  <c r="AT787" i="1" s="1"/>
  <c r="AU1043" i="1"/>
  <c r="AT1043" i="1" s="1"/>
  <c r="AU196" i="1"/>
  <c r="AT196" i="1" s="1"/>
  <c r="AU452" i="1"/>
  <c r="AT452" i="1" s="1"/>
  <c r="AU708" i="1"/>
  <c r="AT708" i="1" s="1"/>
  <c r="AU101" i="1"/>
  <c r="AT101" i="1" s="1"/>
  <c r="AU357" i="1"/>
  <c r="AU613" i="1"/>
  <c r="AT613" i="1" s="1"/>
  <c r="AU22" i="1"/>
  <c r="AT22" i="1" s="1"/>
  <c r="AU278" i="1"/>
  <c r="AT278" i="1" s="1"/>
  <c r="AU534" i="1"/>
  <c r="AT534" i="1" s="1"/>
  <c r="AU790" i="1"/>
  <c r="AT790" i="1" s="1"/>
  <c r="AU1046" i="1"/>
  <c r="AU1302" i="1"/>
  <c r="AT1302" i="1" s="1"/>
  <c r="AU231" i="1"/>
  <c r="AT231" i="1" s="1"/>
  <c r="AU487" i="1"/>
  <c r="AT487" i="1" s="1"/>
  <c r="AU743" i="1"/>
  <c r="AT743" i="1" s="1"/>
  <c r="AU999" i="1"/>
  <c r="AT999" i="1" s="1"/>
  <c r="AU137" i="1"/>
  <c r="AT137" i="1" s="1"/>
  <c r="AU393" i="1"/>
  <c r="AT393" i="1" s="1"/>
  <c r="AU649" i="1"/>
  <c r="AT649" i="1" s="1"/>
  <c r="AU905" i="1"/>
  <c r="AT905" i="1" s="1"/>
  <c r="AU1161" i="1"/>
  <c r="AT1161" i="1" s="1"/>
  <c r="AU813" i="1"/>
  <c r="AT813" i="1" s="1"/>
  <c r="AU1343" i="1"/>
  <c r="AT1343" i="1" s="1"/>
  <c r="AT368" i="1"/>
  <c r="AU1000" i="1"/>
  <c r="AV1000" i="1" s="1"/>
  <c r="AT33" i="1"/>
  <c r="AT435" i="1"/>
  <c r="AU1039" i="1"/>
  <c r="AT1039" i="1" s="1"/>
  <c r="AU932" i="1"/>
  <c r="AT932" i="1" s="1"/>
  <c r="AU893" i="1"/>
  <c r="AT893" i="1" s="1"/>
  <c r="AU1349" i="1"/>
  <c r="AT1349" i="1" s="1"/>
  <c r="AT506" i="1"/>
  <c r="AT1011" i="1"/>
  <c r="AU1212" i="1"/>
  <c r="AT1212" i="1" s="1"/>
  <c r="AU1213" i="1"/>
  <c r="AT1213" i="1" s="1"/>
  <c r="AT406" i="1"/>
  <c r="AU978" i="1"/>
  <c r="AT978" i="1" s="1"/>
  <c r="AT103" i="1"/>
  <c r="AT612" i="1"/>
  <c r="AU1170" i="1"/>
  <c r="AT1170" i="1" s="1"/>
  <c r="AU1020" i="1"/>
  <c r="AT1020" i="1" s="1"/>
  <c r="AT57" i="1"/>
  <c r="AU218" i="1"/>
  <c r="AT218" i="1" s="1"/>
  <c r="AU907" i="1"/>
  <c r="AT907" i="1" s="1"/>
  <c r="AU174" i="1"/>
  <c r="AT174" i="1" s="1"/>
  <c r="AU240" i="1"/>
  <c r="AT240" i="1" s="1"/>
  <c r="AU945" i="1"/>
  <c r="AT945" i="1" s="1"/>
  <c r="AU803" i="1"/>
  <c r="AT803" i="1" s="1"/>
  <c r="AU38" i="1"/>
  <c r="AT38" i="1" s="1"/>
  <c r="AU759" i="1"/>
  <c r="AT759" i="1" s="1"/>
  <c r="AU1365" i="1"/>
  <c r="AT1365" i="1" s="1"/>
  <c r="AU1279" i="1"/>
  <c r="AT1279" i="1" s="1"/>
  <c r="AT246" i="1"/>
  <c r="AU765" i="1"/>
  <c r="AT765" i="1" s="1"/>
  <c r="AU296" i="1"/>
  <c r="AT296" i="1" s="1"/>
  <c r="AU1267" i="1"/>
  <c r="AT1267" i="1" s="1"/>
  <c r="AU1198" i="1"/>
  <c r="AT1198" i="1" s="1"/>
  <c r="AT204" i="1"/>
  <c r="AU328" i="1"/>
  <c r="AT328" i="1" s="1"/>
  <c r="AU1269" i="1"/>
  <c r="AT1269" i="1" s="1"/>
  <c r="AT253" i="1"/>
  <c r="AU957" i="1"/>
  <c r="AT957" i="1" s="1"/>
  <c r="AT14" i="1"/>
  <c r="AT334" i="1"/>
  <c r="AU1358" i="1"/>
  <c r="AT1358" i="1" s="1"/>
  <c r="AT631" i="1"/>
  <c r="AT1098" i="1"/>
  <c r="AT1118" i="1"/>
  <c r="AT330" i="1"/>
  <c r="AT1200" i="1"/>
  <c r="AT603" i="1"/>
  <c r="AT565" i="1"/>
  <c r="AT804" i="1"/>
  <c r="AT195" i="1"/>
  <c r="AU1227" i="1"/>
  <c r="AT1227" i="1" s="1"/>
  <c r="AT846" i="1"/>
  <c r="AT90" i="1"/>
  <c r="AU360" i="1"/>
  <c r="AT360" i="1" s="1"/>
  <c r="AT751" i="1"/>
  <c r="AU616" i="1"/>
  <c r="AT616" i="1" s="1"/>
  <c r="AT706" i="1"/>
  <c r="AT624" i="1"/>
  <c r="AT1211" i="1"/>
  <c r="AT210" i="1"/>
  <c r="AT833" i="1"/>
  <c r="AT394" i="1"/>
  <c r="AU1357" i="1"/>
  <c r="AT1357" i="1" s="1"/>
  <c r="AU1368" i="1"/>
  <c r="AT1368" i="1" s="1"/>
  <c r="AT245" i="1"/>
  <c r="AT1361" i="1"/>
  <c r="AT31" i="1"/>
  <c r="AU1370" i="1"/>
  <c r="AV1370" i="1" s="1"/>
  <c r="AT298" i="1"/>
  <c r="AU1244" i="1"/>
  <c r="AT1244" i="1" s="1"/>
  <c r="AT1065" i="1"/>
  <c r="AT1256" i="1"/>
  <c r="AU234" i="1"/>
  <c r="AT234" i="1" s="1"/>
  <c r="AU923" i="1"/>
  <c r="AT923" i="1" s="1"/>
  <c r="AU190" i="1"/>
  <c r="AT190" i="1" s="1"/>
  <c r="AU256" i="1"/>
  <c r="AT256" i="1" s="1"/>
  <c r="AU961" i="1"/>
  <c r="AT961" i="1" s="1"/>
  <c r="AU819" i="1"/>
  <c r="AT819" i="1" s="1"/>
  <c r="AU54" i="1"/>
  <c r="AT54" i="1" s="1"/>
  <c r="AU775" i="1"/>
  <c r="AT775" i="1" s="1"/>
  <c r="AT4" i="1"/>
  <c r="AT423" i="1"/>
  <c r="AU866" i="1"/>
  <c r="AT866" i="1" s="1"/>
  <c r="AU552" i="1"/>
  <c r="AT552" i="1" s="1"/>
  <c r="AU1291" i="1"/>
  <c r="AT1291" i="1" s="1"/>
  <c r="AU1221" i="1"/>
  <c r="AT1221" i="1" s="1"/>
  <c r="AT220" i="1"/>
  <c r="AU584" i="1"/>
  <c r="AT584" i="1" s="1"/>
  <c r="AU1293" i="1"/>
  <c r="AT1293" i="1" s="1"/>
  <c r="AT269" i="1"/>
  <c r="AT721" i="1"/>
  <c r="AU994" i="1"/>
  <c r="AT994" i="1" s="1"/>
  <c r="AT30" i="1"/>
  <c r="AT350" i="1"/>
  <c r="AT34" i="1"/>
  <c r="AT715" i="1"/>
  <c r="AT596" i="1"/>
  <c r="AT1137" i="1"/>
  <c r="AT367" i="1"/>
  <c r="AT1289" i="1"/>
  <c r="AT741" i="1"/>
  <c r="AT1241" i="1"/>
  <c r="AT638" i="1"/>
  <c r="AT1121" i="1"/>
  <c r="AT83" i="1"/>
  <c r="AT864" i="1"/>
  <c r="AU1335" i="1"/>
  <c r="AT1335" i="1" s="1"/>
  <c r="AT887" i="1"/>
  <c r="AT127" i="1"/>
  <c r="AT788" i="1"/>
  <c r="AU1259" i="1"/>
  <c r="AT1259" i="1" s="1"/>
  <c r="AT770" i="1"/>
  <c r="AU1272" i="1"/>
  <c r="AT1272" i="1" s="1"/>
  <c r="AT791" i="1"/>
  <c r="AT1277" i="1"/>
  <c r="AT682" i="1"/>
  <c r="AT1232" i="1"/>
  <c r="AT852" i="1"/>
  <c r="AT175" i="1"/>
  <c r="AT50" i="1"/>
  <c r="AT895" i="1"/>
  <c r="AU705" i="1"/>
  <c r="AT705" i="1" s="1"/>
  <c r="AT293" i="1"/>
  <c r="AT1328" i="1"/>
  <c r="AU474" i="1"/>
  <c r="AT474" i="1" s="1"/>
  <c r="AU44" i="1"/>
  <c r="AT44" i="1" s="1"/>
  <c r="AU430" i="1"/>
  <c r="AT430" i="1" s="1"/>
  <c r="AU496" i="1"/>
  <c r="AT496" i="1" s="1"/>
  <c r="AU1201" i="1"/>
  <c r="AT1201" i="1" s="1"/>
  <c r="AU1059" i="1"/>
  <c r="AT1059" i="1" s="1"/>
  <c r="AU294" i="1"/>
  <c r="AT294" i="1" s="1"/>
  <c r="AU1015" i="1"/>
  <c r="AT1015" i="1" s="1"/>
  <c r="AT434" i="1"/>
  <c r="AT20" i="1"/>
  <c r="AU980" i="1"/>
  <c r="AT980" i="1" s="1"/>
  <c r="AT233" i="1"/>
  <c r="AU909" i="1"/>
  <c r="AU776" i="1"/>
  <c r="AT776" i="1" s="1"/>
  <c r="AU56" i="1"/>
  <c r="AT56" i="1" s="1"/>
  <c r="AU1245" i="1"/>
  <c r="AT1245" i="1" s="1"/>
  <c r="AT236" i="1"/>
  <c r="AU792" i="1"/>
  <c r="AU1316" i="1"/>
  <c r="AT1316" i="1" s="1"/>
  <c r="AT285" i="1"/>
  <c r="AT738" i="1"/>
  <c r="AU1029" i="1"/>
  <c r="AT1029" i="1" s="1"/>
  <c r="AT46" i="1"/>
  <c r="AT366" i="1"/>
  <c r="AT106" i="1"/>
  <c r="AT1136" i="1"/>
  <c r="AT1158" i="1"/>
  <c r="AT1313" i="1"/>
  <c r="AT761" i="1"/>
  <c r="AT1290" i="1"/>
  <c r="AT722" i="1"/>
  <c r="AT120" i="1"/>
  <c r="AT946" i="1"/>
  <c r="AT306" i="1"/>
  <c r="AT886" i="1"/>
  <c r="AT15" i="1"/>
  <c r="AT928" i="1"/>
  <c r="AU1342" i="1"/>
  <c r="AT1342" i="1" s="1"/>
  <c r="AU1347" i="1"/>
  <c r="AT1347" i="1" s="1"/>
  <c r="AT810" i="1"/>
  <c r="AT1305" i="1"/>
  <c r="AT282" i="1"/>
  <c r="AT213" i="1"/>
  <c r="AT548" i="1"/>
  <c r="AT1134" i="1"/>
  <c r="AT67" i="1"/>
  <c r="AT1372" i="1"/>
  <c r="AT410" i="1"/>
  <c r="AT1097" i="1"/>
  <c r="AU519" i="1"/>
  <c r="AT519" i="1" s="1"/>
  <c r="AU1301" i="1"/>
  <c r="AT1301" i="1" s="1"/>
  <c r="AT171" i="1"/>
  <c r="AU490" i="1"/>
  <c r="AT490" i="1" s="1"/>
  <c r="AU60" i="1"/>
  <c r="AT60" i="1" s="1"/>
  <c r="AU446" i="1"/>
  <c r="AT446" i="1" s="1"/>
  <c r="AU512" i="1"/>
  <c r="AT512" i="1" s="1"/>
  <c r="AU1217" i="1"/>
  <c r="AT1217" i="1" s="1"/>
  <c r="AU1075" i="1"/>
  <c r="AT1075" i="1" s="1"/>
  <c r="AU310" i="1"/>
  <c r="AT310" i="1" s="1"/>
  <c r="AU1031" i="1"/>
  <c r="AT1031" i="1" s="1"/>
  <c r="AT570" i="1"/>
  <c r="AT388" i="1"/>
  <c r="AU232" i="1"/>
  <c r="AT232" i="1" s="1"/>
  <c r="AU1090" i="1"/>
  <c r="AT265" i="1"/>
  <c r="AU948" i="1"/>
  <c r="AT948" i="1" s="1"/>
  <c r="AU868" i="1"/>
  <c r="AT868" i="1" s="1"/>
  <c r="AU312" i="1"/>
  <c r="AT312" i="1" s="1"/>
  <c r="AU1268" i="1"/>
  <c r="AT1268" i="1" s="1"/>
  <c r="AT252" i="1"/>
  <c r="AU872" i="1"/>
  <c r="AT872" i="1" s="1"/>
  <c r="AU1340" i="1"/>
  <c r="AT1340" i="1" s="1"/>
  <c r="AT301" i="1"/>
  <c r="AT755" i="1"/>
  <c r="AU1068" i="1"/>
  <c r="AT1068" i="1" s="1"/>
  <c r="AT62" i="1"/>
  <c r="AT382" i="1"/>
  <c r="AT758" i="1"/>
  <c r="AT691" i="1"/>
  <c r="AT1261" i="1"/>
  <c r="AT521" i="1"/>
  <c r="AU1106" i="1"/>
  <c r="AT1106" i="1" s="1"/>
  <c r="AT782" i="1"/>
  <c r="AT1344" i="1"/>
  <c r="AT1222" i="1"/>
  <c r="AT194" i="1"/>
  <c r="AT1009" i="1"/>
  <c r="AT378" i="1"/>
  <c r="AT906" i="1"/>
  <c r="AT950" i="1"/>
  <c r="AT867" i="1"/>
  <c r="AT91" i="1"/>
  <c r="AT21" i="1"/>
  <c r="AT830" i="1"/>
  <c r="AU808" i="1"/>
  <c r="AT808" i="1" s="1"/>
  <c r="AT753" i="1"/>
  <c r="AT1330" i="1"/>
  <c r="AT355" i="1"/>
  <c r="AT795" i="1"/>
  <c r="AT590" i="1"/>
  <c r="AT1153" i="1"/>
  <c r="AT250" i="1"/>
  <c r="AU1312" i="1"/>
  <c r="AT1312" i="1" s="1"/>
  <c r="AT323" i="1"/>
  <c r="AT851" i="1"/>
  <c r="AT1038" i="1"/>
  <c r="AT712" i="1"/>
  <c r="AT835" i="1"/>
  <c r="AT463" i="1"/>
  <c r="AT1056" i="1"/>
  <c r="AT1171" i="1"/>
  <c r="AT166" i="1"/>
  <c r="AU730" i="1"/>
  <c r="AT730" i="1" s="1"/>
  <c r="AU300" i="1"/>
  <c r="AT300" i="1" s="1"/>
  <c r="AU686" i="1"/>
  <c r="AT686" i="1" s="1"/>
  <c r="AU752" i="1"/>
  <c r="AT752" i="1" s="1"/>
  <c r="AU98" i="1"/>
  <c r="AT98" i="1" s="1"/>
  <c r="AU212" i="1"/>
  <c r="AT212" i="1" s="1"/>
  <c r="AU550" i="1"/>
  <c r="AT550" i="1" s="1"/>
  <c r="AU153" i="1"/>
  <c r="AT153" i="1" s="1"/>
  <c r="AU1037" i="1"/>
  <c r="AT1037" i="1" s="1"/>
  <c r="AU853" i="1"/>
  <c r="AT853" i="1" s="1"/>
  <c r="AU1147" i="1"/>
  <c r="AT1147" i="1" s="1"/>
  <c r="AT281" i="1"/>
  <c r="AU984" i="1"/>
  <c r="AT984" i="1" s="1"/>
  <c r="AU911" i="1"/>
  <c r="AT911" i="1" s="1"/>
  <c r="AU568" i="1"/>
  <c r="AT568" i="1" s="1"/>
  <c r="AU1292" i="1"/>
  <c r="AT1292" i="1" s="1"/>
  <c r="AU916" i="1"/>
  <c r="AT916" i="1" s="1"/>
  <c r="AU1362" i="1"/>
  <c r="AT317" i="1"/>
  <c r="AT772" i="1"/>
  <c r="AU1103" i="1"/>
  <c r="AT1103" i="1" s="1"/>
  <c r="AT415" i="1"/>
  <c r="AT777" i="1"/>
  <c r="AT1216" i="1"/>
  <c r="AT717" i="1"/>
  <c r="AU1314" i="1"/>
  <c r="AT1314" i="1" s="1"/>
  <c r="AT801" i="1"/>
  <c r="AU1133" i="1"/>
  <c r="AT1133" i="1" s="1"/>
  <c r="AT742" i="1"/>
  <c r="AT1265" i="1"/>
  <c r="AT842" i="1"/>
  <c r="AT229" i="1"/>
  <c r="AT1049" i="1"/>
  <c r="AT947" i="1"/>
  <c r="AT197" i="1"/>
  <c r="AT1051" i="1"/>
  <c r="AT274" i="1"/>
  <c r="AT909" i="1"/>
  <c r="AT130" i="1"/>
  <c r="AT931" i="1"/>
  <c r="AT58" i="1"/>
  <c r="AT850" i="1"/>
  <c r="AU1278" i="1"/>
  <c r="AT1278" i="1" s="1"/>
  <c r="AT773" i="1"/>
  <c r="AT1360" i="1"/>
  <c r="AT392" i="1"/>
  <c r="AT955" i="1"/>
  <c r="AT1174" i="1"/>
  <c r="AT287" i="1"/>
  <c r="AT735" i="1"/>
  <c r="AT757" i="1"/>
  <c r="AT1035" i="1"/>
  <c r="AT767" i="1"/>
  <c r="AU669" i="1"/>
  <c r="AT669" i="1" s="1"/>
  <c r="AU1325" i="1"/>
  <c r="AT1325" i="1" s="1"/>
  <c r="AU746" i="1"/>
  <c r="AT746" i="1" s="1"/>
  <c r="AU316" i="1"/>
  <c r="AT316" i="1" s="1"/>
  <c r="AU702" i="1"/>
  <c r="AT702" i="1" s="1"/>
  <c r="AU768" i="1"/>
  <c r="AT768" i="1" s="1"/>
  <c r="AU114" i="1"/>
  <c r="AT114" i="1" s="1"/>
  <c r="AU228" i="1"/>
  <c r="AT228" i="1" s="1"/>
  <c r="AU566" i="1"/>
  <c r="AT566" i="1" s="1"/>
  <c r="AU169" i="1"/>
  <c r="AT169" i="1" s="1"/>
  <c r="AU1074" i="1"/>
  <c r="AT1074" i="1" s="1"/>
  <c r="AT541" i="1"/>
  <c r="AU941" i="1"/>
  <c r="AT941" i="1" s="1"/>
  <c r="AU1192" i="1"/>
  <c r="AT1192" i="1" s="1"/>
  <c r="AT426" i="1"/>
  <c r="AU1021" i="1"/>
  <c r="AT1021" i="1" s="1"/>
  <c r="AU949" i="1"/>
  <c r="AT949" i="1" s="1"/>
  <c r="AU781" i="1"/>
  <c r="AT781" i="1" s="1"/>
  <c r="AU1315" i="1"/>
  <c r="AT1315" i="1" s="1"/>
  <c r="AT348" i="1"/>
  <c r="AU956" i="1"/>
  <c r="AT956" i="1" s="1"/>
  <c r="AT13" i="1"/>
  <c r="AT333" i="1"/>
  <c r="AT823" i="1"/>
  <c r="AU1132" i="1"/>
  <c r="AT1132" i="1" s="1"/>
  <c r="AT94" i="1"/>
  <c r="AT432" i="1"/>
  <c r="AT798" i="1"/>
  <c r="AT1238" i="1"/>
  <c r="AU1069" i="1"/>
  <c r="AT1069" i="1" s="1"/>
  <c r="AT75" i="1"/>
  <c r="AT820" i="1"/>
  <c r="AU1319" i="1"/>
  <c r="AT1319" i="1" s="1"/>
  <c r="AT1345" i="1"/>
  <c r="AT862" i="1"/>
  <c r="AT266" i="1"/>
  <c r="AT1087" i="1"/>
  <c r="AT454" i="1"/>
  <c r="AT969" i="1"/>
  <c r="AT271" i="1"/>
  <c r="AT309" i="1"/>
  <c r="AT951" i="1"/>
  <c r="AT165" i="1"/>
  <c r="AU1348" i="1"/>
  <c r="AT1348" i="1" s="1"/>
  <c r="AT792" i="1"/>
  <c r="AT178" i="1"/>
  <c r="AT429" i="1"/>
  <c r="AT977" i="1"/>
  <c r="AT1040" i="1"/>
  <c r="AT658" i="1"/>
  <c r="AT1214" i="1"/>
  <c r="AU1350" i="1"/>
  <c r="AT1350" i="1" s="1"/>
  <c r="AT816" i="1"/>
  <c r="AU104" i="1"/>
  <c r="AT104" i="1" s="1"/>
  <c r="AT26" i="1"/>
  <c r="AU40" i="1"/>
  <c r="AT40" i="1" s="1"/>
  <c r="AU1175" i="1"/>
  <c r="AT1175" i="1" s="1"/>
  <c r="AU72" i="1"/>
  <c r="AT72" i="1" s="1"/>
  <c r="AU1363" i="1"/>
  <c r="AT1363" i="1" s="1"/>
  <c r="AT1159" i="1"/>
  <c r="AU986" i="1"/>
  <c r="AT986" i="1" s="1"/>
  <c r="AU556" i="1"/>
  <c r="AT556" i="1" s="1"/>
  <c r="AU942" i="1"/>
  <c r="AT942" i="1" s="1"/>
  <c r="AU1008" i="1"/>
  <c r="AT1008" i="1" s="1"/>
  <c r="AU354" i="1"/>
  <c r="AT354" i="1" s="1"/>
  <c r="AU468" i="1"/>
  <c r="AT468" i="1" s="1"/>
  <c r="AU806" i="1"/>
  <c r="AT806" i="1" s="1"/>
  <c r="AU409" i="1"/>
  <c r="AT409" i="1" s="1"/>
  <c r="AT49" i="1"/>
  <c r="AU1013" i="1"/>
  <c r="AT1013" i="1" s="1"/>
  <c r="AU1215" i="1"/>
  <c r="AT1215" i="1" s="1"/>
  <c r="AT443" i="1"/>
  <c r="AU1058" i="1"/>
  <c r="AT1058" i="1" s="1"/>
  <c r="AU988" i="1"/>
  <c r="AT988" i="1" s="1"/>
  <c r="AU869" i="1"/>
  <c r="AT869" i="1" s="1"/>
  <c r="AU1339" i="1"/>
  <c r="AT1339" i="1" s="1"/>
  <c r="AT364" i="1"/>
  <c r="AU991" i="1"/>
  <c r="AT991" i="1" s="1"/>
  <c r="AT894" i="1"/>
  <c r="AU1155" i="1"/>
  <c r="AT1155" i="1" s="1"/>
  <c r="AT110" i="1"/>
  <c r="AT466" i="1"/>
  <c r="AT817" i="1"/>
  <c r="AT1338" i="1"/>
  <c r="AU1311" i="1"/>
  <c r="AT1311" i="1" s="1"/>
  <c r="AT718" i="1"/>
  <c r="AT149" i="1"/>
  <c r="AT839" i="1"/>
  <c r="AU1156" i="1"/>
  <c r="AT1156" i="1" s="1"/>
  <c r="AT966" i="1"/>
  <c r="AT339" i="1"/>
  <c r="AT1105" i="1"/>
  <c r="AT494" i="1"/>
  <c r="AT990" i="1"/>
  <c r="AT1089" i="1"/>
  <c r="AT346" i="1"/>
  <c r="AT971" i="1"/>
  <c r="AT1034" i="1"/>
  <c r="AT890" i="1"/>
  <c r="AT59" i="1"/>
  <c r="AT811" i="1"/>
  <c r="AT854" i="1"/>
  <c r="AT470" i="1"/>
  <c r="AU920" i="1"/>
  <c r="AT920" i="1" s="1"/>
  <c r="AT685" i="1"/>
  <c r="AT1234" i="1"/>
  <c r="AT513" i="1"/>
  <c r="AU1355" i="1"/>
  <c r="AT1355" i="1" s="1"/>
  <c r="AT1362" i="1"/>
  <c r="AT1017" i="1"/>
  <c r="AT873" i="1"/>
  <c r="AU863" i="1"/>
  <c r="AT863" i="1" s="1"/>
  <c r="AU1002" i="1"/>
  <c r="AT1002" i="1" s="1"/>
  <c r="AU572" i="1"/>
  <c r="AT572" i="1" s="1"/>
  <c r="AU958" i="1"/>
  <c r="AT958" i="1" s="1"/>
  <c r="AU1024" i="1"/>
  <c r="AT1024" i="1" s="1"/>
  <c r="AU370" i="1"/>
  <c r="AT370" i="1" s="1"/>
  <c r="AU484" i="1"/>
  <c r="AT484" i="1" s="1"/>
  <c r="AU822" i="1"/>
  <c r="AT822" i="1" s="1"/>
  <c r="AU425" i="1"/>
  <c r="AT425" i="1" s="1"/>
  <c r="AT1066" i="1"/>
  <c r="AU1052" i="1"/>
  <c r="AT1052" i="1" s="1"/>
  <c r="AU520" i="1"/>
  <c r="AT520" i="1" s="1"/>
  <c r="AT461" i="1"/>
  <c r="AU1093" i="1"/>
  <c r="AT1093" i="1" s="1"/>
  <c r="AU1023" i="1"/>
  <c r="AT1023" i="1" s="1"/>
  <c r="AU914" i="1"/>
  <c r="AT914" i="1" s="1"/>
  <c r="AU1359" i="1"/>
  <c r="AT1359" i="1" s="1"/>
  <c r="AT380" i="1"/>
  <c r="AU1028" i="1"/>
  <c r="AT1028" i="1" s="1"/>
  <c r="AT45" i="1"/>
  <c r="AU1179" i="1"/>
  <c r="AT1179" i="1" s="1"/>
  <c r="AT290" i="1"/>
  <c r="AT836" i="1"/>
  <c r="AU1032" i="1"/>
  <c r="AT1032" i="1" s="1"/>
  <c r="AT799" i="1"/>
  <c r="AU1367" i="1"/>
  <c r="AT1367" i="1" s="1"/>
  <c r="AT859" i="1"/>
  <c r="AT802" i="1"/>
  <c r="AT43" i="1"/>
  <c r="AT987" i="1"/>
  <c r="AT530" i="1"/>
  <c r="AT573" i="1"/>
  <c r="AT456" i="1"/>
  <c r="AT1107" i="1"/>
  <c r="AT383" i="1"/>
  <c r="AT1014" i="1"/>
  <c r="AT239" i="1"/>
  <c r="AT1054" i="1"/>
  <c r="AT832" i="1"/>
  <c r="AT1018" i="1"/>
  <c r="AU1288" i="1"/>
  <c r="AT1288" i="1" s="1"/>
  <c r="AT710" i="1"/>
  <c r="AT1281" i="1"/>
  <c r="AT630" i="1"/>
  <c r="AT586" i="1"/>
  <c r="AT1307" i="1"/>
  <c r="AT427" i="1"/>
  <c r="AT467" i="1"/>
  <c r="AU972" i="1"/>
  <c r="AT972" i="1" s="1"/>
  <c r="AT53" i="1"/>
  <c r="AU1242" i="1"/>
  <c r="AT1242" i="1" s="1"/>
  <c r="AU812" i="1"/>
  <c r="AT812" i="1" s="1"/>
  <c r="AU79" i="1"/>
  <c r="AT79" i="1" s="1"/>
  <c r="AU1264" i="1"/>
  <c r="AT1264" i="1" s="1"/>
  <c r="AU610" i="1"/>
  <c r="AT610" i="1" s="1"/>
  <c r="AU724" i="1"/>
  <c r="AT724" i="1" s="1"/>
  <c r="AU1062" i="1"/>
  <c r="AT1062" i="1" s="1"/>
  <c r="AU665" i="1"/>
  <c r="AT665" i="1" s="1"/>
  <c r="AT537" i="1"/>
  <c r="AU200" i="1"/>
  <c r="AT200" i="1" s="1"/>
  <c r="AU1261" i="1"/>
  <c r="AU904" i="1"/>
  <c r="AT904" i="1" s="1"/>
  <c r="AU1125" i="1"/>
  <c r="AT1125" i="1" s="1"/>
  <c r="AU1060" i="1"/>
  <c r="AT1060" i="1" s="1"/>
  <c r="AU952" i="1"/>
  <c r="AT952" i="1" s="1"/>
  <c r="AT76" i="1"/>
  <c r="AT396" i="1"/>
  <c r="AU1064" i="1"/>
  <c r="AT1064" i="1" s="1"/>
  <c r="AT61" i="1"/>
  <c r="AT448" i="1"/>
  <c r="AT967" i="1"/>
  <c r="AU1202" i="1"/>
  <c r="AT1202" i="1" s="1"/>
  <c r="AT206" i="1"/>
  <c r="AT517" i="1"/>
  <c r="AT855" i="1"/>
  <c r="AU1304" i="1"/>
  <c r="AT1304" i="1" s="1"/>
  <c r="AT818" i="1"/>
  <c r="AT37" i="1"/>
  <c r="AT800" i="1"/>
  <c r="AT880" i="1"/>
  <c r="AT115" i="1"/>
  <c r="AT821" i="1"/>
  <c r="AT154" i="1"/>
  <c r="AT1047" i="1"/>
  <c r="AT535" i="1"/>
  <c r="AT1146" i="1"/>
  <c r="AT459" i="1"/>
  <c r="AT1033" i="1"/>
  <c r="AT347" i="1"/>
  <c r="AT1073" i="1"/>
  <c r="AT277" i="1"/>
  <c r="AT974" i="1"/>
  <c r="AT207" i="1"/>
  <c r="AT1135" i="1"/>
  <c r="AT659" i="1"/>
  <c r="AT1113" i="1"/>
  <c r="AT1152" i="1"/>
  <c r="AU925" i="1"/>
  <c r="AT925" i="1" s="1"/>
  <c r="AT1120" i="1"/>
  <c r="AT1354" i="1"/>
  <c r="AU1295" i="1"/>
  <c r="AT1295" i="1" s="1"/>
  <c r="AU1258" i="1"/>
  <c r="AT1258" i="1" s="1"/>
  <c r="AU828" i="1"/>
  <c r="AT828" i="1" s="1"/>
  <c r="AU95" i="1"/>
  <c r="AT95" i="1" s="1"/>
  <c r="AU1280" i="1"/>
  <c r="AT1280" i="1" s="1"/>
  <c r="AU626" i="1"/>
  <c r="AT626" i="1" s="1"/>
  <c r="AU740" i="1"/>
  <c r="AT740" i="1" s="1"/>
  <c r="AU1078" i="1"/>
  <c r="AT1078" i="1" s="1"/>
  <c r="AU681" i="1"/>
  <c r="AT681" i="1" s="1"/>
  <c r="AT554" i="1"/>
  <c r="AU1141" i="1"/>
  <c r="AT1141" i="1" s="1"/>
  <c r="AU1352" i="1"/>
  <c r="AT1352" i="1" s="1"/>
  <c r="AU981" i="1"/>
  <c r="AT981" i="1" s="1"/>
  <c r="AT495" i="1"/>
  <c r="AU1149" i="1"/>
  <c r="AT1149" i="1" s="1"/>
  <c r="AU1096" i="1"/>
  <c r="AT1096" i="1" s="1"/>
  <c r="AU989" i="1"/>
  <c r="AT989" i="1" s="1"/>
  <c r="AT92" i="1"/>
  <c r="AU1101" i="1"/>
  <c r="AT1101" i="1" s="1"/>
  <c r="AT77" i="1"/>
  <c r="AT465" i="1"/>
  <c r="AT1003" i="1"/>
  <c r="AU1224" i="1"/>
  <c r="AT1224" i="1" s="1"/>
  <c r="AT222" i="1"/>
  <c r="AT362" i="1"/>
  <c r="AU1364" i="1"/>
  <c r="AT1364" i="1" s="1"/>
  <c r="AT837" i="1"/>
  <c r="AT74" i="1"/>
  <c r="AT838" i="1"/>
  <c r="AT445" i="1"/>
  <c r="AT922" i="1"/>
  <c r="AT187" i="1"/>
  <c r="AT841" i="1"/>
  <c r="AT191" i="1"/>
  <c r="AT608" i="1"/>
  <c r="AU1203" i="1"/>
  <c r="AT1203" i="1" s="1"/>
  <c r="AT1088" i="1"/>
  <c r="AT574" i="1"/>
  <c r="AT1273" i="1"/>
  <c r="AT497" i="1"/>
  <c r="AT1072" i="1"/>
  <c r="AT386" i="1"/>
  <c r="AT1091" i="1"/>
  <c r="AT314" i="1"/>
  <c r="AT995" i="1"/>
  <c r="AT243" i="1"/>
  <c r="AU879" i="1"/>
  <c r="AT879" i="1" s="1"/>
  <c r="AT625" i="1"/>
  <c r="AT1057" i="1"/>
  <c r="AT501" i="1"/>
  <c r="AT1194" i="1"/>
  <c r="AU563" i="1"/>
  <c r="AT563" i="1" s="1"/>
  <c r="AT1099" i="1"/>
  <c r="AT582" i="1"/>
  <c r="AU139" i="1"/>
  <c r="AT139" i="1" s="1"/>
  <c r="AU141" i="1"/>
  <c r="AT141" i="1" s="1"/>
  <c r="AU335" i="1"/>
  <c r="AT335" i="1" s="1"/>
  <c r="AU177" i="1"/>
  <c r="AT177" i="1" s="1"/>
  <c r="AU35" i="1"/>
  <c r="AT35" i="1" s="1"/>
  <c r="AU117" i="1"/>
  <c r="AT117" i="1" s="1"/>
  <c r="AU1334" i="1"/>
  <c r="AT1334" i="1" s="1"/>
  <c r="AU921" i="1"/>
  <c r="AT921" i="1" s="1"/>
  <c r="AU1076" i="1"/>
  <c r="AT1076" i="1" s="1"/>
  <c r="AU1235" i="1"/>
  <c r="AT1235" i="1" s="1"/>
  <c r="AT39" i="1"/>
  <c r="AU1055" i="1"/>
  <c r="AT1055" i="1" s="1"/>
  <c r="AT529" i="1"/>
  <c r="AU1172" i="1"/>
  <c r="AT1172" i="1" s="1"/>
  <c r="AU1127" i="1"/>
  <c r="AT1127" i="1" s="1"/>
  <c r="AU1026" i="1"/>
  <c r="AT1026" i="1" s="1"/>
  <c r="AT108" i="1"/>
  <c r="AT481" i="1"/>
  <c r="AU1131" i="1"/>
  <c r="AT1131" i="1" s="1"/>
  <c r="AT93" i="1"/>
  <c r="AU88" i="1"/>
  <c r="AT88" i="1" s="1"/>
  <c r="AU1247" i="1"/>
  <c r="AT1247" i="1" s="1"/>
  <c r="AT238" i="1"/>
  <c r="AT918" i="1"/>
  <c r="AT878" i="1"/>
  <c r="AT111" i="1"/>
  <c r="AT858" i="1"/>
  <c r="AT522" i="1"/>
  <c r="AT963" i="1"/>
  <c r="AT226" i="1"/>
  <c r="AT881" i="1"/>
  <c r="AT1086" i="1"/>
  <c r="AT642" i="1"/>
  <c r="AU1327" i="1"/>
  <c r="AT1327" i="1" s="1"/>
  <c r="AT1297" i="1"/>
  <c r="AT538" i="1"/>
  <c r="AT1090" i="1"/>
  <c r="AT1110" i="1"/>
  <c r="AT1016" i="1"/>
  <c r="AT315" i="1"/>
  <c r="AT934" i="1"/>
  <c r="AU1282" i="1"/>
  <c r="AT1282" i="1" s="1"/>
  <c r="AT655" i="1"/>
  <c r="AT1095" i="1"/>
  <c r="AT138" i="1"/>
  <c r="AT896" i="1"/>
  <c r="AU645" i="1"/>
  <c r="AT645" i="1" s="1"/>
  <c r="AT1190" i="1"/>
  <c r="AU155" i="1"/>
  <c r="AT155" i="1" s="1"/>
  <c r="AU157" i="1"/>
  <c r="AT157" i="1" s="1"/>
  <c r="AU351" i="1"/>
  <c r="AT351" i="1" s="1"/>
  <c r="AU193" i="1"/>
  <c r="AT193" i="1" s="1"/>
  <c r="AU51" i="1"/>
  <c r="AT51" i="1" s="1"/>
  <c r="AU133" i="1"/>
  <c r="AT133" i="1" s="1"/>
  <c r="AU7" i="1"/>
  <c r="AT7" i="1" s="1"/>
  <c r="AU937" i="1"/>
  <c r="AT937" i="1" s="1"/>
  <c r="AU1109" i="1"/>
  <c r="AT1109" i="1" s="1"/>
  <c r="AU216" i="1"/>
  <c r="AT216" i="1" s="1"/>
  <c r="AU1092" i="1"/>
  <c r="AT1092" i="1" s="1"/>
  <c r="AT580" i="1"/>
  <c r="AU1196" i="1"/>
  <c r="AT1196" i="1" s="1"/>
  <c r="AU1150" i="1"/>
  <c r="AU1061" i="1"/>
  <c r="AT1061" i="1" s="1"/>
  <c r="AT124" i="1"/>
  <c r="AT498" i="1"/>
  <c r="AU1154" i="1"/>
  <c r="AT1154" i="1" s="1"/>
  <c r="AT499" i="1"/>
  <c r="AU344" i="1"/>
  <c r="AT344" i="1" s="1"/>
  <c r="AU1271" i="1"/>
  <c r="AT1271" i="1" s="1"/>
  <c r="AT254" i="1"/>
  <c r="AT437" i="1"/>
  <c r="AT939" i="1"/>
  <c r="AT181" i="1"/>
  <c r="AT899" i="1"/>
  <c r="AT562" i="1"/>
  <c r="AT261" i="1"/>
  <c r="AT903" i="1"/>
  <c r="AT299" i="1"/>
  <c r="AT1104" i="1"/>
  <c r="AT672" i="1"/>
  <c r="AT11" i="1"/>
  <c r="AT725" i="1"/>
  <c r="AT675" i="1"/>
  <c r="AT1353" i="1"/>
  <c r="AT576" i="1"/>
  <c r="AT1108" i="1"/>
  <c r="AT462" i="1"/>
  <c r="AT683" i="1"/>
  <c r="AT726" i="1"/>
  <c r="AT1111" i="1"/>
  <c r="AT188" i="1"/>
  <c r="AT318" i="1"/>
  <c r="AT785" i="1"/>
  <c r="AT1151" i="1"/>
  <c r="AU395" i="1"/>
  <c r="AT395" i="1" s="1"/>
  <c r="AU397" i="1"/>
  <c r="AT397" i="1" s="1"/>
  <c r="AU591" i="1"/>
  <c r="AT591" i="1" s="1"/>
  <c r="AU433" i="1"/>
  <c r="AT433" i="1" s="1"/>
  <c r="AU291" i="1"/>
  <c r="AT291" i="1" s="1"/>
  <c r="AU373" i="1"/>
  <c r="AT373" i="1" s="1"/>
  <c r="AU247" i="1"/>
  <c r="AT247" i="1" s="1"/>
  <c r="AU1177" i="1"/>
  <c r="AT1177" i="1" s="1"/>
  <c r="AU968" i="1"/>
  <c r="AT968" i="1" s="1"/>
  <c r="AU1143" i="1"/>
  <c r="AT1143" i="1" s="1"/>
  <c r="AT151" i="1"/>
  <c r="AU1287" i="1"/>
  <c r="AT1287" i="1" s="1"/>
  <c r="AU1219" i="1"/>
  <c r="AT1219" i="1" s="1"/>
  <c r="AU1173" i="1"/>
  <c r="AT1173" i="1" s="1"/>
  <c r="AU1100" i="1"/>
  <c r="AT1100" i="1" s="1"/>
  <c r="AT140" i="1"/>
  <c r="AT532" i="1"/>
  <c r="AU1176" i="1"/>
  <c r="AT1176" i="1" s="1"/>
  <c r="AT189" i="1"/>
  <c r="AT516" i="1"/>
  <c r="AU600" i="1"/>
  <c r="AT600" i="1" s="1"/>
  <c r="AU1294" i="1"/>
  <c r="AT1294" i="1" s="1"/>
  <c r="AT270" i="1"/>
  <c r="AT477" i="1"/>
  <c r="AT960" i="1"/>
  <c r="AT255" i="1"/>
  <c r="AT982" i="1"/>
  <c r="AT184" i="1"/>
  <c r="AT1063" i="1"/>
  <c r="AT599" i="1"/>
  <c r="AT944" i="1"/>
  <c r="AT1162" i="1"/>
  <c r="AT1208" i="1"/>
  <c r="AT504" i="1"/>
  <c r="AU536" i="1"/>
  <c r="AT536" i="1" s="1"/>
  <c r="AT237" i="1"/>
  <c r="AT593" i="1"/>
  <c r="AT693" i="1"/>
  <c r="AT826" i="1"/>
  <c r="AT650" i="1"/>
  <c r="AT357" i="1"/>
  <c r="AU411" i="1"/>
  <c r="AT411" i="1" s="1"/>
  <c r="AU413" i="1"/>
  <c r="AT413" i="1" s="1"/>
  <c r="AU607" i="1"/>
  <c r="AT607" i="1" s="1"/>
  <c r="AU449" i="1"/>
  <c r="AT449" i="1" s="1"/>
  <c r="AU307" i="1"/>
  <c r="AT307" i="1" s="1"/>
  <c r="AU389" i="1"/>
  <c r="AT389" i="1" s="1"/>
  <c r="AU263" i="1"/>
  <c r="AT263" i="1" s="1"/>
  <c r="AU1193" i="1"/>
  <c r="AT1193" i="1" s="1"/>
  <c r="AU1005" i="1"/>
  <c r="AT1005" i="1" s="1"/>
  <c r="AU1236" i="1"/>
  <c r="AT1236" i="1" s="1"/>
  <c r="AT493" i="1"/>
  <c r="AU1356" i="1"/>
  <c r="AT1356" i="1" s="1"/>
  <c r="AU24" i="1"/>
  <c r="AT24" i="1" s="1"/>
  <c r="AU1243" i="1"/>
  <c r="AT1243" i="1" s="1"/>
  <c r="AU1197" i="1"/>
  <c r="AT1197" i="1" s="1"/>
  <c r="AU1128" i="1"/>
  <c r="AT1128" i="1" s="1"/>
  <c r="AT156" i="1"/>
  <c r="AT549" i="1"/>
  <c r="AU1199" i="1"/>
  <c r="AT1199" i="1" s="1"/>
  <c r="AT205" i="1"/>
  <c r="AT618" i="1"/>
  <c r="AU797" i="1"/>
  <c r="AT797" i="1" s="1"/>
  <c r="AU1317" i="1"/>
  <c r="AT1317" i="1" s="1"/>
  <c r="AT286" i="1"/>
  <c r="AT688" i="1"/>
  <c r="AT514" i="1"/>
  <c r="AT1001" i="1"/>
  <c r="AT363" i="1"/>
  <c r="AT1042" i="1"/>
  <c r="AT219" i="1"/>
  <c r="AT634" i="1"/>
  <c r="AT1007" i="1"/>
  <c r="AT450" i="1"/>
  <c r="AT723" i="1"/>
  <c r="AT85" i="1"/>
  <c r="AT786" i="1"/>
  <c r="AT1225" i="1"/>
  <c r="AT747" i="1"/>
  <c r="AU1250" i="1"/>
  <c r="AT1250" i="1" s="1"/>
  <c r="AT539" i="1"/>
  <c r="AT1209" i="1"/>
  <c r="AT542" i="1"/>
  <c r="AT1130" i="1"/>
  <c r="AT1094" i="1"/>
  <c r="AT25" i="1"/>
  <c r="AU1246" i="1"/>
  <c r="AT1246" i="1" s="1"/>
  <c r="AT1041" i="1"/>
  <c r="AT528" i="1"/>
  <c r="AT678" i="1"/>
  <c r="AT1337" i="1"/>
  <c r="AU651" i="1"/>
  <c r="AT651" i="1" s="1"/>
  <c r="AU653" i="1"/>
  <c r="AT653" i="1" s="1"/>
  <c r="AU847" i="1"/>
  <c r="AT847" i="1" s="1"/>
  <c r="AU689" i="1"/>
  <c r="AT689" i="1" s="1"/>
  <c r="AU547" i="1"/>
  <c r="AT547" i="1" s="1"/>
  <c r="AU629" i="1"/>
  <c r="AT629" i="1" s="1"/>
  <c r="AU503" i="1"/>
  <c r="AT503" i="1" s="1"/>
  <c r="AU882" i="1"/>
  <c r="AT882" i="1" s="1"/>
  <c r="AU933" i="1"/>
  <c r="AT933" i="1" s="1"/>
  <c r="AU1260" i="1"/>
  <c r="AT1260" i="1" s="1"/>
  <c r="AT544" i="1"/>
  <c r="AT9" i="1"/>
  <c r="AU280" i="1"/>
  <c r="AT280" i="1" s="1"/>
  <c r="AU1266" i="1"/>
  <c r="AV1266" i="1" s="1"/>
  <c r="AU1220" i="1"/>
  <c r="AT1220" i="1" s="1"/>
  <c r="AU1151" i="1"/>
  <c r="AT172" i="1"/>
  <c r="AU1223" i="1"/>
  <c r="AT1223" i="1" s="1"/>
  <c r="AT221" i="1"/>
  <c r="AT635" i="1"/>
  <c r="AU877" i="1"/>
  <c r="AT877" i="1" s="1"/>
  <c r="AU1341" i="1"/>
  <c r="AT1341" i="1" s="1"/>
  <c r="AT302" i="1"/>
  <c r="AU996" i="1"/>
  <c r="AT996" i="1" s="1"/>
  <c r="AT555" i="1"/>
  <c r="AT1022" i="1"/>
  <c r="AT402" i="1"/>
  <c r="AT1081" i="1"/>
  <c r="AT258" i="1"/>
  <c r="AT666" i="1"/>
  <c r="AT1102" i="1"/>
  <c r="AT525" i="1"/>
  <c r="AT1046" i="1"/>
  <c r="AT488" i="1"/>
  <c r="AU1180" i="1"/>
  <c r="AT1180" i="1" s="1"/>
  <c r="AT766" i="1"/>
  <c r="AT805" i="1"/>
  <c r="AT807" i="1"/>
  <c r="AT18" i="1"/>
  <c r="AT1274" i="1"/>
  <c r="AT579" i="1"/>
  <c r="AT1229" i="1"/>
  <c r="AT1150" i="1"/>
  <c r="AT545" i="1"/>
  <c r="AT1112" i="1"/>
  <c r="AT774" i="1"/>
  <c r="AT1233" i="1"/>
  <c r="AT322" i="1"/>
  <c r="AU959" i="1"/>
  <c r="AT959" i="1" s="1"/>
  <c r="AT1115" i="1"/>
  <c r="AU667" i="1"/>
  <c r="AT667" i="1" s="1"/>
  <c r="AU917" i="1"/>
  <c r="AT917" i="1" s="1"/>
  <c r="AT825" i="1"/>
  <c r="AT793" i="1"/>
  <c r="AT1370" i="1"/>
  <c r="C1375" i="1"/>
  <c r="AV4" i="1"/>
  <c r="AV6" i="1"/>
  <c r="AV8" i="1"/>
  <c r="AV12" i="1"/>
  <c r="AV14" i="1"/>
  <c r="AV16" i="1"/>
  <c r="AV18" i="1"/>
  <c r="AV20" i="1"/>
  <c r="AV24" i="1"/>
  <c r="AV26" i="1"/>
  <c r="AV28" i="1"/>
  <c r="AV30" i="1"/>
  <c r="AV34" i="1"/>
  <c r="AV36" i="1"/>
  <c r="AV9" i="1"/>
  <c r="AV11" i="1"/>
  <c r="AV13" i="1"/>
  <c r="AV17" i="1"/>
  <c r="AV19" i="1"/>
  <c r="AV21" i="1"/>
  <c r="AV23" i="1"/>
  <c r="AV25" i="1"/>
  <c r="AV31" i="1"/>
  <c r="AV37" i="1"/>
  <c r="AV43" i="1"/>
  <c r="AV49" i="1"/>
  <c r="AV61" i="1"/>
  <c r="AV67" i="1"/>
  <c r="AV73" i="1"/>
  <c r="AV79" i="1"/>
  <c r="AV85" i="1"/>
  <c r="AV35" i="1"/>
  <c r="AV41" i="1"/>
  <c r="AV47" i="1"/>
  <c r="AV53" i="1"/>
  <c r="AV59" i="1"/>
  <c r="AV71" i="1"/>
  <c r="AV77" i="1"/>
  <c r="AV83" i="1"/>
  <c r="AV89" i="1"/>
  <c r="AV33" i="1"/>
  <c r="AV95" i="1"/>
  <c r="AV113" i="1"/>
  <c r="AV39" i="1"/>
  <c r="AV57" i="1"/>
  <c r="AV75" i="1"/>
  <c r="AV141" i="1"/>
  <c r="AV181" i="1"/>
  <c r="AV205" i="1"/>
  <c r="AV217" i="1"/>
  <c r="AV229" i="1"/>
  <c r="AV241" i="1"/>
  <c r="AV93" i="1"/>
  <c r="AV107" i="1"/>
  <c r="AV111" i="1"/>
  <c r="AV125" i="1"/>
  <c r="AV153" i="1"/>
  <c r="AV161" i="1"/>
  <c r="AV179" i="1"/>
  <c r="AV191" i="1"/>
  <c r="AV215" i="1"/>
  <c r="AV239" i="1"/>
  <c r="AV45" i="1"/>
  <c r="AV63" i="1"/>
  <c r="AV81" i="1"/>
  <c r="AV165" i="1"/>
  <c r="AV123" i="1"/>
  <c r="AV315" i="1"/>
  <c r="AV321" i="1"/>
  <c r="AV328" i="1"/>
  <c r="AV334" i="1"/>
  <c r="AV340" i="1"/>
  <c r="AV346" i="1"/>
  <c r="AV356" i="1"/>
  <c r="AV368" i="1"/>
  <c r="AV380" i="1"/>
  <c r="AV391" i="1"/>
  <c r="AV393" i="1"/>
  <c r="AV395" i="1"/>
  <c r="AV402" i="1"/>
  <c r="AV404" i="1"/>
  <c r="AV407" i="1"/>
  <c r="AV409" i="1"/>
  <c r="AV415" i="1"/>
  <c r="AV417" i="1"/>
  <c r="AV421" i="1"/>
  <c r="AV423" i="1"/>
  <c r="AV425" i="1"/>
  <c r="AV427" i="1"/>
  <c r="AV175" i="1"/>
  <c r="AV187" i="1"/>
  <c r="AV199" i="1"/>
  <c r="AV211" i="1"/>
  <c r="AV235" i="1"/>
  <c r="AV247" i="1"/>
  <c r="AV319" i="1"/>
  <c r="AV350" i="1"/>
  <c r="AV362" i="1"/>
  <c r="AV374" i="1"/>
  <c r="AV386" i="1"/>
  <c r="AV390" i="1"/>
  <c r="AV394" i="1"/>
  <c r="AV398" i="1"/>
  <c r="AV405" i="1"/>
  <c r="AV408" i="1"/>
  <c r="AV412" i="1"/>
  <c r="AV420" i="1"/>
  <c r="AV424" i="1"/>
  <c r="AV428" i="1"/>
  <c r="AV430" i="1"/>
  <c r="AV432" i="1"/>
  <c r="AV434" i="1"/>
  <c r="AV437" i="1"/>
  <c r="AV443" i="1"/>
  <c r="AV446" i="1"/>
  <c r="AV69" i="1"/>
  <c r="AV441" i="1"/>
  <c r="AV459" i="1"/>
  <c r="AV477" i="1"/>
  <c r="AV495" i="1"/>
  <c r="AV512" i="1"/>
  <c r="AV519" i="1"/>
  <c r="AV536" i="1"/>
  <c r="AV543" i="1"/>
  <c r="AV560" i="1"/>
  <c r="AV567" i="1"/>
  <c r="AV426" i="1"/>
  <c r="AV429" i="1"/>
  <c r="AV438" i="1"/>
  <c r="AV445" i="1"/>
  <c r="AV456" i="1"/>
  <c r="AV474" i="1"/>
  <c r="AV481" i="1"/>
  <c r="AV492" i="1"/>
  <c r="AV105" i="1"/>
  <c r="AV326" i="1"/>
  <c r="AV376" i="1"/>
  <c r="AV435" i="1"/>
  <c r="AV442" i="1"/>
  <c r="AV453" i="1"/>
  <c r="AV471" i="1"/>
  <c r="AV489" i="1"/>
  <c r="AV496" i="1"/>
  <c r="AV510" i="1"/>
  <c r="AV544" i="1"/>
  <c r="AV568" i="1"/>
  <c r="AV574" i="1"/>
  <c r="AV580" i="1"/>
  <c r="AV586" i="1"/>
  <c r="AV592" i="1"/>
  <c r="AV604" i="1"/>
  <c r="AV610" i="1"/>
  <c r="AV338" i="1"/>
  <c r="AV555" i="1"/>
  <c r="AV816" i="1"/>
  <c r="AV364" i="1"/>
  <c r="AV410" i="1"/>
  <c r="AV433" i="1"/>
  <c r="AV436" i="1"/>
  <c r="AV454" i="1"/>
  <c r="AV468" i="1"/>
  <c r="AV472" i="1"/>
  <c r="AV486" i="1"/>
  <c r="AV490" i="1"/>
  <c r="AV578" i="1"/>
  <c r="AV596" i="1"/>
  <c r="AV396" i="1"/>
  <c r="AV500" i="1"/>
  <c r="AV508" i="1"/>
  <c r="AV517" i="1"/>
  <c r="AV548" i="1"/>
  <c r="AV556" i="1"/>
  <c r="AV565" i="1"/>
  <c r="AV835" i="1"/>
  <c r="AV859" i="1"/>
  <c r="AV871" i="1"/>
  <c r="AV883" i="1"/>
  <c r="AV895" i="1"/>
  <c r="AV907" i="1"/>
  <c r="AV914" i="1"/>
  <c r="AV916" i="1"/>
  <c r="AV918" i="1"/>
  <c r="AV920" i="1"/>
  <c r="AV922" i="1"/>
  <c r="AV924" i="1"/>
  <c r="AV926" i="1"/>
  <c r="AV928" i="1"/>
  <c r="AV930" i="1"/>
  <c r="AV932" i="1"/>
  <c r="AV938" i="1"/>
  <c r="AV101" i="1"/>
  <c r="AV392" i="1"/>
  <c r="AV451" i="1"/>
  <c r="AV465" i="1"/>
  <c r="AV469" i="1"/>
  <c r="AV531" i="1"/>
  <c r="AV831" i="1"/>
  <c r="AV855" i="1"/>
  <c r="AV867" i="1"/>
  <c r="AV879" i="1"/>
  <c r="AV891" i="1"/>
  <c r="AV903" i="1"/>
  <c r="AV480" i="1"/>
  <c r="AV608" i="1"/>
  <c r="AV662" i="1"/>
  <c r="AV770" i="1"/>
  <c r="AV1005" i="1"/>
  <c r="AV1012" i="1"/>
  <c r="AV1017" i="1"/>
  <c r="AV1024" i="1"/>
  <c r="AV1029" i="1"/>
  <c r="AV524" i="1"/>
  <c r="AV991" i="1"/>
  <c r="AV994" i="1"/>
  <c r="AV997" i="1"/>
  <c r="AV1003" i="1"/>
  <c r="AV1010" i="1"/>
  <c r="AV1022" i="1"/>
  <c r="AV1027" i="1"/>
  <c r="AV444" i="1"/>
  <c r="AV493" i="1"/>
  <c r="AV498" i="1"/>
  <c r="AV572" i="1"/>
  <c r="AV626" i="1"/>
  <c r="AV788" i="1"/>
  <c r="AV804" i="1"/>
  <c r="AV841" i="1"/>
  <c r="AV865" i="1"/>
  <c r="AV889" i="1"/>
  <c r="AV901" i="1"/>
  <c r="AV913" i="1"/>
  <c r="AV921" i="1"/>
  <c r="AV925" i="1"/>
  <c r="AV933" i="1"/>
  <c r="AV937" i="1"/>
  <c r="AV945" i="1"/>
  <c r="AV949" i="1"/>
  <c r="AV957" i="1"/>
  <c r="AV961" i="1"/>
  <c r="AV965" i="1"/>
  <c r="AV969" i="1"/>
  <c r="AV977" i="1"/>
  <c r="AV1008" i="1"/>
  <c r="AV1013" i="1"/>
  <c r="AV1025" i="1"/>
  <c r="AV1032" i="1"/>
  <c r="AV1034" i="1"/>
  <c r="AV1036" i="1"/>
  <c r="AV1038" i="1"/>
  <c r="AV1162" i="1"/>
  <c r="AV1174" i="1"/>
  <c r="AV752" i="1"/>
  <c r="AV388" i="1"/>
  <c r="AV1166" i="1"/>
  <c r="AV1263" i="1"/>
  <c r="AV1285" i="1"/>
  <c r="AV1293" i="1"/>
  <c r="AV1309" i="1"/>
  <c r="AV1325" i="1"/>
  <c r="AV1335" i="1"/>
  <c r="AV1351" i="1"/>
  <c r="AV1365" i="1"/>
  <c r="AV992" i="1"/>
  <c r="AV1001" i="1"/>
  <c r="AV1164" i="1"/>
  <c r="AV1188" i="1"/>
  <c r="AV1194" i="1"/>
  <c r="AV1200" i="1"/>
  <c r="AV1212" i="1"/>
  <c r="AV1218" i="1"/>
  <c r="AV1230" i="1"/>
  <c r="AV1238" i="1"/>
  <c r="AV1180" i="1"/>
  <c r="AV1234" i="1"/>
  <c r="AV1258" i="1"/>
  <c r="AV590" i="1"/>
  <c r="AV810" i="1"/>
  <c r="AV995" i="1"/>
  <c r="AV1004" i="1"/>
  <c r="AV1016" i="1"/>
  <c r="AV1028" i="1"/>
  <c r="AV1299" i="1"/>
  <c r="AV1307" i="1"/>
  <c r="AV1315" i="1"/>
  <c r="AV1323" i="1"/>
  <c r="AV1339" i="1"/>
  <c r="AV1347" i="1"/>
  <c r="AV1355" i="1"/>
  <c r="AV1361" i="1"/>
  <c r="AV457" i="1"/>
  <c r="AV462" i="1"/>
  <c r="AV698" i="1"/>
  <c r="AV1018" i="1"/>
  <c r="AV1030" i="1"/>
  <c r="AV1011" i="1"/>
  <c r="AV1192" i="1"/>
  <c r="AV1198" i="1"/>
  <c r="AV1210" i="1"/>
  <c r="AV1222" i="1"/>
  <c r="AV1228" i="1"/>
  <c r="AV826" i="1"/>
  <c r="AV1190" i="1"/>
  <c r="AV1196" i="1"/>
  <c r="AV1202" i="1"/>
  <c r="AV1208" i="1"/>
  <c r="AV1214" i="1"/>
  <c r="AV1220" i="1"/>
  <c r="AV1226" i="1"/>
  <c r="AV1261" i="1"/>
  <c r="AV1265" i="1"/>
  <c r="AV1273" i="1"/>
  <c r="AV1279" i="1"/>
  <c r="AV1287" i="1"/>
  <c r="AV1295" i="1"/>
  <c r="AV1303" i="1"/>
  <c r="AV1319" i="1"/>
  <c r="AV1327" i="1"/>
  <c r="AV1333" i="1"/>
  <c r="AV1349" i="1"/>
  <c r="AV1357" i="1"/>
  <c r="AV541" i="1"/>
  <c r="AV1172" i="1"/>
  <c r="AV1232" i="1"/>
  <c r="AV1254" i="1"/>
  <c r="AV1269" i="1"/>
  <c r="AV1281" i="1"/>
  <c r="AV1289" i="1"/>
  <c r="AV1297" i="1"/>
  <c r="AV1305" i="1"/>
  <c r="AV1313" i="1"/>
  <c r="AV1321" i="1"/>
  <c r="AV1337" i="1"/>
  <c r="AV1345" i="1"/>
  <c r="AV1353" i="1"/>
  <c r="AV1367" i="1"/>
  <c r="AV1286" i="1"/>
  <c r="AV1302" i="1"/>
  <c r="AV1338" i="1"/>
  <c r="AV1326" i="1"/>
  <c r="AV1236" i="1"/>
  <c r="AV1276" i="1"/>
  <c r="AV1223" i="1"/>
  <c r="AV800" i="1"/>
  <c r="AV1056" i="1"/>
  <c r="AV962" i="1"/>
  <c r="AV758" i="1"/>
  <c r="AV1171" i="1"/>
  <c r="AV1095" i="1"/>
  <c r="AV1071" i="1"/>
  <c r="AV1039" i="1"/>
  <c r="AV966" i="1"/>
  <c r="AV993" i="1"/>
  <c r="AV923" i="1"/>
  <c r="AV704" i="1"/>
  <c r="AV950" i="1"/>
  <c r="AV1068" i="1"/>
  <c r="AV1251" i="1"/>
  <c r="AV1155" i="1"/>
  <c r="AV1233" i="1"/>
  <c r="AV1197" i="1"/>
  <c r="AV1161" i="1"/>
  <c r="AV1138" i="1"/>
  <c r="AV1090" i="1"/>
  <c r="AV1066" i="1"/>
  <c r="AV1042" i="1"/>
  <c r="AV532" i="1"/>
  <c r="AV725" i="1"/>
  <c r="AV943" i="1"/>
  <c r="AV1151" i="1"/>
  <c r="AV1153" i="1"/>
  <c r="AV1105" i="1"/>
  <c r="AV1081" i="1"/>
  <c r="AV1057" i="1"/>
  <c r="AV1033" i="1"/>
  <c r="AV939" i="1"/>
  <c r="AV801" i="1"/>
  <c r="AV367" i="1"/>
  <c r="AV881" i="1"/>
  <c r="AV648" i="1"/>
  <c r="AV812" i="1"/>
  <c r="AV658" i="1"/>
  <c r="AV984" i="1"/>
  <c r="AV960" i="1"/>
  <c r="AV896" i="1"/>
  <c r="AV824" i="1"/>
  <c r="AV722" i="1"/>
  <c r="AV228" i="1"/>
  <c r="AV851" i="1"/>
  <c r="AV748" i="1"/>
  <c r="AV656" i="1"/>
  <c r="AV910" i="1"/>
  <c r="AV838" i="1"/>
  <c r="AV715" i="1"/>
  <c r="AV545" i="1"/>
  <c r="AV479" i="1"/>
  <c r="AV825" i="1"/>
  <c r="AV773" i="1"/>
  <c r="AV665" i="1"/>
  <c r="AV593" i="1"/>
  <c r="AV539" i="1"/>
  <c r="AV335" i="1"/>
  <c r="AV890" i="1"/>
  <c r="AV772" i="1"/>
  <c r="AV718" i="1"/>
  <c r="AV646" i="1"/>
  <c r="AV880" i="1"/>
  <c r="AV819" i="1"/>
  <c r="AV767" i="1"/>
  <c r="AV623" i="1"/>
  <c r="AV538" i="1"/>
  <c r="AV513" i="1"/>
  <c r="AV322" i="1"/>
  <c r="AV180" i="1"/>
  <c r="AV643" i="1"/>
  <c r="AV571" i="1"/>
  <c r="AV300" i="1"/>
  <c r="AV550" i="1"/>
  <c r="AV470" i="1"/>
  <c r="AV330" i="1"/>
  <c r="AV168" i="1"/>
  <c r="AV366" i="1"/>
  <c r="AV288" i="1"/>
  <c r="AV117" i="1"/>
  <c r="AV305" i="1"/>
  <c r="AV259" i="1"/>
  <c r="AV207" i="1"/>
  <c r="AV337" i="1"/>
  <c r="AV308" i="1"/>
  <c r="AV286" i="1"/>
  <c r="AV262" i="1"/>
  <c r="AV214" i="1"/>
  <c r="AV108" i="1"/>
  <c r="AV137" i="1"/>
  <c r="AV345" i="1"/>
  <c r="AV314" i="1"/>
  <c r="AV293" i="1"/>
  <c r="AV269" i="1"/>
  <c r="AV237" i="1"/>
  <c r="AV151" i="1"/>
  <c r="AV230" i="1"/>
  <c r="AV54" i="1"/>
  <c r="AV184" i="1"/>
  <c r="AV210" i="1"/>
  <c r="AV144" i="1"/>
  <c r="AV48" i="1"/>
  <c r="AV188" i="1"/>
  <c r="AV110" i="1"/>
  <c r="AV68" i="1"/>
  <c r="AV172" i="1"/>
  <c r="AV124" i="1"/>
  <c r="AV88" i="1"/>
  <c r="AV52" i="1"/>
  <c r="AV888" i="1"/>
  <c r="AV817" i="1"/>
  <c r="AV768" i="1"/>
  <c r="AV696" i="1"/>
  <c r="AV660" i="1"/>
  <c r="AV624" i="1"/>
  <c r="AV588" i="1"/>
  <c r="AV504" i="1"/>
  <c r="AV329" i="1"/>
  <c r="AV878" i="1"/>
  <c r="AV806" i="1"/>
  <c r="AV763" i="1"/>
  <c r="AV868" i="1"/>
  <c r="AV798" i="1"/>
  <c r="AV762" i="1"/>
  <c r="AV726" i="1"/>
  <c r="AV654" i="1"/>
  <c r="AV618" i="1"/>
  <c r="AV582" i="1"/>
  <c r="AV529" i="1"/>
  <c r="AV369" i="1"/>
  <c r="AV316" i="1"/>
  <c r="AV601" i="1"/>
  <c r="AV516" i="1"/>
  <c r="AV252" i="1"/>
  <c r="AV533" i="1"/>
  <c r="AV452" i="1"/>
  <c r="AV358" i="1"/>
  <c r="AV140" i="1"/>
  <c r="AV91" i="1"/>
  <c r="AV303" i="1"/>
  <c r="AV279" i="1"/>
  <c r="AV255" i="1"/>
  <c r="AV195" i="1"/>
  <c r="AV304" i="1"/>
  <c r="AV282" i="1"/>
  <c r="AV258" i="1"/>
  <c r="AV1292" i="1"/>
  <c r="AV1109" i="1"/>
  <c r="AV761" i="1"/>
  <c r="AV964" i="1"/>
  <c r="AV738" i="1"/>
  <c r="AV501" i="1"/>
  <c r="AV724" i="1"/>
  <c r="AV497" i="1"/>
  <c r="AV840" i="1"/>
  <c r="AV705" i="1"/>
  <c r="AV902" i="1"/>
  <c r="AV727" i="1"/>
  <c r="AV892" i="1"/>
  <c r="AV771" i="1"/>
  <c r="AV663" i="1"/>
  <c r="AV542" i="1"/>
  <c r="AV537" i="1"/>
  <c r="AV649" i="1"/>
  <c r="AV530" i="1"/>
  <c r="AV557" i="1"/>
  <c r="AV260" i="1"/>
  <c r="AV310" i="1"/>
  <c r="AV1358" i="1"/>
  <c r="AV1316" i="1"/>
  <c r="AV1280" i="1"/>
  <c r="AV1009" i="1"/>
  <c r="AV1284" i="1"/>
  <c r="AV1332" i="1"/>
  <c r="AV1308" i="1"/>
  <c r="AV1182" i="1"/>
  <c r="AV1342" i="1"/>
  <c r="AV1270" i="1"/>
  <c r="AV638" i="1"/>
  <c r="AV882" i="1"/>
  <c r="AV822" i="1"/>
  <c r="AV1040" i="1"/>
  <c r="AV666" i="1"/>
  <c r="AV1159" i="1"/>
  <c r="AV1115" i="1"/>
  <c r="AV1091" i="1"/>
  <c r="AV1035" i="1"/>
  <c r="AV954" i="1"/>
  <c r="AV1253" i="1"/>
  <c r="AV983" i="1"/>
  <c r="AV906" i="1"/>
  <c r="AV693" i="1"/>
  <c r="AV730" i="1"/>
  <c r="AV999" i="1"/>
  <c r="AV1219" i="1"/>
  <c r="AV1143" i="1"/>
  <c r="AV1227" i="1"/>
  <c r="AV1191" i="1"/>
  <c r="AV1158" i="1"/>
  <c r="AV1134" i="1"/>
  <c r="AV1110" i="1"/>
  <c r="AV1086" i="1"/>
  <c r="AV1062" i="1"/>
  <c r="AV982" i="1"/>
  <c r="AV779" i="1"/>
  <c r="AV1096" i="1"/>
  <c r="AV805" i="1"/>
  <c r="AV1135" i="1"/>
  <c r="AV1149" i="1"/>
  <c r="AV1125" i="1"/>
  <c r="AV1101" i="1"/>
  <c r="AV1053" i="1"/>
  <c r="AV996" i="1"/>
  <c r="AV927" i="1"/>
  <c r="AV720" i="1"/>
  <c r="AV909" i="1"/>
  <c r="AV873" i="1"/>
  <c r="AV740" i="1"/>
  <c r="AV808" i="1"/>
  <c r="AV728" i="1"/>
  <c r="AV653" i="1"/>
  <c r="AV956" i="1"/>
  <c r="AV884" i="1"/>
  <c r="AV820" i="1"/>
  <c r="AV711" i="1"/>
  <c r="AV603" i="1"/>
  <c r="AV911" i="1"/>
  <c r="AV839" i="1"/>
  <c r="AV743" i="1"/>
  <c r="AV640" i="1"/>
  <c r="AV898" i="1"/>
  <c r="AV815" i="1"/>
  <c r="AV760" i="1"/>
  <c r="AV706" i="1"/>
  <c r="AV634" i="1"/>
  <c r="AV535" i="1"/>
  <c r="AV461" i="1"/>
  <c r="AV127" i="1"/>
  <c r="AV339" i="1"/>
  <c r="AV311" i="1"/>
  <c r="AV289" i="1"/>
  <c r="AV265" i="1"/>
  <c r="AV225" i="1"/>
  <c r="AV218" i="1"/>
  <c r="AV244" i="1"/>
  <c r="AV164" i="1"/>
  <c r="AV104" i="1"/>
  <c r="AV198" i="1"/>
  <c r="AV128" i="1"/>
  <c r="AV248" i="1"/>
  <c r="AV102" i="1"/>
  <c r="AV62" i="1"/>
  <c r="AV118" i="1"/>
  <c r="AV46" i="1"/>
  <c r="AV1262" i="1"/>
  <c r="AV1352" i="1"/>
  <c r="AV1310" i="1"/>
  <c r="AV1274" i="1"/>
  <c r="AV1346" i="1"/>
  <c r="AV1260" i="1"/>
  <c r="AV1314" i="1"/>
  <c r="AV1290" i="1"/>
  <c r="AV1300" i="1"/>
  <c r="AV1193" i="1"/>
  <c r="AV1156" i="1"/>
  <c r="AV1247" i="1"/>
  <c r="AV1148" i="1"/>
  <c r="AV1076" i="1"/>
  <c r="AV990" i="1"/>
  <c r="AV1111" i="1"/>
  <c r="AV1087" i="1"/>
  <c r="AV1055" i="1"/>
  <c r="AV1031" i="1"/>
  <c r="AV942" i="1"/>
  <c r="AV1241" i="1"/>
  <c r="AV971" i="1"/>
  <c r="AV870" i="1"/>
  <c r="AV612" i="1"/>
  <c r="AV1144" i="1"/>
  <c r="AV985" i="1"/>
  <c r="AV1221" i="1"/>
  <c r="AV1154" i="1"/>
  <c r="AV1130" i="1"/>
  <c r="AV1106" i="1"/>
  <c r="AV1082" i="1"/>
  <c r="AV970" i="1"/>
  <c r="AV1217" i="1"/>
  <c r="AV1237" i="1"/>
  <c r="AV1225" i="1"/>
  <c r="AV1063" i="1"/>
  <c r="AV1121" i="1"/>
  <c r="AV1097" i="1"/>
  <c r="AV1073" i="1"/>
  <c r="AV1049" i="1"/>
  <c r="AV987" i="1"/>
  <c r="AV650" i="1"/>
  <c r="AV905" i="1"/>
  <c r="AV869" i="1"/>
  <c r="AV833" i="1"/>
  <c r="AV729" i="1"/>
  <c r="AV621" i="1"/>
  <c r="AV793" i="1"/>
  <c r="AV712" i="1"/>
  <c r="AV620" i="1"/>
  <c r="AV952" i="1"/>
  <c r="AV872" i="1"/>
  <c r="AV792" i="1"/>
  <c r="AV684" i="1"/>
  <c r="AV576" i="1"/>
  <c r="AV899" i="1"/>
  <c r="AV802" i="1"/>
  <c r="AV721" i="1"/>
  <c r="AV635" i="1"/>
  <c r="AV886" i="1"/>
  <c r="AV807" i="1"/>
  <c r="AV751" i="1"/>
  <c r="AV616" i="1"/>
  <c r="AV518" i="1"/>
  <c r="AV154" i="1"/>
  <c r="AV876" i="1"/>
  <c r="AV795" i="1"/>
  <c r="AV759" i="1"/>
  <c r="AV651" i="1"/>
  <c r="AV579" i="1"/>
  <c r="AV491" i="1"/>
  <c r="AV272" i="1"/>
  <c r="AV866" i="1"/>
  <c r="AV803" i="1"/>
  <c r="AV700" i="1"/>
  <c r="AV525" i="1"/>
  <c r="AV856" i="1"/>
  <c r="AV753" i="1"/>
  <c r="AV717" i="1"/>
  <c r="AV681" i="1"/>
  <c r="AV645" i="1"/>
  <c r="AV609" i="1"/>
  <c r="AV573" i="1"/>
  <c r="AV521" i="1"/>
  <c r="AV348" i="1"/>
  <c r="AV464" i="1"/>
  <c r="AV631" i="1"/>
  <c r="AV554" i="1"/>
  <c r="AV506" i="1"/>
  <c r="AV116" i="1"/>
  <c r="AV526" i="1"/>
  <c r="AV384" i="1"/>
  <c r="AV157" i="1"/>
  <c r="AV354" i="1"/>
  <c r="AV245" i="1"/>
  <c r="AV336" i="1"/>
  <c r="AV383" i="1"/>
  <c r="AV299" i="1"/>
  <c r="AV275" i="1"/>
  <c r="AV251" i="1"/>
  <c r="AV183" i="1"/>
  <c r="AV373" i="1"/>
  <c r="AV302" i="1"/>
  <c r="AV254" i="1"/>
  <c r="AV190" i="1"/>
  <c r="AV333" i="1"/>
  <c r="AV307" i="1"/>
  <c r="AV285" i="1"/>
  <c r="AV261" i="1"/>
  <c r="AV213" i="1"/>
  <c r="AV206" i="1"/>
  <c r="AV132" i="1"/>
  <c r="AV156" i="1"/>
  <c r="AV186" i="1"/>
  <c r="AV121" i="1"/>
  <c r="AV236" i="1"/>
  <c r="AV92" i="1"/>
  <c r="AV56" i="1"/>
  <c r="AV148" i="1"/>
  <c r="AV112" i="1"/>
  <c r="AV76" i="1"/>
  <c r="AV40" i="1"/>
  <c r="AV1298" i="1"/>
  <c r="AV746" i="1"/>
  <c r="AV814" i="1"/>
  <c r="AV1205" i="1"/>
  <c r="AV846" i="1"/>
  <c r="AV1183" i="1"/>
  <c r="AV1255" i="1"/>
  <c r="AV1209" i="1"/>
  <c r="AV1173" i="1"/>
  <c r="AV1146" i="1"/>
  <c r="AV1122" i="1"/>
  <c r="AV1098" i="1"/>
  <c r="AV1074" i="1"/>
  <c r="AV946" i="1"/>
  <c r="AV622" i="1"/>
  <c r="AV1140" i="1"/>
  <c r="AV1048" i="1"/>
  <c r="AV1189" i="1"/>
  <c r="AV1245" i="1"/>
  <c r="AV1137" i="1"/>
  <c r="AV1113" i="1"/>
  <c r="AV1089" i="1"/>
  <c r="AV1065" i="1"/>
  <c r="AV1041" i="1"/>
  <c r="AV858" i="1"/>
  <c r="AV563" i="1"/>
  <c r="AV893" i="1"/>
  <c r="AV857" i="1"/>
  <c r="AV686" i="1"/>
  <c r="AV466" i="1"/>
  <c r="AV766" i="1"/>
  <c r="AV685" i="1"/>
  <c r="AV487" i="1"/>
  <c r="AV968" i="1"/>
  <c r="AV944" i="1"/>
  <c r="AV848" i="1"/>
  <c r="AV765" i="1"/>
  <c r="AV657" i="1"/>
  <c r="AV528" i="1"/>
  <c r="AV875" i="1"/>
  <c r="AV862" i="1"/>
  <c r="AV787" i="1"/>
  <c r="AV562" i="1"/>
  <c r="AV233" i="1"/>
  <c r="AV90" i="1"/>
  <c r="AV852" i="1"/>
  <c r="AV786" i="1"/>
  <c r="AV750" i="1"/>
  <c r="AV678" i="1"/>
  <c r="AV642" i="1"/>
  <c r="AV606" i="1"/>
  <c r="AV570" i="1"/>
  <c r="AV455" i="1"/>
  <c r="AV192" i="1"/>
  <c r="AV842" i="1"/>
  <c r="AV790" i="1"/>
  <c r="AV736" i="1"/>
  <c r="AV682" i="1"/>
  <c r="AV904" i="1"/>
  <c r="AV832" i="1"/>
  <c r="AV744" i="1"/>
  <c r="AV708" i="1"/>
  <c r="AV672" i="1"/>
  <c r="AV636" i="1"/>
  <c r="AV600" i="1"/>
  <c r="AV559" i="1"/>
  <c r="AV494" i="1"/>
  <c r="AV561" i="1"/>
  <c r="AV357" i="1"/>
  <c r="AV197" i="1"/>
  <c r="AV655" i="1"/>
  <c r="AV619" i="1"/>
  <c r="AV540" i="1"/>
  <c r="AV485" i="1"/>
  <c r="AV811" i="1"/>
  <c r="AV502" i="1"/>
  <c r="AV360" i="1"/>
  <c r="AV284" i="1"/>
  <c r="AV378" i="1"/>
  <c r="AV324" i="1"/>
  <c r="AV292" i="1"/>
  <c r="AV291" i="1"/>
  <c r="AV231" i="1"/>
  <c r="AV318" i="1"/>
  <c r="AV294" i="1"/>
  <c r="AV270" i="1"/>
  <c r="AV238" i="1"/>
  <c r="AV152" i="1"/>
  <c r="AV351" i="1"/>
  <c r="AV365" i="1"/>
  <c r="AV301" i="1"/>
  <c r="AV277" i="1"/>
  <c r="AV253" i="1"/>
  <c r="AV189" i="1"/>
  <c r="AV60" i="1"/>
  <c r="AV182" i="1"/>
  <c r="AV97" i="1"/>
  <c r="AV208" i="1"/>
  <c r="AV138" i="1"/>
  <c r="AV166" i="1"/>
  <c r="AV84" i="1"/>
  <c r="AV134" i="1"/>
  <c r="AV80" i="1"/>
  <c r="AV44" i="1"/>
  <c r="AV100" i="1"/>
  <c r="AV1328" i="1"/>
  <c r="AV1350" i="1"/>
  <c r="AV1356" i="1"/>
  <c r="AV1248" i="1"/>
  <c r="AV1354" i="1"/>
  <c r="AV1282" i="1"/>
  <c r="AV974" i="1"/>
  <c r="AV1088" i="1"/>
  <c r="AV1169" i="1"/>
  <c r="AV1108" i="1"/>
  <c r="AV1052" i="1"/>
  <c r="AV919" i="1"/>
  <c r="AV1213" i="1"/>
  <c r="AV1099" i="1"/>
  <c r="AV1075" i="1"/>
  <c r="AV1043" i="1"/>
  <c r="AV978" i="1"/>
  <c r="AV774" i="1"/>
  <c r="AV1092" i="1"/>
  <c r="AV747" i="1"/>
  <c r="AV1243" i="1"/>
  <c r="AV1203" i="1"/>
  <c r="AV1167" i="1"/>
  <c r="AV1118" i="1"/>
  <c r="AV1046" i="1"/>
  <c r="AV617" i="1"/>
  <c r="AV1157" i="1"/>
  <c r="AV818" i="1"/>
  <c r="AV885" i="1"/>
  <c r="AV821" i="1"/>
  <c r="AV836" i="1"/>
  <c r="AV630" i="1"/>
  <c r="AV689" i="1"/>
  <c r="AV553" i="1"/>
  <c r="AV741" i="1"/>
  <c r="AV633" i="1"/>
  <c r="AV406" i="1"/>
  <c r="AV781" i="1"/>
  <c r="AV347" i="1"/>
  <c r="AV577" i="1"/>
  <c r="AV488" i="1"/>
  <c r="AV1340" i="1"/>
  <c r="AV1304" i="1"/>
  <c r="AV1268" i="1"/>
  <c r="AV1368" i="1"/>
  <c r="AV1278" i="1"/>
  <c r="AV1366" i="1"/>
  <c r="AV1330" i="1"/>
  <c r="AV1294" i="1"/>
  <c r="AV1252" i="1"/>
  <c r="AV1181" i="1"/>
  <c r="AV1136" i="1"/>
  <c r="AV1235" i="1"/>
  <c r="AV1132" i="1"/>
  <c r="AV967" i="1"/>
  <c r="AV1239" i="1"/>
  <c r="AV1139" i="1"/>
  <c r="AV1107" i="1"/>
  <c r="AV1051" i="1"/>
  <c r="AV757" i="1"/>
  <c r="AV959" i="1"/>
  <c r="AV834" i="1"/>
  <c r="AV515" i="1"/>
  <c r="AV1124" i="1"/>
  <c r="AV931" i="1"/>
  <c r="AV1195" i="1"/>
  <c r="AV1179" i="1"/>
  <c r="AV1150" i="1"/>
  <c r="AV1102" i="1"/>
  <c r="AV1054" i="1"/>
  <c r="AV958" i="1"/>
  <c r="AV692" i="1"/>
  <c r="AV1199" i="1"/>
  <c r="AV1152" i="1"/>
  <c r="AV1072" i="1"/>
  <c r="AV1201" i="1"/>
  <c r="AV1257" i="1"/>
  <c r="AV1117" i="1"/>
  <c r="AV1093" i="1"/>
  <c r="AV1069" i="1"/>
  <c r="AV1045" i="1"/>
  <c r="AV975" i="1"/>
  <c r="AV894" i="1"/>
  <c r="AV639" i="1"/>
  <c r="AV861" i="1"/>
  <c r="AV829" i="1"/>
  <c r="AV702" i="1"/>
  <c r="AV594" i="1"/>
  <c r="AV782" i="1"/>
  <c r="AV707" i="1"/>
  <c r="AV599" i="1"/>
  <c r="AV972" i="1"/>
  <c r="AV860" i="1"/>
  <c r="AV776" i="1"/>
  <c r="AV668" i="1"/>
  <c r="AV549" i="1"/>
  <c r="AV887" i="1"/>
  <c r="AV710" i="1"/>
  <c r="AV874" i="1"/>
  <c r="AV796" i="1"/>
  <c r="AV742" i="1"/>
  <c r="AV688" i="1"/>
  <c r="AV566" i="1"/>
  <c r="AV514" i="1"/>
  <c r="AV317" i="1"/>
  <c r="AV864" i="1"/>
  <c r="AV791" i="1"/>
  <c r="AV755" i="1"/>
  <c r="AV683" i="1"/>
  <c r="AV647" i="1"/>
  <c r="AV611" i="1"/>
  <c r="AV575" i="1"/>
  <c r="AV473" i="1"/>
  <c r="AV256" i="1"/>
  <c r="AV854" i="1"/>
  <c r="AV799" i="1"/>
  <c r="AV745" i="1"/>
  <c r="AV691" i="1"/>
  <c r="AV276" i="1"/>
  <c r="AV785" i="1"/>
  <c r="AV749" i="1"/>
  <c r="AV713" i="1"/>
  <c r="AV381" i="1"/>
  <c r="AV661" i="1"/>
  <c r="AV625" i="1"/>
  <c r="AV589" i="1"/>
  <c r="AV547" i="1"/>
  <c r="AV499" i="1"/>
  <c r="AV823" i="1"/>
  <c r="AV509" i="1"/>
  <c r="AV379" i="1"/>
  <c r="AV306" i="1"/>
  <c r="AV382" i="1"/>
  <c r="AV240" i="1"/>
  <c r="AV323" i="1"/>
  <c r="AV295" i="1"/>
  <c r="AV271" i="1"/>
  <c r="AV243" i="1"/>
  <c r="AV171" i="1"/>
  <c r="AV361" i="1"/>
  <c r="AV298" i="1"/>
  <c r="AV274" i="1"/>
  <c r="AV250" i="1"/>
  <c r="AV178" i="1"/>
  <c r="AV363" i="1"/>
  <c r="AV377" i="1"/>
  <c r="AV281" i="1"/>
  <c r="AV257" i="1"/>
  <c r="AV201" i="1"/>
  <c r="AV98" i="1"/>
  <c r="AV194" i="1"/>
  <c r="AV115" i="1"/>
  <c r="AV220" i="1"/>
  <c r="AV246" i="1"/>
  <c r="AV174" i="1"/>
  <c r="AV103" i="1"/>
  <c r="AV224" i="1"/>
  <c r="AV155" i="1"/>
  <c r="AV86" i="1"/>
  <c r="AV50" i="1"/>
  <c r="AV142" i="1"/>
  <c r="AV106" i="1"/>
  <c r="AV70" i="1"/>
  <c r="AV1334" i="1"/>
  <c r="AV1344" i="1"/>
  <c r="AV1362" i="1"/>
  <c r="AV1272" i="1"/>
  <c r="AV1360" i="1"/>
  <c r="AV1240" i="1"/>
  <c r="AV1163" i="1"/>
  <c r="AV1112" i="1"/>
  <c r="AV1229" i="1"/>
  <c r="AV1120" i="1"/>
  <c r="AV1060" i="1"/>
  <c r="AV955" i="1"/>
  <c r="AV1131" i="1"/>
  <c r="AV1103" i="1"/>
  <c r="AV1079" i="1"/>
  <c r="AV1047" i="1"/>
  <c r="AV1014" i="1"/>
  <c r="AV947" i="1"/>
  <c r="AV780" i="1"/>
  <c r="AV1259" i="1"/>
  <c r="AV1165" i="1"/>
  <c r="AV1142" i="1"/>
  <c r="AV1094" i="1"/>
  <c r="AV986" i="1"/>
  <c r="AV1177" i="1"/>
  <c r="AV1133" i="1"/>
  <c r="AV1061" i="1"/>
  <c r="AV951" i="1"/>
  <c r="AV484" i="1"/>
  <c r="AV675" i="1"/>
  <c r="AV908" i="1"/>
  <c r="AV448" i="1"/>
  <c r="AV764" i="1"/>
  <c r="AV850" i="1"/>
  <c r="AV221" i="1"/>
  <c r="AV777" i="1"/>
  <c r="AV669" i="1"/>
  <c r="AV552" i="1"/>
  <c r="AV735" i="1"/>
  <c r="AV476" i="1"/>
  <c r="AV467" i="1"/>
  <c r="AV355" i="1"/>
  <c r="AV370" i="1"/>
  <c r="AV1007" i="1"/>
  <c r="AV219" i="1"/>
  <c r="AV226" i="1"/>
  <c r="AV273" i="1"/>
  <c r="AV196" i="1"/>
  <c r="AV120" i="1"/>
  <c r="AV204" i="1"/>
  <c r="AV129" i="1"/>
  <c r="AV249" i="1"/>
  <c r="AV74" i="1"/>
  <c r="AV268" i="1"/>
  <c r="AV147" i="1"/>
  <c r="AV177" i="1"/>
  <c r="AV222" i="1"/>
  <c r="AV38" i="1"/>
  <c r="AV287" i="1"/>
  <c r="AV320" i="1"/>
  <c r="AV72" i="1"/>
  <c r="AV58" i="1"/>
  <c r="AV94" i="1"/>
  <c r="AV309" i="1"/>
  <c r="AV312" i="1"/>
  <c r="AV353" i="1"/>
  <c r="AV150" i="1"/>
  <c r="AV130" i="1"/>
  <c r="AV290" i="1"/>
  <c r="AV66" i="1"/>
  <c r="AV266" i="1"/>
  <c r="AV297" i="1"/>
  <c r="AV200" i="1"/>
  <c r="AV3" i="1"/>
  <c r="AV1123" i="1" l="1"/>
  <c r="AV936" i="1"/>
  <c r="AT719" i="1"/>
  <c r="AV1288" i="1"/>
  <c r="AV912" i="1"/>
  <c r="AV615" i="1"/>
  <c r="AV146" i="1"/>
  <c r="AV1059" i="1"/>
  <c r="AV637" i="1"/>
  <c r="AV845" i="1"/>
  <c r="AV784" i="1"/>
  <c r="AV671" i="1"/>
  <c r="AV680" i="1"/>
  <c r="AV223" i="1"/>
  <c r="AT581" i="1"/>
  <c r="AT1266" i="1"/>
  <c r="AT1206" i="1"/>
  <c r="AT203" i="1"/>
  <c r="AT131" i="1"/>
  <c r="AT523" i="1"/>
  <c r="AT1231" i="1"/>
  <c r="AV734" i="1"/>
  <c r="AV7" i="1"/>
  <c r="AV343" i="1"/>
  <c r="AV613" i="1"/>
  <c r="AV674" i="1"/>
  <c r="AV1078" i="1"/>
  <c r="AV1170" i="1"/>
  <c r="AV778" i="1"/>
  <c r="AV687" i="1"/>
  <c r="AV1185" i="1"/>
  <c r="AV597" i="1"/>
  <c r="AV482" i="1"/>
  <c r="AV1271" i="1"/>
  <c r="AV1317" i="1"/>
  <c r="AV941" i="1"/>
  <c r="AV401" i="1"/>
  <c r="AV55" i="1"/>
  <c r="AT754" i="1"/>
  <c r="AT331" i="1"/>
  <c r="AT143" i="1"/>
  <c r="AT342" i="1"/>
  <c r="AV1019" i="1"/>
  <c r="AV1322" i="1"/>
  <c r="AV1267" i="1"/>
  <c r="AV1224" i="1"/>
  <c r="AV527" i="1"/>
  <c r="AV534" i="1"/>
  <c r="AV399" i="1"/>
  <c r="AV119" i="1"/>
  <c r="AT371" i="1"/>
  <c r="AT953" i="1"/>
  <c r="AT794" i="1"/>
  <c r="AT99" i="1"/>
  <c r="AV679" i="1"/>
  <c r="AV1175" i="1"/>
  <c r="AV1127" i="1"/>
  <c r="AV82" i="1"/>
  <c r="AV1114" i="1"/>
  <c r="AV1364" i="1"/>
  <c r="AV1023" i="1"/>
  <c r="AV1291" i="1"/>
  <c r="AV1301" i="1"/>
  <c r="AV584" i="1"/>
  <c r="AV397" i="1"/>
  <c r="AT1083" i="1"/>
  <c r="AT614" i="1"/>
  <c r="AT915" i="1"/>
  <c r="AT242" i="1"/>
  <c r="AT416" i="1"/>
  <c r="AT162" i="1"/>
  <c r="AT185" i="1"/>
  <c r="AV280" i="1"/>
  <c r="AV1207" i="1"/>
  <c r="AV1077" i="1"/>
  <c r="AV1244" i="1"/>
  <c r="AV1178" i="1"/>
  <c r="AV87" i="1"/>
  <c r="AT283" i="1"/>
  <c r="AT1067" i="1"/>
  <c r="AT478" i="1"/>
  <c r="AT419" i="1"/>
  <c r="AT627" i="1"/>
  <c r="AV1359" i="1"/>
  <c r="AV1363" i="1"/>
  <c r="AV998" i="1"/>
  <c r="AV1160" i="1"/>
  <c r="AV1020" i="1"/>
  <c r="AV439" i="1"/>
  <c r="AV483" i="1"/>
  <c r="AV449" i="1"/>
  <c r="AT1126" i="1"/>
  <c r="AT447" i="1"/>
  <c r="AT973" i="1"/>
  <c r="AV583" i="1"/>
  <c r="AV167" i="1"/>
  <c r="AV664" i="1"/>
  <c r="AV1215" i="1"/>
  <c r="AV375" i="1"/>
  <c r="AV976" i="1"/>
  <c r="AV385" i="1"/>
  <c r="AV27" i="1"/>
  <c r="AT701" i="1"/>
  <c r="AU1374" i="1"/>
  <c r="AV569" i="1"/>
  <c r="AV641" i="1"/>
  <c r="AV1187" i="1"/>
  <c r="AV327" i="1"/>
  <c r="AV1064" i="1"/>
  <c r="AV783" i="1"/>
  <c r="AV935" i="1"/>
  <c r="AV267" i="1"/>
  <c r="AV694" i="1"/>
  <c r="AV372" i="1"/>
  <c r="AV1264" i="1"/>
  <c r="AV673" i="1"/>
  <c r="AV863" i="1"/>
  <c r="AV690" i="1"/>
  <c r="AV458" i="1"/>
  <c r="AV716" i="1"/>
  <c r="AV387" i="1"/>
  <c r="AT1249" i="1"/>
  <c r="AT325" i="1"/>
  <c r="AT979" i="1"/>
  <c r="AT332" i="1"/>
  <c r="AT475" i="1"/>
  <c r="AT1000" i="1"/>
  <c r="AV349" i="1"/>
  <c r="AV948" i="1"/>
  <c r="AV1141" i="1"/>
  <c r="AV1002" i="1"/>
  <c r="AV1084" i="1"/>
  <c r="AV159" i="1"/>
  <c r="AV163" i="1"/>
  <c r="AV1129" i="1"/>
  <c r="AV1341" i="1"/>
  <c r="AV1242" i="1"/>
  <c r="AV344" i="1"/>
  <c r="AV460" i="1"/>
  <c r="AV440" i="1"/>
  <c r="AT676" i="1"/>
  <c r="AT1168" i="1"/>
  <c r="AV1026" i="1"/>
  <c r="AV352" i="1"/>
  <c r="AV135" i="1"/>
  <c r="AV797" i="1"/>
  <c r="AV133" i="1"/>
  <c r="AV414" i="1"/>
  <c r="AV160" i="1"/>
  <c r="AV1080" i="1"/>
  <c r="AV591" i="1"/>
  <c r="AV278" i="1"/>
  <c r="AV1176" i="1"/>
  <c r="AV173" i="1"/>
  <c r="AV587" i="1"/>
  <c r="AV737" i="1"/>
  <c r="AV1015" i="1"/>
  <c r="AV227" i="1"/>
  <c r="AV193" i="1"/>
  <c r="AT1070" i="1"/>
  <c r="AV546" i="1"/>
  <c r="AV853" i="1"/>
  <c r="AV431" i="1"/>
  <c r="AT670" i="1"/>
  <c r="AT1306" i="1"/>
  <c r="AT10" i="1"/>
  <c r="AV1147" i="1"/>
  <c r="AV1021" i="1"/>
  <c r="AV511" i="1"/>
  <c r="AV234" i="1"/>
  <c r="AV605" i="1"/>
  <c r="AV813" i="1"/>
  <c r="AV1085" i="1"/>
  <c r="AV1348" i="1"/>
  <c r="AV503" i="1"/>
  <c r="AV598" i="1"/>
  <c r="AV413" i="1"/>
  <c r="AT827" i="1"/>
  <c r="AV263" i="1"/>
  <c r="AV1037" i="1"/>
  <c r="AV209" i="1"/>
  <c r="AV64" i="1"/>
  <c r="AV714" i="1"/>
  <c r="AV96" i="1"/>
  <c r="AV296" i="1"/>
  <c r="AV1058" i="1"/>
  <c r="AV632" i="1"/>
  <c r="AV628" i="1"/>
  <c r="AV731" i="1"/>
  <c r="AV900" i="1"/>
  <c r="AV1116" i="1"/>
  <c r="AV313" i="1"/>
  <c r="AV400" i="1"/>
  <c r="AV411" i="1"/>
  <c r="AT359" i="1"/>
  <c r="AV176" i="1"/>
  <c r="AV78" i="1"/>
  <c r="AV1184" i="1"/>
  <c r="AV1006" i="1"/>
  <c r="AV507" i="1"/>
  <c r="AT595" i="1"/>
  <c r="AT644" i="1"/>
  <c r="AT202" i="1"/>
  <c r="AT843" i="1"/>
  <c r="AV1128" i="1"/>
  <c r="AV703" i="1"/>
  <c r="AV695" i="1"/>
  <c r="AV1119" i="1"/>
  <c r="AV988" i="1"/>
  <c r="AV51" i="1"/>
  <c r="AT136" i="1"/>
  <c r="AT897" i="1"/>
  <c r="AV1050" i="1"/>
  <c r="AV1283" i="1"/>
  <c r="AV929" i="1"/>
  <c r="AV940" i="1"/>
  <c r="AV551" i="1"/>
  <c r="AT422" i="1"/>
  <c r="AT699" i="1"/>
  <c r="AT558" i="1"/>
  <c r="AV5" i="1"/>
  <c r="AT65" i="1"/>
  <c r="AV1044" i="1"/>
  <c r="AT126" i="1"/>
  <c r="AT1374" i="1" s="1"/>
  <c r="AV602" i="1"/>
  <c r="AV1296" i="1"/>
  <c r="AV264" i="1"/>
  <c r="AV114" i="1"/>
  <c r="AV216" i="1"/>
  <c r="AV1100" i="1"/>
  <c r="AV981" i="1"/>
  <c r="AV917" i="1"/>
  <c r="AV847" i="1"/>
  <c r="AV389" i="1"/>
  <c r="AV775" i="1"/>
  <c r="AV980" i="1"/>
  <c r="AV1204" i="1"/>
  <c r="AV403" i="1"/>
  <c r="AV32" i="1"/>
  <c r="AV341" i="1"/>
  <c r="AV170" i="1"/>
  <c r="AV158" i="1"/>
  <c r="AV139" i="1"/>
  <c r="AV732" i="1"/>
  <c r="AV109" i="1"/>
  <c r="AV607" i="1"/>
  <c r="AV828" i="1"/>
  <c r="AT585" i="1"/>
  <c r="AT739" i="1"/>
  <c r="AV212" i="1"/>
  <c r="AV652" i="1"/>
  <c r="AV1246" i="1"/>
  <c r="AT733" i="1"/>
  <c r="AV844" i="1"/>
  <c r="AV789" i="1"/>
  <c r="AV809" i="1"/>
  <c r="AV1186" i="1"/>
  <c r="AV877" i="1"/>
  <c r="AT1329" i="1"/>
  <c r="AT418" i="1"/>
  <c r="AV769" i="1"/>
  <c r="AT42" i="1"/>
  <c r="AT29" i="1"/>
  <c r="AT756" i="1"/>
  <c r="AV505" i="1"/>
  <c r="AV1145" i="1"/>
  <c r="AV1312" i="1"/>
  <c r="AV1250" i="1"/>
  <c r="AV1343" i="1"/>
  <c r="AV22" i="1"/>
  <c r="AT849" i="1"/>
  <c r="AT697" i="1"/>
  <c r="AT564" i="1"/>
  <c r="AV232" i="1"/>
  <c r="AV709" i="1"/>
  <c r="AV989" i="1"/>
  <c r="AV1275" i="1"/>
  <c r="AV520" i="1"/>
  <c r="AV169" i="1"/>
  <c r="AV145" i="1"/>
  <c r="AV122" i="1"/>
  <c r="AV667" i="1"/>
  <c r="AV629" i="1"/>
  <c r="AV1311" i="1"/>
  <c r="AV1374" i="1" l="1"/>
</calcChain>
</file>

<file path=xl/sharedStrings.xml><?xml version="1.0" encoding="utf-8"?>
<sst xmlns="http://schemas.openxmlformats.org/spreadsheetml/2006/main" count="10870" uniqueCount="1767">
  <si>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</si>
  <si>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</si>
  <si>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</si>
  <si>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</si>
  <si>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</si>
  <si>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</si>
  <si>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</si>
  <si>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</si>
  <si>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</si>
  <si>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</si>
  <si>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</si>
  <si>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</si>
  <si>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</si>
  <si>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</si>
  <si>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</si>
  <si>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</si>
  <si>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</si>
  <si>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</si>
  <si>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</si>
  <si>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</si>
  <si>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</si>
  <si>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</si>
  <si>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</si>
  <si>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</si>
  <si>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</si>
  <si>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</si>
  <si>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</si>
  <si>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</si>
  <si>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</si>
  <si>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</si>
  <si>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</si>
  <si>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</si>
  <si>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</si>
  <si>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</si>
  <si>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</si>
  <si>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</si>
  <si>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</si>
  <si>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</si>
  <si>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</si>
  <si>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</si>
  <si>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</si>
  <si>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</si>
  <si>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</si>
  <si>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</si>
  <si>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</si>
  <si>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</si>
  <si>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</si>
  <si>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</si>
  <si>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02-001-0200</t>
  </si>
  <si>
    <t>JOSHUA &amp; JENNIFER MULVIHILL</t>
  </si>
  <si>
    <t>1504 185TH ST</t>
  </si>
  <si>
    <t>LESTER PRAIRIE MN 55354</t>
  </si>
  <si>
    <t>NENE</t>
  </si>
  <si>
    <t>01</t>
  </si>
  <si>
    <t>116</t>
  </si>
  <si>
    <t>026</t>
  </si>
  <si>
    <t>NWNE</t>
  </si>
  <si>
    <t>027</t>
  </si>
  <si>
    <t>SWSW</t>
  </si>
  <si>
    <t>31</t>
  </si>
  <si>
    <t>117</t>
  </si>
  <si>
    <t>SWSE</t>
  </si>
  <si>
    <t>36</t>
  </si>
  <si>
    <t>SESE</t>
  </si>
  <si>
    <t>02-001-0350</t>
  </si>
  <si>
    <t>OTTER CREEK LLC</t>
  </si>
  <si>
    <t>1514 185TH ST</t>
  </si>
  <si>
    <t>SWNE</t>
  </si>
  <si>
    <t>02-001-1100</t>
  </si>
  <si>
    <t>PATRICK K &amp; LYNETTE E B KIEL</t>
  </si>
  <si>
    <t>7080 YANCY AVE</t>
  </si>
  <si>
    <t>NEW GERMANY MN 55367</t>
  </si>
  <si>
    <t>NESE</t>
  </si>
  <si>
    <t>02-001-1200</t>
  </si>
  <si>
    <t>DEBBIE K MATHEWS</t>
  </si>
  <si>
    <t>1273 185TH ST</t>
  </si>
  <si>
    <t>SENE</t>
  </si>
  <si>
    <t>NWSE</t>
  </si>
  <si>
    <t>02-001-1300</t>
  </si>
  <si>
    <t>AARON M KUHLMAN</t>
  </si>
  <si>
    <t>30054 ASHBY CT</t>
  </si>
  <si>
    <t>NORTHFIELD MN 55057</t>
  </si>
  <si>
    <t>02-005-0112</t>
  </si>
  <si>
    <t>SHORT STACK INDUSTRIES LLC</t>
  </si>
  <si>
    <t>PO BOX 70</t>
  </si>
  <si>
    <t>NEW GERMANY, MN 55367</t>
  </si>
  <si>
    <t>NENW</t>
  </si>
  <si>
    <t>05</t>
  </si>
  <si>
    <t>SWNW</t>
  </si>
  <si>
    <t>SENW</t>
  </si>
  <si>
    <t>02-005-0113</t>
  </si>
  <si>
    <t>CATHERINE A BRAKEFIELD</t>
  </si>
  <si>
    <t>8925 CO RD 51</t>
  </si>
  <si>
    <t>COLOGNE, MN 55322</t>
  </si>
  <si>
    <t>02-005-0210</t>
  </si>
  <si>
    <t>LYLE &amp; DONNA G LEHRKE</t>
  </si>
  <si>
    <t>450 PARK ST E</t>
  </si>
  <si>
    <t>02-005-0310</t>
  </si>
  <si>
    <t>ST MARKS CEMETERY</t>
  </si>
  <si>
    <t>PO BOX 69</t>
  </si>
  <si>
    <t>02-005-0720</t>
  </si>
  <si>
    <t>JOEL D VINKEMEIER AND BARBARA E VINKEMEI</t>
  </si>
  <si>
    <t>6685 UNION AVE</t>
  </si>
  <si>
    <t>MAYER, MN 55360</t>
  </si>
  <si>
    <t>NWNW</t>
  </si>
  <si>
    <t>02-005-0730</t>
  </si>
  <si>
    <t>VAN EYLL LIVING TRUST</t>
  </si>
  <si>
    <t>18235 62ND ST</t>
  </si>
  <si>
    <t>02-005-0740</t>
  </si>
  <si>
    <t>D J LOGELIN REVOCABLE TRUST AGREEMENT</t>
  </si>
  <si>
    <t>3553 BAYVIEW AVE</t>
  </si>
  <si>
    <t>SAINT JAMES CITY, FL 33956</t>
  </si>
  <si>
    <t>06</t>
  </si>
  <si>
    <t>02-005-0810</t>
  </si>
  <si>
    <t>EVANGELICAL LUTHERAN CHURCH</t>
  </si>
  <si>
    <t>151 JEFFERSON AVE N</t>
  </si>
  <si>
    <t>02-005-0900</t>
  </si>
  <si>
    <t>KAREN M ROEPKE</t>
  </si>
  <si>
    <t>18180 COUNTY ROAD 30</t>
  </si>
  <si>
    <t>SESW</t>
  </si>
  <si>
    <t>02-005-1000</t>
  </si>
  <si>
    <t>SUSAN G TRITTABAUGH</t>
  </si>
  <si>
    <t>18150 COUNTY ROAD 30</t>
  </si>
  <si>
    <t>02-005-1100</t>
  </si>
  <si>
    <t>GERALD N &amp; LEANN GOEDE</t>
  </si>
  <si>
    <t>18110 COUNTY ROAD 30</t>
  </si>
  <si>
    <t>02-005-1200</t>
  </si>
  <si>
    <t>EDWARD G EKDAHL TRUST</t>
  </si>
  <si>
    <t>6785 YALE AVE</t>
  </si>
  <si>
    <t>02-005-1300</t>
  </si>
  <si>
    <t>MICHAEL KRAEMER</t>
  </si>
  <si>
    <t>18210 COUNTY ROAD 30</t>
  </si>
  <si>
    <t>02-005-1400</t>
  </si>
  <si>
    <t>GREGORY GENE REICH</t>
  </si>
  <si>
    <t>PO BOX 38</t>
  </si>
  <si>
    <t>02-005-1500</t>
  </si>
  <si>
    <t>KATHLEEN L EKDAHL TRUST</t>
  </si>
  <si>
    <t>NWSW</t>
  </si>
  <si>
    <t>02-006-0100</t>
  </si>
  <si>
    <t>02-006-0200</t>
  </si>
  <si>
    <t>BRADLEY L SICHENEDER</t>
  </si>
  <si>
    <t>18828 COUNTY ROAD 9</t>
  </si>
  <si>
    <t>LESTER PRAIRIE, MN 55354</t>
  </si>
  <si>
    <t>02-006-0300</t>
  </si>
  <si>
    <t>D J LOGELIN REVOCABLE TRUST</t>
  </si>
  <si>
    <t>02-006-0400</t>
  </si>
  <si>
    <t>CHARLES A &amp; DAWN A RINER</t>
  </si>
  <si>
    <t>18520 66TH ST</t>
  </si>
  <si>
    <t>02-006-0500</t>
  </si>
  <si>
    <t>DANIEL R CORDT</t>
  </si>
  <si>
    <t>18510 66TH ST</t>
  </si>
  <si>
    <t>02-006-0510</t>
  </si>
  <si>
    <t>MARY E WILSON</t>
  </si>
  <si>
    <t>12308 HIGHWAY 4</t>
  </si>
  <si>
    <t>COSMOS, MN 56228</t>
  </si>
  <si>
    <t>02-006-0700</t>
  </si>
  <si>
    <t>KEITH R CLASEN</t>
  </si>
  <si>
    <t>6030 YANCY AVE</t>
  </si>
  <si>
    <t>02-006-0710</t>
  </si>
  <si>
    <t>JERROLL JOHN CLASEN</t>
  </si>
  <si>
    <t>6300 YANCY AVE</t>
  </si>
  <si>
    <t>02-006-0800</t>
  </si>
  <si>
    <t>RUPERT S COOPER</t>
  </si>
  <si>
    <t>6360 YANCY AVE</t>
  </si>
  <si>
    <t>NESW</t>
  </si>
  <si>
    <t>02-006-0900</t>
  </si>
  <si>
    <t>02-006-1000</t>
  </si>
  <si>
    <t>PATRICK R &amp; LISA M BREEGGEMANN</t>
  </si>
  <si>
    <t>18900 COUNTY RD 30</t>
  </si>
  <si>
    <t>02-006-1010</t>
  </si>
  <si>
    <t>PATRICK R BREEGGEMANN</t>
  </si>
  <si>
    <t>18900 COUNTY ROAD 30</t>
  </si>
  <si>
    <t>02-006-1100</t>
  </si>
  <si>
    <t>RODGER AND MARGEL KIRCHHOFF FAMILY LIVIN</t>
  </si>
  <si>
    <t>6630 YALE AVE</t>
  </si>
  <si>
    <t>02-006-1200</t>
  </si>
  <si>
    <t>CORBIN EKDAHL</t>
  </si>
  <si>
    <t>6860 YALE AVE</t>
  </si>
  <si>
    <t>02-006-1300</t>
  </si>
  <si>
    <t>MATTHEW GOEDE</t>
  </si>
  <si>
    <t>7520 YANCY AVE</t>
  </si>
  <si>
    <t>07</t>
  </si>
  <si>
    <t>02-006-1400</t>
  </si>
  <si>
    <t>02-007-0115</t>
  </si>
  <si>
    <t>SCOTT MILLERBERND</t>
  </si>
  <si>
    <t>18540 78TH ST</t>
  </si>
  <si>
    <t>02-007-0200</t>
  </si>
  <si>
    <t>STEVEN HAFEMANN</t>
  </si>
  <si>
    <t>7510 YALE AVE</t>
  </si>
  <si>
    <t>02-007-0500</t>
  </si>
  <si>
    <t>LORNA D SCHMELZ</t>
  </si>
  <si>
    <t>33663 S FINLEY POINT RD</t>
  </si>
  <si>
    <t>POLSON, MT 59860</t>
  </si>
  <si>
    <t>12</t>
  </si>
  <si>
    <t>02-007-0600</t>
  </si>
  <si>
    <t>08</t>
  </si>
  <si>
    <t>02-007-0700</t>
  </si>
  <si>
    <t>MCLEOD CO-OP POWER ASSN</t>
  </si>
  <si>
    <t>3515 11TH ST E</t>
  </si>
  <si>
    <t>GLENCOE, MN 55336</t>
  </si>
  <si>
    <t>02-007-0800</t>
  </si>
  <si>
    <t>02-007-0900</t>
  </si>
  <si>
    <t>02-008-0300</t>
  </si>
  <si>
    <t>KEENES GREENS LLC</t>
  </si>
  <si>
    <t>5830 DIVISION ST</t>
  </si>
  <si>
    <t>EXCELSIOR, MN 55331</t>
  </si>
  <si>
    <t>02-008-0310</t>
  </si>
  <si>
    <t>DUANE P &amp; CATHERINE A HALL</t>
  </si>
  <si>
    <t>7645 YALE AVE</t>
  </si>
  <si>
    <t>02-008-0320</t>
  </si>
  <si>
    <t>REID M HAFEMANN</t>
  </si>
  <si>
    <t>7225 YALE AVE</t>
  </si>
  <si>
    <t>02-008-0400</t>
  </si>
  <si>
    <t>ERIN BROWN</t>
  </si>
  <si>
    <t>7680 WELCOME RD</t>
  </si>
  <si>
    <t>02-008-0500</t>
  </si>
  <si>
    <t>ALLEN LUETH</t>
  </si>
  <si>
    <t>10820 COUNTY ROAD 33</t>
  </si>
  <si>
    <t>NORWOOD YOUNG AMERICA, MN 55397</t>
  </si>
  <si>
    <t>02-008-0600</t>
  </si>
  <si>
    <t>JACOB ANTHONY STIFTER</t>
  </si>
  <si>
    <t>18285 COUNTY ROAD 30</t>
  </si>
  <si>
    <t>02-008-0710</t>
  </si>
  <si>
    <t>RYAN JEFFERIES</t>
  </si>
  <si>
    <t>18195 COUNTY ROAD 30</t>
  </si>
  <si>
    <t>02-008-0720</t>
  </si>
  <si>
    <t>ROBERT JAMES PARPART</t>
  </si>
  <si>
    <t>18979 GARDEN AVE</t>
  </si>
  <si>
    <t>SILVER LAKE, MN 55381</t>
  </si>
  <si>
    <t>02-008-0800</t>
  </si>
  <si>
    <t>DARRIN BEBO</t>
  </si>
  <si>
    <t>18155 COUNTY ROAD 30</t>
  </si>
  <si>
    <t>02-008-0900</t>
  </si>
  <si>
    <t>CARIN J OFFERMAN</t>
  </si>
  <si>
    <t>3826 CHERRY AVE</t>
  </si>
  <si>
    <t>MOUND, MN 55364</t>
  </si>
  <si>
    <t>02-008-0910</t>
  </si>
  <si>
    <t>LADON C &amp; DANIELLE E WASHBURN</t>
  </si>
  <si>
    <t>17875 COUNTY ROAD 30</t>
  </si>
  <si>
    <t>02-008-0920</t>
  </si>
  <si>
    <t>TROY A &amp; SUSAN M BETHKE</t>
  </si>
  <si>
    <t>17785 COUNTY ROAD 30</t>
  </si>
  <si>
    <t>02-008-1200</t>
  </si>
  <si>
    <t>MARK J STREHLKE REV TRUST</t>
  </si>
  <si>
    <t>17320 48TH ST</t>
  </si>
  <si>
    <t>02-008-1210</t>
  </si>
  <si>
    <t>02-008-1300</t>
  </si>
  <si>
    <t>JEFFREY JR &amp; LAURA PIKE</t>
  </si>
  <si>
    <t>7520 WELCOME RD</t>
  </si>
  <si>
    <t>02-008-1800</t>
  </si>
  <si>
    <t>DOUGLAS J &amp; JULIE A HAFEMANN</t>
  </si>
  <si>
    <t>02-100-0010</t>
  </si>
  <si>
    <t>DANIELLE MARIE HANILY</t>
  </si>
  <si>
    <t>7505 YALE AVE</t>
  </si>
  <si>
    <t>02-100-0020</t>
  </si>
  <si>
    <t>MATTHEW E &amp; CARLI A HEROLD</t>
  </si>
  <si>
    <t>7555 YALE AVE</t>
  </si>
  <si>
    <t>02-100-0030</t>
  </si>
  <si>
    <t>GREG BRAKEFIELD</t>
  </si>
  <si>
    <t>7560 WELCOME RD</t>
  </si>
  <si>
    <t>02-992-0010</t>
  </si>
  <si>
    <t>MCLEOD CO REGIONAL RAIL AUTH</t>
  </si>
  <si>
    <t>260 OTTAWA AVE SE</t>
  </si>
  <si>
    <t>HUTCHINSON MN 55350</t>
  </si>
  <si>
    <t>02-999-0200</t>
  </si>
  <si>
    <t>CARVER COUNTY REG RAIL AUTH</t>
  </si>
  <si>
    <t>602 4TH ST E</t>
  </si>
  <si>
    <t>CHASKA, MN 55318</t>
  </si>
  <si>
    <t>06-007-0200</t>
  </si>
  <si>
    <t>HARLAN D &amp; CAROLE L SUNDBLAD LIVING TRUS</t>
  </si>
  <si>
    <t>2520 YANCY AVE</t>
  </si>
  <si>
    <t>06-007-0210</t>
  </si>
  <si>
    <t>MARK W CHERRY</t>
  </si>
  <si>
    <t>2595 ZEBRA AVE</t>
  </si>
  <si>
    <t>WINSTED, MN 55395</t>
  </si>
  <si>
    <t>06-007-0310</t>
  </si>
  <si>
    <t>MARK DAVID SUNDBLAD</t>
  </si>
  <si>
    <t>18790 24TH ST</t>
  </si>
  <si>
    <t>06-007-0320</t>
  </si>
  <si>
    <t>MICHAEL H SUNDBLAD</t>
  </si>
  <si>
    <t>06-007-0330</t>
  </si>
  <si>
    <t>06-007-0400</t>
  </si>
  <si>
    <t>LOIS CAMPBELL</t>
  </si>
  <si>
    <t>2857 YANCY AVE</t>
  </si>
  <si>
    <t>06-007-0600</t>
  </si>
  <si>
    <t>06-007-0700</t>
  </si>
  <si>
    <t>CAMPBELL FAMILY TRUST</t>
  </si>
  <si>
    <t>2335 ZEBRA AVE</t>
  </si>
  <si>
    <t>06-007-0900</t>
  </si>
  <si>
    <t>RITA QUAST</t>
  </si>
  <si>
    <t>2640 YANCY AVE</t>
  </si>
  <si>
    <t>06-007-1000</t>
  </si>
  <si>
    <t>ANGELINE M FRITZ</t>
  </si>
  <si>
    <t>2750 YANCY AVE</t>
  </si>
  <si>
    <t>06-007-1105</t>
  </si>
  <si>
    <t>KIMBERLY A BURNS</t>
  </si>
  <si>
    <t>2510 COUNTY ROAD 21</t>
  </si>
  <si>
    <t>WATERTOWN, MN 55388</t>
  </si>
  <si>
    <t>06-007-1110</t>
  </si>
  <si>
    <t>HOLLYWOOD LAND &amp; CATTLE LLC</t>
  </si>
  <si>
    <t>2615 COUNTY ROAD 21</t>
  </si>
  <si>
    <t>06-007-1200</t>
  </si>
  <si>
    <t>06-008-0100</t>
  </si>
  <si>
    <t>STATE OF MINNESOTA - DNR</t>
  </si>
  <si>
    <t>500 LAFAYETTE RD</t>
  </si>
  <si>
    <t>SAINT PAUL, MN 55155</t>
  </si>
  <si>
    <t>09</t>
  </si>
  <si>
    <t>06-008-0330</t>
  </si>
  <si>
    <t>CHRISTOPHER ENGELMANN</t>
  </si>
  <si>
    <t>12547 ZEBRA AVE</t>
  </si>
  <si>
    <t>NORWOOD YOUNG AMERICA, MN 55368</t>
  </si>
  <si>
    <t>06-008-0410</t>
  </si>
  <si>
    <t>DUANE M SMITH JR</t>
  </si>
  <si>
    <t>17795 22ND ST</t>
  </si>
  <si>
    <t>06-008-0420</t>
  </si>
  <si>
    <t>TERRANCE J MCCABE</t>
  </si>
  <si>
    <t>17675 22ND ST</t>
  </si>
  <si>
    <t>06-008-0430</t>
  </si>
  <si>
    <t>MICHELLE DEMIST</t>
  </si>
  <si>
    <t>2480 COUNTY ROAD 33</t>
  </si>
  <si>
    <t>06-008-0440</t>
  </si>
  <si>
    <t>MICHAEL J LYNCH</t>
  </si>
  <si>
    <t>205 ROSEWOOD LN</t>
  </si>
  <si>
    <t>06-008-0510</t>
  </si>
  <si>
    <t>SHAWN BODE</t>
  </si>
  <si>
    <t>17797 22ND ST</t>
  </si>
  <si>
    <t>06-008-0520</t>
  </si>
  <si>
    <t>JEFFREY D &amp; TERRI D HART</t>
  </si>
  <si>
    <t>2026 COUNTY ROAD 33</t>
  </si>
  <si>
    <t>06-009-0100</t>
  </si>
  <si>
    <t>BARFNECHT LAND HOLDINGS LLC &amp; DALE G BAR</t>
  </si>
  <si>
    <t>2750 COUNTY ROAD 21</t>
  </si>
  <si>
    <t>06-009-0110</t>
  </si>
  <si>
    <t>GARY D REGNIER</t>
  </si>
  <si>
    <t>2750 VEGA AVE</t>
  </si>
  <si>
    <t>06-009-0120</t>
  </si>
  <si>
    <t>MICHAEL B &amp; SHIRLEY S STICKLE</t>
  </si>
  <si>
    <t>2660 VEGA AVE</t>
  </si>
  <si>
    <t>06-009-0130</t>
  </si>
  <si>
    <t>JOHN C CLOUSE</t>
  </si>
  <si>
    <t>2590 VEGA AVE</t>
  </si>
  <si>
    <t>06-009-0200</t>
  </si>
  <si>
    <t>RYAN E RAISANEN</t>
  </si>
  <si>
    <t>2785 COUNTY ROAD 33</t>
  </si>
  <si>
    <t>06-009-0300</t>
  </si>
  <si>
    <t>RENEE G HORSTMAN</t>
  </si>
  <si>
    <t>361 STATE AVE S</t>
  </si>
  <si>
    <t>06-009-0310</t>
  </si>
  <si>
    <t>BRUCE H &amp; MARY G FILLBRANDT</t>
  </si>
  <si>
    <t>17412 30TH ST</t>
  </si>
  <si>
    <t>MAYER, MN 55360-9640</t>
  </si>
  <si>
    <t>06-009-0500</t>
  </si>
  <si>
    <t>DANIEL P HAMANN</t>
  </si>
  <si>
    <t>16915 COUNTY ROAD 20</t>
  </si>
  <si>
    <t>06-009-0510</t>
  </si>
  <si>
    <t>KERRY W KASSULKER</t>
  </si>
  <si>
    <t>16930 COUNTY ROAD 20</t>
  </si>
  <si>
    <t>06-009-0600</t>
  </si>
  <si>
    <t>NICHOLAS J KUBASCH</t>
  </si>
  <si>
    <t>18030 HWY 7</t>
  </si>
  <si>
    <t>06-009-0700</t>
  </si>
  <si>
    <t>MARLIN W HECKSEL &amp; MARLENE E HECKSEL REV</t>
  </si>
  <si>
    <t>608 CARTER ST NE</t>
  </si>
  <si>
    <t>06-009-0720</t>
  </si>
  <si>
    <t>DANIEL MARLIN HECKSEL</t>
  </si>
  <si>
    <t>17185 COUNTY ROAD 20</t>
  </si>
  <si>
    <t>06-009-0800</t>
  </si>
  <si>
    <t>DANIEL J HAUSLADEN AND LORA M HAUSLADEN</t>
  </si>
  <si>
    <t>21017 ZEBRA AVE</t>
  </si>
  <si>
    <t>06-009-0810</t>
  </si>
  <si>
    <t>RUTH E BAEUMLER</t>
  </si>
  <si>
    <t>2820 VEGA AVE</t>
  </si>
  <si>
    <t>06-009-0820</t>
  </si>
  <si>
    <t>BENJAMIN J FALK</t>
  </si>
  <si>
    <t>2980 VEGA AVE</t>
  </si>
  <si>
    <t>06-009-0830</t>
  </si>
  <si>
    <t>DANIEL B DICKEL</t>
  </si>
  <si>
    <t>2920 VEGA AVE</t>
  </si>
  <si>
    <t>06-009-0900</t>
  </si>
  <si>
    <t>GARY RASSET AND ROBYN RASSET TRUST</t>
  </si>
  <si>
    <t>3025 VEGA AVE</t>
  </si>
  <si>
    <t>06-009-1000</t>
  </si>
  <si>
    <t>LOREN &amp; KATHERINE M BAUMANN</t>
  </si>
  <si>
    <t>17425 COUNTY ROAD 20</t>
  </si>
  <si>
    <t>06-009-1010</t>
  </si>
  <si>
    <t>PAUL C SPANDE</t>
  </si>
  <si>
    <t>2475 COUNTY ROAD 33</t>
  </si>
  <si>
    <t>06-010-0110</t>
  </si>
  <si>
    <t>ANDREW D JANIKULA</t>
  </si>
  <si>
    <t>4182 110TH ST SW</t>
  </si>
  <si>
    <t>WAVERLY, MN 55390</t>
  </si>
  <si>
    <t>10</t>
  </si>
  <si>
    <t>06-015-0600</t>
  </si>
  <si>
    <t>15</t>
  </si>
  <si>
    <t>06-015-0700</t>
  </si>
  <si>
    <t>ALEXANDRA, BROOKE &amp; WYATT PIERSON</t>
  </si>
  <si>
    <t>5575 TACOMA AVE</t>
  </si>
  <si>
    <t>06-016-0100</t>
  </si>
  <si>
    <t>VIRGIL J SCHERPING REVOCABLE TRUST</t>
  </si>
  <si>
    <t>PO BOX 158</t>
  </si>
  <si>
    <t>16</t>
  </si>
  <si>
    <t>06-016-0200</t>
  </si>
  <si>
    <t>WADE HOKENSON</t>
  </si>
  <si>
    <t>3025 COUNTY ROAD 33</t>
  </si>
  <si>
    <t>06-016-0300</t>
  </si>
  <si>
    <t>TIMOTHY R BARTH</t>
  </si>
  <si>
    <t>17255 COUNTY ROAD 122</t>
  </si>
  <si>
    <t>06-016-0310</t>
  </si>
  <si>
    <t>TIMOTHY S KIRKMAN</t>
  </si>
  <si>
    <t>17250 COUNTY ROAD 122</t>
  </si>
  <si>
    <t>06-016-0410</t>
  </si>
  <si>
    <t>RICKIE L &amp; COLLEEN JOPP</t>
  </si>
  <si>
    <t>17184 COUNTY ROAD 122</t>
  </si>
  <si>
    <t>06-016-0430</t>
  </si>
  <si>
    <t>RICKIE L JOPP</t>
  </si>
  <si>
    <t>16950 COUNTY ROAD 122</t>
  </si>
  <si>
    <t>06-016-0800</t>
  </si>
  <si>
    <t>JEREMIAH J MCRAITH</t>
  </si>
  <si>
    <t>PO BOX 247</t>
  </si>
  <si>
    <t>06-016-0810</t>
  </si>
  <si>
    <t>NICHOLAS R HARTWIG</t>
  </si>
  <si>
    <t>3380 VEGA AVE</t>
  </si>
  <si>
    <t>06-016-0900</t>
  </si>
  <si>
    <t>TIMOTHY S &amp; DEBORAH KAY LYNCH</t>
  </si>
  <si>
    <t>17050 32ND ST</t>
  </si>
  <si>
    <t>06-016-1010</t>
  </si>
  <si>
    <t>06-016-1100</t>
  </si>
  <si>
    <t>RICKIE L &amp; COLLEEN C JOPP</t>
  </si>
  <si>
    <t>06-016-1200</t>
  </si>
  <si>
    <t>BRAD GOLDENSTEIN</t>
  </si>
  <si>
    <t>8679 HILLVIEW DR E</t>
  </si>
  <si>
    <t>SAINT BONIFACIUS, MN 55375</t>
  </si>
  <si>
    <t>06-016-1300</t>
  </si>
  <si>
    <t>MARK P WARNER</t>
  </si>
  <si>
    <t>17470 COUNTY ROAD 122</t>
  </si>
  <si>
    <t>06-017-0110</t>
  </si>
  <si>
    <t>CHERILYN J LUKE REVOCABLE TRUST</t>
  </si>
  <si>
    <t>2880 COUNTY ROAD 33</t>
  </si>
  <si>
    <t>17</t>
  </si>
  <si>
    <t>06-017-0310</t>
  </si>
  <si>
    <t>DAVID VENSKE</t>
  </si>
  <si>
    <t>3655 WEEKS AVE</t>
  </si>
  <si>
    <t>06-017-0400</t>
  </si>
  <si>
    <t>JOHN ELVIN THEISEN</t>
  </si>
  <si>
    <t>3645 WEEKS AVE</t>
  </si>
  <si>
    <t>06-017-0500</t>
  </si>
  <si>
    <t>MICHAEL J VANDERLINDE JR</t>
  </si>
  <si>
    <t>3385 WEEKS AVE</t>
  </si>
  <si>
    <t>06-017-0610</t>
  </si>
  <si>
    <t>DEAN BRUEGGEMEIER</t>
  </si>
  <si>
    <t>3455 WEEKS AVE</t>
  </si>
  <si>
    <t>06-017-0630</t>
  </si>
  <si>
    <t>JERED HOKENSON</t>
  </si>
  <si>
    <t>3320 COUNTY ROAD 33</t>
  </si>
  <si>
    <t>06-017-0640</t>
  </si>
  <si>
    <t>06-017-0805</t>
  </si>
  <si>
    <t>JAMES JOHN KIESER</t>
  </si>
  <si>
    <t>3780 COUNTY ROAD 33</t>
  </si>
  <si>
    <t>20</t>
  </si>
  <si>
    <t>06-017-0910</t>
  </si>
  <si>
    <t>BONNIE EBERLE</t>
  </si>
  <si>
    <t>4515 COUNTY ROAD 33</t>
  </si>
  <si>
    <t>06-017-0920</t>
  </si>
  <si>
    <t>MARCIA AND TERRY JOPP</t>
  </si>
  <si>
    <t>18220 32ND ST</t>
  </si>
  <si>
    <t>06-017-1000</t>
  </si>
  <si>
    <t>STEPHANIE LYNN FELD</t>
  </si>
  <si>
    <t>18</t>
  </si>
  <si>
    <t>06-017-1010</t>
  </si>
  <si>
    <t>06-017-1020</t>
  </si>
  <si>
    <t>AUDREY BRUEGGEMEIER</t>
  </si>
  <si>
    <t>3555 WEEKS AVE</t>
  </si>
  <si>
    <t>06-017-1030</t>
  </si>
  <si>
    <t>MICHAEL IVERS</t>
  </si>
  <si>
    <t>3770 WEEKS AVE</t>
  </si>
  <si>
    <t>06-017-1040</t>
  </si>
  <si>
    <t>MARK C STRADER</t>
  </si>
  <si>
    <t>3206 YALE AVE</t>
  </si>
  <si>
    <t>06-017-1050</t>
  </si>
  <si>
    <t>DAVID L &amp; JULIE A B PIKE</t>
  </si>
  <si>
    <t>3705 WEEKS AVE</t>
  </si>
  <si>
    <t>06-017-1060</t>
  </si>
  <si>
    <t>06-018-0105</t>
  </si>
  <si>
    <t>TERRY L &amp; DENISE J KOEHNEN</t>
  </si>
  <si>
    <t>PO BOX 872</t>
  </si>
  <si>
    <t>06-018-0111</t>
  </si>
  <si>
    <t>CHRISTOPHER JOHN POUNDER</t>
  </si>
  <si>
    <t>19025 30TH ST</t>
  </si>
  <si>
    <t>06-018-0112</t>
  </si>
  <si>
    <t>WILLARD J QUAST</t>
  </si>
  <si>
    <t>3080 YANCY AVE</t>
  </si>
  <si>
    <t>06-018-0113</t>
  </si>
  <si>
    <t>STAGE5 LLC</t>
  </si>
  <si>
    <t>549 RALEIGH CIR</t>
  </si>
  <si>
    <t>06-018-0120</t>
  </si>
  <si>
    <t>DAVID K OERTEL</t>
  </si>
  <si>
    <t>19195 30TH ST</t>
  </si>
  <si>
    <t>13</t>
  </si>
  <si>
    <t>06-018-0135</t>
  </si>
  <si>
    <t>06-018-0205</t>
  </si>
  <si>
    <t>BETH VENSKE</t>
  </si>
  <si>
    <t>3080 YALE AVE</t>
  </si>
  <si>
    <t>06-018-0211</t>
  </si>
  <si>
    <t>SUSAN STENDER</t>
  </si>
  <si>
    <t>209 WEST RIDGE RD</t>
  </si>
  <si>
    <t>06-018-0311</t>
  </si>
  <si>
    <t>RANDALL R STENDER AND TERENCE L STENDER</t>
  </si>
  <si>
    <t>18715 30TH ST</t>
  </si>
  <si>
    <t>06-018-0321</t>
  </si>
  <si>
    <t>RANDALL R STENDER</t>
  </si>
  <si>
    <t>5945 118TH ST SE</t>
  </si>
  <si>
    <t>DELANO, MN 55328</t>
  </si>
  <si>
    <t>06-018-0331</t>
  </si>
  <si>
    <t>PATRICK ENGLE</t>
  </si>
  <si>
    <t>06-018-0400</t>
  </si>
  <si>
    <t>RICHARD R &amp; MEREDITH WHITTAKER</t>
  </si>
  <si>
    <t>3580 YANCY AVE</t>
  </si>
  <si>
    <t>06-018-0420</t>
  </si>
  <si>
    <t>PAUL &amp; LAURA ROBIDEAU</t>
  </si>
  <si>
    <t>3920 YANCY AVE</t>
  </si>
  <si>
    <t>19</t>
  </si>
  <si>
    <t>06-018-0421</t>
  </si>
  <si>
    <t>JOSEPH E GOMES</t>
  </si>
  <si>
    <t>3910 YANCY AVE</t>
  </si>
  <si>
    <t>06-018-0430</t>
  </si>
  <si>
    <t>SHILON L BEDFORD TRUST</t>
  </si>
  <si>
    <t>3620 YANCY AVE</t>
  </si>
  <si>
    <t>06-018-0500</t>
  </si>
  <si>
    <t>MARK AND KARI SCHURMANN REV TRUSTS</t>
  </si>
  <si>
    <t>3415 YANCY AVE</t>
  </si>
  <si>
    <t>06-019-0100</t>
  </si>
  <si>
    <t>ROSALIE A KNOTT</t>
  </si>
  <si>
    <t>18675 42ND ST</t>
  </si>
  <si>
    <t>06-019-0200</t>
  </si>
  <si>
    <t>DEAN SCHURMANN</t>
  </si>
  <si>
    <t>5175 YALE AVE</t>
  </si>
  <si>
    <t>06-019-0220</t>
  </si>
  <si>
    <t>06-019-0300</t>
  </si>
  <si>
    <t>DAVID J &amp; GERALD L KNOTT</t>
  </si>
  <si>
    <t>06-019-0310</t>
  </si>
  <si>
    <t>BOARDWALK PROPERTIES LLC</t>
  </si>
  <si>
    <t>2948 CASCO POINT RD</t>
  </si>
  <si>
    <t>ORONO, MN 55391</t>
  </si>
  <si>
    <t>06-019-0400</t>
  </si>
  <si>
    <t>JAMES J &amp; DIANNA M HAUSLADEN</t>
  </si>
  <si>
    <t>4823 ZEBRA AVE</t>
  </si>
  <si>
    <t>06-019-0500</t>
  </si>
  <si>
    <t>JOSEPH A ENGELDINGER</t>
  </si>
  <si>
    <t>4075 ZEBRA AVE</t>
  </si>
  <si>
    <t>24</t>
  </si>
  <si>
    <t>06-019-0511</t>
  </si>
  <si>
    <t>NEATONS HOLLYWOOD LAND CO LLC</t>
  </si>
  <si>
    <t>PO BOX 879</t>
  </si>
  <si>
    <t>06-019-0512</t>
  </si>
  <si>
    <t>DANIEL J &amp; SUSAN C NEATON</t>
  </si>
  <si>
    <t>4085 ZEBRA AVE</t>
  </si>
  <si>
    <t>4825 ZEBRA AVE</t>
  </si>
  <si>
    <t>30</t>
  </si>
  <si>
    <t>06-019-0610</t>
  </si>
  <si>
    <t>JAMES J HAUSLADEN</t>
  </si>
  <si>
    <t>06-019-0700</t>
  </si>
  <si>
    <t>MELISSA M JOPP</t>
  </si>
  <si>
    <t>3930 YANCY AVE</t>
  </si>
  <si>
    <t>06-020-0110</t>
  </si>
  <si>
    <t>CLINTON W SCHEUBLE</t>
  </si>
  <si>
    <t>3850 COUNTY ROAD 33</t>
  </si>
  <si>
    <t>06-020-0120</t>
  </si>
  <si>
    <t>TIMOTHY DRESSEL</t>
  </si>
  <si>
    <t>17690 42ND ST</t>
  </si>
  <si>
    <t>06-020-0130</t>
  </si>
  <si>
    <t>CAROLYN, ROBERT, CINDY DOBRATZ</t>
  </si>
  <si>
    <t>300 FAXON RD N APT 209</t>
  </si>
  <si>
    <t>06-020-0200</t>
  </si>
  <si>
    <t>18285 42ND ST</t>
  </si>
  <si>
    <t>06-020-0220</t>
  </si>
  <si>
    <t>06-020-0230</t>
  </si>
  <si>
    <t>06-020-0300</t>
  </si>
  <si>
    <t>LAVONNE F JOHNSON</t>
  </si>
  <si>
    <t>18275 42ND ST</t>
  </si>
  <si>
    <t>06-020-0500</t>
  </si>
  <si>
    <t>CURTIS S &amp; SUZANNE L HART</t>
  </si>
  <si>
    <t>4275 YALE AVE</t>
  </si>
  <si>
    <t>06-020-0610</t>
  </si>
  <si>
    <t>CHASE N HOESE</t>
  </si>
  <si>
    <t>450 N 1ST ST</t>
  </si>
  <si>
    <t>06-020-0620</t>
  </si>
  <si>
    <t>CHRISTOPHER J NEATON</t>
  </si>
  <si>
    <t>06-020-0710</t>
  </si>
  <si>
    <t>STEVEN S KASSULKER</t>
  </si>
  <si>
    <t>4050 WEEKS AVE</t>
  </si>
  <si>
    <t>06-020-0805</t>
  </si>
  <si>
    <t>MICHAEL K &amp; BRENDA F DONAHUE</t>
  </si>
  <si>
    <t>18320 42ND ST</t>
  </si>
  <si>
    <t>06-020-0900</t>
  </si>
  <si>
    <t>2009 REV TRUST OF DAVID A PETERMAN</t>
  </si>
  <si>
    <t>4520 COUNTY ROAD 33</t>
  </si>
  <si>
    <t>06-020-1100</t>
  </si>
  <si>
    <t>ROBERT R &amp; JODIE DOBRATZ</t>
  </si>
  <si>
    <t>17875 42ND ST</t>
  </si>
  <si>
    <t>06-020-1110</t>
  </si>
  <si>
    <t>ROBERT R DOBRATZ</t>
  </si>
  <si>
    <t>NEW GERMANY, MN 55367-9346</t>
  </si>
  <si>
    <t>21</t>
  </si>
  <si>
    <t>06-021-0100</t>
  </si>
  <si>
    <t>06-021-0400</t>
  </si>
  <si>
    <t>CINDY DOBRATZ</t>
  </si>
  <si>
    <t>06-021-0500</t>
  </si>
  <si>
    <t>DANIEL P SONDERUP</t>
  </si>
  <si>
    <t>3990 VERNON AVE</t>
  </si>
  <si>
    <t>06-021-0510</t>
  </si>
  <si>
    <t>SUSAN M NEISEN</t>
  </si>
  <si>
    <t>5261 EHLER AVE SE</t>
  </si>
  <si>
    <t>06-021-0800</t>
  </si>
  <si>
    <t>DARLENE M STREHLKE</t>
  </si>
  <si>
    <t>17330 48TH ST</t>
  </si>
  <si>
    <t>28</t>
  </si>
  <si>
    <t>06-021-1000</t>
  </si>
  <si>
    <t>JOHN L EBERLE</t>
  </si>
  <si>
    <t>06-021-1210</t>
  </si>
  <si>
    <t>JOSEPH E BLACKETTER</t>
  </si>
  <si>
    <t>4320 VERNON AVE</t>
  </si>
  <si>
    <t>06-021-1220</t>
  </si>
  <si>
    <t>06-021-1300</t>
  </si>
  <si>
    <t>TIM BARTH</t>
  </si>
  <si>
    <t>PO BOX 996</t>
  </si>
  <si>
    <t>06-028-0400</t>
  </si>
  <si>
    <t>PETERMAN FAMILY IRREV TRUST</t>
  </si>
  <si>
    <t>06-028-0410</t>
  </si>
  <si>
    <t>JOY A CLOUGH</t>
  </si>
  <si>
    <t>5075 COUNTY ROAD 33</t>
  </si>
  <si>
    <t>06-028-0420</t>
  </si>
  <si>
    <t>LYNN A BAUMANN</t>
  </si>
  <si>
    <t>5045 COUNTY ROAD 33</t>
  </si>
  <si>
    <t>06-028-0500</t>
  </si>
  <si>
    <t>06-028-0510</t>
  </si>
  <si>
    <t>JAMES SCHULZ</t>
  </si>
  <si>
    <t>5285 COUNTY ROAD 33</t>
  </si>
  <si>
    <t>06-028-0600</t>
  </si>
  <si>
    <t>WENDY KELLERMANN</t>
  </si>
  <si>
    <t>5145 COUNTY ROAD 33</t>
  </si>
  <si>
    <t>06-028-0800</t>
  </si>
  <si>
    <t>06-028-0900</t>
  </si>
  <si>
    <t>JON PETERMAN</t>
  </si>
  <si>
    <t>4655 COUNTY ROAD 33</t>
  </si>
  <si>
    <t>06-028-1000</t>
  </si>
  <si>
    <t>DARRIN V MASON</t>
  </si>
  <si>
    <t>4615 COUNTY ROAD 33</t>
  </si>
  <si>
    <t>06-028-1100</t>
  </si>
  <si>
    <t>RODNEY LIPE</t>
  </si>
  <si>
    <t>4685 COUNTY ROAD 33</t>
  </si>
  <si>
    <t>06-028-1200</t>
  </si>
  <si>
    <t>06-029-0100</t>
  </si>
  <si>
    <t>GEORGE B BAVOLAK</t>
  </si>
  <si>
    <t>2425 52ND ST W</t>
  </si>
  <si>
    <t>MINNEAPOLIS, MN 55410</t>
  </si>
  <si>
    <t>29</t>
  </si>
  <si>
    <t>06-029-0200</t>
  </si>
  <si>
    <t>JASON G &amp; SANDRA L BURMEISTER</t>
  </si>
  <si>
    <t>5180 COUNTY ROAD 33</t>
  </si>
  <si>
    <t>06-029-0210</t>
  </si>
  <si>
    <t>06-029-0300</t>
  </si>
  <si>
    <t>THOMAS A &amp; LINDA M SCHMIDT</t>
  </si>
  <si>
    <t>17810 53RD ST</t>
  </si>
  <si>
    <t>06-029-0400</t>
  </si>
  <si>
    <t>TIMOTHY L MENTH</t>
  </si>
  <si>
    <t>17720 53RD ST</t>
  </si>
  <si>
    <t>06-029-0510</t>
  </si>
  <si>
    <t>CHARLES L &amp; LINDA K SCHUFT ET AL</t>
  </si>
  <si>
    <t>17840 53RD ST</t>
  </si>
  <si>
    <t>06-029-0610</t>
  </si>
  <si>
    <t>JERROL V SCHULTZ</t>
  </si>
  <si>
    <t>5255 113TH ST SW</t>
  </si>
  <si>
    <t>06-029-0710</t>
  </si>
  <si>
    <t>BRUCE G &amp; HELEN K JOHNSON</t>
  </si>
  <si>
    <t>17820 53RD ST</t>
  </si>
  <si>
    <t>06-029-0800</t>
  </si>
  <si>
    <t>RONALD JOPP</t>
  </si>
  <si>
    <t>17180 COUNTY ROAD 122</t>
  </si>
  <si>
    <t>06-029-0910</t>
  </si>
  <si>
    <t>06-029-0920</t>
  </si>
  <si>
    <t>DAVID PAWELK</t>
  </si>
  <si>
    <t>4785 YALE AVE</t>
  </si>
  <si>
    <t>06-029-1100</t>
  </si>
  <si>
    <t>NICHOLAS KUBASCH</t>
  </si>
  <si>
    <t>06-029-1210</t>
  </si>
  <si>
    <t>GARY J, TRAVIS W AND JASON R KUBASCH</t>
  </si>
  <si>
    <t>18030 HIGHWAY 7</t>
  </si>
  <si>
    <t>06-029-1300</t>
  </si>
  <si>
    <t>06-029-1400</t>
  </si>
  <si>
    <t>CHRISTIAN C HART</t>
  </si>
  <si>
    <t>17670 53RD ST</t>
  </si>
  <si>
    <t>06-029-1500</t>
  </si>
  <si>
    <t>DARREN L OLSON</t>
  </si>
  <si>
    <t>17715 53RD ST</t>
  </si>
  <si>
    <t>06-029-1600</t>
  </si>
  <si>
    <t>ST JOHNS LUTHERAN CHURCH</t>
  </si>
  <si>
    <t>17735 53RD ST</t>
  </si>
  <si>
    <t>06-029-1610</t>
  </si>
  <si>
    <t>DANE E WAGNER</t>
  </si>
  <si>
    <t>17680 53RD ST</t>
  </si>
  <si>
    <t>06-029-1800</t>
  </si>
  <si>
    <t>LOWELL BAKER</t>
  </si>
  <si>
    <t>13205 56TH AVE N</t>
  </si>
  <si>
    <t>PLYMOUTH, MN 55442</t>
  </si>
  <si>
    <t>06-030-0100</t>
  </si>
  <si>
    <t>RANDALL J KNOTT</t>
  </si>
  <si>
    <t>19030 HIGHWAY 7</t>
  </si>
  <si>
    <t>06-030-0200</t>
  </si>
  <si>
    <t>06-030-0310</t>
  </si>
  <si>
    <t>06-030-0400</t>
  </si>
  <si>
    <t>06-030-0500</t>
  </si>
  <si>
    <t>06-030-0600</t>
  </si>
  <si>
    <t>ANDREW HENRY HAUSLADEN</t>
  </si>
  <si>
    <t>06-031-0100</t>
  </si>
  <si>
    <t>06-031-0200</t>
  </si>
  <si>
    <t>ROBERT A WACKER REVOCABLE TRUST</t>
  </si>
  <si>
    <t>5565 YANCY AVE</t>
  </si>
  <si>
    <t>06-031-0300</t>
  </si>
  <si>
    <t>JOHN T &amp; BETTY A ERICKSON</t>
  </si>
  <si>
    <t>5725 YANCY AVE</t>
  </si>
  <si>
    <t>06-031-0400</t>
  </si>
  <si>
    <t>JAMES D &amp; JENNIFER J WILSON REV TRUSTS</t>
  </si>
  <si>
    <t>5730 YANCY AVE</t>
  </si>
  <si>
    <t>06-031-0500</t>
  </si>
  <si>
    <t>L&amp;D LLC</t>
  </si>
  <si>
    <t>06-031-0600</t>
  </si>
  <si>
    <t>CANDICE M WEINZIERL, JERROLL CLASEN &amp; KE</t>
  </si>
  <si>
    <t>06-031-0611</t>
  </si>
  <si>
    <t>DENNIS L &amp; DAVID L HENNING</t>
  </si>
  <si>
    <t>17510 62ND ST</t>
  </si>
  <si>
    <t>06-031-0612</t>
  </si>
  <si>
    <t>TIMOTHY SHEEHAN</t>
  </si>
  <si>
    <t>211 ARTHUR AVE E</t>
  </si>
  <si>
    <t>06-031-0613</t>
  </si>
  <si>
    <t>JAMES E KLEIN</t>
  </si>
  <si>
    <t>8815 COUNTY ROAD 10 E</t>
  </si>
  <si>
    <t>WACONIA, MN 55387</t>
  </si>
  <si>
    <t>06-031-0614</t>
  </si>
  <si>
    <t>JAKE T SCHNEIDER</t>
  </si>
  <si>
    <t>18550 62ND ST</t>
  </si>
  <si>
    <t>06-031-0700</t>
  </si>
  <si>
    <t>JOHN PHILLIP RAUENHORST</t>
  </si>
  <si>
    <t>PO BOX 427</t>
  </si>
  <si>
    <t>SUMRALL, MS 39482</t>
  </si>
  <si>
    <t>06-032-0110</t>
  </si>
  <si>
    <t>RANDY ORLAND SCHMIDT</t>
  </si>
  <si>
    <t>17635 53RD ST</t>
  </si>
  <si>
    <t>32</t>
  </si>
  <si>
    <t>06-032-0120</t>
  </si>
  <si>
    <t>KORY J HANSON</t>
  </si>
  <si>
    <t>17625 53RD ST</t>
  </si>
  <si>
    <t>06-032-0130</t>
  </si>
  <si>
    <t>WENDY KELLERMANN AND RANDY SCHMIDT</t>
  </si>
  <si>
    <t>06-032-0210</t>
  </si>
  <si>
    <t>TODD D &amp; BETTY L JOPP</t>
  </si>
  <si>
    <t>17875 HIGHWAY 7</t>
  </si>
  <si>
    <t>06-032-0220</t>
  </si>
  <si>
    <t>06-032-0300</t>
  </si>
  <si>
    <t>KEITH R &amp; JERROLL J CLASEN</t>
  </si>
  <si>
    <t>06-032-0400</t>
  </si>
  <si>
    <t>SARA M MCGLYNN</t>
  </si>
  <si>
    <t>PO BOX 380</t>
  </si>
  <si>
    <t>06-032-0500</t>
  </si>
  <si>
    <t>ANDREW J HERTWIG</t>
  </si>
  <si>
    <t>17727 HIGHWAY 7</t>
  </si>
  <si>
    <t>06-032-0600</t>
  </si>
  <si>
    <t>WAYNE M MUELICH</t>
  </si>
  <si>
    <t>PO BOX 666</t>
  </si>
  <si>
    <t>MONTICELLO, MN 55362</t>
  </si>
  <si>
    <t>06-032-0700</t>
  </si>
  <si>
    <t>DANIEL A &amp; LORI L SWANSON</t>
  </si>
  <si>
    <t>18020 62ND ST</t>
  </si>
  <si>
    <t>06-032-0710</t>
  </si>
  <si>
    <t>DAVID HENNING</t>
  </si>
  <si>
    <t>18250 62ND ST</t>
  </si>
  <si>
    <t>06-032-0720</t>
  </si>
  <si>
    <t>BRETT M RICHTER</t>
  </si>
  <si>
    <t>18310 62ND ST</t>
  </si>
  <si>
    <t>06-032-0730</t>
  </si>
  <si>
    <t>06-032-0900</t>
  </si>
  <si>
    <t>06-033-0300</t>
  </si>
  <si>
    <t>WINSTED FARMERS COOP</t>
  </si>
  <si>
    <t>PO BOX 216</t>
  </si>
  <si>
    <t>33</t>
  </si>
  <si>
    <t>06-033-0500</t>
  </si>
  <si>
    <t>06-033-0600</t>
  </si>
  <si>
    <t>STEVEN D OSTLIE</t>
  </si>
  <si>
    <t>17330 HIGHWAY 7</t>
  </si>
  <si>
    <t>06-033-0700</t>
  </si>
  <si>
    <t>PAUL J ROGERS</t>
  </si>
  <si>
    <t>13540 COUNTY ROAD 32</t>
  </si>
  <si>
    <t>06-033-0800</t>
  </si>
  <si>
    <t>SJ BRUEGGEMEIER PROPERTIES LLC</t>
  </si>
  <si>
    <t>06-033-1100</t>
  </si>
  <si>
    <t>DAVID J PINK</t>
  </si>
  <si>
    <t>5725 COUNTY ROAD 33</t>
  </si>
  <si>
    <t>06-033-1200</t>
  </si>
  <si>
    <t>ROBERT J SCHURMANN</t>
  </si>
  <si>
    <t>06-033-1210</t>
  </si>
  <si>
    <t>PAUL JOSWICK</t>
  </si>
  <si>
    <t>5475 COUNTY ROAD 33</t>
  </si>
  <si>
    <t>06-033-1220</t>
  </si>
  <si>
    <t>PHYLLIS M FARBER</t>
  </si>
  <si>
    <t>5675 COUNTY ROAD 33</t>
  </si>
  <si>
    <t>06-033-1231</t>
  </si>
  <si>
    <t>NORTHSTAR PROPERTY LLC</t>
  </si>
  <si>
    <t>5545 COUNTY ROAD 33</t>
  </si>
  <si>
    <t>06-033-1235</t>
  </si>
  <si>
    <t>UNITED FARMERS COOPERATIVE</t>
  </si>
  <si>
    <t>PO BOX 461</t>
  </si>
  <si>
    <t>WINTHROP, MN 55396</t>
  </si>
  <si>
    <t>06-033-1241</t>
  </si>
  <si>
    <t>06-033-1242</t>
  </si>
  <si>
    <t>PATEL GROUP LLC</t>
  </si>
  <si>
    <t>16520 61ST AVE N</t>
  </si>
  <si>
    <t>PLYMOUTH, MN 55446</t>
  </si>
  <si>
    <t>06-033-1250</t>
  </si>
  <si>
    <t>06-033-1310</t>
  </si>
  <si>
    <t>JAY S SONDERGAARD</t>
  </si>
  <si>
    <t>5885 COUNTY ROAD 33</t>
  </si>
  <si>
    <t>06-033-1320</t>
  </si>
  <si>
    <t>06-033-1800</t>
  </si>
  <si>
    <t>RJB TRUST</t>
  </si>
  <si>
    <t>2620 SETTER CIR</t>
  </si>
  <si>
    <t>06-033-1900</t>
  </si>
  <si>
    <t>LEROY L &amp; LUCILLE M HENNING</t>
  </si>
  <si>
    <t>06-300-0010</t>
  </si>
  <si>
    <t>CARRIE R KANE-EMERY</t>
  </si>
  <si>
    <t>2815 VEGA AVE</t>
  </si>
  <si>
    <t>06-300-0020</t>
  </si>
  <si>
    <t>RICHARD T &amp; VICTORIA HENDERSON</t>
  </si>
  <si>
    <t>2925 VEGA AVE</t>
  </si>
  <si>
    <t>06-300-0030</t>
  </si>
  <si>
    <t>DARYL R BENSON</t>
  </si>
  <si>
    <t>2935 VEGA AVE</t>
  </si>
  <si>
    <t>06-300-0040</t>
  </si>
  <si>
    <t>PATRICK F THEISEN</t>
  </si>
  <si>
    <t>2985 VEGA AVE</t>
  </si>
  <si>
    <t>06-300-0050</t>
  </si>
  <si>
    <t>LEIGH A MILLER REV TRUST</t>
  </si>
  <si>
    <t>3569 MACGREGOR LN</t>
  </si>
  <si>
    <t>SANTA CLARA, CA 95054</t>
  </si>
  <si>
    <t>06-300-0060</t>
  </si>
  <si>
    <t>STEPHEN K &amp; KIMBERLY A BURNS REV TRUSTS</t>
  </si>
  <si>
    <t>14-001-0100</t>
  </si>
  <si>
    <t>METRO FAMILY LIMITED PTRSHP</t>
  </si>
  <si>
    <t>WINSTED MN 55395</t>
  </si>
  <si>
    <t>14-001-0225</t>
  </si>
  <si>
    <t>DENNIS MICHAEL SCHERPING</t>
  </si>
  <si>
    <t>1284 245TH ST</t>
  </si>
  <si>
    <t>14-001-0230</t>
  </si>
  <si>
    <t>VIRGIL J SCHERPING REV TRUST</t>
  </si>
  <si>
    <t>14-001-0350</t>
  </si>
  <si>
    <t>14-001-0400</t>
  </si>
  <si>
    <t>MARION M JAGODZINSKI</t>
  </si>
  <si>
    <t>591 CHERRY DR APT 114</t>
  </si>
  <si>
    <t>WACONIA MN 55387</t>
  </si>
  <si>
    <t>14-001-0500</t>
  </si>
  <si>
    <t>JONATHAN M QUAST</t>
  </si>
  <si>
    <t>1341 245TH ST</t>
  </si>
  <si>
    <t>14-001-0600</t>
  </si>
  <si>
    <t>JOHN C HERTZOG</t>
  </si>
  <si>
    <t>PO BOX 321</t>
  </si>
  <si>
    <t>14-001-0675</t>
  </si>
  <si>
    <t>MARY MAGDALEN PURCELL</t>
  </si>
  <si>
    <t>1444 245TH ST</t>
  </si>
  <si>
    <t>14-001-0900</t>
  </si>
  <si>
    <t>MICHAEL J FIECKE REVOC TRUST &amp;</t>
  </si>
  <si>
    <t>2213 245TH ST</t>
  </si>
  <si>
    <t>02</t>
  </si>
  <si>
    <t>14-002-0400</t>
  </si>
  <si>
    <t>14-007-0200</t>
  </si>
  <si>
    <t>STATE OF MINNESOTA DNR</t>
  </si>
  <si>
    <t>500 LAFAYETTE RD PO BOX 45</t>
  </si>
  <si>
    <t>ST PAUL MN 55155</t>
  </si>
  <si>
    <t>14-007-0300</t>
  </si>
  <si>
    <t>BRADLEY C &amp; SHIRLEY K CARLSON</t>
  </si>
  <si>
    <t>6212 230TH ST</t>
  </si>
  <si>
    <t>14-007-0400</t>
  </si>
  <si>
    <t>HUBERT H &amp; JUDITH HAEKENKAMP</t>
  </si>
  <si>
    <t>6526 237TH ST</t>
  </si>
  <si>
    <t>14-007-0500</t>
  </si>
  <si>
    <t>JAY &amp; JULENE BORKA</t>
  </si>
  <si>
    <t>6381 230TH ST</t>
  </si>
  <si>
    <t>14-007-0600</t>
  </si>
  <si>
    <t>ADAM M ERNHART</t>
  </si>
  <si>
    <t>6042 230TH ST</t>
  </si>
  <si>
    <t>14-007-0700</t>
  </si>
  <si>
    <t>JUDITH A HAEKENKAMP</t>
  </si>
  <si>
    <t>14-007-0775</t>
  </si>
  <si>
    <t>THOMAS A &amp; MARLENE J SCHAUST</t>
  </si>
  <si>
    <t>6352 230TH ST</t>
  </si>
  <si>
    <t>14-008-0400</t>
  </si>
  <si>
    <t>MARK J &amp; BOBBI J EBERLE</t>
  </si>
  <si>
    <t>23223 DILL AVE</t>
  </si>
  <si>
    <t>14-008-0450</t>
  </si>
  <si>
    <t>14-008-0500</t>
  </si>
  <si>
    <t>JUSTIN &amp; JEANNE MARIE HERTZOG</t>
  </si>
  <si>
    <t>23221 DILL AVE</t>
  </si>
  <si>
    <t>14-008-0825</t>
  </si>
  <si>
    <t>RYAN PARRIS</t>
  </si>
  <si>
    <t>PO BOX 504</t>
  </si>
  <si>
    <t>14-008-0850</t>
  </si>
  <si>
    <t>JANETTE &amp; THOMAS R BAYERL</t>
  </si>
  <si>
    <t>23192 FALCON AVE</t>
  </si>
  <si>
    <t>SILVER LAKE MN 55381</t>
  </si>
  <si>
    <t>14-008-0875</t>
  </si>
  <si>
    <t>JANELLE WEBER</t>
  </si>
  <si>
    <t>22102 FLOWER RD</t>
  </si>
  <si>
    <t>14-008-0900</t>
  </si>
  <si>
    <t>14-008-1200</t>
  </si>
  <si>
    <t>14-010-0325</t>
  </si>
  <si>
    <t>14-010-0400</t>
  </si>
  <si>
    <t>CLEMENS A &amp; DIANE M BAYERL</t>
  </si>
  <si>
    <t>23596 GRASS LAKE RD</t>
  </si>
  <si>
    <t>14-010-0450</t>
  </si>
  <si>
    <t>SCOTT C &amp; FRANK D BAYERL</t>
  </si>
  <si>
    <t>14-010-0600</t>
  </si>
  <si>
    <t>WINSTED CITY</t>
  </si>
  <si>
    <t>201 1ST ST N PO BOX 126</t>
  </si>
  <si>
    <t>WINSTED MN 55395-0126</t>
  </si>
  <si>
    <t>14-010-0610</t>
  </si>
  <si>
    <t>T-MILLER-B LLC</t>
  </si>
  <si>
    <t>PO BOX 1019</t>
  </si>
  <si>
    <t>14-010-0625</t>
  </si>
  <si>
    <t>14-010-0650</t>
  </si>
  <si>
    <t>WINSTED FARMERS COOP CREAMERY</t>
  </si>
  <si>
    <t>23343 BABCOCK AVE PO BOX 216</t>
  </si>
  <si>
    <t>WINSTED MN 55395-0216</t>
  </si>
  <si>
    <t>14-010-0900</t>
  </si>
  <si>
    <t>JOSEPH WESSLING</t>
  </si>
  <si>
    <t>2266 ORANGE AVE</t>
  </si>
  <si>
    <t>ESCONDIDO CA 92029</t>
  </si>
  <si>
    <t>14-010-1000</t>
  </si>
  <si>
    <t>BARBARA ANN MILLERBERND</t>
  </si>
  <si>
    <t>410 6TH ST S PO BOX 147</t>
  </si>
  <si>
    <t>GTD CO LLC</t>
  </si>
  <si>
    <t>PO BOX 909</t>
  </si>
  <si>
    <t>14-010-1200</t>
  </si>
  <si>
    <t>STEVEM LLC</t>
  </si>
  <si>
    <t>PO 659</t>
  </si>
  <si>
    <t>14-010-1225</t>
  </si>
  <si>
    <t>14-010-1400</t>
  </si>
  <si>
    <t>JAMES D &amp; RUTH A BAIRD TRUST</t>
  </si>
  <si>
    <t>24505 GRASS LAKE RD</t>
  </si>
  <si>
    <t>14-010-1600</t>
  </si>
  <si>
    <t>14-010-2600</t>
  </si>
  <si>
    <t>CHAD N GUGGEMOS REV TRUST NO 2</t>
  </si>
  <si>
    <t>430 6TH ST S</t>
  </si>
  <si>
    <t>14-010-2900</t>
  </si>
  <si>
    <t>NORTHERN NATURAL GAS CO</t>
  </si>
  <si>
    <t>PO BOX 3330</t>
  </si>
  <si>
    <t>OMAHA NE 68103-0330</t>
  </si>
  <si>
    <t>14-010-3200</t>
  </si>
  <si>
    <t>GLENN R SR &amp; MARY EHRKE</t>
  </si>
  <si>
    <t>3496 230TH ST</t>
  </si>
  <si>
    <t>14-010-3400</t>
  </si>
  <si>
    <t>TIMOTHY R &amp; FRANCES H DAHL</t>
  </si>
  <si>
    <t>3492 230TH ST</t>
  </si>
  <si>
    <t>14-010-3500</t>
  </si>
  <si>
    <t>ANDREW &amp; HALIE EDDY</t>
  </si>
  <si>
    <t>3378 230TH ST</t>
  </si>
  <si>
    <t>14-010-3600</t>
  </si>
  <si>
    <t>BARBARA J SCHULTZ</t>
  </si>
  <si>
    <t>3488 230TH ST</t>
  </si>
  <si>
    <t>14-010-3700</t>
  </si>
  <si>
    <t>ANDREW &amp; RACHAEL PETERS</t>
  </si>
  <si>
    <t>3370 230TH ST</t>
  </si>
  <si>
    <t>14-010-3900</t>
  </si>
  <si>
    <t>DANIEL &amp; MONICA MAHON</t>
  </si>
  <si>
    <t>3426 230TH ST</t>
  </si>
  <si>
    <t>WINSTED MN 55395-6518</t>
  </si>
  <si>
    <t>14-010-4000</t>
  </si>
  <si>
    <t>KAREN GUENNIGSMAN</t>
  </si>
  <si>
    <t>3410 230TH ST</t>
  </si>
  <si>
    <t>14-010-4100</t>
  </si>
  <si>
    <t>CBS INVESTMENTS LLC</t>
  </si>
  <si>
    <t>643 SHADY CREEK DR</t>
  </si>
  <si>
    <t>14-011-0100</t>
  </si>
  <si>
    <t>CHARLES &amp; LEANNE GUTZMANN TRST</t>
  </si>
  <si>
    <t>2213 235TH ST</t>
  </si>
  <si>
    <t>11</t>
  </si>
  <si>
    <t>14-011-0125</t>
  </si>
  <si>
    <t>14-011-0150</t>
  </si>
  <si>
    <t>CAROL A GUTZMANN REVOCABLE TRS</t>
  </si>
  <si>
    <t>2285 235TH ST</t>
  </si>
  <si>
    <t>14-011-0300</t>
  </si>
  <si>
    <t>BARFNECHT LAND HOLDINGS LLC</t>
  </si>
  <si>
    <t>WATERTOWN MN 55388</t>
  </si>
  <si>
    <t>14-011-0310</t>
  </si>
  <si>
    <t>SJF MATERIAL HANDLING INC</t>
  </si>
  <si>
    <t>211 BAKE AVE W</t>
  </si>
  <si>
    <t>14-011-0315</t>
  </si>
  <si>
    <t>S J &amp; F ENTERPRISES INC</t>
  </si>
  <si>
    <t>211 BAKER AVE W PO BOX 70</t>
  </si>
  <si>
    <t>14-011-0325</t>
  </si>
  <si>
    <t>CITY OF WINSTED</t>
  </si>
  <si>
    <t>PO 126</t>
  </si>
  <si>
    <t>14-011-0350</t>
  </si>
  <si>
    <t>14-011-0600</t>
  </si>
  <si>
    <t>LEONARD M &amp; ROXANNE S COCHRAN</t>
  </si>
  <si>
    <t>2092 235TH ST</t>
  </si>
  <si>
    <t>14-011-0700</t>
  </si>
  <si>
    <t>GARY M RATHMANNER</t>
  </si>
  <si>
    <t>PO BOX 509</t>
  </si>
  <si>
    <t>WINSTED MN 55395-0509</t>
  </si>
  <si>
    <t>14-011-0800</t>
  </si>
  <si>
    <t>14-011-1200</t>
  </si>
  <si>
    <t>14-011-1300</t>
  </si>
  <si>
    <t>14-012-0100</t>
  </si>
  <si>
    <t>BRETT M &amp; TERRI L GENS</t>
  </si>
  <si>
    <t>23717 ZEBRA AVE</t>
  </si>
  <si>
    <t>14-012-0150</t>
  </si>
  <si>
    <t>14-012-0200</t>
  </si>
  <si>
    <t>ROGER A &amp; SIDNEY J PAULY</t>
  </si>
  <si>
    <t>32729 CTY 2 BLVD</t>
  </si>
  <si>
    <t>RED WING MN 55066</t>
  </si>
  <si>
    <t>14-012-0300</t>
  </si>
  <si>
    <t>RONALD J &amp; D KARELS</t>
  </si>
  <si>
    <t>23303 ZEBRA AVE PO BOX 295</t>
  </si>
  <si>
    <t>14-012-0350</t>
  </si>
  <si>
    <t>DAVID L KARELS</t>
  </si>
  <si>
    <t>PO BOX 295</t>
  </si>
  <si>
    <t>14-012-0400</t>
  </si>
  <si>
    <t>JACOB FORCIER</t>
  </si>
  <si>
    <t>1627 235TH ST</t>
  </si>
  <si>
    <t>14-012-0425</t>
  </si>
  <si>
    <t>MITCH LITTFIN</t>
  </si>
  <si>
    <t>23512 ZION AVE</t>
  </si>
  <si>
    <t>14-012-0500</t>
  </si>
  <si>
    <t>14-012-0600</t>
  </si>
  <si>
    <t>14-012-0700</t>
  </si>
  <si>
    <t>SAMUEL A &amp; EMMA C OGLESBY</t>
  </si>
  <si>
    <t>23838 ZION AVE</t>
  </si>
  <si>
    <t>14-012-0750</t>
  </si>
  <si>
    <t>14-012-0800</t>
  </si>
  <si>
    <t>AARON M &amp; HEIDI BERGQUIST</t>
  </si>
  <si>
    <t>23988 ZION AVE</t>
  </si>
  <si>
    <t>14-012-1000</t>
  </si>
  <si>
    <t>MCLEOD COUNTY</t>
  </si>
  <si>
    <t>520 CHANDLER AVE N</t>
  </si>
  <si>
    <t>GLENCOE MN 55336</t>
  </si>
  <si>
    <t>14-012-1100</t>
  </si>
  <si>
    <t>JAMIE R &amp; MACKENZIE M STENDER</t>
  </si>
  <si>
    <t>23374 ZION AVE</t>
  </si>
  <si>
    <t>14-012-1200</t>
  </si>
  <si>
    <t>CURTIS P &amp; KIMBERLY THIEMANN</t>
  </si>
  <si>
    <t>23438 ZION AVE</t>
  </si>
  <si>
    <t>14-012-1300</t>
  </si>
  <si>
    <t>MICHAEL W &amp; CYNTHIA J ZITZLOFF</t>
  </si>
  <si>
    <t>23450 ZION AVE</t>
  </si>
  <si>
    <t>14-012-1400</t>
  </si>
  <si>
    <t>ROSS D ANDERSON &amp;</t>
  </si>
  <si>
    <t>23426 ZION AVE</t>
  </si>
  <si>
    <t>14-012-1500</t>
  </si>
  <si>
    <t>14-012-1600</t>
  </si>
  <si>
    <t>ANNE M STERNER</t>
  </si>
  <si>
    <t>5225 JAMES AVE S</t>
  </si>
  <si>
    <t>MINNEAPOLIS MN 55419-1136</t>
  </si>
  <si>
    <t>14-012-1700</t>
  </si>
  <si>
    <t>14-012-1800</t>
  </si>
  <si>
    <t>TERRY L &amp; JOYCE M SCHWALBE</t>
  </si>
  <si>
    <t>PO BOX 593</t>
  </si>
  <si>
    <t>14-012-1900</t>
  </si>
  <si>
    <t>DAVID K &amp; MONICA NELSON</t>
  </si>
  <si>
    <t>23515 ZEBRA AVE</t>
  </si>
  <si>
    <t>14-012-2000</t>
  </si>
  <si>
    <t>TIMOTHY M &amp; EVONNE RASSAT</t>
  </si>
  <si>
    <t>23242 WM MAY PARK RD</t>
  </si>
  <si>
    <t>14-013-0100</t>
  </si>
  <si>
    <t>MARK &amp; CYNTHIA FIECKE</t>
  </si>
  <si>
    <t>1243 235TH ST</t>
  </si>
  <si>
    <t>14-013-0200</t>
  </si>
  <si>
    <t>JOHN SCHLECHTER</t>
  </si>
  <si>
    <t>22898 ZERO AVE</t>
  </si>
  <si>
    <t>14-013-0300</t>
  </si>
  <si>
    <t>14-013-0400</t>
  </si>
  <si>
    <t>JOHN R &amp; ELIZABETH M CORR TRST</t>
  </si>
  <si>
    <t>251 KAREN DR</t>
  </si>
  <si>
    <t>ALAMO TX 78516</t>
  </si>
  <si>
    <t>14-013-0525</t>
  </si>
  <si>
    <t>AARON &amp; TINA STIFTER</t>
  </si>
  <si>
    <t>1293 222ND ST</t>
  </si>
  <si>
    <t>14-013-0550</t>
  </si>
  <si>
    <t>GREGORY J &amp; HEIDI H OTTO</t>
  </si>
  <si>
    <t>20243 CO RD 9</t>
  </si>
  <si>
    <t>14-013-0575</t>
  </si>
  <si>
    <t>JAMES J &amp; CATHRYN STIFTER</t>
  </si>
  <si>
    <t>1291 222ND ST PO BOX 624</t>
  </si>
  <si>
    <t>WINSTED MN 55395-0624</t>
  </si>
  <si>
    <t>14-013-0600</t>
  </si>
  <si>
    <t>MARY D &amp; MARK J MITTEN</t>
  </si>
  <si>
    <t>22132 CO RD 9</t>
  </si>
  <si>
    <t>14-013-0650</t>
  </si>
  <si>
    <t>ANGELA M KNAPP</t>
  </si>
  <si>
    <t>20765 COUNTY ROAD 9</t>
  </si>
  <si>
    <t>14-013-0700</t>
  </si>
  <si>
    <t>14-013-0800</t>
  </si>
  <si>
    <t>NATASHA JEAN NIESEN</t>
  </si>
  <si>
    <t>14-013-0825</t>
  </si>
  <si>
    <t>14-013-0850</t>
  </si>
  <si>
    <t>14-013-0900</t>
  </si>
  <si>
    <t>MARK FIECKE</t>
  </si>
  <si>
    <t>14-013-1000</t>
  </si>
  <si>
    <t>MATTHEW S WILLIAMS</t>
  </si>
  <si>
    <t>22172 CO RD 9</t>
  </si>
  <si>
    <t>14-013-1100</t>
  </si>
  <si>
    <t>14-014-0200</t>
  </si>
  <si>
    <t>ALICE J LACHERMEIER TRUST</t>
  </si>
  <si>
    <t>451 1ST ST S</t>
  </si>
  <si>
    <t>14</t>
  </si>
  <si>
    <t>14-014-0300</t>
  </si>
  <si>
    <t>STEVEN L &amp; MATTHEW S WILLIAMS</t>
  </si>
  <si>
    <t>361 S SHORE CIR PO BOX 924</t>
  </si>
  <si>
    <t>14-014-0450</t>
  </si>
  <si>
    <t>FRANK A &amp; DEBRA A HABISCH</t>
  </si>
  <si>
    <t>21948 BABCOCK AVE</t>
  </si>
  <si>
    <t>14-014-0500</t>
  </si>
  <si>
    <t>STANLEY P &amp; BETTY LACHERMEIER</t>
  </si>
  <si>
    <t>22604 CO RD 9</t>
  </si>
  <si>
    <t>14-014-0825</t>
  </si>
  <si>
    <t>14-014-0850</t>
  </si>
  <si>
    <t>14-014-0900</t>
  </si>
  <si>
    <t>14-014-1100</t>
  </si>
  <si>
    <t>JEFFREY L &amp; KAY E GUENINGSMAN</t>
  </si>
  <si>
    <t>2503 225TH ST</t>
  </si>
  <si>
    <t>14-015-0100</t>
  </si>
  <si>
    <t>CHURCH OF THE MOST HOLY</t>
  </si>
  <si>
    <t>111 WINSTED AVE W PO BOX 9</t>
  </si>
  <si>
    <t>WINSTED MN 55395-0009</t>
  </si>
  <si>
    <t>14-015-0200</t>
  </si>
  <si>
    <t>PAUL S &amp; MARILYN L GATZ</t>
  </si>
  <si>
    <t>22711 BABCOCK AVE PO BOX 188</t>
  </si>
  <si>
    <t>14-015-0250</t>
  </si>
  <si>
    <t>14-015-0400</t>
  </si>
  <si>
    <t>MELVIN E BAYERL</t>
  </si>
  <si>
    <t>3413 215TH ST</t>
  </si>
  <si>
    <t>14-015-0425</t>
  </si>
  <si>
    <t>DANIEL &amp; JILL ANDERSON</t>
  </si>
  <si>
    <t>26485 EDGEWOOD RD</t>
  </si>
  <si>
    <t>EXCELSIOR MN 55331</t>
  </si>
  <si>
    <t>14-015-0500</t>
  </si>
  <si>
    <t>TREVOR J FASCHING</t>
  </si>
  <si>
    <t>3589 225TH ST</t>
  </si>
  <si>
    <t>14-015-0600</t>
  </si>
  <si>
    <t>ANTHONY R ERTL &amp;</t>
  </si>
  <si>
    <t>3346 220TH ST</t>
  </si>
  <si>
    <t>14-015-0650</t>
  </si>
  <si>
    <t>MELVIN E &amp; JANET BAYERL</t>
  </si>
  <si>
    <t>14-015-0700</t>
  </si>
  <si>
    <t>14-015-0725</t>
  </si>
  <si>
    <t>14-015-0800</t>
  </si>
  <si>
    <t>STEPHEN R SORENSEN &amp;</t>
  </si>
  <si>
    <t>3983 225TH ST</t>
  </si>
  <si>
    <t>14-015-0850</t>
  </si>
  <si>
    <t>MELISSA K FORCIER</t>
  </si>
  <si>
    <t>211 7TH ST S</t>
  </si>
  <si>
    <t>14-015-0900</t>
  </si>
  <si>
    <t>KIMBERLY BARONE &amp; ANDREW J</t>
  </si>
  <si>
    <t>364 PARK FOREST WAY</t>
  </si>
  <si>
    <t>WELLINGTON FL 33414</t>
  </si>
  <si>
    <t>14-015-1000</t>
  </si>
  <si>
    <t>14-015-1050</t>
  </si>
  <si>
    <t>GLENN T KUCK REVOCABLE TRUST</t>
  </si>
  <si>
    <t>3895 230TH ST PO BOX 56</t>
  </si>
  <si>
    <t>14-015-1100</t>
  </si>
  <si>
    <t>MARY JANE &amp; BERNARD H WESSLING</t>
  </si>
  <si>
    <t>3724 225TH ST</t>
  </si>
  <si>
    <t>14-015-1150</t>
  </si>
  <si>
    <t>ELLIE PLOWMAN</t>
  </si>
  <si>
    <t>341 1ST ST S</t>
  </si>
  <si>
    <t>14-015-1200</t>
  </si>
  <si>
    <t>14-015-1300</t>
  </si>
  <si>
    <t>CHRISTOPHER D FARRIER</t>
  </si>
  <si>
    <t>9246 189TH AVE NE</t>
  </si>
  <si>
    <t>COLUMBUS MN 55025</t>
  </si>
  <si>
    <t>14-015-1400</t>
  </si>
  <si>
    <t>FELICIA A NOVAK</t>
  </si>
  <si>
    <t>22567 BABCOCK AVE</t>
  </si>
  <si>
    <t>14-015-1500</t>
  </si>
  <si>
    <t>DARRIL O &amp; LINDA TELECKY</t>
  </si>
  <si>
    <t>22599 BABCOCK AVE</t>
  </si>
  <si>
    <t>WINSTED MN 55395-0133</t>
  </si>
  <si>
    <t>14-015-1700</t>
  </si>
  <si>
    <t>ELLEN L STIFTER</t>
  </si>
  <si>
    <t>14-015-1800</t>
  </si>
  <si>
    <t>SAMUEL ANTHONY OGLESBY</t>
  </si>
  <si>
    <t>3765 225TH ST</t>
  </si>
  <si>
    <t>14-015-1900</t>
  </si>
  <si>
    <t>14-015-2000</t>
  </si>
  <si>
    <t>DEAN F BINEK</t>
  </si>
  <si>
    <t>22707 BABCOCK AVE</t>
  </si>
  <si>
    <t>14-016-0100</t>
  </si>
  <si>
    <t>MARK D &amp; SANDRA E SETTERHOLM</t>
  </si>
  <si>
    <t>5250 MEADVILLE ST</t>
  </si>
  <si>
    <t>14-016-0200</t>
  </si>
  <si>
    <t>THOMAS G HORSTMANN</t>
  </si>
  <si>
    <t>24425 DAIRY AVE</t>
  </si>
  <si>
    <t>14-016-0300</t>
  </si>
  <si>
    <t>DOUGLAS &amp; VICTORIA FASCHING</t>
  </si>
  <si>
    <t>4678 220TH ST</t>
  </si>
  <si>
    <t>14-016-0400</t>
  </si>
  <si>
    <t>PATRICIA J KARELS REV TRUST</t>
  </si>
  <si>
    <t>208 LINDEN AVE W</t>
  </si>
  <si>
    <t>14-016-0500</t>
  </si>
  <si>
    <t>ALAN &amp; PAT FLEISCHACKER TRUST</t>
  </si>
  <si>
    <t>PO BOX 437</t>
  </si>
  <si>
    <t>14-016-0700</t>
  </si>
  <si>
    <t>HAROLD A JR &amp; LUANN BLANCHETTE</t>
  </si>
  <si>
    <t>22459 CARDINAL AVE</t>
  </si>
  <si>
    <t>14-016-0725</t>
  </si>
  <si>
    <t>GERALD &amp; SARA FASCHING</t>
  </si>
  <si>
    <t>22455 CARDINAL AVE</t>
  </si>
  <si>
    <t>14-016-0800</t>
  </si>
  <si>
    <t>PAUL L &amp; JULIE A LARSON</t>
  </si>
  <si>
    <t>4254 220TH ST</t>
  </si>
  <si>
    <t>14-016-0825</t>
  </si>
  <si>
    <t>TIMOTHY S ZELLMANN</t>
  </si>
  <si>
    <t>10270 COUNTY ROAD 135</t>
  </si>
  <si>
    <t>YOUNG AMERICA MN 55397</t>
  </si>
  <si>
    <t>14-016-0900</t>
  </si>
  <si>
    <t>14-016-1000</t>
  </si>
  <si>
    <t>STEVEN F &amp; DAWN R OTTO</t>
  </si>
  <si>
    <t>22248 DAIRY AVE</t>
  </si>
  <si>
    <t>14-016-1050</t>
  </si>
  <si>
    <t>BARBARA &amp; FRANCIS STAHL</t>
  </si>
  <si>
    <t>21970 15TH ST SE</t>
  </si>
  <si>
    <t>BLOMKEST MN 56216</t>
  </si>
  <si>
    <t>14-016-1100</t>
  </si>
  <si>
    <t>14-016-1150</t>
  </si>
  <si>
    <t>JOLEEN MARY FASCHING</t>
  </si>
  <si>
    <t>22457 CARDINAL AVE</t>
  </si>
  <si>
    <t>14-016-1175</t>
  </si>
  <si>
    <t>14-016-1250</t>
  </si>
  <si>
    <t>ROBERT PARPART</t>
  </si>
  <si>
    <t>14-016-1275</t>
  </si>
  <si>
    <t>JOSEPH &amp; BETH SAWATZKE</t>
  </si>
  <si>
    <t>22540 DAIRY AVE</t>
  </si>
  <si>
    <t>14-016-1500</t>
  </si>
  <si>
    <t>JEREMY R &amp; CHRISTINE CARDINAL</t>
  </si>
  <si>
    <t>22735 CABLE AVE</t>
  </si>
  <si>
    <t>14-017-0100</t>
  </si>
  <si>
    <t>ROBERT A &amp; JULIE K LAXEN</t>
  </si>
  <si>
    <t>5559 230TH ST</t>
  </si>
  <si>
    <t>14-017-0200</t>
  </si>
  <si>
    <t>AARON C NOELDNER</t>
  </si>
  <si>
    <t>5924 220TH ST</t>
  </si>
  <si>
    <t>14-017-0250</t>
  </si>
  <si>
    <t>14-017-0500</t>
  </si>
  <si>
    <t>CLIFFORD A &amp; MARIE F RUZICKA</t>
  </si>
  <si>
    <t>21753 EAGLE AVE</t>
  </si>
  <si>
    <t>14-017-0600</t>
  </si>
  <si>
    <t>ROBERT A JR &amp; JULIE K LAXEN</t>
  </si>
  <si>
    <t>14-017-0700</t>
  </si>
  <si>
    <t>14-017-0850</t>
  </si>
  <si>
    <t>14-017-0900</t>
  </si>
  <si>
    <t>GRAY M SCHMIDT</t>
  </si>
  <si>
    <t>5464 225TH ST</t>
  </si>
  <si>
    <t>14-017-0950</t>
  </si>
  <si>
    <t>FELIX &amp; JANICE QUAST</t>
  </si>
  <si>
    <t>5502 220TH ST</t>
  </si>
  <si>
    <t>14-017-1000</t>
  </si>
  <si>
    <t>14-018-0100</t>
  </si>
  <si>
    <t>JAY S &amp; JULENE J BORKA</t>
  </si>
  <si>
    <t>14-018-0150</t>
  </si>
  <si>
    <t>14-018-0200</t>
  </si>
  <si>
    <t>LEONARD E JR STOPPELMAN</t>
  </si>
  <si>
    <t>22237 EAGLE AVE</t>
  </si>
  <si>
    <t>14-018-0250</t>
  </si>
  <si>
    <t>14-018-0275</t>
  </si>
  <si>
    <t>JAMES D &amp; JANET KOCH</t>
  </si>
  <si>
    <t>22633 EAGLE AVE PO BOX 209</t>
  </si>
  <si>
    <t>WINSTED MN 55395-0209</t>
  </si>
  <si>
    <t>14-018-0300</t>
  </si>
  <si>
    <t>ANDREW WILSON &amp;</t>
  </si>
  <si>
    <t>22065 EAGLE AVE</t>
  </si>
  <si>
    <t>14-018-0350</t>
  </si>
  <si>
    <t>14-018-0375</t>
  </si>
  <si>
    <t>COREY &amp; HILDA ZIMMERMANN</t>
  </si>
  <si>
    <t>6448 220TH ST</t>
  </si>
  <si>
    <t>14-019-0100</t>
  </si>
  <si>
    <t>14-019-0200</t>
  </si>
  <si>
    <t>14-019-0300</t>
  </si>
  <si>
    <t>14-020-0125</t>
  </si>
  <si>
    <t>DALE M &amp; LORI A LYREK</t>
  </si>
  <si>
    <t>21183 DAIRY AVE</t>
  </si>
  <si>
    <t>14-020-0200</t>
  </si>
  <si>
    <t>KEITH A FASCHING</t>
  </si>
  <si>
    <t>5105 220TH ST</t>
  </si>
  <si>
    <t>14-020-0250</t>
  </si>
  <si>
    <t>14-020-0400</t>
  </si>
  <si>
    <t>JAMES A MOCHINSKE</t>
  </si>
  <si>
    <t>5523 220TH ST</t>
  </si>
  <si>
    <t>14-020-0500</t>
  </si>
  <si>
    <t>14-020-0600</t>
  </si>
  <si>
    <t>CHURCH OF THE HOLY TRINITY OF</t>
  </si>
  <si>
    <t>110 WINSTED AVE W PO BOX 38</t>
  </si>
  <si>
    <t>14-020-0700</t>
  </si>
  <si>
    <t>14-020-0750</t>
  </si>
  <si>
    <t>ROBERT MOCHINSKE</t>
  </si>
  <si>
    <t>21572 EAGLE AVE</t>
  </si>
  <si>
    <t>14-020-0900</t>
  </si>
  <si>
    <t>JOEL A &amp; JOELLEN FASCHING</t>
  </si>
  <si>
    <t>5809 220TH ST</t>
  </si>
  <si>
    <t>14-020-0930</t>
  </si>
  <si>
    <t>14-020-0935</t>
  </si>
  <si>
    <t>AUDREY C PAROCHKA</t>
  </si>
  <si>
    <t>14-020-0950</t>
  </si>
  <si>
    <t>14-021-0100</t>
  </si>
  <si>
    <t>STEVEN &amp; SUSAN GOEBEL</t>
  </si>
  <si>
    <t>21746 DAIRY AVE</t>
  </si>
  <si>
    <t>14-021-0200</t>
  </si>
  <si>
    <t>JOSEPH A &amp; CATHERINE RADTKE</t>
  </si>
  <si>
    <t>21615 CABLE AVE</t>
  </si>
  <si>
    <t>WINSTED MN 55395-6417</t>
  </si>
  <si>
    <t>14-021-0300</t>
  </si>
  <si>
    <t>BERT J &amp; CYNTHIA L RATHKAMP</t>
  </si>
  <si>
    <t>4543 220TH ST</t>
  </si>
  <si>
    <t>14-021-0400</t>
  </si>
  <si>
    <t>LEROY &amp; ALICE WILLIAMS FAM TRS</t>
  </si>
  <si>
    <t>21647 CABLE AVE</t>
  </si>
  <si>
    <t>14-021-0500</t>
  </si>
  <si>
    <t>14-021-0600</t>
  </si>
  <si>
    <t>14-021-0700</t>
  </si>
  <si>
    <t>EVANS FAMILY REVOCABLE TRUST</t>
  </si>
  <si>
    <t>PO BOX 1795</t>
  </si>
  <si>
    <t>MINNETONKA MN 55345</t>
  </si>
  <si>
    <t>14-021-0750</t>
  </si>
  <si>
    <t>ORIA BRINKMEIER</t>
  </si>
  <si>
    <t>21191 CABLE AVE</t>
  </si>
  <si>
    <t>14-021-0775</t>
  </si>
  <si>
    <t>LYLE L &amp; REBECCA J EIDEN</t>
  </si>
  <si>
    <t>4154 212TH ST</t>
  </si>
  <si>
    <t>LESTER PRAIRIE MN 55354-6404</t>
  </si>
  <si>
    <t>14-021-0800</t>
  </si>
  <si>
    <t>JEFFERY J &amp; MARY J FASCHING</t>
  </si>
  <si>
    <t>18449 234TH CIR</t>
  </si>
  <si>
    <t>14-021-0900</t>
  </si>
  <si>
    <t>GLORIA A POFAHL</t>
  </si>
  <si>
    <t>10343 VIRGINIA RD</t>
  </si>
  <si>
    <t>MINNEAPOLIS MN 55438</t>
  </si>
  <si>
    <t>14-021-1000</t>
  </si>
  <si>
    <t>NEAL &amp; SUSAN DEMARS</t>
  </si>
  <si>
    <t>4649 212TH ST</t>
  </si>
  <si>
    <t>14-021-1050</t>
  </si>
  <si>
    <t>14-021-1100</t>
  </si>
  <si>
    <t>DAVID &amp; LAURIE SNEGOSKY</t>
  </si>
  <si>
    <t>19747 DAIRY AVE</t>
  </si>
  <si>
    <t>14-021-1200</t>
  </si>
  <si>
    <t>JOHN A &amp; LISA ANDERSON</t>
  </si>
  <si>
    <t>4768 212TH ST</t>
  </si>
  <si>
    <t>14-021-1300</t>
  </si>
  <si>
    <t>14-021-1400</t>
  </si>
  <si>
    <t>14-021-1600</t>
  </si>
  <si>
    <t>MICHAEL A LAXEN</t>
  </si>
  <si>
    <t>24565 DAIRY AVE</t>
  </si>
  <si>
    <t>14-022-0100</t>
  </si>
  <si>
    <t>MATTHEW &amp; PATRICIA CAFFERTY</t>
  </si>
  <si>
    <t>20993 BABCOCK AVE</t>
  </si>
  <si>
    <t>LESTER PRAIRIE MN 55354-6321</t>
  </si>
  <si>
    <t>22</t>
  </si>
  <si>
    <t>14-022-0200</t>
  </si>
  <si>
    <t>GERALD E &amp; ROSELLA QUAST</t>
  </si>
  <si>
    <t>21463 BABCOCK AVE</t>
  </si>
  <si>
    <t>14-022-0300</t>
  </si>
  <si>
    <t>BRET L &amp; CHRISTINE M STUEVEN</t>
  </si>
  <si>
    <t>3321 215TH ST</t>
  </si>
  <si>
    <t>14-022-0400</t>
  </si>
  <si>
    <t>DAVID O &amp; ELIZABETH KLUG</t>
  </si>
  <si>
    <t>21642 CABLE AVE</t>
  </si>
  <si>
    <t>14-022-0500</t>
  </si>
  <si>
    <t>14-022-0600</t>
  </si>
  <si>
    <t>BLAKE A HABISCH</t>
  </si>
  <si>
    <t>3307 220TH ST</t>
  </si>
  <si>
    <t>WINSTED MN 55395-6321</t>
  </si>
  <si>
    <t>14-022-0650</t>
  </si>
  <si>
    <t>14-022-0700</t>
  </si>
  <si>
    <t>NEIL B &amp; SHARON A HECKSEL</t>
  </si>
  <si>
    <t>21291 BABCOCK AVE</t>
  </si>
  <si>
    <t>14-022-0750</t>
  </si>
  <si>
    <t>JANET M BAYERL</t>
  </si>
  <si>
    <t>14-022-0775</t>
  </si>
  <si>
    <t>NOEL J &amp; YVONNE GUGGEMOS</t>
  </si>
  <si>
    <t>21042 BABCOCK AVE</t>
  </si>
  <si>
    <t>14-022-0800</t>
  </si>
  <si>
    <t>14-022-0900</t>
  </si>
  <si>
    <t>KEVIN D KONERZA REVOCABLE TRUST</t>
  </si>
  <si>
    <t>21138 CABEL AVE</t>
  </si>
  <si>
    <t>14-022-0925</t>
  </si>
  <si>
    <t>JOSEPH &amp; JANICE KIESER TRUST</t>
  </si>
  <si>
    <t>351 SUNFISH LN</t>
  </si>
  <si>
    <t>27</t>
  </si>
  <si>
    <t>14-022-1000</t>
  </si>
  <si>
    <t>MICHAEL &amp; VICTORIA BJORK</t>
  </si>
  <si>
    <t>3769 215TH ST</t>
  </si>
  <si>
    <t>14-022-1050</t>
  </si>
  <si>
    <t>MICHAEL D &amp; BRENDA MICKOLICHEK</t>
  </si>
  <si>
    <t>22232 GARDEN AVE</t>
  </si>
  <si>
    <t>14-022-1100</t>
  </si>
  <si>
    <t>ANGELA M HORSTMAN</t>
  </si>
  <si>
    <t>3772 215TH ST</t>
  </si>
  <si>
    <t>14-022-1150</t>
  </si>
  <si>
    <t>14-022-1200</t>
  </si>
  <si>
    <t>JESSE T FASCHING</t>
  </si>
  <si>
    <t>21724 CABLE AVE</t>
  </si>
  <si>
    <t>14-022-1300</t>
  </si>
  <si>
    <t>14-022-1350</t>
  </si>
  <si>
    <t>RANDALL E KRUEGER</t>
  </si>
  <si>
    <t>21786 CABLE AVE</t>
  </si>
  <si>
    <t>14-022-1400</t>
  </si>
  <si>
    <t>JENNIFER J SETH</t>
  </si>
  <si>
    <t>3706 215TH ST</t>
  </si>
  <si>
    <t>14-022-1425</t>
  </si>
  <si>
    <t>14-022-1450</t>
  </si>
  <si>
    <t>MONICA SETH</t>
  </si>
  <si>
    <t>3708 215TH ST</t>
  </si>
  <si>
    <t>14-023-0200</t>
  </si>
  <si>
    <t>CHRISTOPHER &amp; JULIA ODENBRETT</t>
  </si>
  <si>
    <t>PO BOX 701</t>
  </si>
  <si>
    <t>23</t>
  </si>
  <si>
    <t>14-023-0300</t>
  </si>
  <si>
    <t>DALE F &amp; JOANN LACHERMEIER</t>
  </si>
  <si>
    <t>21345 CO RD 9</t>
  </si>
  <si>
    <t>14-023-0400</t>
  </si>
  <si>
    <t>LEONARD E &amp; S STOPPELMAN</t>
  </si>
  <si>
    <t>21578 BABCOCK AVE</t>
  </si>
  <si>
    <t>14-023-0500</t>
  </si>
  <si>
    <t>THOMAS J &amp; CONNIE J SCHERMANN</t>
  </si>
  <si>
    <t>21506 BABCOCK AVE</t>
  </si>
  <si>
    <t>14-023-0700</t>
  </si>
  <si>
    <t>KEVIN LEON WEINZIERL</t>
  </si>
  <si>
    <t>21682 CTY RD 1</t>
  </si>
  <si>
    <t>14-023-0800</t>
  </si>
  <si>
    <t>DON ALAN SCHERMANN</t>
  </si>
  <si>
    <t>21916 BABCOCK AVE</t>
  </si>
  <si>
    <t>14-023-0900</t>
  </si>
  <si>
    <t>DAVID J &amp; GERALD KNOTT</t>
  </si>
  <si>
    <t>14-023-1000</t>
  </si>
  <si>
    <t>BARBARA A HALPER</t>
  </si>
  <si>
    <t>7455 POLK AVE</t>
  </si>
  <si>
    <t>14-023-1100</t>
  </si>
  <si>
    <t>MARK J FASCHING</t>
  </si>
  <si>
    <t>2490 212TH ST</t>
  </si>
  <si>
    <t>14-023-1150</t>
  </si>
  <si>
    <t>14-023-1200</t>
  </si>
  <si>
    <t>DANIEL J HAUSLADEN REV TRUST &amp;</t>
  </si>
  <si>
    <t>14-023-1600</t>
  </si>
  <si>
    <t>DAVID &amp; RENEE MILLERBERND TRS</t>
  </si>
  <si>
    <t>21094 BABCOCK AVE PO BOX 579</t>
  </si>
  <si>
    <t>14-023-1700</t>
  </si>
  <si>
    <t>14-023-1750</t>
  </si>
  <si>
    <t>RICHARD J &amp; MICHELL M NEWSTROM</t>
  </si>
  <si>
    <t>21290 BABCOCK AVE</t>
  </si>
  <si>
    <t>14-023-1800</t>
  </si>
  <si>
    <t>14-023-1900</t>
  </si>
  <si>
    <t>14-023-2000</t>
  </si>
  <si>
    <t>ELAINE M FELTMANN</t>
  </si>
  <si>
    <t>77 CENTRAL AVE N PO BOX 53</t>
  </si>
  <si>
    <t>14-023-2150</t>
  </si>
  <si>
    <t>14-024-0100</t>
  </si>
  <si>
    <t>JENNIFER J SCHMIDT</t>
  </si>
  <si>
    <t>1695 212TH ST</t>
  </si>
  <si>
    <t>14-024-0200</t>
  </si>
  <si>
    <t>JUSTIN HENDRICKSON</t>
  </si>
  <si>
    <t>1596 212TH ST</t>
  </si>
  <si>
    <t>14-024-0320</t>
  </si>
  <si>
    <t>14-024-0325</t>
  </si>
  <si>
    <t>ANTHONY J HAUSLADEN</t>
  </si>
  <si>
    <t>1194 212TH ST</t>
  </si>
  <si>
    <t>14-024-0350</t>
  </si>
  <si>
    <t>ANTHONY H &amp; KIMBERLY HAUSLADEN</t>
  </si>
  <si>
    <t>14-024-0410</t>
  </si>
  <si>
    <t>14-024-0420</t>
  </si>
  <si>
    <t>JAMES J &amp; MARYLOU K HAUSLADEN</t>
  </si>
  <si>
    <t>1423 212TH ST</t>
  </si>
  <si>
    <t>14-024-0450</t>
  </si>
  <si>
    <t>JAMES JR &amp; MARY LOU HAUSLADEN</t>
  </si>
  <si>
    <t>14-024-0500</t>
  </si>
  <si>
    <t>14-024-0610</t>
  </si>
  <si>
    <t>PAUL J GUENIGSMAN</t>
  </si>
  <si>
    <t>1789 212TH ST</t>
  </si>
  <si>
    <t>14-024-0615</t>
  </si>
  <si>
    <t>14-024-0625</t>
  </si>
  <si>
    <t>JONATHAN L DAVIDSON &amp;</t>
  </si>
  <si>
    <t>1587 212TH ST</t>
  </si>
  <si>
    <t>14-024-0630</t>
  </si>
  <si>
    <t>14-024-0640</t>
  </si>
  <si>
    <t>14-024-0700</t>
  </si>
  <si>
    <t>GERALD M &amp; CAROL OTTO</t>
  </si>
  <si>
    <t>21172 CO RD 9 PO BOX 262</t>
  </si>
  <si>
    <t>14-024-0800</t>
  </si>
  <si>
    <t>14-024-0925</t>
  </si>
  <si>
    <t>GREGORY S &amp; SUE ANN HARTWIG</t>
  </si>
  <si>
    <t>PO BOX 901</t>
  </si>
  <si>
    <t>WINSTED MN 55395-0901</t>
  </si>
  <si>
    <t>14-024-0975</t>
  </si>
  <si>
    <t>GERALD W &amp; JUDITH R GRAY</t>
  </si>
  <si>
    <t>21726 CO RD 9</t>
  </si>
  <si>
    <t>14-024-1000</t>
  </si>
  <si>
    <t>MARK A &amp; CYNTHIA S FIECKE</t>
  </si>
  <si>
    <t>14-024-1050</t>
  </si>
  <si>
    <t>14-025-0100</t>
  </si>
  <si>
    <t>MARCIA B MORTENSON</t>
  </si>
  <si>
    <t>206 JEFFERSON AVE NW</t>
  </si>
  <si>
    <t>25</t>
  </si>
  <si>
    <t>14-025-0400</t>
  </si>
  <si>
    <t>JOHN A &amp; VERONICA A VALEN</t>
  </si>
  <si>
    <t>20404 CO RD 9</t>
  </si>
  <si>
    <t>14-025-0500</t>
  </si>
  <si>
    <t>WM &amp; NANCY LACHERMEIER TRUST</t>
  </si>
  <si>
    <t>20969 ZEBRA AVE</t>
  </si>
  <si>
    <t>14-025-0600</t>
  </si>
  <si>
    <t>14-025-0650</t>
  </si>
  <si>
    <t>14-025-0700</t>
  </si>
  <si>
    <t>BRUCE E STACKEN &amp;</t>
  </si>
  <si>
    <t>20393 ZEBRA AVE</t>
  </si>
  <si>
    <t>14-025-0800</t>
  </si>
  <si>
    <t>CECIL MARTIN TRUST &amp;</t>
  </si>
  <si>
    <t>6585 EDEN PRAIRIE RD</t>
  </si>
  <si>
    <t>EDEN PRAIRIE MN 55346</t>
  </si>
  <si>
    <t>14-025-1000</t>
  </si>
  <si>
    <t>RANDALL J &amp; LAUREE J CERMAK</t>
  </si>
  <si>
    <t>1552 HWY 7</t>
  </si>
  <si>
    <t>14-025-1100</t>
  </si>
  <si>
    <t>14-025-1200</t>
  </si>
  <si>
    <t>14-025-1250</t>
  </si>
  <si>
    <t>LISA &amp; JEFFREY BAYERL</t>
  </si>
  <si>
    <t>20492 COUNTY RD 9</t>
  </si>
  <si>
    <t>14-025-1300</t>
  </si>
  <si>
    <t>14-025-1400</t>
  </si>
  <si>
    <t>14-026-0100</t>
  </si>
  <si>
    <t>CORY B KEGLER ETAL</t>
  </si>
  <si>
    <t>20656 BABCOCK AVE</t>
  </si>
  <si>
    <t>26</t>
  </si>
  <si>
    <t>14-026-0400</t>
  </si>
  <si>
    <t>KYLE J &amp; TARA B KULINSKI</t>
  </si>
  <si>
    <t>20958 BABCOCK AVE</t>
  </si>
  <si>
    <t>14-026-0800</t>
  </si>
  <si>
    <t>14-026-0900</t>
  </si>
  <si>
    <t>14-026-1000</t>
  </si>
  <si>
    <t>14-026-1100</t>
  </si>
  <si>
    <t>GREGORY J OTTO</t>
  </si>
  <si>
    <t>14-026-1150</t>
  </si>
  <si>
    <t>14-026-1700</t>
  </si>
  <si>
    <t>GREGORY M &amp; LYNETTE A OTTO</t>
  </si>
  <si>
    <t>15 TIMBER TRL</t>
  </si>
  <si>
    <t>BOONTON NJ 07005</t>
  </si>
  <si>
    <t>14-026-1800</t>
  </si>
  <si>
    <t>JAMES &amp; MARLENE KULINSKI</t>
  </si>
  <si>
    <t>20696 BABCOCK AVE</t>
  </si>
  <si>
    <t>14-027-0200</t>
  </si>
  <si>
    <t>PAUL &amp; TAMARA SAUNDERS</t>
  </si>
  <si>
    <t>20659 BABCOCK AVE</t>
  </si>
  <si>
    <t>14-027-0300</t>
  </si>
  <si>
    <t>14-027-0400</t>
  </si>
  <si>
    <t>14-027-0600</t>
  </si>
  <si>
    <t>JOSEPH C &amp; CATHERINE A SCOBLIC</t>
  </si>
  <si>
    <t>20667 BABCOCK AVE</t>
  </si>
  <si>
    <t>14-027-0700</t>
  </si>
  <si>
    <t>ERIN L NORSTEDT</t>
  </si>
  <si>
    <t>20695 BABCOCK AVE</t>
  </si>
  <si>
    <t>14-027-0900</t>
  </si>
  <si>
    <t>JEFFREY K &amp; MARILYN K SMITH</t>
  </si>
  <si>
    <t>20989 BABCOCK AVE</t>
  </si>
  <si>
    <t>14-027-1010</t>
  </si>
  <si>
    <t>RAYMOND C &amp; CAROL A BAYERL</t>
  </si>
  <si>
    <t>20778 CABLE AVE</t>
  </si>
  <si>
    <t>14-027-1100</t>
  </si>
  <si>
    <t>K &amp; D PROPERTIES OF LESTER PRAIRIE LLC</t>
  </si>
  <si>
    <t>20867 BABCOCK AVE</t>
  </si>
  <si>
    <t>14-027-1700</t>
  </si>
  <si>
    <t>MARK D KLAUSTERMEIER</t>
  </si>
  <si>
    <t>20646 CABLE AVE</t>
  </si>
  <si>
    <t>14-027-1800</t>
  </si>
  <si>
    <t>14-027-1850</t>
  </si>
  <si>
    <t>THOMAS R &amp; JANETTE L BAYERL</t>
  </si>
  <si>
    <t>14-028-0100</t>
  </si>
  <si>
    <t>EUGENE OCHU</t>
  </si>
  <si>
    <t>130 6TH ST S</t>
  </si>
  <si>
    <t>14-028-0560</t>
  </si>
  <si>
    <t>14-028-0570</t>
  </si>
  <si>
    <t>SHON P GABBERT REVOCABLE TRUST</t>
  </si>
  <si>
    <t>20714 DAIRY AVE</t>
  </si>
  <si>
    <t>14-028-0600</t>
  </si>
  <si>
    <t>ISAAC W REYNOLDS</t>
  </si>
  <si>
    <t>20842 DAIRY AVE</t>
  </si>
  <si>
    <t>14-028-0700</t>
  </si>
  <si>
    <t>14-028-0800</t>
  </si>
  <si>
    <t>14-029-0300</t>
  </si>
  <si>
    <t>ALAN F &amp; JENNIFER K BEBO</t>
  </si>
  <si>
    <t>20909 DAIRY AVE</t>
  </si>
  <si>
    <t>14-029-0325</t>
  </si>
  <si>
    <t>14-029-0350</t>
  </si>
  <si>
    <t>JEREMY ROSS CUSTODIAN GRACIE R</t>
  </si>
  <si>
    <t>14-029-0400</t>
  </si>
  <si>
    <t>14-036-0100</t>
  </si>
  <si>
    <t>MICHAEL STREI</t>
  </si>
  <si>
    <t>19724 ZERO AVE</t>
  </si>
  <si>
    <t>14-036-0200</t>
  </si>
  <si>
    <t>TYLER W &amp; NICOLE R CHASE</t>
  </si>
  <si>
    <t>7525 POLK AVE</t>
  </si>
  <si>
    <t>14-036-0300</t>
  </si>
  <si>
    <t>KENNETH L &amp; LARRY STREI</t>
  </si>
  <si>
    <t>19726 ZERO AVE</t>
  </si>
  <si>
    <t>14-036-0400</t>
  </si>
  <si>
    <t>14-036-0500</t>
  </si>
  <si>
    <t>KENNETH L &amp; KAREN F STREI</t>
  </si>
  <si>
    <t>14-036-0600</t>
  </si>
  <si>
    <t>LARRY L &amp; PATRICIA STREI</t>
  </si>
  <si>
    <t>19728 ZERO AVE</t>
  </si>
  <si>
    <t>14-036-0700</t>
  </si>
  <si>
    <t>14-036-0800</t>
  </si>
  <si>
    <t>14-036-0900</t>
  </si>
  <si>
    <t>JAMES WILSON TRUST</t>
  </si>
  <si>
    <t>14-036-1000</t>
  </si>
  <si>
    <t>14-036-1100</t>
  </si>
  <si>
    <t>14-036-1300</t>
  </si>
  <si>
    <t>14-036-1600</t>
  </si>
  <si>
    <t>ROY E &amp; DEBRA K FOSDICK</t>
  </si>
  <si>
    <t>1567 HWY 7</t>
  </si>
  <si>
    <t>14-036-1650</t>
  </si>
  <si>
    <t>14-051-0010</t>
  </si>
  <si>
    <t>NATHAN R &amp; JAMISON L ERICKSON</t>
  </si>
  <si>
    <t>21847 BABCOCK AVE</t>
  </si>
  <si>
    <t>14-051-0020</t>
  </si>
  <si>
    <t>14-053-0010</t>
  </si>
  <si>
    <t>TERRI JOHNSON</t>
  </si>
  <si>
    <t>23648 ZION AVE</t>
  </si>
  <si>
    <t>14-053-0020</t>
  </si>
  <si>
    <t>DEBRA ANN STIEVE</t>
  </si>
  <si>
    <t>23606 ZION AVE</t>
  </si>
  <si>
    <t>14-053-0030</t>
  </si>
  <si>
    <t>MITCHELL L &amp; LESLIE C LITTFIN</t>
  </si>
  <si>
    <t>14-053-0040</t>
  </si>
  <si>
    <t>14-053-0050</t>
  </si>
  <si>
    <t>14-060-0050</t>
  </si>
  <si>
    <t>ROBERT &amp; DIANE GUSTAD TRUST</t>
  </si>
  <si>
    <t>1938 245TH ST</t>
  </si>
  <si>
    <t>14-064-0010</t>
  </si>
  <si>
    <t>RACHAEL SCHWANKL &amp;</t>
  </si>
  <si>
    <t>22255 BABCOCK AVE</t>
  </si>
  <si>
    <t>14-064-0020</t>
  </si>
  <si>
    <t>RACHAEL FAUST</t>
  </si>
  <si>
    <t>14-065-0010</t>
  </si>
  <si>
    <t>14-068-0010</t>
  </si>
  <si>
    <t>BRITTANY WENNINGER</t>
  </si>
  <si>
    <t>22174 BABCOCK AVE</t>
  </si>
  <si>
    <t>14-068-0020</t>
  </si>
  <si>
    <t>JENNIFER MCBRIDE</t>
  </si>
  <si>
    <t>22014 BABCOCK AVE</t>
  </si>
  <si>
    <t>14-068-0030</t>
  </si>
  <si>
    <t>JOSEPH B FOSTER</t>
  </si>
  <si>
    <t>22006 BABCOCK AVE</t>
  </si>
  <si>
    <t>14-069-0010</t>
  </si>
  <si>
    <t>BRADLEY G &amp; ANITA B HOESE</t>
  </si>
  <si>
    <t>22908 CO RD 9</t>
  </si>
  <si>
    <t>14-070-0010</t>
  </si>
  <si>
    <t>14-070-0020</t>
  </si>
  <si>
    <t>14-071-0010</t>
  </si>
  <si>
    <t>MITCHELL J PETERSON &amp;</t>
  </si>
  <si>
    <t>21053 CO RD 9</t>
  </si>
  <si>
    <t>14-072-0010</t>
  </si>
  <si>
    <t>CURTIS A &amp; ERICA L COHRS</t>
  </si>
  <si>
    <t>1678 HWY 7</t>
  </si>
  <si>
    <t>14-072-0020</t>
  </si>
  <si>
    <t>MATTHEW J LYNCH</t>
  </si>
  <si>
    <t>1690 HWY 7</t>
  </si>
  <si>
    <t>14-076-0010</t>
  </si>
  <si>
    <t>14-076-0020</t>
  </si>
  <si>
    <t>NICHOLAS J &amp; AMANDA J LATZIG</t>
  </si>
  <si>
    <t>3994 225TH ST</t>
  </si>
  <si>
    <t>14-077-0010</t>
  </si>
  <si>
    <t>14-078-0010</t>
  </si>
  <si>
    <t>PAUL G &amp; THERESA A OTTO TRUST</t>
  </si>
  <si>
    <t>626 SHADY CREEK DR</t>
  </si>
  <si>
    <t>14-078-0020</t>
  </si>
  <si>
    <t>PATRICK J EGAN</t>
  </si>
  <si>
    <t>21071 CO RD 9</t>
  </si>
  <si>
    <t>14-081-0010</t>
  </si>
  <si>
    <t>JORDAN G &amp; ALYSSA M KUCK</t>
  </si>
  <si>
    <t>441 LAKE TRL</t>
  </si>
  <si>
    <t>14-081-0020</t>
  </si>
  <si>
    <t>DUANE BUTENSCHOEN</t>
  </si>
  <si>
    <t>22541 CABLE AVE</t>
  </si>
  <si>
    <t>14-082-0010</t>
  </si>
  <si>
    <t>CAMPBELL LAKE</t>
  </si>
  <si>
    <t>NO ADDRESS</t>
  </si>
  <si>
    <t>NO CITY STATE ZIP</t>
  </si>
  <si>
    <t>SOUTH LAKE</t>
  </si>
  <si>
    <t>WINSTED LAKE</t>
  </si>
  <si>
    <t>WINSTED</t>
  </si>
  <si>
    <t>NEW GERMANY</t>
  </si>
  <si>
    <t>MN HWY 7</t>
  </si>
  <si>
    <t>CR 23</t>
  </si>
  <si>
    <t>CSAH 30</t>
  </si>
  <si>
    <t>CR 6</t>
  </si>
  <si>
    <t>CR 85</t>
  </si>
  <si>
    <t>CR 5</t>
  </si>
  <si>
    <t>CSAH 33</t>
  </si>
  <si>
    <t>CSAH 9</t>
  </si>
  <si>
    <t>CR 1</t>
  </si>
  <si>
    <t>CR 122</t>
  </si>
  <si>
    <t>62ND ST</t>
  </si>
  <si>
    <t>ZEBRA AVE</t>
  </si>
  <si>
    <t>TOTAL WATERSHED ACRES:</t>
  </si>
  <si>
    <t>MN STATE HWYS</t>
  </si>
  <si>
    <t>YALE AVE</t>
  </si>
  <si>
    <t>YANCY AVE</t>
  </si>
  <si>
    <t>WELCOME RD</t>
  </si>
  <si>
    <t>30TH ST</t>
  </si>
  <si>
    <t>24TH ST</t>
  </si>
  <si>
    <t>VEGA AVE</t>
  </si>
  <si>
    <t>VIKING DR</t>
  </si>
  <si>
    <t>32ND ST</t>
  </si>
  <si>
    <t>WEEKS AVE</t>
  </si>
  <si>
    <t>42ND ST</t>
  </si>
  <si>
    <t>VERNON AVE</t>
  </si>
  <si>
    <t>48TH ST</t>
  </si>
  <si>
    <t>53RD ST</t>
  </si>
  <si>
    <t>ZION AVE</t>
  </si>
  <si>
    <t>ACORD AVE</t>
  </si>
  <si>
    <t>EAGLE AVE</t>
  </si>
  <si>
    <t>GRASS LAKE RD</t>
  </si>
  <si>
    <t>6TH ST S</t>
  </si>
  <si>
    <t>BAKER AVE</t>
  </si>
  <si>
    <t>PARK RD</t>
  </si>
  <si>
    <t>ZERO AVE</t>
  </si>
  <si>
    <t>222ND ST</t>
  </si>
  <si>
    <t>225TH ST</t>
  </si>
  <si>
    <t>CABLE AVE</t>
  </si>
  <si>
    <t>220TH ST</t>
  </si>
  <si>
    <t>DAIRY AVE</t>
  </si>
  <si>
    <t>CARDINAL AVE</t>
  </si>
  <si>
    <t>212TH ST</t>
  </si>
  <si>
    <t>213TH ST</t>
  </si>
  <si>
    <t>HOLLYWOOD TWP ROADS</t>
  </si>
  <si>
    <t>WINSTED TWP ROADS</t>
  </si>
  <si>
    <t>CAMDEN TWP ROADS</t>
  </si>
  <si>
    <t>CARVER CO ROADS</t>
  </si>
  <si>
    <t/>
  </si>
  <si>
    <t xml:space="preserve">201 1ST N PO BOX 126 </t>
  </si>
  <si>
    <t xml:space="preserve">METRO DISTRICT HEADQUARTERS 1500 WEST CO RD B-2 </t>
  </si>
  <si>
    <t>ROSEVILLE MN 55113</t>
  </si>
  <si>
    <t xml:space="preserve">C/O KAYLA COIL 315 STATE AVE S </t>
  </si>
  <si>
    <t xml:space="preserve">C/O SHIRLEY CARLSON PO BOX 897 </t>
  </si>
  <si>
    <t>C/O SHIRLEY CARLSON PO BOX 897</t>
  </si>
  <si>
    <t xml:space="preserve">C/O PAM HENRY-NEATON 15855 COUNTY ROAD 122 </t>
  </si>
  <si>
    <t>MCLEOD CO ROADS</t>
  </si>
  <si>
    <t>CHASKA MN 55318</t>
  </si>
  <si>
    <t>Hutchinson, MN 55350</t>
  </si>
  <si>
    <t xml:space="preserve">Address: 320 BROADWAY ST E PO BOX 177 </t>
  </si>
  <si>
    <t>100_1</t>
  </si>
  <si>
    <t>06-032-0101</t>
  </si>
  <si>
    <t>PARCEL 209 MN DOT ROW PLAY 10-21</t>
  </si>
  <si>
    <t>CARVER COUNTY 600 E FOURTH ST</t>
  </si>
  <si>
    <t>HUTCHINSON, MN 55350</t>
  </si>
  <si>
    <t>MCLEOD COUNTY PUBLIC WORKS, 1400 ADAMS STREET SE</t>
  </si>
  <si>
    <t>ERIC JOHN WILLIAMS</t>
  </si>
  <si>
    <t>14-010-1050</t>
  </si>
  <si>
    <t>06-029-1220</t>
  </si>
  <si>
    <t>OUTLETTING ENTITIES</t>
  </si>
  <si>
    <t>WINSTED WWTP</t>
  </si>
  <si>
    <t>PO BOX 126</t>
  </si>
  <si>
    <t>OUTLETTING SYSTEMS</t>
  </si>
  <si>
    <t>JD 111 (MCLEOD/CARVER)</t>
  </si>
  <si>
    <t>CD 7 (CARVER)</t>
  </si>
  <si>
    <t>TOTAL PARCEL BENEFITS WITH OUTLET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</si>
</sst>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4" borderId="0" xfId="0" applyNumberFormat="1" applyFont="1" applyFill="1" applyAlignment="1">
      <alignment horizontal="center"/>
    </xf>
    <xf numFmtId="4" fontId="5" fillId="5" borderId="0" xfId="0" applyNumberFormat="1" applyFont="1" applyFill="1" applyAlignment="1">
      <alignment horizontal="center"/>
    </xf>
    <xf numFmtId="4" fontId="5" fillId="6" borderId="0" xfId="0" applyNumberFormat="1" applyFont="1" applyFill="1" applyAlignment="1">
      <alignment horizontal="center"/>
    </xf>
    <xf numFmtId="4" fontId="5" fillId="7" borderId="0" xfId="0" applyNumberFormat="1" applyFont="1" applyFill="1" applyAlignment="1">
      <alignment horizontal="center"/>
    </xf>
    <xf numFmtId="4" fontId="5" fillId="8" borderId="0" xfId="0" applyNumberFormat="1" applyFont="1" applyFill="1" applyAlignment="1">
      <alignment horizontal="center"/>
    </xf>
    <xf numFmtId="0" fontId="6" fillId="0" borderId="0" xfId="0" applyFont="1"/>
    <xf numFmtId="4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3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4" fontId="9" fillId="4" borderId="0" xfId="0" applyNumberFormat="1" applyFont="1" applyFill="1" applyAlignment="1">
      <alignment horizontal="center"/>
    </xf>
    <xf numFmtId="4" fontId="9" fillId="5" borderId="0" xfId="0" applyNumberFormat="1" applyFont="1" applyFill="1" applyAlignment="1">
      <alignment horizontal="center"/>
    </xf>
    <xf numFmtId="4" fontId="9" fillId="6" borderId="0" xfId="0" applyNumberFormat="1" applyFont="1" applyFill="1" applyAlignment="1">
      <alignment horizontal="center"/>
    </xf>
    <xf numFmtId="4" fontId="9" fillId="7" borderId="0" xfId="0" applyNumberFormat="1" applyFont="1" applyFill="1" applyAlignment="1">
      <alignment horizontal="center"/>
    </xf>
    <xf numFmtId="4" fontId="9" fillId="8" borderId="0" xfId="0" applyNumberFormat="1" applyFont="1" applyFill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0" fillId="2" borderId="0" xfId="0" applyNumberFormat="1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4" borderId="0" xfId="0" applyNumberFormat="1" applyFont="1" applyFill="1" applyAlignment="1">
      <alignment horizontal="center"/>
    </xf>
    <xf numFmtId="4" fontId="10" fillId="5" borderId="0" xfId="0" applyNumberFormat="1" applyFont="1" applyFill="1" applyAlignment="1">
      <alignment horizontal="center"/>
    </xf>
    <xf numFmtId="4" fontId="10" fillId="6" borderId="0" xfId="0" applyNumberFormat="1" applyFont="1" applyFill="1" applyAlignment="1">
      <alignment horizontal="center"/>
    </xf>
    <xf numFmtId="4" fontId="10" fillId="7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0" fontId="11" fillId="0" borderId="0" xfId="0" applyFont="1"/>
    <xf numFmtId="4" fontId="10" fillId="8" borderId="0" xfId="0" applyNumberFormat="1" applyFont="1" applyFill="1" applyAlignment="1">
      <alignment horizontal="center"/>
    </xf>
    <xf numFmtId="4" fontId="4" fillId="9" borderId="0" xfId="1" applyNumberFormat="1" applyAlignment="1">
      <alignment horizontal="center"/>
    </xf>
  </cellXfs>
  <cellStyles count="2">
    <cellStyle name="Bad" xfId="1" builtinId="27"/>
    <cellStyle name="Normal" xfId="0" builtinId="0"/>
  </cellStyles>
  <dxfs count="135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7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5"/>
  <cols>
    <col min="1" max="1" width="12.85546875" style="1" bestFit="1" customWidth="1"/>
    <col min="2" max="2" width="38.5703125" style="1" bestFit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0" width="17.7109375" style="2" customWidth="1"/>
    <col min="11" max="11" width="22.42578125" style="31" bestFit="1" customWidth="1"/>
    <col min="12" max="12" width="17.7109375" style="31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5703125" style="5" customWidth="1"/>
    <col min="28" max="28" width="17.7109375" style="10" hidden="1" customWidth="1"/>
    <col min="29" max="29" width="17.7109375" style="5" hidden="1" customWidth="1"/>
    <col min="30" max="30" width="17.7109375" style="2" hidden="1" customWidth="1"/>
    <col min="31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6" width="17.7109375" style="5" customWidth="1"/>
    <col min="47" max="47" width="17.7109375" style="11" customWidth="1"/>
    <col min="48" max="48" width="17.7109375" style="5" customWidth="1"/>
  </cols>
  <sheetData>
    <row r="1" spans="1:48" x14ac:dyDescent="0.25">
      <c r="AL1" s="5">
        <v>3835</v>
      </c>
      <c r="AN1" s="5">
        <v>6391</v>
      </c>
      <c r="AP1" s="5">
        <v>1</v>
      </c>
      <c r="AV1" s="5" t="s">
        <v>0</v>
      </c>
    </row>
    <row r="2" spans="1:48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1766</v>
      </c>
      <c r="AU2" s="12" t="s">
        <v>46</v>
      </c>
      <c r="AV2" s="12" t="s">
        <v>47</v>
      </c>
    </row>
    <row r="3" spans="1:48" s="63" customFormat="1" x14ac:dyDescent="0.25">
      <c r="A3" s="53" t="s">
        <v>48</v>
      </c>
      <c r="B3" s="53" t="s">
        <v>49</v>
      </c>
      <c r="C3" s="53" t="s">
        <v>50</v>
      </c>
      <c r="D3" s="53" t="s">
        <v>51</v>
      </c>
      <c r="E3" s="53" t="s">
        <v>52</v>
      </c>
      <c r="F3" s="53" t="s">
        <v>53</v>
      </c>
      <c r="G3" s="53" t="s">
        <v>54</v>
      </c>
      <c r="H3" s="53">
        <v>27</v>
      </c>
      <c r="I3" s="54">
        <v>101.35</v>
      </c>
      <c r="J3" s="54">
        <v>39.82</v>
      </c>
      <c r="K3" s="54">
        <f t="shared" ref="K3:K66" si="0">SUM(N3,P3,R3,T3,V3,X3,Z3,AB3,AE3,AG3,AI3)</f>
        <v>8.51</v>
      </c>
      <c r="L3" s="54">
        <f t="shared" ref="L3:L66" si="1">SUM(M3,AD3,AK3,AM3,AO3,AQ3,AR3)</f>
        <v>31.45</v>
      </c>
      <c r="M3" s="55"/>
      <c r="N3" s="56"/>
      <c r="O3" s="57"/>
      <c r="P3" s="58">
        <v>3.58</v>
      </c>
      <c r="Q3" s="57">
        <v>8084.9825000000001</v>
      </c>
      <c r="R3" s="59">
        <v>4.91</v>
      </c>
      <c r="S3" s="57">
        <v>7621.55</v>
      </c>
      <c r="T3" s="60">
        <v>0.02</v>
      </c>
      <c r="U3" s="57">
        <v>9.31</v>
      </c>
      <c r="V3" s="54"/>
      <c r="W3" s="57"/>
      <c r="X3" s="54"/>
      <c r="Y3" s="57"/>
      <c r="Z3" s="61"/>
      <c r="AA3" s="57"/>
      <c r="AB3" s="64"/>
      <c r="AC3" s="57"/>
      <c r="AD3" s="54"/>
      <c r="AE3" s="54"/>
      <c r="AF3" s="57"/>
      <c r="AG3" s="61"/>
      <c r="AH3" s="57"/>
      <c r="AI3" s="54"/>
      <c r="AJ3" s="57"/>
      <c r="AK3" s="55"/>
      <c r="AL3" s="5" t="str">
        <f t="shared" ref="AL3:AL66" si="2">IF(AK3&gt;0,AK3*$AL$1,"")</f>
        <v/>
      </c>
      <c r="AM3" s="55"/>
      <c r="AN3" s="57" t="str">
        <f t="shared" ref="AN3:AN66" si="3">IF(AM3&gt;0,AM3*$AN$1,"")</f>
        <v/>
      </c>
      <c r="AO3" s="54">
        <v>0.87</v>
      </c>
      <c r="AP3" s="57">
        <f t="shared" ref="AP3:AP66" si="4">IF(AO3&gt;0,AO3*$AP$1,"")</f>
        <v>0.87</v>
      </c>
      <c r="AQ3" s="54">
        <v>1.31</v>
      </c>
      <c r="AR3" s="54">
        <v>29.27</v>
      </c>
      <c r="AS3" s="57">
        <f t="shared" ref="AS3:AS66" si="5">SUM(O3,Q3,S3,U3,W3,Y3,AA3,AC3,AF3,AH3,AJ3)</f>
        <v>15715.842500000001</v>
      </c>
      <c r="AT3" s="5">
        <f t="shared" ref="AT3:AT66" si="6">$AS$1374*(AU3/100)</f>
        <v>12952.997388500002</v>
      </c>
      <c r="AU3" s="62">
        <f t="shared" ref="AU3:AU66" si="7">(AS3/$AS$1374)*(100-17.58)</f>
        <v>7.442881916390727E-2</v>
      </c>
      <c r="AV3" s="57">
        <f t="shared" ref="AV3" si="8">(AU3/100)*$AV$1</f>
        <v>74.428819163907278</v>
      </c>
    </row>
    <row r="4" spans="1:48" s="63" customFormat="1" x14ac:dyDescent="0.25">
      <c r="A4" s="53" t="s">
        <v>48</v>
      </c>
      <c r="B4" s="53" t="s">
        <v>49</v>
      </c>
      <c r="C4" s="53" t="s">
        <v>50</v>
      </c>
      <c r="D4" s="53" t="s">
        <v>51</v>
      </c>
      <c r="E4" s="53" t="s">
        <v>56</v>
      </c>
      <c r="F4" s="53" t="s">
        <v>53</v>
      </c>
      <c r="G4" s="53" t="s">
        <v>54</v>
      </c>
      <c r="H4" s="53" t="s">
        <v>57</v>
      </c>
      <c r="I4" s="54">
        <v>101.35</v>
      </c>
      <c r="J4" s="54">
        <v>41.61</v>
      </c>
      <c r="K4" s="54">
        <f t="shared" si="0"/>
        <v>17.55</v>
      </c>
      <c r="L4" s="54">
        <f t="shared" si="1"/>
        <v>1.31</v>
      </c>
      <c r="M4" s="55"/>
      <c r="N4" s="56"/>
      <c r="O4" s="57"/>
      <c r="P4" s="58">
        <v>0.48</v>
      </c>
      <c r="Q4" s="57">
        <v>1084.02</v>
      </c>
      <c r="R4" s="59">
        <v>14.33</v>
      </c>
      <c r="S4" s="57">
        <v>22243.7425</v>
      </c>
      <c r="T4" s="60">
        <v>2.74</v>
      </c>
      <c r="U4" s="57">
        <v>1275.47</v>
      </c>
      <c r="V4" s="54"/>
      <c r="W4" s="57"/>
      <c r="X4" s="54"/>
      <c r="Y4" s="57"/>
      <c r="Z4" s="61"/>
      <c r="AA4" s="57"/>
      <c r="AB4" s="64"/>
      <c r="AC4" s="57"/>
      <c r="AD4" s="54"/>
      <c r="AE4" s="54"/>
      <c r="AF4" s="57"/>
      <c r="AG4" s="61"/>
      <c r="AH4" s="57"/>
      <c r="AI4" s="54"/>
      <c r="AJ4" s="57"/>
      <c r="AK4" s="55"/>
      <c r="AL4" s="5" t="str">
        <f t="shared" si="2"/>
        <v/>
      </c>
      <c r="AM4" s="55"/>
      <c r="AN4" s="57" t="str">
        <f t="shared" si="3"/>
        <v/>
      </c>
      <c r="AO4" s="54"/>
      <c r="AP4" s="57" t="str">
        <f t="shared" si="4"/>
        <v/>
      </c>
      <c r="AQ4" s="54"/>
      <c r="AR4" s="54">
        <v>1.31</v>
      </c>
      <c r="AS4" s="57">
        <f t="shared" si="5"/>
        <v>24603.232500000002</v>
      </c>
      <c r="AT4" s="5">
        <f t="shared" si="6"/>
        <v>20277.984226500004</v>
      </c>
      <c r="AU4" s="62">
        <f t="shared" si="7"/>
        <v>0.11651870032357899</v>
      </c>
      <c r="AV4" s="57">
        <f t="shared" ref="AV4:AV67" si="9">(AU4/100)*$AV$1</f>
        <v>116.518700323579</v>
      </c>
    </row>
    <row r="5" spans="1:48" s="63" customFormat="1" x14ac:dyDescent="0.25">
      <c r="A5" s="53" t="s">
        <v>64</v>
      </c>
      <c r="B5" s="53" t="s">
        <v>65</v>
      </c>
      <c r="C5" s="53" t="s">
        <v>66</v>
      </c>
      <c r="D5" s="53" t="s">
        <v>51</v>
      </c>
      <c r="E5" s="53" t="s">
        <v>56</v>
      </c>
      <c r="F5" s="53" t="s">
        <v>53</v>
      </c>
      <c r="G5" s="53" t="s">
        <v>54</v>
      </c>
      <c r="H5" s="53" t="s">
        <v>57</v>
      </c>
      <c r="I5" s="54">
        <v>38.229999999999997</v>
      </c>
      <c r="J5" s="54">
        <v>7.0000000000000007E-2</v>
      </c>
      <c r="K5" s="54">
        <f t="shared" si="0"/>
        <v>0.02</v>
      </c>
      <c r="L5" s="54">
        <f t="shared" si="1"/>
        <v>0</v>
      </c>
      <c r="M5" s="55"/>
      <c r="N5" s="56"/>
      <c r="O5" s="57"/>
      <c r="P5" s="58"/>
      <c r="Q5" s="57"/>
      <c r="R5" s="59">
        <v>0.02</v>
      </c>
      <c r="S5" s="57">
        <v>31.045000000000002</v>
      </c>
      <c r="T5" s="60"/>
      <c r="U5" s="57"/>
      <c r="V5" s="54"/>
      <c r="W5" s="57"/>
      <c r="X5" s="54"/>
      <c r="Y5" s="57"/>
      <c r="Z5" s="61"/>
      <c r="AA5" s="57"/>
      <c r="AB5" s="64"/>
      <c r="AC5" s="57"/>
      <c r="AD5" s="54"/>
      <c r="AE5" s="54"/>
      <c r="AF5" s="57"/>
      <c r="AG5" s="61"/>
      <c r="AH5" s="57"/>
      <c r="AI5" s="54"/>
      <c r="AJ5" s="57"/>
      <c r="AK5" s="55"/>
      <c r="AL5" s="5" t="str">
        <f t="shared" si="2"/>
        <v/>
      </c>
      <c r="AM5" s="55"/>
      <c r="AN5" s="5" t="str">
        <f t="shared" si="3"/>
        <v/>
      </c>
      <c r="AO5" s="54"/>
      <c r="AP5" s="57" t="str">
        <f t="shared" si="4"/>
        <v/>
      </c>
      <c r="AQ5" s="54"/>
      <c r="AR5" s="54"/>
      <c r="AS5" s="57">
        <f t="shared" si="5"/>
        <v>31.045000000000002</v>
      </c>
      <c r="AT5" s="5">
        <f t="shared" si="6"/>
        <v>25.587289000000002</v>
      </c>
      <c r="AU5" s="62">
        <f t="shared" si="7"/>
        <v>1.4702633288310831E-4</v>
      </c>
      <c r="AV5" s="57">
        <f t="shared" si="9"/>
        <v>0.14702633288310832</v>
      </c>
    </row>
    <row r="6" spans="1:48" s="63" customFormat="1" x14ac:dyDescent="0.25">
      <c r="A6" s="53" t="s">
        <v>64</v>
      </c>
      <c r="B6" s="53" t="s">
        <v>65</v>
      </c>
      <c r="C6" s="53" t="s">
        <v>66</v>
      </c>
      <c r="D6" s="53" t="s">
        <v>51</v>
      </c>
      <c r="E6" s="53" t="s">
        <v>67</v>
      </c>
      <c r="F6" s="53" t="s">
        <v>53</v>
      </c>
      <c r="G6" s="53" t="s">
        <v>54</v>
      </c>
      <c r="H6" s="53" t="s">
        <v>57</v>
      </c>
      <c r="I6" s="54">
        <v>38.229999999999997</v>
      </c>
      <c r="J6" s="54">
        <v>34.380000000000003</v>
      </c>
      <c r="K6" s="54">
        <f t="shared" si="0"/>
        <v>1.94</v>
      </c>
      <c r="L6" s="54">
        <f t="shared" si="1"/>
        <v>0.35</v>
      </c>
      <c r="M6" s="55"/>
      <c r="N6" s="56"/>
      <c r="O6" s="57"/>
      <c r="P6" s="58"/>
      <c r="Q6" s="57"/>
      <c r="R6" s="59">
        <v>1.94</v>
      </c>
      <c r="S6" s="57">
        <v>3011.3649999999998</v>
      </c>
      <c r="T6" s="60"/>
      <c r="U6" s="57"/>
      <c r="V6" s="54"/>
      <c r="W6" s="57"/>
      <c r="X6" s="54"/>
      <c r="Y6" s="57"/>
      <c r="Z6" s="61"/>
      <c r="AA6" s="57"/>
      <c r="AB6" s="64"/>
      <c r="AC6" s="57"/>
      <c r="AD6" s="54"/>
      <c r="AE6" s="54"/>
      <c r="AF6" s="57"/>
      <c r="AG6" s="61"/>
      <c r="AH6" s="57"/>
      <c r="AI6" s="54"/>
      <c r="AJ6" s="57"/>
      <c r="AK6" s="55"/>
      <c r="AL6" s="5" t="str">
        <f t="shared" si="2"/>
        <v/>
      </c>
      <c r="AM6" s="55"/>
      <c r="AN6" s="5" t="str">
        <f t="shared" si="3"/>
        <v/>
      </c>
      <c r="AO6" s="54"/>
      <c r="AP6" s="57" t="str">
        <f t="shared" si="4"/>
        <v/>
      </c>
      <c r="AQ6" s="54"/>
      <c r="AR6" s="54">
        <v>0.35</v>
      </c>
      <c r="AS6" s="57">
        <f t="shared" si="5"/>
        <v>3011.3649999999998</v>
      </c>
      <c r="AT6" s="5">
        <f t="shared" si="6"/>
        <v>2481.9670329999999</v>
      </c>
      <c r="AU6" s="62">
        <f t="shared" si="7"/>
        <v>1.4261554289661504E-2</v>
      </c>
      <c r="AV6" s="57">
        <f t="shared" si="9"/>
        <v>14.261554289661506</v>
      </c>
    </row>
    <row r="7" spans="1:48" s="63" customFormat="1" x14ac:dyDescent="0.25">
      <c r="A7" s="53" t="s">
        <v>68</v>
      </c>
      <c r="B7" s="53" t="s">
        <v>69</v>
      </c>
      <c r="C7" s="53" t="s">
        <v>70</v>
      </c>
      <c r="D7" s="53" t="s">
        <v>71</v>
      </c>
      <c r="E7" s="53" t="s">
        <v>72</v>
      </c>
      <c r="F7" s="53" t="s">
        <v>53</v>
      </c>
      <c r="G7" s="53" t="s">
        <v>54</v>
      </c>
      <c r="H7" s="53" t="s">
        <v>57</v>
      </c>
      <c r="I7" s="54">
        <v>40</v>
      </c>
      <c r="J7" s="54">
        <v>0.09</v>
      </c>
      <c r="K7" s="54">
        <f t="shared" si="0"/>
        <v>0.02</v>
      </c>
      <c r="L7" s="54">
        <f t="shared" si="1"/>
        <v>0</v>
      </c>
      <c r="M7" s="55"/>
      <c r="N7" s="56"/>
      <c r="O7" s="57"/>
      <c r="P7" s="58"/>
      <c r="Q7" s="57"/>
      <c r="R7" s="59">
        <v>0.02</v>
      </c>
      <c r="S7" s="57">
        <v>31.045000000000002</v>
      </c>
      <c r="T7" s="60"/>
      <c r="U7" s="57"/>
      <c r="V7" s="54"/>
      <c r="W7" s="57"/>
      <c r="X7" s="54"/>
      <c r="Y7" s="57"/>
      <c r="Z7" s="61"/>
      <c r="AA7" s="57"/>
      <c r="AB7" s="64"/>
      <c r="AC7" s="57"/>
      <c r="AD7" s="54"/>
      <c r="AE7" s="54"/>
      <c r="AF7" s="57"/>
      <c r="AG7" s="61"/>
      <c r="AH7" s="57"/>
      <c r="AI7" s="54"/>
      <c r="AJ7" s="57"/>
      <c r="AK7" s="55"/>
      <c r="AL7" s="5" t="str">
        <f t="shared" si="2"/>
        <v/>
      </c>
      <c r="AM7" s="55"/>
      <c r="AN7" s="5" t="str">
        <f t="shared" si="3"/>
        <v/>
      </c>
      <c r="AO7" s="54"/>
      <c r="AP7" s="57" t="str">
        <f t="shared" si="4"/>
        <v/>
      </c>
      <c r="AQ7" s="54"/>
      <c r="AR7" s="54"/>
      <c r="AS7" s="57">
        <f t="shared" si="5"/>
        <v>31.045000000000002</v>
      </c>
      <c r="AT7" s="5">
        <f t="shared" si="6"/>
        <v>25.587289000000002</v>
      </c>
      <c r="AU7" s="62">
        <f t="shared" si="7"/>
        <v>1.4702633288310831E-4</v>
      </c>
      <c r="AV7" s="57">
        <f t="shared" si="9"/>
        <v>0.14702633288310832</v>
      </c>
    </row>
    <row r="8" spans="1:48" s="63" customFormat="1" x14ac:dyDescent="0.25">
      <c r="A8" s="53" t="s">
        <v>68</v>
      </c>
      <c r="B8" s="53" t="s">
        <v>69</v>
      </c>
      <c r="C8" s="53" t="s">
        <v>70</v>
      </c>
      <c r="D8" s="53" t="s">
        <v>71</v>
      </c>
      <c r="E8" s="53" t="s">
        <v>63</v>
      </c>
      <c r="F8" s="53" t="s">
        <v>53</v>
      </c>
      <c r="G8" s="53" t="s">
        <v>54</v>
      </c>
      <c r="H8" s="53" t="s">
        <v>57</v>
      </c>
      <c r="I8" s="54">
        <v>40</v>
      </c>
      <c r="J8" s="54">
        <v>39.200000000000003</v>
      </c>
      <c r="K8" s="54">
        <f t="shared" si="0"/>
        <v>5.0199999999999996</v>
      </c>
      <c r="L8" s="54">
        <f t="shared" si="1"/>
        <v>0.33</v>
      </c>
      <c r="M8" s="55"/>
      <c r="N8" s="56"/>
      <c r="O8" s="57"/>
      <c r="P8" s="58"/>
      <c r="Q8" s="57"/>
      <c r="R8" s="59">
        <v>5.0199999999999996</v>
      </c>
      <c r="S8" s="57">
        <v>7792.2949999999992</v>
      </c>
      <c r="T8" s="60"/>
      <c r="U8" s="57"/>
      <c r="V8" s="54"/>
      <c r="W8" s="57"/>
      <c r="X8" s="54"/>
      <c r="Y8" s="57"/>
      <c r="Z8" s="61"/>
      <c r="AA8" s="57"/>
      <c r="AB8" s="64"/>
      <c r="AC8" s="57"/>
      <c r="AD8" s="54"/>
      <c r="AE8" s="54"/>
      <c r="AF8" s="57"/>
      <c r="AG8" s="61"/>
      <c r="AH8" s="57"/>
      <c r="AI8" s="54"/>
      <c r="AJ8" s="57"/>
      <c r="AK8" s="55"/>
      <c r="AL8" s="5" t="str">
        <f t="shared" si="2"/>
        <v/>
      </c>
      <c r="AM8" s="55"/>
      <c r="AN8" s="5" t="str">
        <f t="shared" si="3"/>
        <v/>
      </c>
      <c r="AO8" s="54"/>
      <c r="AP8" s="57" t="str">
        <f t="shared" si="4"/>
        <v/>
      </c>
      <c r="AQ8" s="54"/>
      <c r="AR8" s="54">
        <v>0.33</v>
      </c>
      <c r="AS8" s="57">
        <f t="shared" si="5"/>
        <v>7792.2949999999992</v>
      </c>
      <c r="AT8" s="5">
        <f t="shared" si="6"/>
        <v>6422.4095389999993</v>
      </c>
      <c r="AU8" s="62">
        <f t="shared" si="7"/>
        <v>3.6903609553660177E-2</v>
      </c>
      <c r="AV8" s="57">
        <f t="shared" si="9"/>
        <v>36.903609553660182</v>
      </c>
    </row>
    <row r="9" spans="1:48" s="63" customFormat="1" x14ac:dyDescent="0.25">
      <c r="A9" s="53" t="s">
        <v>73</v>
      </c>
      <c r="B9" s="53" t="s">
        <v>74</v>
      </c>
      <c r="C9" s="53" t="s">
        <v>75</v>
      </c>
      <c r="D9" s="53" t="s">
        <v>51</v>
      </c>
      <c r="E9" s="53" t="s">
        <v>67</v>
      </c>
      <c r="F9" s="53" t="s">
        <v>53</v>
      </c>
      <c r="G9" s="53" t="s">
        <v>54</v>
      </c>
      <c r="H9" s="53" t="s">
        <v>57</v>
      </c>
      <c r="I9" s="54">
        <v>132.94</v>
      </c>
      <c r="J9" s="54">
        <v>0.09</v>
      </c>
      <c r="K9" s="54">
        <f t="shared" si="0"/>
        <v>0.04</v>
      </c>
      <c r="L9" s="54">
        <f t="shared" si="1"/>
        <v>0.03</v>
      </c>
      <c r="M9" s="55"/>
      <c r="N9" s="56"/>
      <c r="O9" s="57"/>
      <c r="P9" s="58"/>
      <c r="Q9" s="57"/>
      <c r="R9" s="59">
        <v>0.04</v>
      </c>
      <c r="S9" s="57">
        <v>62.09</v>
      </c>
      <c r="T9" s="60"/>
      <c r="U9" s="57"/>
      <c r="V9" s="54"/>
      <c r="W9" s="57"/>
      <c r="X9" s="54"/>
      <c r="Y9" s="57"/>
      <c r="Z9" s="61"/>
      <c r="AA9" s="57"/>
      <c r="AB9" s="64"/>
      <c r="AC9" s="57"/>
      <c r="AD9" s="54"/>
      <c r="AE9" s="54"/>
      <c r="AF9" s="57"/>
      <c r="AG9" s="61"/>
      <c r="AH9" s="57"/>
      <c r="AI9" s="54"/>
      <c r="AJ9" s="57"/>
      <c r="AK9" s="55"/>
      <c r="AL9" s="5" t="str">
        <f t="shared" si="2"/>
        <v/>
      </c>
      <c r="AM9" s="55"/>
      <c r="AN9" s="5" t="str">
        <f t="shared" si="3"/>
        <v/>
      </c>
      <c r="AO9" s="54"/>
      <c r="AP9" s="57" t="str">
        <f t="shared" si="4"/>
        <v/>
      </c>
      <c r="AQ9" s="54"/>
      <c r="AR9" s="54">
        <v>0.03</v>
      </c>
      <c r="AS9" s="57">
        <f t="shared" si="5"/>
        <v>62.09</v>
      </c>
      <c r="AT9" s="5">
        <f t="shared" si="6"/>
        <v>51.174578000000004</v>
      </c>
      <c r="AU9" s="62">
        <f t="shared" si="7"/>
        <v>2.9405266576621662E-4</v>
      </c>
      <c r="AV9" s="57">
        <f t="shared" si="9"/>
        <v>0.29405266576621664</v>
      </c>
    </row>
    <row r="10" spans="1:48" s="63" customFormat="1" x14ac:dyDescent="0.25">
      <c r="A10" s="53" t="s">
        <v>73</v>
      </c>
      <c r="B10" s="53" t="s">
        <v>74</v>
      </c>
      <c r="C10" s="53" t="s">
        <v>75</v>
      </c>
      <c r="D10" s="53" t="s">
        <v>51</v>
      </c>
      <c r="E10" s="53" t="s">
        <v>76</v>
      </c>
      <c r="F10" s="53" t="s">
        <v>53</v>
      </c>
      <c r="G10" s="53" t="s">
        <v>54</v>
      </c>
      <c r="H10" s="53" t="s">
        <v>57</v>
      </c>
      <c r="I10" s="54">
        <v>132.94</v>
      </c>
      <c r="J10" s="54">
        <v>20.38</v>
      </c>
      <c r="K10" s="54">
        <f t="shared" si="0"/>
        <v>13.45</v>
      </c>
      <c r="L10" s="54">
        <f t="shared" si="1"/>
        <v>5.28</v>
      </c>
      <c r="M10" s="55"/>
      <c r="N10" s="56"/>
      <c r="O10" s="57"/>
      <c r="P10" s="58"/>
      <c r="Q10" s="57"/>
      <c r="R10" s="59">
        <v>11.58</v>
      </c>
      <c r="S10" s="57">
        <v>17975.060000000001</v>
      </c>
      <c r="T10" s="60">
        <v>1.87</v>
      </c>
      <c r="U10" s="57">
        <v>870.48500000000001</v>
      </c>
      <c r="V10" s="54"/>
      <c r="W10" s="57"/>
      <c r="X10" s="54"/>
      <c r="Y10" s="57"/>
      <c r="Z10" s="61"/>
      <c r="AA10" s="57"/>
      <c r="AB10" s="64"/>
      <c r="AC10" s="57"/>
      <c r="AD10" s="54"/>
      <c r="AE10" s="54"/>
      <c r="AF10" s="57"/>
      <c r="AG10" s="61"/>
      <c r="AH10" s="57"/>
      <c r="AI10" s="54"/>
      <c r="AJ10" s="57"/>
      <c r="AK10" s="55"/>
      <c r="AL10" s="5" t="str">
        <f t="shared" si="2"/>
        <v/>
      </c>
      <c r="AM10" s="55"/>
      <c r="AN10" s="5" t="str">
        <f t="shared" si="3"/>
        <v/>
      </c>
      <c r="AO10" s="54"/>
      <c r="AP10" s="57" t="str">
        <f t="shared" si="4"/>
        <v/>
      </c>
      <c r="AQ10" s="54"/>
      <c r="AR10" s="54">
        <v>5.28</v>
      </c>
      <c r="AS10" s="57">
        <f t="shared" si="5"/>
        <v>18845.545000000002</v>
      </c>
      <c r="AT10" s="5">
        <f t="shared" si="6"/>
        <v>15532.498189000002</v>
      </c>
      <c r="AU10" s="62">
        <f t="shared" si="7"/>
        <v>8.9250809229621433E-2</v>
      </c>
      <c r="AV10" s="57">
        <f t="shared" si="9"/>
        <v>89.250809229621439</v>
      </c>
    </row>
    <row r="11" spans="1:48" s="63" customFormat="1" x14ac:dyDescent="0.25">
      <c r="A11" s="53" t="s">
        <v>73</v>
      </c>
      <c r="B11" s="53" t="s">
        <v>74</v>
      </c>
      <c r="C11" s="53" t="s">
        <v>75</v>
      </c>
      <c r="D11" s="53" t="s">
        <v>51</v>
      </c>
      <c r="E11" s="53" t="s">
        <v>77</v>
      </c>
      <c r="F11" s="53" t="s">
        <v>53</v>
      </c>
      <c r="G11" s="53" t="s">
        <v>54</v>
      </c>
      <c r="H11" s="53" t="s">
        <v>57</v>
      </c>
      <c r="I11" s="54">
        <v>132.94</v>
      </c>
      <c r="J11" s="54">
        <v>33.56</v>
      </c>
      <c r="K11" s="54">
        <f t="shared" si="0"/>
        <v>4.26</v>
      </c>
      <c r="L11" s="54">
        <f t="shared" si="1"/>
        <v>1.19</v>
      </c>
      <c r="M11" s="55"/>
      <c r="N11" s="56"/>
      <c r="O11" s="57"/>
      <c r="P11" s="58"/>
      <c r="Q11" s="57"/>
      <c r="R11" s="59">
        <v>1.71</v>
      </c>
      <c r="S11" s="57">
        <v>2654.3474999999999</v>
      </c>
      <c r="T11" s="60"/>
      <c r="U11" s="57"/>
      <c r="V11" s="54"/>
      <c r="W11" s="57"/>
      <c r="X11" s="54"/>
      <c r="Y11" s="57"/>
      <c r="Z11" s="61">
        <v>2.5499999999999998</v>
      </c>
      <c r="AA11" s="57">
        <v>475.25625000000002</v>
      </c>
      <c r="AB11" s="64"/>
      <c r="AC11" s="57"/>
      <c r="AD11" s="54"/>
      <c r="AE11" s="54"/>
      <c r="AF11" s="57"/>
      <c r="AG11" s="61"/>
      <c r="AH11" s="57"/>
      <c r="AI11" s="54"/>
      <c r="AJ11" s="57"/>
      <c r="AK11" s="55"/>
      <c r="AL11" s="5" t="str">
        <f t="shared" si="2"/>
        <v/>
      </c>
      <c r="AM11" s="55"/>
      <c r="AN11" s="5" t="str">
        <f t="shared" si="3"/>
        <v/>
      </c>
      <c r="AO11" s="54"/>
      <c r="AP11" s="57" t="str">
        <f t="shared" si="4"/>
        <v/>
      </c>
      <c r="AQ11" s="54"/>
      <c r="AR11" s="54">
        <v>1.19</v>
      </c>
      <c r="AS11" s="57">
        <f t="shared" si="5"/>
        <v>3129.6037499999998</v>
      </c>
      <c r="AT11" s="5">
        <f t="shared" si="6"/>
        <v>2579.4194107499998</v>
      </c>
      <c r="AU11" s="62">
        <f t="shared" si="7"/>
        <v>1.482152239457961E-2</v>
      </c>
      <c r="AV11" s="57">
        <f t="shared" si="9"/>
        <v>14.821522394579612</v>
      </c>
    </row>
    <row r="12" spans="1:48" s="63" customFormat="1" x14ac:dyDescent="0.25">
      <c r="A12" s="53" t="s">
        <v>73</v>
      </c>
      <c r="B12" s="53" t="s">
        <v>74</v>
      </c>
      <c r="C12" s="53" t="s">
        <v>75</v>
      </c>
      <c r="D12" s="53" t="s">
        <v>51</v>
      </c>
      <c r="E12" s="53" t="s">
        <v>72</v>
      </c>
      <c r="F12" s="53" t="s">
        <v>53</v>
      </c>
      <c r="G12" s="53" t="s">
        <v>54</v>
      </c>
      <c r="H12" s="53" t="s">
        <v>57</v>
      </c>
      <c r="I12" s="54">
        <v>132.94</v>
      </c>
      <c r="J12" s="54">
        <v>33.42</v>
      </c>
      <c r="K12" s="54">
        <f t="shared" si="0"/>
        <v>17.89</v>
      </c>
      <c r="L12" s="54">
        <f t="shared" si="1"/>
        <v>9.1</v>
      </c>
      <c r="M12" s="55"/>
      <c r="N12" s="56"/>
      <c r="O12" s="57"/>
      <c r="P12" s="58"/>
      <c r="Q12" s="57"/>
      <c r="R12" s="59">
        <v>16.2</v>
      </c>
      <c r="S12" s="57">
        <v>25146.45</v>
      </c>
      <c r="T12" s="60"/>
      <c r="U12" s="57"/>
      <c r="V12" s="54"/>
      <c r="W12" s="57"/>
      <c r="X12" s="54"/>
      <c r="Y12" s="57"/>
      <c r="Z12" s="61">
        <v>1.69</v>
      </c>
      <c r="AA12" s="57">
        <v>314.97375</v>
      </c>
      <c r="AB12" s="64"/>
      <c r="AC12" s="57"/>
      <c r="AD12" s="54"/>
      <c r="AE12" s="54"/>
      <c r="AF12" s="57"/>
      <c r="AG12" s="61"/>
      <c r="AH12" s="57"/>
      <c r="AI12" s="54"/>
      <c r="AJ12" s="57"/>
      <c r="AK12" s="55"/>
      <c r="AL12" s="5" t="str">
        <f t="shared" si="2"/>
        <v/>
      </c>
      <c r="AM12" s="55"/>
      <c r="AN12" s="5" t="str">
        <f t="shared" si="3"/>
        <v/>
      </c>
      <c r="AO12" s="54"/>
      <c r="AP12" s="57" t="str">
        <f t="shared" si="4"/>
        <v/>
      </c>
      <c r="AQ12" s="54"/>
      <c r="AR12" s="54">
        <v>9.1</v>
      </c>
      <c r="AS12" s="57">
        <f t="shared" si="5"/>
        <v>25461.423750000002</v>
      </c>
      <c r="AT12" s="5">
        <f t="shared" si="6"/>
        <v>20985.30545475</v>
      </c>
      <c r="AU12" s="62">
        <f t="shared" si="7"/>
        <v>0.12058301703802159</v>
      </c>
      <c r="AV12" s="57">
        <f t="shared" si="9"/>
        <v>120.58301703802158</v>
      </c>
    </row>
    <row r="13" spans="1:48" s="63" customFormat="1" x14ac:dyDescent="0.25">
      <c r="A13" s="53" t="s">
        <v>78</v>
      </c>
      <c r="B13" s="53" t="s">
        <v>79</v>
      </c>
      <c r="C13" s="53" t="s">
        <v>80</v>
      </c>
      <c r="D13" s="53" t="s">
        <v>81</v>
      </c>
      <c r="E13" s="53" t="s">
        <v>76</v>
      </c>
      <c r="F13" s="53" t="s">
        <v>53</v>
      </c>
      <c r="G13" s="53" t="s">
        <v>54</v>
      </c>
      <c r="H13" s="53" t="s">
        <v>57</v>
      </c>
      <c r="I13" s="54">
        <v>20</v>
      </c>
      <c r="J13" s="54">
        <v>19.96</v>
      </c>
      <c r="K13" s="54">
        <f t="shared" si="0"/>
        <v>6.78</v>
      </c>
      <c r="L13" s="54">
        <f t="shared" si="1"/>
        <v>13.22</v>
      </c>
      <c r="M13" s="55"/>
      <c r="N13" s="56"/>
      <c r="O13" s="57"/>
      <c r="P13" s="58"/>
      <c r="Q13" s="57"/>
      <c r="R13" s="59"/>
      <c r="S13" s="57"/>
      <c r="T13" s="60"/>
      <c r="U13" s="57"/>
      <c r="V13" s="54"/>
      <c r="W13" s="57"/>
      <c r="X13" s="54"/>
      <c r="Y13" s="57"/>
      <c r="Z13" s="61"/>
      <c r="AA13" s="57"/>
      <c r="AB13" s="64"/>
      <c r="AC13" s="57"/>
      <c r="AD13" s="54"/>
      <c r="AE13" s="54">
        <v>6.78</v>
      </c>
      <c r="AF13" s="57">
        <v>1139.04</v>
      </c>
      <c r="AG13" s="61"/>
      <c r="AH13" s="57"/>
      <c r="AI13" s="54"/>
      <c r="AJ13" s="57"/>
      <c r="AK13" s="55"/>
      <c r="AL13" s="5" t="str">
        <f t="shared" si="2"/>
        <v/>
      </c>
      <c r="AM13" s="55"/>
      <c r="AN13" s="5" t="str">
        <f t="shared" si="3"/>
        <v/>
      </c>
      <c r="AO13" s="54">
        <v>0.16</v>
      </c>
      <c r="AP13" s="57">
        <f t="shared" si="4"/>
        <v>0.16</v>
      </c>
      <c r="AQ13" s="54">
        <v>0.15</v>
      </c>
      <c r="AR13" s="54">
        <v>12.91</v>
      </c>
      <c r="AS13" s="57">
        <f t="shared" si="5"/>
        <v>1139.04</v>
      </c>
      <c r="AT13" s="5">
        <f t="shared" si="6"/>
        <v>938.79676800000004</v>
      </c>
      <c r="AU13" s="62">
        <f t="shared" si="7"/>
        <v>5.3943911807755093E-3</v>
      </c>
      <c r="AV13" s="57">
        <f t="shared" si="9"/>
        <v>5.3943911807755098</v>
      </c>
    </row>
    <row r="14" spans="1:48" s="63" customFormat="1" x14ac:dyDescent="0.25">
      <c r="A14" s="53" t="s">
        <v>82</v>
      </c>
      <c r="B14" s="53" t="s">
        <v>83</v>
      </c>
      <c r="C14" s="53" t="s">
        <v>84</v>
      </c>
      <c r="D14" s="53" t="s">
        <v>85</v>
      </c>
      <c r="E14" s="53" t="s">
        <v>86</v>
      </c>
      <c r="F14" s="53" t="s">
        <v>87</v>
      </c>
      <c r="G14" s="53" t="s">
        <v>54</v>
      </c>
      <c r="H14" s="53" t="s">
        <v>55</v>
      </c>
      <c r="I14" s="54"/>
      <c r="J14" s="54">
        <v>10.8</v>
      </c>
      <c r="K14" s="54">
        <f t="shared" si="0"/>
        <v>0</v>
      </c>
      <c r="L14" s="54">
        <f t="shared" si="1"/>
        <v>10.01</v>
      </c>
      <c r="M14" s="55"/>
      <c r="N14" s="56"/>
      <c r="O14" s="57"/>
      <c r="P14" s="58"/>
      <c r="Q14" s="57"/>
      <c r="R14" s="59"/>
      <c r="S14" s="57"/>
      <c r="T14" s="60"/>
      <c r="U14" s="57"/>
      <c r="V14" s="54"/>
      <c r="W14" s="57"/>
      <c r="X14" s="54"/>
      <c r="Y14" s="57"/>
      <c r="Z14" s="61"/>
      <c r="AA14" s="57"/>
      <c r="AB14" s="64"/>
      <c r="AC14" s="57"/>
      <c r="AD14" s="54"/>
      <c r="AE14" s="54"/>
      <c r="AF14" s="57"/>
      <c r="AG14" s="61"/>
      <c r="AH14" s="57"/>
      <c r="AI14" s="54"/>
      <c r="AJ14" s="57"/>
      <c r="AK14" s="55"/>
      <c r="AL14" s="5" t="str">
        <f t="shared" si="2"/>
        <v/>
      </c>
      <c r="AM14" s="55"/>
      <c r="AN14" s="5" t="str">
        <f t="shared" si="3"/>
        <v/>
      </c>
      <c r="AO14" s="54"/>
      <c r="AP14" s="57" t="str">
        <f t="shared" si="4"/>
        <v/>
      </c>
      <c r="AQ14" s="54"/>
      <c r="AR14" s="54">
        <v>10.01</v>
      </c>
      <c r="AS14" s="57">
        <f t="shared" si="5"/>
        <v>0</v>
      </c>
      <c r="AT14" s="5">
        <f t="shared" si="6"/>
        <v>0</v>
      </c>
      <c r="AU14" s="62">
        <f t="shared" si="7"/>
        <v>0</v>
      </c>
      <c r="AV14" s="57">
        <f t="shared" si="9"/>
        <v>0</v>
      </c>
    </row>
    <row r="15" spans="1:48" s="63" customFormat="1" x14ac:dyDescent="0.25">
      <c r="A15" s="53" t="s">
        <v>82</v>
      </c>
      <c r="B15" s="53" t="s">
        <v>83</v>
      </c>
      <c r="C15" s="53" t="s">
        <v>84</v>
      </c>
      <c r="D15" s="53" t="s">
        <v>85</v>
      </c>
      <c r="E15" s="53" t="s">
        <v>56</v>
      </c>
      <c r="F15" s="53" t="s">
        <v>87</v>
      </c>
      <c r="G15" s="53" t="s">
        <v>54</v>
      </c>
      <c r="H15" s="53" t="s">
        <v>55</v>
      </c>
      <c r="I15" s="54"/>
      <c r="J15" s="54">
        <v>4.03</v>
      </c>
      <c r="K15" s="54">
        <f t="shared" si="0"/>
        <v>1.26</v>
      </c>
      <c r="L15" s="54">
        <f t="shared" si="1"/>
        <v>0</v>
      </c>
      <c r="M15" s="55"/>
      <c r="N15" s="56"/>
      <c r="O15" s="57"/>
      <c r="P15" s="58"/>
      <c r="Q15" s="57"/>
      <c r="R15" s="59"/>
      <c r="S15" s="57"/>
      <c r="T15" s="60">
        <v>1.26</v>
      </c>
      <c r="U15" s="57">
        <v>586.53</v>
      </c>
      <c r="V15" s="54"/>
      <c r="W15" s="57"/>
      <c r="X15" s="54"/>
      <c r="Y15" s="57"/>
      <c r="Z15" s="61"/>
      <c r="AA15" s="57"/>
      <c r="AB15" s="64"/>
      <c r="AC15" s="57"/>
      <c r="AD15" s="54"/>
      <c r="AE15" s="54"/>
      <c r="AF15" s="57"/>
      <c r="AG15" s="61"/>
      <c r="AH15" s="57"/>
      <c r="AI15" s="54"/>
      <c r="AJ15" s="57"/>
      <c r="AK15" s="55"/>
      <c r="AL15" s="5" t="str">
        <f t="shared" si="2"/>
        <v/>
      </c>
      <c r="AM15" s="55"/>
      <c r="AN15" s="5" t="str">
        <f t="shared" si="3"/>
        <v/>
      </c>
      <c r="AO15" s="54"/>
      <c r="AP15" s="57" t="str">
        <f t="shared" si="4"/>
        <v/>
      </c>
      <c r="AQ15" s="54"/>
      <c r="AR15" s="54"/>
      <c r="AS15" s="57">
        <f t="shared" si="5"/>
        <v>586.53</v>
      </c>
      <c r="AT15" s="5">
        <f t="shared" si="6"/>
        <v>483.41802599999988</v>
      </c>
      <c r="AU15" s="62">
        <f t="shared" si="7"/>
        <v>2.7777534232865035E-3</v>
      </c>
      <c r="AV15" s="57">
        <f t="shared" si="9"/>
        <v>2.7777534232865033</v>
      </c>
    </row>
    <row r="16" spans="1:48" s="63" customFormat="1" x14ac:dyDescent="0.25">
      <c r="A16" s="53" t="s">
        <v>82</v>
      </c>
      <c r="B16" s="53" t="s">
        <v>83</v>
      </c>
      <c r="C16" s="53" t="s">
        <v>84</v>
      </c>
      <c r="D16" s="53" t="s">
        <v>85</v>
      </c>
      <c r="E16" s="53" t="s">
        <v>88</v>
      </c>
      <c r="F16" s="53" t="s">
        <v>87</v>
      </c>
      <c r="G16" s="53" t="s">
        <v>54</v>
      </c>
      <c r="H16" s="53" t="s">
        <v>55</v>
      </c>
      <c r="I16" s="54"/>
      <c r="J16" s="54">
        <v>0.03</v>
      </c>
      <c r="K16" s="54">
        <f t="shared" si="0"/>
        <v>0</v>
      </c>
      <c r="L16" s="54">
        <f t="shared" si="1"/>
        <v>0.03</v>
      </c>
      <c r="M16" s="55"/>
      <c r="N16" s="56"/>
      <c r="O16" s="57"/>
      <c r="P16" s="58"/>
      <c r="Q16" s="57"/>
      <c r="R16" s="59"/>
      <c r="S16" s="57"/>
      <c r="T16" s="60"/>
      <c r="U16" s="57"/>
      <c r="V16" s="54"/>
      <c r="W16" s="57"/>
      <c r="X16" s="54"/>
      <c r="Y16" s="57"/>
      <c r="Z16" s="61"/>
      <c r="AA16" s="57"/>
      <c r="AB16" s="64"/>
      <c r="AC16" s="57"/>
      <c r="AD16" s="54"/>
      <c r="AE16" s="54"/>
      <c r="AF16" s="57"/>
      <c r="AG16" s="61"/>
      <c r="AH16" s="57"/>
      <c r="AI16" s="54"/>
      <c r="AJ16" s="57"/>
      <c r="AK16" s="55"/>
      <c r="AL16" s="5" t="str">
        <f t="shared" si="2"/>
        <v/>
      </c>
      <c r="AM16" s="55"/>
      <c r="AN16" s="5" t="str">
        <f t="shared" si="3"/>
        <v/>
      </c>
      <c r="AO16" s="54"/>
      <c r="AP16" s="57" t="str">
        <f t="shared" si="4"/>
        <v/>
      </c>
      <c r="AQ16" s="54"/>
      <c r="AR16" s="54">
        <v>0.03</v>
      </c>
      <c r="AS16" s="57">
        <f t="shared" si="5"/>
        <v>0</v>
      </c>
      <c r="AT16" s="5">
        <f t="shared" si="6"/>
        <v>0</v>
      </c>
      <c r="AU16" s="62">
        <f t="shared" si="7"/>
        <v>0</v>
      </c>
      <c r="AV16" s="57">
        <f t="shared" si="9"/>
        <v>0</v>
      </c>
    </row>
    <row r="17" spans="1:48" x14ac:dyDescent="0.25">
      <c r="A17" s="1" t="s">
        <v>82</v>
      </c>
      <c r="B17" s="1" t="s">
        <v>83</v>
      </c>
      <c r="C17" s="1" t="s">
        <v>84</v>
      </c>
      <c r="D17" s="1" t="s">
        <v>85</v>
      </c>
      <c r="E17" s="1" t="s">
        <v>89</v>
      </c>
      <c r="F17" s="1" t="s">
        <v>87</v>
      </c>
      <c r="G17" s="1" t="s">
        <v>54</v>
      </c>
      <c r="H17" s="1" t="s">
        <v>55</v>
      </c>
      <c r="J17" s="2">
        <v>37.57</v>
      </c>
      <c r="K17" s="2">
        <f t="shared" si="0"/>
        <v>0</v>
      </c>
      <c r="L17" s="2">
        <f t="shared" si="1"/>
        <v>30.98</v>
      </c>
      <c r="AL17" s="5" t="str">
        <f t="shared" si="2"/>
        <v/>
      </c>
      <c r="AN17" s="5" t="str">
        <f t="shared" si="3"/>
        <v/>
      </c>
      <c r="AP17" s="57" t="str">
        <f t="shared" si="4"/>
        <v/>
      </c>
      <c r="AR17" s="2">
        <v>30.98</v>
      </c>
      <c r="AS17" s="57">
        <f t="shared" si="5"/>
        <v>0</v>
      </c>
      <c r="AT17" s="5">
        <f t="shared" si="6"/>
        <v>0</v>
      </c>
      <c r="AU17" s="62">
        <f t="shared" si="7"/>
        <v>0</v>
      </c>
      <c r="AV17" s="57">
        <f t="shared" si="9"/>
        <v>0</v>
      </c>
    </row>
    <row r="18" spans="1:48" x14ac:dyDescent="0.25">
      <c r="A18" s="1" t="s">
        <v>82</v>
      </c>
      <c r="B18" s="1" t="s">
        <v>83</v>
      </c>
      <c r="C18" s="1" t="s">
        <v>84</v>
      </c>
      <c r="D18" s="1" t="s">
        <v>85</v>
      </c>
      <c r="E18" s="1" t="s">
        <v>67</v>
      </c>
      <c r="F18" s="1" t="s">
        <v>87</v>
      </c>
      <c r="G18" s="1" t="s">
        <v>54</v>
      </c>
      <c r="H18" s="1" t="s">
        <v>55</v>
      </c>
      <c r="J18" s="2">
        <v>38.6</v>
      </c>
      <c r="K18" s="2">
        <f t="shared" si="0"/>
        <v>0</v>
      </c>
      <c r="L18" s="2">
        <f t="shared" si="1"/>
        <v>0.05</v>
      </c>
      <c r="AL18" s="5" t="str">
        <f t="shared" si="2"/>
        <v/>
      </c>
      <c r="AN18" s="5" t="str">
        <f t="shared" si="3"/>
        <v/>
      </c>
      <c r="AP18" s="57" t="str">
        <f t="shared" si="4"/>
        <v/>
      </c>
      <c r="AR18" s="2">
        <v>0.05</v>
      </c>
      <c r="AS18" s="57">
        <f t="shared" si="5"/>
        <v>0</v>
      </c>
      <c r="AT18" s="5">
        <f t="shared" si="6"/>
        <v>0</v>
      </c>
      <c r="AU18" s="62">
        <f t="shared" si="7"/>
        <v>0</v>
      </c>
      <c r="AV18" s="57">
        <f t="shared" si="9"/>
        <v>0</v>
      </c>
    </row>
    <row r="19" spans="1:48" x14ac:dyDescent="0.25">
      <c r="A19" s="1" t="s">
        <v>90</v>
      </c>
      <c r="B19" s="1" t="s">
        <v>91</v>
      </c>
      <c r="C19" s="1" t="s">
        <v>92</v>
      </c>
      <c r="D19" s="1" t="s">
        <v>93</v>
      </c>
      <c r="E19" s="1" t="s">
        <v>86</v>
      </c>
      <c r="F19" s="1" t="s">
        <v>87</v>
      </c>
      <c r="G19" s="1" t="s">
        <v>54</v>
      </c>
      <c r="H19" s="1" t="s">
        <v>55</v>
      </c>
      <c r="J19" s="2">
        <v>8.3800000000000008</v>
      </c>
      <c r="K19" s="2">
        <f t="shared" si="0"/>
        <v>7.67</v>
      </c>
      <c r="L19" s="2">
        <f t="shared" si="1"/>
        <v>0</v>
      </c>
      <c r="R19" s="7">
        <v>7.66</v>
      </c>
      <c r="S19" s="5">
        <v>11890.235000000001</v>
      </c>
      <c r="T19" s="8">
        <v>0.01</v>
      </c>
      <c r="U19" s="5">
        <v>4.6550000000000002</v>
      </c>
      <c r="AL19" s="5" t="str">
        <f t="shared" si="2"/>
        <v/>
      </c>
      <c r="AN19" s="5" t="str">
        <f t="shared" si="3"/>
        <v/>
      </c>
      <c r="AP19" s="57" t="str">
        <f t="shared" si="4"/>
        <v/>
      </c>
      <c r="AS19" s="57">
        <f t="shared" si="5"/>
        <v>11894.890000000001</v>
      </c>
      <c r="AT19" s="5">
        <f t="shared" si="6"/>
        <v>9803.7683380000017</v>
      </c>
      <c r="AU19" s="62">
        <f t="shared" si="7"/>
        <v>5.6333131156320063E-2</v>
      </c>
      <c r="AV19" s="57">
        <f t="shared" si="9"/>
        <v>56.333131156320064</v>
      </c>
    </row>
    <row r="20" spans="1:48" x14ac:dyDescent="0.25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56</v>
      </c>
      <c r="F20" s="1" t="s">
        <v>87</v>
      </c>
      <c r="G20" s="1" t="s">
        <v>54</v>
      </c>
      <c r="H20" s="1" t="s">
        <v>55</v>
      </c>
      <c r="J20" s="2">
        <v>30.89</v>
      </c>
      <c r="K20" s="2">
        <f t="shared" si="0"/>
        <v>29.3</v>
      </c>
      <c r="L20" s="2">
        <f t="shared" si="1"/>
        <v>0</v>
      </c>
      <c r="R20" s="7">
        <v>14.39</v>
      </c>
      <c r="S20" s="5">
        <v>22336.877499999999</v>
      </c>
      <c r="T20" s="8">
        <v>14.91</v>
      </c>
      <c r="U20" s="5">
        <v>6940.6049999999996</v>
      </c>
      <c r="AL20" s="5" t="str">
        <f t="shared" si="2"/>
        <v/>
      </c>
      <c r="AN20" s="5" t="str">
        <f t="shared" si="3"/>
        <v/>
      </c>
      <c r="AP20" s="57" t="str">
        <f t="shared" si="4"/>
        <v/>
      </c>
      <c r="AS20" s="57">
        <f t="shared" si="5"/>
        <v>29277.482499999998</v>
      </c>
      <c r="AT20" s="5">
        <f t="shared" si="6"/>
        <v>24130.501076499997</v>
      </c>
      <c r="AU20" s="62">
        <f t="shared" si="7"/>
        <v>0.13865552868495337</v>
      </c>
      <c r="AV20" s="57">
        <f t="shared" si="9"/>
        <v>138.65552868495337</v>
      </c>
    </row>
    <row r="21" spans="1:48" x14ac:dyDescent="0.25">
      <c r="A21" s="1" t="s">
        <v>90</v>
      </c>
      <c r="B21" s="1" t="s">
        <v>91</v>
      </c>
      <c r="C21" s="1" t="s">
        <v>92</v>
      </c>
      <c r="D21" s="1" t="s">
        <v>93</v>
      </c>
      <c r="E21" s="1" t="s">
        <v>52</v>
      </c>
      <c r="F21" s="1" t="s">
        <v>87</v>
      </c>
      <c r="G21" s="1" t="s">
        <v>54</v>
      </c>
      <c r="H21" s="1" t="s">
        <v>55</v>
      </c>
      <c r="J21" s="2">
        <v>28.9</v>
      </c>
      <c r="K21" s="2">
        <f t="shared" si="0"/>
        <v>8.49</v>
      </c>
      <c r="L21" s="2">
        <f t="shared" si="1"/>
        <v>0</v>
      </c>
      <c r="T21" s="8">
        <v>8.49</v>
      </c>
      <c r="U21" s="5">
        <v>3952.0949999999998</v>
      </c>
      <c r="AL21" s="5" t="str">
        <f t="shared" si="2"/>
        <v/>
      </c>
      <c r="AN21" s="5" t="str">
        <f t="shared" si="3"/>
        <v/>
      </c>
      <c r="AP21" s="57" t="str">
        <f t="shared" si="4"/>
        <v/>
      </c>
      <c r="AS21" s="57">
        <f t="shared" si="5"/>
        <v>3952.0949999999998</v>
      </c>
      <c r="AT21" s="5">
        <f t="shared" si="6"/>
        <v>3257.3166989999995</v>
      </c>
      <c r="AU21" s="62">
        <f t="shared" si="7"/>
        <v>1.8716767114049536E-2</v>
      </c>
      <c r="AV21" s="57">
        <f t="shared" si="9"/>
        <v>18.716767114049535</v>
      </c>
    </row>
    <row r="22" spans="1:48" x14ac:dyDescent="0.25">
      <c r="A22" s="1" t="s">
        <v>94</v>
      </c>
      <c r="B22" s="1" t="s">
        <v>95</v>
      </c>
      <c r="C22" s="1" t="s">
        <v>96</v>
      </c>
      <c r="D22" s="1" t="s">
        <v>85</v>
      </c>
      <c r="E22" s="1" t="s">
        <v>52</v>
      </c>
      <c r="F22" s="1" t="s">
        <v>87</v>
      </c>
      <c r="G22" s="1" t="s">
        <v>54</v>
      </c>
      <c r="H22" s="1" t="s">
        <v>55</v>
      </c>
      <c r="I22" s="2">
        <v>1.83</v>
      </c>
      <c r="J22" s="2">
        <v>1.64</v>
      </c>
      <c r="K22" s="2">
        <f t="shared" si="0"/>
        <v>0.66</v>
      </c>
      <c r="L22" s="2">
        <f t="shared" si="1"/>
        <v>0</v>
      </c>
      <c r="T22" s="8">
        <v>0.66</v>
      </c>
      <c r="U22" s="5">
        <v>307.23</v>
      </c>
      <c r="AL22" s="5" t="str">
        <f t="shared" si="2"/>
        <v/>
      </c>
      <c r="AN22" s="5" t="str">
        <f t="shared" si="3"/>
        <v/>
      </c>
      <c r="AP22" s="57" t="str">
        <f t="shared" si="4"/>
        <v/>
      </c>
      <c r="AS22" s="57">
        <f t="shared" si="5"/>
        <v>307.23</v>
      </c>
      <c r="AT22" s="5">
        <f t="shared" si="6"/>
        <v>253.21896599999999</v>
      </c>
      <c r="AU22" s="62">
        <f t="shared" si="7"/>
        <v>1.4550136979119782E-3</v>
      </c>
      <c r="AV22" s="57">
        <f t="shared" si="9"/>
        <v>1.4550136979119781</v>
      </c>
    </row>
    <row r="23" spans="1:48" s="40" customFormat="1" x14ac:dyDescent="0.25">
      <c r="A23" s="30" t="s">
        <v>97</v>
      </c>
      <c r="B23" s="30" t="s">
        <v>98</v>
      </c>
      <c r="C23" s="30" t="s">
        <v>99</v>
      </c>
      <c r="D23" s="30" t="s">
        <v>85</v>
      </c>
      <c r="E23" s="30" t="s">
        <v>56</v>
      </c>
      <c r="F23" s="30" t="s">
        <v>87</v>
      </c>
      <c r="G23" s="30" t="s">
        <v>54</v>
      </c>
      <c r="H23" s="30" t="s">
        <v>55</v>
      </c>
      <c r="I23" s="31">
        <v>1.31</v>
      </c>
      <c r="J23" s="2">
        <v>1.31</v>
      </c>
      <c r="K23" s="2">
        <f t="shared" si="0"/>
        <v>1.31</v>
      </c>
      <c r="L23" s="2">
        <f t="shared" si="1"/>
        <v>0</v>
      </c>
      <c r="M23" s="32"/>
      <c r="N23" s="33"/>
      <c r="O23" s="34"/>
      <c r="P23" s="35"/>
      <c r="Q23" s="34"/>
      <c r="R23" s="36"/>
      <c r="S23" s="34"/>
      <c r="T23" s="37">
        <v>1.31</v>
      </c>
      <c r="U23" s="34">
        <v>609.80499999999995</v>
      </c>
      <c r="V23" s="31"/>
      <c r="W23" s="34"/>
      <c r="X23" s="31"/>
      <c r="Y23" s="34"/>
      <c r="Z23" s="38"/>
      <c r="AA23" s="34"/>
      <c r="AB23" s="39"/>
      <c r="AC23" s="34"/>
      <c r="AD23" s="31"/>
      <c r="AE23" s="31"/>
      <c r="AF23" s="34"/>
      <c r="AG23" s="38"/>
      <c r="AH23" s="34"/>
      <c r="AI23" s="31"/>
      <c r="AJ23" s="34"/>
      <c r="AK23" s="32"/>
      <c r="AL23" s="5" t="str">
        <f t="shared" si="2"/>
        <v/>
      </c>
      <c r="AM23" s="32"/>
      <c r="AN23" s="5" t="str">
        <f t="shared" si="3"/>
        <v/>
      </c>
      <c r="AO23" s="31"/>
      <c r="AP23" s="57" t="str">
        <f t="shared" si="4"/>
        <v/>
      </c>
      <c r="AQ23" s="31"/>
      <c r="AR23" s="31"/>
      <c r="AS23" s="57">
        <f t="shared" si="5"/>
        <v>609.80499999999995</v>
      </c>
      <c r="AT23" s="5">
        <f t="shared" si="6"/>
        <v>502.60128099999997</v>
      </c>
      <c r="AU23" s="62">
        <f t="shared" si="7"/>
        <v>2.8879817337343809E-3</v>
      </c>
      <c r="AV23" s="57">
        <f t="shared" si="9"/>
        <v>2.8879817337343807</v>
      </c>
    </row>
    <row r="24" spans="1:48" x14ac:dyDescent="0.25">
      <c r="A24" s="1" t="s">
        <v>100</v>
      </c>
      <c r="B24" s="1" t="s">
        <v>101</v>
      </c>
      <c r="C24" s="1" t="s">
        <v>102</v>
      </c>
      <c r="D24" s="1" t="s">
        <v>103</v>
      </c>
      <c r="E24" s="1" t="s">
        <v>104</v>
      </c>
      <c r="F24" s="1" t="s">
        <v>87</v>
      </c>
      <c r="G24" s="1" t="s">
        <v>54</v>
      </c>
      <c r="H24" s="1" t="s">
        <v>55</v>
      </c>
      <c r="I24" s="2">
        <v>40.07</v>
      </c>
      <c r="J24" s="2">
        <v>6.79</v>
      </c>
      <c r="K24" s="2">
        <f t="shared" si="0"/>
        <v>6.7899999999999991</v>
      </c>
      <c r="L24" s="2">
        <f t="shared" si="1"/>
        <v>0</v>
      </c>
      <c r="P24" s="6">
        <v>4.0199999999999996</v>
      </c>
      <c r="Q24" s="5">
        <v>9078.6674999999996</v>
      </c>
      <c r="R24" s="7">
        <v>2.75</v>
      </c>
      <c r="S24" s="5">
        <v>4268.6875</v>
      </c>
      <c r="T24" s="8">
        <v>0.01</v>
      </c>
      <c r="U24" s="5">
        <v>4.6550000000000002</v>
      </c>
      <c r="Z24" s="9">
        <v>0.01</v>
      </c>
      <c r="AA24" s="5">
        <v>1.86375</v>
      </c>
      <c r="AL24" s="5" t="str">
        <f t="shared" si="2"/>
        <v/>
      </c>
      <c r="AN24" s="5" t="str">
        <f t="shared" si="3"/>
        <v/>
      </c>
      <c r="AP24" s="57" t="str">
        <f t="shared" si="4"/>
        <v/>
      </c>
      <c r="AS24" s="57">
        <f t="shared" si="5"/>
        <v>13353.873750000001</v>
      </c>
      <c r="AT24" s="5">
        <f t="shared" si="6"/>
        <v>11006.262744750002</v>
      </c>
      <c r="AU24" s="62">
        <f t="shared" si="7"/>
        <v>6.324274721360934E-2</v>
      </c>
      <c r="AV24" s="57">
        <f t="shared" si="9"/>
        <v>63.242747213609341</v>
      </c>
    </row>
    <row r="25" spans="1:48" x14ac:dyDescent="0.25">
      <c r="A25" s="1" t="s">
        <v>100</v>
      </c>
      <c r="B25" s="1" t="s">
        <v>101</v>
      </c>
      <c r="C25" s="1" t="s">
        <v>102</v>
      </c>
      <c r="D25" s="1" t="s">
        <v>103</v>
      </c>
      <c r="E25" s="1" t="s">
        <v>86</v>
      </c>
      <c r="F25" s="1" t="s">
        <v>87</v>
      </c>
      <c r="G25" s="1" t="s">
        <v>54</v>
      </c>
      <c r="H25" s="1" t="s">
        <v>55</v>
      </c>
      <c r="I25" s="2">
        <v>40.07</v>
      </c>
      <c r="J25" s="2">
        <v>24.72</v>
      </c>
      <c r="K25" s="2">
        <f t="shared" si="0"/>
        <v>24.029999999999998</v>
      </c>
      <c r="L25" s="2">
        <f t="shared" si="1"/>
        <v>0.7</v>
      </c>
      <c r="P25" s="6">
        <v>2.63</v>
      </c>
      <c r="Q25" s="5">
        <v>5939.5262499999999</v>
      </c>
      <c r="R25" s="7">
        <v>19.84</v>
      </c>
      <c r="S25" s="5">
        <v>30796.639999999999</v>
      </c>
      <c r="T25" s="8">
        <v>1.56</v>
      </c>
      <c r="U25" s="5">
        <v>726.18</v>
      </c>
      <c r="AL25" s="5" t="str">
        <f t="shared" si="2"/>
        <v/>
      </c>
      <c r="AN25" s="5" t="str">
        <f t="shared" si="3"/>
        <v/>
      </c>
      <c r="AP25" s="57" t="str">
        <f t="shared" si="4"/>
        <v/>
      </c>
      <c r="AR25" s="2">
        <v>0.7</v>
      </c>
      <c r="AS25" s="57">
        <f t="shared" si="5"/>
        <v>37462.346250000002</v>
      </c>
      <c r="AT25" s="5">
        <f t="shared" si="6"/>
        <v>30876.465779250004</v>
      </c>
      <c r="AU25" s="62">
        <f t="shared" si="7"/>
        <v>0.1774183085950963</v>
      </c>
      <c r="AV25" s="57">
        <f t="shared" si="9"/>
        <v>177.41830859509631</v>
      </c>
    </row>
    <row r="26" spans="1:48" x14ac:dyDescent="0.25">
      <c r="A26" s="1" t="s">
        <v>100</v>
      </c>
      <c r="B26" s="1" t="s">
        <v>101</v>
      </c>
      <c r="C26" s="1" t="s">
        <v>102</v>
      </c>
      <c r="D26" s="1" t="s">
        <v>103</v>
      </c>
      <c r="E26" s="1" t="s">
        <v>56</v>
      </c>
      <c r="F26" s="1" t="s">
        <v>87</v>
      </c>
      <c r="G26" s="1" t="s">
        <v>54</v>
      </c>
      <c r="H26" s="1" t="s">
        <v>55</v>
      </c>
      <c r="I26" s="2">
        <v>40.07</v>
      </c>
      <c r="J26" s="2">
        <v>6.78</v>
      </c>
      <c r="K26" s="2">
        <f t="shared" si="0"/>
        <v>6.78</v>
      </c>
      <c r="L26" s="2">
        <f t="shared" si="1"/>
        <v>0</v>
      </c>
      <c r="R26" s="7">
        <v>5.24</v>
      </c>
      <c r="S26" s="5">
        <v>8133.79</v>
      </c>
      <c r="T26" s="8">
        <v>1.54</v>
      </c>
      <c r="U26" s="5">
        <v>716.87</v>
      </c>
      <c r="AL26" s="5" t="str">
        <f t="shared" si="2"/>
        <v/>
      </c>
      <c r="AN26" s="5" t="str">
        <f t="shared" si="3"/>
        <v/>
      </c>
      <c r="AP26" s="57" t="str">
        <f t="shared" si="4"/>
        <v/>
      </c>
      <c r="AS26" s="57">
        <f t="shared" si="5"/>
        <v>8850.66</v>
      </c>
      <c r="AT26" s="5">
        <f t="shared" si="6"/>
        <v>7294.7139719999996</v>
      </c>
      <c r="AU26" s="62">
        <f t="shared" si="7"/>
        <v>4.1915931177168991E-2</v>
      </c>
      <c r="AV26" s="57">
        <f t="shared" si="9"/>
        <v>41.915931177168993</v>
      </c>
    </row>
    <row r="27" spans="1:48" x14ac:dyDescent="0.25">
      <c r="A27" s="1" t="s">
        <v>105</v>
      </c>
      <c r="B27" s="1" t="s">
        <v>106</v>
      </c>
      <c r="C27" s="1" t="s">
        <v>107</v>
      </c>
      <c r="D27" s="1" t="s">
        <v>85</v>
      </c>
      <c r="E27" s="1" t="s">
        <v>104</v>
      </c>
      <c r="F27" s="1" t="s">
        <v>87</v>
      </c>
      <c r="G27" s="1" t="s">
        <v>54</v>
      </c>
      <c r="H27" s="1" t="s">
        <v>55</v>
      </c>
      <c r="I27" s="2">
        <v>41.98</v>
      </c>
      <c r="J27" s="2">
        <v>21.53</v>
      </c>
      <c r="K27" s="2">
        <f t="shared" si="0"/>
        <v>16.43</v>
      </c>
      <c r="L27" s="2">
        <f t="shared" si="1"/>
        <v>5.0999999999999996</v>
      </c>
      <c r="P27" s="6">
        <v>1.29</v>
      </c>
      <c r="Q27" s="5">
        <v>2913.30375</v>
      </c>
      <c r="R27" s="7">
        <v>8.08</v>
      </c>
      <c r="S27" s="5">
        <v>12542.18</v>
      </c>
      <c r="T27" s="8">
        <v>5.1499999999999986</v>
      </c>
      <c r="U27" s="5">
        <v>2397.3249999999998</v>
      </c>
      <c r="Z27" s="9">
        <v>1.91</v>
      </c>
      <c r="AA27" s="5">
        <v>355.97624999999999</v>
      </c>
      <c r="AL27" s="5" t="str">
        <f t="shared" si="2"/>
        <v/>
      </c>
      <c r="AN27" s="5" t="str">
        <f t="shared" si="3"/>
        <v/>
      </c>
      <c r="AP27" s="57" t="str">
        <f t="shared" si="4"/>
        <v/>
      </c>
      <c r="AR27" s="2">
        <v>5.0999999999999996</v>
      </c>
      <c r="AS27" s="57">
        <f t="shared" si="5"/>
        <v>18208.785</v>
      </c>
      <c r="AT27" s="5">
        <f t="shared" si="6"/>
        <v>15007.680597</v>
      </c>
      <c r="AU27" s="62">
        <f t="shared" si="7"/>
        <v>8.6235171035817335E-2</v>
      </c>
      <c r="AV27" s="57">
        <f t="shared" si="9"/>
        <v>86.235171035817331</v>
      </c>
    </row>
    <row r="28" spans="1:48" x14ac:dyDescent="0.25">
      <c r="A28" s="1" t="s">
        <v>105</v>
      </c>
      <c r="B28" s="1" t="s">
        <v>106</v>
      </c>
      <c r="C28" s="1" t="s">
        <v>107</v>
      </c>
      <c r="D28" s="1" t="s">
        <v>85</v>
      </c>
      <c r="E28" s="1" t="s">
        <v>88</v>
      </c>
      <c r="F28" s="1" t="s">
        <v>87</v>
      </c>
      <c r="G28" s="1" t="s">
        <v>54</v>
      </c>
      <c r="H28" s="1" t="s">
        <v>55</v>
      </c>
      <c r="I28" s="2">
        <v>41.98</v>
      </c>
      <c r="J28" s="2">
        <v>20.22</v>
      </c>
      <c r="K28" s="2">
        <f t="shared" si="0"/>
        <v>0</v>
      </c>
      <c r="L28" s="2">
        <f t="shared" si="1"/>
        <v>20.22</v>
      </c>
      <c r="AL28" s="5" t="str">
        <f t="shared" si="2"/>
        <v/>
      </c>
      <c r="AN28" s="5" t="str">
        <f t="shared" si="3"/>
        <v/>
      </c>
      <c r="AP28" s="57" t="str">
        <f t="shared" si="4"/>
        <v/>
      </c>
      <c r="AR28" s="2">
        <v>20.22</v>
      </c>
      <c r="AS28" s="57">
        <f t="shared" si="5"/>
        <v>0</v>
      </c>
      <c r="AT28" s="5">
        <f t="shared" si="6"/>
        <v>0</v>
      </c>
      <c r="AU28" s="62">
        <f t="shared" si="7"/>
        <v>0</v>
      </c>
      <c r="AV28" s="57">
        <f t="shared" si="9"/>
        <v>0</v>
      </c>
    </row>
    <row r="29" spans="1:48" s="40" customFormat="1" x14ac:dyDescent="0.25">
      <c r="A29" s="30" t="s">
        <v>108</v>
      </c>
      <c r="B29" s="30" t="s">
        <v>109</v>
      </c>
      <c r="C29" s="30" t="s">
        <v>110</v>
      </c>
      <c r="D29" s="30" t="s">
        <v>111</v>
      </c>
      <c r="E29" s="30" t="s">
        <v>104</v>
      </c>
      <c r="F29" s="30" t="s">
        <v>87</v>
      </c>
      <c r="G29" s="30" t="s">
        <v>54</v>
      </c>
      <c r="H29" s="30" t="s">
        <v>55</v>
      </c>
      <c r="I29" s="65">
        <v>42.08</v>
      </c>
      <c r="J29" s="2">
        <v>16.8</v>
      </c>
      <c r="K29" s="2">
        <f t="shared" si="0"/>
        <v>5.6</v>
      </c>
      <c r="L29" s="2">
        <f t="shared" si="1"/>
        <v>11.19</v>
      </c>
      <c r="M29" s="32"/>
      <c r="N29" s="33"/>
      <c r="O29" s="34"/>
      <c r="P29" s="35">
        <v>4.7699999999999996</v>
      </c>
      <c r="Q29" s="34">
        <v>10772.44875</v>
      </c>
      <c r="R29" s="36">
        <v>0.83</v>
      </c>
      <c r="S29" s="34">
        <v>1288.3675000000001</v>
      </c>
      <c r="T29" s="37"/>
      <c r="U29" s="34"/>
      <c r="V29" s="31"/>
      <c r="W29" s="34"/>
      <c r="X29" s="31"/>
      <c r="Y29" s="34"/>
      <c r="Z29" s="38"/>
      <c r="AA29" s="34"/>
      <c r="AB29" s="39"/>
      <c r="AC29" s="34"/>
      <c r="AD29" s="31"/>
      <c r="AE29" s="31"/>
      <c r="AF29" s="34"/>
      <c r="AG29" s="38"/>
      <c r="AH29" s="34"/>
      <c r="AI29" s="31"/>
      <c r="AJ29" s="34"/>
      <c r="AK29" s="32"/>
      <c r="AL29" s="5" t="str">
        <f t="shared" si="2"/>
        <v/>
      </c>
      <c r="AM29" s="32"/>
      <c r="AN29" s="5" t="str">
        <f t="shared" si="3"/>
        <v/>
      </c>
      <c r="AO29" s="31"/>
      <c r="AP29" s="57" t="str">
        <f t="shared" si="4"/>
        <v/>
      </c>
      <c r="AQ29" s="31"/>
      <c r="AR29" s="31">
        <v>11.19</v>
      </c>
      <c r="AS29" s="57">
        <f t="shared" si="5"/>
        <v>12060.81625</v>
      </c>
      <c r="AT29" s="5">
        <f t="shared" si="6"/>
        <v>9940.5247532500016</v>
      </c>
      <c r="AU29" s="62">
        <f t="shared" si="7"/>
        <v>5.7118942980012952E-2</v>
      </c>
      <c r="AV29" s="57">
        <f t="shared" si="9"/>
        <v>57.118942980012953</v>
      </c>
    </row>
    <row r="30" spans="1:48" s="40" customFormat="1" x14ac:dyDescent="0.25">
      <c r="A30" s="30" t="s">
        <v>108</v>
      </c>
      <c r="B30" s="30" t="s">
        <v>109</v>
      </c>
      <c r="C30" s="30" t="s">
        <v>110</v>
      </c>
      <c r="D30" s="30" t="s">
        <v>111</v>
      </c>
      <c r="E30" s="30" t="s">
        <v>88</v>
      </c>
      <c r="F30" s="30" t="s">
        <v>87</v>
      </c>
      <c r="G30" s="30" t="s">
        <v>54</v>
      </c>
      <c r="H30" s="30" t="s">
        <v>55</v>
      </c>
      <c r="I30" s="65">
        <v>42.08</v>
      </c>
      <c r="J30" s="2">
        <v>9.99</v>
      </c>
      <c r="K30" s="2">
        <f t="shared" si="0"/>
        <v>2.95</v>
      </c>
      <c r="L30" s="2">
        <f t="shared" si="1"/>
        <v>7.04</v>
      </c>
      <c r="M30" s="32"/>
      <c r="N30" s="33"/>
      <c r="O30" s="34"/>
      <c r="P30" s="35">
        <v>0.08</v>
      </c>
      <c r="Q30" s="34">
        <v>180.67</v>
      </c>
      <c r="R30" s="36">
        <v>1.55</v>
      </c>
      <c r="S30" s="34">
        <v>2405.9875000000002</v>
      </c>
      <c r="T30" s="37">
        <v>0.31</v>
      </c>
      <c r="U30" s="34">
        <v>144.30500000000001</v>
      </c>
      <c r="V30" s="31"/>
      <c r="W30" s="34"/>
      <c r="X30" s="31"/>
      <c r="Y30" s="34"/>
      <c r="Z30" s="38">
        <v>1.01</v>
      </c>
      <c r="AA30" s="34">
        <v>188.23875000000001</v>
      </c>
      <c r="AB30" s="39"/>
      <c r="AC30" s="34"/>
      <c r="AD30" s="31"/>
      <c r="AE30" s="31"/>
      <c r="AF30" s="34"/>
      <c r="AG30" s="38"/>
      <c r="AH30" s="34"/>
      <c r="AI30" s="31"/>
      <c r="AJ30" s="34"/>
      <c r="AK30" s="32"/>
      <c r="AL30" s="5" t="str">
        <f t="shared" si="2"/>
        <v/>
      </c>
      <c r="AM30" s="32"/>
      <c r="AN30" s="5" t="str">
        <f t="shared" si="3"/>
        <v/>
      </c>
      <c r="AO30" s="31"/>
      <c r="AP30" s="57" t="str">
        <f t="shared" si="4"/>
        <v/>
      </c>
      <c r="AQ30" s="31"/>
      <c r="AR30" s="31">
        <v>7.04</v>
      </c>
      <c r="AS30" s="57">
        <f t="shared" si="5"/>
        <v>2919.2012500000001</v>
      </c>
      <c r="AT30" s="5">
        <f t="shared" si="6"/>
        <v>2406.0056702500001</v>
      </c>
      <c r="AU30" s="62">
        <f t="shared" si="7"/>
        <v>1.3825075043816585E-2</v>
      </c>
      <c r="AV30" s="57">
        <f t="shared" si="9"/>
        <v>13.825075043816584</v>
      </c>
    </row>
    <row r="31" spans="1:48" s="40" customFormat="1" x14ac:dyDescent="0.25">
      <c r="A31" s="30" t="s">
        <v>108</v>
      </c>
      <c r="B31" s="30" t="s">
        <v>109</v>
      </c>
      <c r="C31" s="30" t="s">
        <v>110</v>
      </c>
      <c r="D31" s="30" t="s">
        <v>111</v>
      </c>
      <c r="E31" s="30" t="s">
        <v>76</v>
      </c>
      <c r="F31" s="30" t="s">
        <v>112</v>
      </c>
      <c r="G31" s="30" t="s">
        <v>54</v>
      </c>
      <c r="H31" s="30" t="s">
        <v>55</v>
      </c>
      <c r="I31" s="65">
        <v>42.08</v>
      </c>
      <c r="J31" s="2">
        <v>20.48</v>
      </c>
      <c r="K31" s="2">
        <f t="shared" si="0"/>
        <v>19.11</v>
      </c>
      <c r="L31" s="2">
        <f t="shared" si="1"/>
        <v>1.37</v>
      </c>
      <c r="M31" s="32"/>
      <c r="N31" s="33"/>
      <c r="O31" s="34"/>
      <c r="P31" s="35">
        <v>4.0199999999999996</v>
      </c>
      <c r="Q31" s="34">
        <v>9078.6674999999996</v>
      </c>
      <c r="R31" s="36">
        <v>11.73</v>
      </c>
      <c r="S31" s="34">
        <v>18207.892500000002</v>
      </c>
      <c r="T31" s="37"/>
      <c r="U31" s="34"/>
      <c r="V31" s="31"/>
      <c r="W31" s="34"/>
      <c r="X31" s="31"/>
      <c r="Y31" s="34"/>
      <c r="Z31" s="38">
        <v>3.36</v>
      </c>
      <c r="AA31" s="34">
        <v>626.22</v>
      </c>
      <c r="AB31" s="39"/>
      <c r="AC31" s="34"/>
      <c r="AD31" s="31"/>
      <c r="AE31" s="31"/>
      <c r="AF31" s="34"/>
      <c r="AG31" s="38"/>
      <c r="AH31" s="34"/>
      <c r="AI31" s="31"/>
      <c r="AJ31" s="34"/>
      <c r="AK31" s="32"/>
      <c r="AL31" s="5" t="str">
        <f t="shared" si="2"/>
        <v/>
      </c>
      <c r="AM31" s="32"/>
      <c r="AN31" s="5" t="str">
        <f t="shared" si="3"/>
        <v/>
      </c>
      <c r="AO31" s="31"/>
      <c r="AP31" s="57" t="str">
        <f t="shared" si="4"/>
        <v/>
      </c>
      <c r="AQ31" s="31"/>
      <c r="AR31" s="31">
        <v>1.37</v>
      </c>
      <c r="AS31" s="57">
        <f t="shared" si="5"/>
        <v>27912.780000000002</v>
      </c>
      <c r="AT31" s="5">
        <f t="shared" si="6"/>
        <v>23005.713276000002</v>
      </c>
      <c r="AU31" s="62">
        <f t="shared" si="7"/>
        <v>0.13219242016340693</v>
      </c>
      <c r="AV31" s="57">
        <f t="shared" si="9"/>
        <v>132.19242016340695</v>
      </c>
    </row>
    <row r="32" spans="1:48" x14ac:dyDescent="0.25">
      <c r="A32" s="1" t="s">
        <v>113</v>
      </c>
      <c r="B32" s="1" t="s">
        <v>114</v>
      </c>
      <c r="C32" s="1" t="s">
        <v>115</v>
      </c>
      <c r="D32" s="1" t="s">
        <v>85</v>
      </c>
      <c r="E32" s="1" t="s">
        <v>56</v>
      </c>
      <c r="F32" s="1" t="s">
        <v>87</v>
      </c>
      <c r="G32" s="1" t="s">
        <v>54</v>
      </c>
      <c r="H32" s="1" t="s">
        <v>55</v>
      </c>
      <c r="I32" s="2">
        <v>1.06</v>
      </c>
      <c r="J32" s="2">
        <v>1.06</v>
      </c>
      <c r="K32" s="2">
        <f t="shared" si="0"/>
        <v>1.06</v>
      </c>
      <c r="L32" s="2">
        <f t="shared" si="1"/>
        <v>0</v>
      </c>
      <c r="T32" s="8">
        <v>1.06</v>
      </c>
      <c r="U32" s="5">
        <v>493.43</v>
      </c>
      <c r="AL32" s="5" t="str">
        <f t="shared" si="2"/>
        <v/>
      </c>
      <c r="AN32" s="5" t="str">
        <f t="shared" si="3"/>
        <v/>
      </c>
      <c r="AP32" s="57" t="str">
        <f t="shared" si="4"/>
        <v/>
      </c>
      <c r="AS32" s="57">
        <f t="shared" si="5"/>
        <v>493.43</v>
      </c>
      <c r="AT32" s="5">
        <f t="shared" si="6"/>
        <v>406.68500600000004</v>
      </c>
      <c r="AU32" s="62">
        <f t="shared" si="7"/>
        <v>2.3368401814949954E-3</v>
      </c>
      <c r="AV32" s="57">
        <f t="shared" si="9"/>
        <v>2.3368401814949955</v>
      </c>
    </row>
    <row r="33" spans="1:48" x14ac:dyDescent="0.25">
      <c r="A33" s="1" t="s">
        <v>116</v>
      </c>
      <c r="B33" s="1" t="s">
        <v>117</v>
      </c>
      <c r="C33" s="1" t="s">
        <v>118</v>
      </c>
      <c r="D33" s="1" t="s">
        <v>85</v>
      </c>
      <c r="E33" s="1" t="s">
        <v>119</v>
      </c>
      <c r="F33" s="1" t="s">
        <v>87</v>
      </c>
      <c r="G33" s="1" t="s">
        <v>54</v>
      </c>
      <c r="H33" s="1" t="s">
        <v>55</v>
      </c>
      <c r="I33" s="2">
        <v>2</v>
      </c>
      <c r="J33" s="2">
        <v>1.71</v>
      </c>
      <c r="K33" s="2">
        <f t="shared" si="0"/>
        <v>0.67</v>
      </c>
      <c r="L33" s="2">
        <f t="shared" si="1"/>
        <v>1.04</v>
      </c>
      <c r="Z33" s="9">
        <v>0.67</v>
      </c>
      <c r="AA33" s="5">
        <v>124.87125</v>
      </c>
      <c r="AL33" s="5" t="str">
        <f t="shared" si="2"/>
        <v/>
      </c>
      <c r="AN33" s="5" t="str">
        <f t="shared" si="3"/>
        <v/>
      </c>
      <c r="AP33" s="57" t="str">
        <f t="shared" si="4"/>
        <v/>
      </c>
      <c r="AR33" s="2">
        <v>1.04</v>
      </c>
      <c r="AS33" s="57">
        <f t="shared" si="5"/>
        <v>124.87125</v>
      </c>
      <c r="AT33" s="5">
        <f t="shared" si="6"/>
        <v>102.91888425</v>
      </c>
      <c r="AU33" s="62">
        <f t="shared" si="7"/>
        <v>5.913790294743063E-4</v>
      </c>
      <c r="AV33" s="57">
        <f t="shared" si="9"/>
        <v>0.59137902947430632</v>
      </c>
    </row>
    <row r="34" spans="1:48" x14ac:dyDescent="0.25">
      <c r="A34" s="1" t="s">
        <v>120</v>
      </c>
      <c r="B34" s="1" t="s">
        <v>121</v>
      </c>
      <c r="C34" s="1" t="s">
        <v>122</v>
      </c>
      <c r="D34" s="1" t="s">
        <v>85</v>
      </c>
      <c r="E34" s="1" t="s">
        <v>119</v>
      </c>
      <c r="F34" s="1" t="s">
        <v>87</v>
      </c>
      <c r="G34" s="1" t="s">
        <v>54</v>
      </c>
      <c r="H34" s="1" t="s">
        <v>55</v>
      </c>
      <c r="I34" s="2">
        <v>2</v>
      </c>
      <c r="J34" s="2">
        <v>1.71</v>
      </c>
      <c r="K34" s="2">
        <f t="shared" si="0"/>
        <v>0.38</v>
      </c>
      <c r="L34" s="2">
        <f t="shared" si="1"/>
        <v>1.33</v>
      </c>
      <c r="Z34" s="9">
        <v>0.38</v>
      </c>
      <c r="AA34" s="5">
        <v>70.822500000000005</v>
      </c>
      <c r="AL34" s="5" t="str">
        <f t="shared" si="2"/>
        <v/>
      </c>
      <c r="AN34" s="5" t="str">
        <f t="shared" si="3"/>
        <v/>
      </c>
      <c r="AP34" s="57" t="str">
        <f t="shared" si="4"/>
        <v/>
      </c>
      <c r="AR34" s="2">
        <v>1.33</v>
      </c>
      <c r="AS34" s="57">
        <f t="shared" si="5"/>
        <v>70.822500000000005</v>
      </c>
      <c r="AT34" s="5">
        <f t="shared" si="6"/>
        <v>58.371904500000007</v>
      </c>
      <c r="AU34" s="62">
        <f t="shared" si="7"/>
        <v>3.354090017913976E-4</v>
      </c>
      <c r="AV34" s="57">
        <f t="shared" si="9"/>
        <v>0.3354090017913976</v>
      </c>
    </row>
    <row r="35" spans="1:48" x14ac:dyDescent="0.25">
      <c r="A35" s="1" t="s">
        <v>123</v>
      </c>
      <c r="B35" s="1" t="s">
        <v>124</v>
      </c>
      <c r="C35" s="1" t="s">
        <v>125</v>
      </c>
      <c r="D35" s="1" t="s">
        <v>85</v>
      </c>
      <c r="E35" s="1" t="s">
        <v>119</v>
      </c>
      <c r="F35" s="1" t="s">
        <v>87</v>
      </c>
      <c r="G35" s="1" t="s">
        <v>54</v>
      </c>
      <c r="H35" s="1" t="s">
        <v>55</v>
      </c>
      <c r="I35" s="2">
        <v>2</v>
      </c>
      <c r="J35" s="2">
        <v>1.71</v>
      </c>
      <c r="K35" s="2">
        <f t="shared" si="0"/>
        <v>0.62</v>
      </c>
      <c r="L35" s="2">
        <f t="shared" si="1"/>
        <v>1.0900000000000001</v>
      </c>
      <c r="Z35" s="9">
        <v>0.62</v>
      </c>
      <c r="AA35" s="5">
        <v>115.55249999999999</v>
      </c>
      <c r="AL35" s="5" t="str">
        <f t="shared" si="2"/>
        <v/>
      </c>
      <c r="AN35" s="5" t="str">
        <f t="shared" si="3"/>
        <v/>
      </c>
      <c r="AP35" s="57" t="str">
        <f t="shared" si="4"/>
        <v/>
      </c>
      <c r="AR35" s="2">
        <v>1.0900000000000001</v>
      </c>
      <c r="AS35" s="57">
        <f t="shared" si="5"/>
        <v>115.55249999999999</v>
      </c>
      <c r="AT35" s="5">
        <f t="shared" si="6"/>
        <v>95.238370499999988</v>
      </c>
      <c r="AU35" s="62">
        <f t="shared" si="7"/>
        <v>5.4724626608070124E-4</v>
      </c>
      <c r="AV35" s="57">
        <f t="shared" si="9"/>
        <v>0.54724626608070126</v>
      </c>
    </row>
    <row r="36" spans="1:48" x14ac:dyDescent="0.25">
      <c r="A36" s="1" t="s">
        <v>126</v>
      </c>
      <c r="B36" s="1" t="s">
        <v>127</v>
      </c>
      <c r="C36" s="1" t="s">
        <v>128</v>
      </c>
      <c r="D36" s="1" t="s">
        <v>85</v>
      </c>
      <c r="E36" s="1" t="s">
        <v>58</v>
      </c>
      <c r="F36" s="1" t="s">
        <v>87</v>
      </c>
      <c r="G36" s="1" t="s">
        <v>54</v>
      </c>
      <c r="H36" s="1" t="s">
        <v>55</v>
      </c>
      <c r="I36" s="2">
        <v>39</v>
      </c>
      <c r="J36" s="2">
        <v>36.630000000000003</v>
      </c>
      <c r="K36" s="2">
        <f t="shared" si="0"/>
        <v>21.290000000000003</v>
      </c>
      <c r="L36" s="2">
        <f t="shared" si="1"/>
        <v>15.33</v>
      </c>
      <c r="R36" s="7">
        <v>20.76</v>
      </c>
      <c r="S36" s="5">
        <v>32224.71</v>
      </c>
      <c r="T36" s="8">
        <v>0.53</v>
      </c>
      <c r="U36" s="5">
        <v>246.715</v>
      </c>
      <c r="AL36" s="5" t="str">
        <f t="shared" si="2"/>
        <v/>
      </c>
      <c r="AN36" s="5" t="str">
        <f t="shared" si="3"/>
        <v/>
      </c>
      <c r="AP36" s="57" t="str">
        <f t="shared" si="4"/>
        <v/>
      </c>
      <c r="AR36" s="2">
        <v>15.33</v>
      </c>
      <c r="AS36" s="57">
        <f t="shared" si="5"/>
        <v>32471.424999999999</v>
      </c>
      <c r="AT36" s="5">
        <f t="shared" si="6"/>
        <v>26762.948485000001</v>
      </c>
      <c r="AU36" s="62">
        <f t="shared" si="7"/>
        <v>0.15378175362341392</v>
      </c>
      <c r="AV36" s="57">
        <f t="shared" si="9"/>
        <v>153.78175362341392</v>
      </c>
    </row>
    <row r="37" spans="1:48" x14ac:dyDescent="0.25">
      <c r="A37" s="1" t="s">
        <v>129</v>
      </c>
      <c r="B37" s="1" t="s">
        <v>130</v>
      </c>
      <c r="C37" s="1" t="s">
        <v>131</v>
      </c>
      <c r="D37" s="1" t="s">
        <v>85</v>
      </c>
      <c r="E37" s="1" t="s">
        <v>58</v>
      </c>
      <c r="F37" s="1" t="s">
        <v>87</v>
      </c>
      <c r="G37" s="1" t="s">
        <v>54</v>
      </c>
      <c r="H37" s="1" t="s">
        <v>55</v>
      </c>
      <c r="I37" s="2">
        <v>1</v>
      </c>
      <c r="J37" s="2">
        <v>0.86</v>
      </c>
      <c r="K37" s="2">
        <f t="shared" si="0"/>
        <v>0.69</v>
      </c>
      <c r="L37" s="2">
        <f t="shared" si="1"/>
        <v>0.18</v>
      </c>
      <c r="Z37" s="9">
        <v>0.69</v>
      </c>
      <c r="AA37" s="5">
        <v>128.59875</v>
      </c>
      <c r="AL37" s="5" t="str">
        <f t="shared" si="2"/>
        <v/>
      </c>
      <c r="AN37" s="5" t="str">
        <f t="shared" si="3"/>
        <v/>
      </c>
      <c r="AP37" s="57" t="str">
        <f t="shared" si="4"/>
        <v/>
      </c>
      <c r="AR37" s="2">
        <v>0.18</v>
      </c>
      <c r="AS37" s="57">
        <f t="shared" si="5"/>
        <v>128.59875</v>
      </c>
      <c r="AT37" s="5">
        <f t="shared" si="6"/>
        <v>105.99108975</v>
      </c>
      <c r="AU37" s="62">
        <f t="shared" si="7"/>
        <v>6.0903213483174822E-4</v>
      </c>
      <c r="AV37" s="57">
        <f t="shared" si="9"/>
        <v>0.60903213483174823</v>
      </c>
    </row>
    <row r="38" spans="1:48" x14ac:dyDescent="0.25">
      <c r="A38" s="1" t="s">
        <v>132</v>
      </c>
      <c r="B38" s="1" t="s">
        <v>133</v>
      </c>
      <c r="C38" s="1" t="s">
        <v>134</v>
      </c>
      <c r="D38" s="1" t="s">
        <v>85</v>
      </c>
      <c r="E38" s="1" t="s">
        <v>88</v>
      </c>
      <c r="F38" s="1" t="s">
        <v>87</v>
      </c>
      <c r="G38" s="1" t="s">
        <v>54</v>
      </c>
      <c r="H38" s="1" t="s">
        <v>55</v>
      </c>
      <c r="I38" s="2">
        <v>8.0399999999999991</v>
      </c>
      <c r="J38" s="2">
        <v>7.24</v>
      </c>
      <c r="K38" s="2">
        <f t="shared" si="0"/>
        <v>7.17</v>
      </c>
      <c r="L38" s="2">
        <f t="shared" si="1"/>
        <v>7.0000000000000007E-2</v>
      </c>
      <c r="Z38" s="9">
        <v>7.17</v>
      </c>
      <c r="AA38" s="5">
        <v>1336.3087499999999</v>
      </c>
      <c r="AL38" s="5" t="str">
        <f t="shared" si="2"/>
        <v/>
      </c>
      <c r="AN38" s="5" t="str">
        <f t="shared" si="3"/>
        <v/>
      </c>
      <c r="AP38" s="57" t="str">
        <f t="shared" si="4"/>
        <v/>
      </c>
      <c r="AR38" s="2">
        <v>7.0000000000000007E-2</v>
      </c>
      <c r="AS38" s="57">
        <f t="shared" si="5"/>
        <v>1336.3087499999999</v>
      </c>
      <c r="AT38" s="5">
        <f t="shared" si="6"/>
        <v>1101.3856717499998</v>
      </c>
      <c r="AU38" s="62">
        <f t="shared" si="7"/>
        <v>6.3286382706429483E-3</v>
      </c>
      <c r="AV38" s="57">
        <f t="shared" si="9"/>
        <v>6.3286382706429487</v>
      </c>
    </row>
    <row r="39" spans="1:48" x14ac:dyDescent="0.25">
      <c r="A39" s="1" t="s">
        <v>132</v>
      </c>
      <c r="B39" s="1" t="s">
        <v>133</v>
      </c>
      <c r="C39" s="1" t="s">
        <v>134</v>
      </c>
      <c r="D39" s="1" t="s">
        <v>85</v>
      </c>
      <c r="E39" s="1" t="s">
        <v>76</v>
      </c>
      <c r="F39" s="1" t="s">
        <v>112</v>
      </c>
      <c r="G39" s="1" t="s">
        <v>54</v>
      </c>
      <c r="H39" s="1" t="s">
        <v>55</v>
      </c>
      <c r="I39" s="2">
        <v>8.0399999999999991</v>
      </c>
      <c r="J39" s="2">
        <v>0.78</v>
      </c>
      <c r="K39" s="2">
        <f t="shared" si="0"/>
        <v>0.74</v>
      </c>
      <c r="L39" s="2">
        <f t="shared" si="1"/>
        <v>0.04</v>
      </c>
      <c r="R39" s="7">
        <v>0.05</v>
      </c>
      <c r="S39" s="5">
        <v>77.612500000000011</v>
      </c>
      <c r="Z39" s="9">
        <v>0.69</v>
      </c>
      <c r="AA39" s="5">
        <v>128.59875</v>
      </c>
      <c r="AL39" s="5" t="str">
        <f t="shared" si="2"/>
        <v/>
      </c>
      <c r="AN39" s="5" t="str">
        <f t="shared" si="3"/>
        <v/>
      </c>
      <c r="AP39" s="57" t="str">
        <f t="shared" si="4"/>
        <v/>
      </c>
      <c r="AR39" s="2">
        <v>0.04</v>
      </c>
      <c r="AS39" s="57">
        <f t="shared" si="5"/>
        <v>206.21125000000001</v>
      </c>
      <c r="AT39" s="5">
        <f t="shared" si="6"/>
        <v>169.95931225000001</v>
      </c>
      <c r="AU39" s="62">
        <f t="shared" si="7"/>
        <v>9.7659796703951905E-4</v>
      </c>
      <c r="AV39" s="57">
        <f t="shared" si="9"/>
        <v>0.97659796703951907</v>
      </c>
    </row>
    <row r="40" spans="1:48" x14ac:dyDescent="0.25">
      <c r="A40" s="1" t="s">
        <v>135</v>
      </c>
      <c r="B40" s="1" t="s">
        <v>136</v>
      </c>
      <c r="C40" s="1" t="s">
        <v>128</v>
      </c>
      <c r="D40" s="1" t="s">
        <v>85</v>
      </c>
      <c r="E40" s="1" t="s">
        <v>137</v>
      </c>
      <c r="F40" s="1" t="s">
        <v>87</v>
      </c>
      <c r="G40" s="1" t="s">
        <v>54</v>
      </c>
      <c r="H40" s="1" t="s">
        <v>55</v>
      </c>
      <c r="I40" s="2">
        <v>54</v>
      </c>
      <c r="J40" s="2">
        <v>38.83</v>
      </c>
      <c r="K40" s="2">
        <f t="shared" si="0"/>
        <v>33.799999999999997</v>
      </c>
      <c r="L40" s="2">
        <f t="shared" si="1"/>
        <v>5.0199999999999996</v>
      </c>
      <c r="R40" s="7">
        <v>30.41</v>
      </c>
      <c r="S40" s="5">
        <v>47203.922500000001</v>
      </c>
      <c r="Z40" s="9">
        <v>3.39</v>
      </c>
      <c r="AA40" s="5">
        <v>631.81124999999997</v>
      </c>
      <c r="AL40" s="5" t="str">
        <f t="shared" si="2"/>
        <v/>
      </c>
      <c r="AN40" s="5" t="str">
        <f t="shared" si="3"/>
        <v/>
      </c>
      <c r="AP40" s="57" t="str">
        <f t="shared" si="4"/>
        <v/>
      </c>
      <c r="AR40" s="2">
        <v>5.0199999999999996</v>
      </c>
      <c r="AS40" s="57">
        <f t="shared" si="5"/>
        <v>47835.733749999999</v>
      </c>
      <c r="AT40" s="5">
        <f t="shared" si="6"/>
        <v>39426.211756750003</v>
      </c>
      <c r="AU40" s="62">
        <f t="shared" si="7"/>
        <v>0.22654574050685258</v>
      </c>
      <c r="AV40" s="57">
        <f t="shared" si="9"/>
        <v>226.54574050685258</v>
      </c>
    </row>
    <row r="41" spans="1:48" x14ac:dyDescent="0.25">
      <c r="A41" s="1" t="s">
        <v>135</v>
      </c>
      <c r="B41" s="1" t="s">
        <v>136</v>
      </c>
      <c r="C41" s="1" t="s">
        <v>128</v>
      </c>
      <c r="D41" s="1" t="s">
        <v>85</v>
      </c>
      <c r="E41" s="1" t="s">
        <v>58</v>
      </c>
      <c r="F41" s="1" t="s">
        <v>87</v>
      </c>
      <c r="G41" s="1" t="s">
        <v>54</v>
      </c>
      <c r="H41" s="1" t="s">
        <v>55</v>
      </c>
      <c r="I41" s="2">
        <v>54</v>
      </c>
      <c r="J41" s="2">
        <v>0.42</v>
      </c>
      <c r="K41" s="2">
        <f t="shared" si="0"/>
        <v>0.36</v>
      </c>
      <c r="L41" s="2">
        <f t="shared" si="1"/>
        <v>0.06</v>
      </c>
      <c r="R41" s="7">
        <v>0.09</v>
      </c>
      <c r="S41" s="5">
        <v>139.70249999999999</v>
      </c>
      <c r="Z41" s="9">
        <v>0.27</v>
      </c>
      <c r="AA41" s="5">
        <v>50.321250000000013</v>
      </c>
      <c r="AL41" s="5" t="str">
        <f t="shared" si="2"/>
        <v/>
      </c>
      <c r="AN41" s="5" t="str">
        <f t="shared" si="3"/>
        <v/>
      </c>
      <c r="AP41" s="57" t="str">
        <f t="shared" si="4"/>
        <v/>
      </c>
      <c r="AR41" s="2">
        <v>0.06</v>
      </c>
      <c r="AS41" s="57">
        <f t="shared" si="5"/>
        <v>190.02375000000001</v>
      </c>
      <c r="AT41" s="5">
        <f t="shared" si="6"/>
        <v>156.61757474999999</v>
      </c>
      <c r="AU41" s="62">
        <f t="shared" si="7"/>
        <v>8.9993542029945413E-4</v>
      </c>
      <c r="AV41" s="57">
        <f t="shared" si="9"/>
        <v>0.89993542029945406</v>
      </c>
    </row>
    <row r="42" spans="1:48" x14ac:dyDescent="0.25">
      <c r="A42" s="1" t="s">
        <v>135</v>
      </c>
      <c r="B42" s="1" t="s">
        <v>136</v>
      </c>
      <c r="C42" s="1" t="s">
        <v>128</v>
      </c>
      <c r="D42" s="1" t="s">
        <v>85</v>
      </c>
      <c r="E42" s="1" t="s">
        <v>72</v>
      </c>
      <c r="F42" s="1" t="s">
        <v>112</v>
      </c>
      <c r="G42" s="1" t="s">
        <v>54</v>
      </c>
      <c r="H42" s="1" t="s">
        <v>55</v>
      </c>
      <c r="I42" s="2">
        <v>54</v>
      </c>
      <c r="J42" s="2">
        <v>14.51</v>
      </c>
      <c r="K42" s="2">
        <f t="shared" si="0"/>
        <v>1.34</v>
      </c>
      <c r="L42" s="2">
        <f t="shared" si="1"/>
        <v>13.17</v>
      </c>
      <c r="R42" s="7">
        <v>1.34</v>
      </c>
      <c r="S42" s="5">
        <v>2080.0149999999999</v>
      </c>
      <c r="AL42" s="5" t="str">
        <f t="shared" si="2"/>
        <v/>
      </c>
      <c r="AN42" s="5" t="str">
        <f t="shared" si="3"/>
        <v/>
      </c>
      <c r="AP42" s="57" t="str">
        <f t="shared" si="4"/>
        <v/>
      </c>
      <c r="AR42" s="2">
        <v>13.17</v>
      </c>
      <c r="AS42" s="57">
        <f t="shared" si="5"/>
        <v>2080.0149999999999</v>
      </c>
      <c r="AT42" s="5">
        <f t="shared" si="6"/>
        <v>1714.3483629999998</v>
      </c>
      <c r="AU42" s="62">
        <f t="shared" si="7"/>
        <v>9.8507643031682558E-3</v>
      </c>
      <c r="AV42" s="57">
        <f t="shared" si="9"/>
        <v>9.8507643031682566</v>
      </c>
    </row>
    <row r="43" spans="1:48" x14ac:dyDescent="0.25">
      <c r="A43" s="1" t="s">
        <v>135</v>
      </c>
      <c r="B43" s="1" t="s">
        <v>136</v>
      </c>
      <c r="C43" s="1" t="s">
        <v>128</v>
      </c>
      <c r="D43" s="1" t="s">
        <v>85</v>
      </c>
      <c r="E43" s="1" t="s">
        <v>63</v>
      </c>
      <c r="F43" s="1" t="s">
        <v>112</v>
      </c>
      <c r="G43" s="1" t="s">
        <v>54</v>
      </c>
      <c r="H43" s="1" t="s">
        <v>55</v>
      </c>
      <c r="I43" s="2">
        <v>54</v>
      </c>
      <c r="J43" s="2">
        <v>0.17</v>
      </c>
      <c r="K43" s="2">
        <f t="shared" si="0"/>
        <v>0</v>
      </c>
      <c r="L43" s="2">
        <f t="shared" si="1"/>
        <v>0.17</v>
      </c>
      <c r="AL43" s="5" t="str">
        <f t="shared" si="2"/>
        <v/>
      </c>
      <c r="AN43" s="5" t="str">
        <f t="shared" si="3"/>
        <v/>
      </c>
      <c r="AP43" s="57" t="str">
        <f t="shared" si="4"/>
        <v/>
      </c>
      <c r="AR43" s="2">
        <v>0.17</v>
      </c>
      <c r="AS43" s="57">
        <f t="shared" si="5"/>
        <v>0</v>
      </c>
      <c r="AT43" s="5">
        <f t="shared" si="6"/>
        <v>0</v>
      </c>
      <c r="AU43" s="62">
        <f t="shared" si="7"/>
        <v>0</v>
      </c>
      <c r="AV43" s="57">
        <f t="shared" si="9"/>
        <v>0</v>
      </c>
    </row>
    <row r="44" spans="1:48" x14ac:dyDescent="0.25">
      <c r="A44" s="1" t="s">
        <v>138</v>
      </c>
      <c r="B44" s="1" t="s">
        <v>127</v>
      </c>
      <c r="C44" s="1" t="s">
        <v>128</v>
      </c>
      <c r="D44" s="1" t="s">
        <v>85</v>
      </c>
      <c r="E44" s="1" t="s">
        <v>67</v>
      </c>
      <c r="F44" s="1" t="s">
        <v>112</v>
      </c>
      <c r="G44" s="1" t="s">
        <v>54</v>
      </c>
      <c r="H44" s="1" t="s">
        <v>55</v>
      </c>
      <c r="I44" s="2">
        <v>39.97</v>
      </c>
      <c r="J44" s="2">
        <v>37.47</v>
      </c>
      <c r="K44" s="2">
        <f t="shared" si="0"/>
        <v>36.5</v>
      </c>
      <c r="L44" s="2">
        <f t="shared" si="1"/>
        <v>0.97</v>
      </c>
      <c r="P44" s="6">
        <v>18.670000000000002</v>
      </c>
      <c r="Q44" s="5">
        <v>42163.861250000002</v>
      </c>
      <c r="R44" s="7">
        <v>13.07</v>
      </c>
      <c r="S44" s="5">
        <v>20287.907500000001</v>
      </c>
      <c r="T44" s="8">
        <v>4.75</v>
      </c>
      <c r="U44" s="5">
        <v>2211.125</v>
      </c>
      <c r="Z44" s="9">
        <v>0.01</v>
      </c>
      <c r="AA44" s="5">
        <v>1.86375</v>
      </c>
      <c r="AL44" s="5" t="str">
        <f t="shared" si="2"/>
        <v/>
      </c>
      <c r="AN44" s="5" t="str">
        <f t="shared" si="3"/>
        <v/>
      </c>
      <c r="AP44" s="57" t="str">
        <f t="shared" si="4"/>
        <v/>
      </c>
      <c r="AR44" s="2">
        <v>0.97</v>
      </c>
      <c r="AS44" s="57">
        <f t="shared" si="5"/>
        <v>64664.7575</v>
      </c>
      <c r="AT44" s="5">
        <f t="shared" si="6"/>
        <v>53296.693131500004</v>
      </c>
      <c r="AU44" s="62">
        <f t="shared" si="7"/>
        <v>0.306246486133048</v>
      </c>
      <c r="AV44" s="57">
        <f t="shared" si="9"/>
        <v>306.24648613304799</v>
      </c>
    </row>
    <row r="45" spans="1:48" x14ac:dyDescent="0.25">
      <c r="A45" s="1" t="s">
        <v>138</v>
      </c>
      <c r="B45" s="1" t="s">
        <v>127</v>
      </c>
      <c r="C45" s="1" t="s">
        <v>128</v>
      </c>
      <c r="D45" s="1" t="s">
        <v>85</v>
      </c>
      <c r="E45" s="1" t="s">
        <v>77</v>
      </c>
      <c r="F45" s="1" t="s">
        <v>112</v>
      </c>
      <c r="G45" s="1" t="s">
        <v>54</v>
      </c>
      <c r="H45" s="1" t="s">
        <v>55</v>
      </c>
      <c r="I45" s="2">
        <v>39.97</v>
      </c>
      <c r="J45" s="2">
        <v>0.03</v>
      </c>
      <c r="K45" s="2">
        <f t="shared" si="0"/>
        <v>0</v>
      </c>
      <c r="L45" s="2">
        <f t="shared" si="1"/>
        <v>0.03</v>
      </c>
      <c r="AL45" s="5" t="str">
        <f t="shared" si="2"/>
        <v/>
      </c>
      <c r="AN45" s="5" t="str">
        <f t="shared" si="3"/>
        <v/>
      </c>
      <c r="AP45" s="57" t="str">
        <f t="shared" si="4"/>
        <v/>
      </c>
      <c r="AR45" s="2">
        <v>0.03</v>
      </c>
      <c r="AS45" s="57">
        <f t="shared" si="5"/>
        <v>0</v>
      </c>
      <c r="AT45" s="5">
        <f t="shared" si="6"/>
        <v>0</v>
      </c>
      <c r="AU45" s="62">
        <f t="shared" si="7"/>
        <v>0</v>
      </c>
      <c r="AV45" s="57">
        <f t="shared" si="9"/>
        <v>0</v>
      </c>
    </row>
    <row r="46" spans="1:48" x14ac:dyDescent="0.25">
      <c r="A46" s="1" t="s">
        <v>139</v>
      </c>
      <c r="B46" s="1" t="s">
        <v>140</v>
      </c>
      <c r="C46" s="1" t="s">
        <v>141</v>
      </c>
      <c r="D46" s="1" t="s">
        <v>142</v>
      </c>
      <c r="E46" s="1" t="s">
        <v>56</v>
      </c>
      <c r="F46" s="1" t="s">
        <v>112</v>
      </c>
      <c r="G46" s="1" t="s">
        <v>54</v>
      </c>
      <c r="H46" s="1" t="s">
        <v>55</v>
      </c>
      <c r="I46" s="2">
        <v>43.51</v>
      </c>
      <c r="J46" s="2">
        <v>41.09</v>
      </c>
      <c r="K46" s="2">
        <f t="shared" si="0"/>
        <v>39.619999999999997</v>
      </c>
      <c r="L46" s="2">
        <f t="shared" si="1"/>
        <v>0.38</v>
      </c>
      <c r="P46" s="6">
        <v>33.75</v>
      </c>
      <c r="Q46" s="5">
        <v>76220.15625</v>
      </c>
      <c r="R46" s="7">
        <v>5.68</v>
      </c>
      <c r="S46" s="5">
        <v>8816.7799999999988</v>
      </c>
      <c r="Z46" s="9">
        <v>0.19</v>
      </c>
      <c r="AA46" s="5">
        <v>35.411250000000003</v>
      </c>
      <c r="AL46" s="5" t="str">
        <f t="shared" si="2"/>
        <v/>
      </c>
      <c r="AN46" s="5" t="str">
        <f t="shared" si="3"/>
        <v/>
      </c>
      <c r="AP46" s="57" t="str">
        <f t="shared" si="4"/>
        <v/>
      </c>
      <c r="AR46" s="2">
        <v>0.38</v>
      </c>
      <c r="AS46" s="57">
        <f t="shared" si="5"/>
        <v>85072.347500000003</v>
      </c>
      <c r="AT46" s="5">
        <f t="shared" si="6"/>
        <v>70116.62880950002</v>
      </c>
      <c r="AU46" s="62">
        <f t="shared" si="7"/>
        <v>0.40289500024746233</v>
      </c>
      <c r="AV46" s="57">
        <f t="shared" si="9"/>
        <v>402.89500024746235</v>
      </c>
    </row>
    <row r="47" spans="1:48" s="40" customFormat="1" x14ac:dyDescent="0.25">
      <c r="A47" s="30" t="s">
        <v>143</v>
      </c>
      <c r="B47" s="30" t="s">
        <v>144</v>
      </c>
      <c r="C47" s="30" t="s">
        <v>110</v>
      </c>
      <c r="D47" s="30" t="s">
        <v>111</v>
      </c>
      <c r="E47" s="30" t="s">
        <v>104</v>
      </c>
      <c r="F47" s="30" t="s">
        <v>87</v>
      </c>
      <c r="G47" s="30" t="s">
        <v>54</v>
      </c>
      <c r="H47" s="30" t="s">
        <v>55</v>
      </c>
      <c r="I47" s="31">
        <v>43.32</v>
      </c>
      <c r="J47" s="2">
        <v>0.14000000000000001</v>
      </c>
      <c r="K47" s="2">
        <f t="shared" si="0"/>
        <v>0</v>
      </c>
      <c r="L47" s="2">
        <f t="shared" si="1"/>
        <v>0.14000000000000001</v>
      </c>
      <c r="M47" s="32"/>
      <c r="N47" s="33"/>
      <c r="O47" s="34"/>
      <c r="P47" s="35"/>
      <c r="Q47" s="34"/>
      <c r="R47" s="36"/>
      <c r="S47" s="34"/>
      <c r="T47" s="37"/>
      <c r="U47" s="34"/>
      <c r="V47" s="31"/>
      <c r="W47" s="34"/>
      <c r="X47" s="31"/>
      <c r="Y47" s="34"/>
      <c r="Z47" s="38"/>
      <c r="AA47" s="34"/>
      <c r="AB47" s="39"/>
      <c r="AC47" s="34"/>
      <c r="AD47" s="31"/>
      <c r="AE47" s="31"/>
      <c r="AF47" s="34"/>
      <c r="AG47" s="38"/>
      <c r="AH47" s="34"/>
      <c r="AI47" s="31"/>
      <c r="AJ47" s="34"/>
      <c r="AK47" s="32"/>
      <c r="AL47" s="5" t="str">
        <f t="shared" si="2"/>
        <v/>
      </c>
      <c r="AM47" s="32"/>
      <c r="AN47" s="5" t="str">
        <f t="shared" si="3"/>
        <v/>
      </c>
      <c r="AO47" s="31"/>
      <c r="AP47" s="57" t="str">
        <f t="shared" si="4"/>
        <v/>
      </c>
      <c r="AQ47" s="31"/>
      <c r="AR47" s="31">
        <v>0.14000000000000001</v>
      </c>
      <c r="AS47" s="57">
        <f t="shared" si="5"/>
        <v>0</v>
      </c>
      <c r="AT47" s="5">
        <f t="shared" si="6"/>
        <v>0</v>
      </c>
      <c r="AU47" s="62">
        <f t="shared" si="7"/>
        <v>0</v>
      </c>
      <c r="AV47" s="57">
        <f t="shared" si="9"/>
        <v>0</v>
      </c>
    </row>
    <row r="48" spans="1:48" s="40" customFormat="1" x14ac:dyDescent="0.25">
      <c r="A48" s="30" t="s">
        <v>143</v>
      </c>
      <c r="B48" s="30" t="s">
        <v>144</v>
      </c>
      <c r="C48" s="30" t="s">
        <v>110</v>
      </c>
      <c r="D48" s="30" t="s">
        <v>111</v>
      </c>
      <c r="E48" s="30" t="s">
        <v>52</v>
      </c>
      <c r="F48" s="30" t="s">
        <v>112</v>
      </c>
      <c r="G48" s="30" t="s">
        <v>54</v>
      </c>
      <c r="H48" s="30" t="s">
        <v>55</v>
      </c>
      <c r="I48" s="31">
        <v>43.32</v>
      </c>
      <c r="J48" s="2">
        <v>43.18</v>
      </c>
      <c r="K48" s="2">
        <f t="shared" si="0"/>
        <v>14.23</v>
      </c>
      <c r="L48" s="2">
        <f t="shared" si="1"/>
        <v>28.95</v>
      </c>
      <c r="M48" s="32"/>
      <c r="N48" s="33"/>
      <c r="O48" s="34"/>
      <c r="P48" s="35">
        <v>9.39</v>
      </c>
      <c r="Q48" s="34">
        <v>21206.138900000002</v>
      </c>
      <c r="R48" s="36">
        <v>0.03</v>
      </c>
      <c r="S48" s="34">
        <v>46.567500000000003</v>
      </c>
      <c r="T48" s="37"/>
      <c r="U48" s="34"/>
      <c r="V48" s="31"/>
      <c r="W48" s="34"/>
      <c r="X48" s="31"/>
      <c r="Y48" s="34"/>
      <c r="Z48" s="38">
        <v>4.8099999999999996</v>
      </c>
      <c r="AA48" s="34">
        <v>896.46374999999989</v>
      </c>
      <c r="AB48" s="39"/>
      <c r="AC48" s="34"/>
      <c r="AD48" s="31"/>
      <c r="AE48" s="31"/>
      <c r="AF48" s="34"/>
      <c r="AG48" s="38"/>
      <c r="AH48" s="34"/>
      <c r="AI48" s="31"/>
      <c r="AJ48" s="34"/>
      <c r="AK48" s="32"/>
      <c r="AL48" s="5" t="str">
        <f t="shared" si="2"/>
        <v/>
      </c>
      <c r="AM48" s="32"/>
      <c r="AN48" s="5" t="str">
        <f t="shared" si="3"/>
        <v/>
      </c>
      <c r="AO48" s="31"/>
      <c r="AP48" s="57" t="str">
        <f t="shared" si="4"/>
        <v/>
      </c>
      <c r="AQ48" s="31"/>
      <c r="AR48" s="31">
        <v>28.95</v>
      </c>
      <c r="AS48" s="57">
        <f t="shared" si="5"/>
        <v>22149.170150000002</v>
      </c>
      <c r="AT48" s="5">
        <f t="shared" si="6"/>
        <v>18255.346037629999</v>
      </c>
      <c r="AU48" s="62">
        <f t="shared" si="7"/>
        <v>0.10489648135153828</v>
      </c>
      <c r="AV48" s="57">
        <f t="shared" si="9"/>
        <v>104.89648135153827</v>
      </c>
    </row>
    <row r="49" spans="1:48" s="40" customFormat="1" x14ac:dyDescent="0.25">
      <c r="A49" s="30" t="s">
        <v>145</v>
      </c>
      <c r="B49" s="30" t="s">
        <v>146</v>
      </c>
      <c r="C49" s="30" t="s">
        <v>147</v>
      </c>
      <c r="D49" s="30" t="s">
        <v>85</v>
      </c>
      <c r="E49" s="30" t="s">
        <v>76</v>
      </c>
      <c r="F49" s="30" t="s">
        <v>112</v>
      </c>
      <c r="G49" s="30" t="s">
        <v>54</v>
      </c>
      <c r="H49" s="30" t="s">
        <v>55</v>
      </c>
      <c r="I49" s="31">
        <v>5.51</v>
      </c>
      <c r="J49" s="2">
        <v>5.51</v>
      </c>
      <c r="K49" s="2">
        <f t="shared" si="0"/>
        <v>1.41</v>
      </c>
      <c r="L49" s="2">
        <f t="shared" si="1"/>
        <v>4.0999999999999996</v>
      </c>
      <c r="M49" s="32"/>
      <c r="N49" s="33"/>
      <c r="O49" s="34"/>
      <c r="P49" s="35"/>
      <c r="Q49" s="34"/>
      <c r="R49" s="36"/>
      <c r="S49" s="34"/>
      <c r="T49" s="37"/>
      <c r="U49" s="34"/>
      <c r="V49" s="31"/>
      <c r="W49" s="34"/>
      <c r="X49" s="31"/>
      <c r="Y49" s="34"/>
      <c r="Z49" s="38">
        <v>1.41</v>
      </c>
      <c r="AA49" s="34">
        <v>262.786</v>
      </c>
      <c r="AB49" s="39"/>
      <c r="AC49" s="34"/>
      <c r="AD49" s="31"/>
      <c r="AE49" s="31"/>
      <c r="AF49" s="34"/>
      <c r="AG49" s="38"/>
      <c r="AH49" s="34"/>
      <c r="AI49" s="31"/>
      <c r="AJ49" s="34"/>
      <c r="AK49" s="32"/>
      <c r="AL49" s="5" t="str">
        <f t="shared" si="2"/>
        <v/>
      </c>
      <c r="AM49" s="32"/>
      <c r="AN49" s="5" t="str">
        <f t="shared" si="3"/>
        <v/>
      </c>
      <c r="AO49" s="31"/>
      <c r="AP49" s="57" t="str">
        <f t="shared" si="4"/>
        <v/>
      </c>
      <c r="AQ49" s="31"/>
      <c r="AR49" s="31">
        <v>4.0999999999999996</v>
      </c>
      <c r="AS49" s="57">
        <f t="shared" si="5"/>
        <v>262.786</v>
      </c>
      <c r="AT49" s="5">
        <f t="shared" si="6"/>
        <v>216.58822119999999</v>
      </c>
      <c r="AU49" s="62">
        <f t="shared" si="7"/>
        <v>1.2445309039465452E-3</v>
      </c>
      <c r="AV49" s="57">
        <f t="shared" si="9"/>
        <v>1.2445309039465453</v>
      </c>
    </row>
    <row r="50" spans="1:48" x14ac:dyDescent="0.25">
      <c r="A50" s="1" t="s">
        <v>148</v>
      </c>
      <c r="B50" s="1" t="s">
        <v>149</v>
      </c>
      <c r="C50" s="1" t="s">
        <v>150</v>
      </c>
      <c r="D50" s="1" t="s">
        <v>85</v>
      </c>
      <c r="E50" s="1" t="s">
        <v>76</v>
      </c>
      <c r="F50" s="1" t="s">
        <v>112</v>
      </c>
      <c r="G50" s="1" t="s">
        <v>54</v>
      </c>
      <c r="H50" s="1" t="s">
        <v>55</v>
      </c>
      <c r="I50" s="2">
        <v>5.7</v>
      </c>
      <c r="J50" s="2">
        <v>5.38</v>
      </c>
      <c r="K50" s="2">
        <f t="shared" si="0"/>
        <v>1.56</v>
      </c>
      <c r="L50" s="2">
        <f t="shared" si="1"/>
        <v>3.82</v>
      </c>
      <c r="Z50" s="9">
        <v>1.56</v>
      </c>
      <c r="AA50" s="5">
        <v>290.745</v>
      </c>
      <c r="AL50" s="5" t="str">
        <f t="shared" si="2"/>
        <v/>
      </c>
      <c r="AN50" s="5" t="str">
        <f t="shared" si="3"/>
        <v/>
      </c>
      <c r="AP50" s="57" t="str">
        <f t="shared" si="4"/>
        <v/>
      </c>
      <c r="AR50" s="2">
        <v>3.82</v>
      </c>
      <c r="AS50" s="57">
        <f t="shared" si="5"/>
        <v>290.745</v>
      </c>
      <c r="AT50" s="5">
        <f t="shared" si="6"/>
        <v>239.63202900000005</v>
      </c>
      <c r="AU50" s="62">
        <f t="shared" si="7"/>
        <v>1.3769422178804744E-3</v>
      </c>
      <c r="AV50" s="57">
        <f t="shared" si="9"/>
        <v>1.3769422178804744</v>
      </c>
    </row>
    <row r="51" spans="1:48" s="63" customFormat="1" x14ac:dyDescent="0.25">
      <c r="A51" s="53" t="s">
        <v>151</v>
      </c>
      <c r="B51" s="53" t="s">
        <v>152</v>
      </c>
      <c r="C51" s="53" t="s">
        <v>153</v>
      </c>
      <c r="D51" s="53" t="s">
        <v>154</v>
      </c>
      <c r="E51" s="53" t="s">
        <v>76</v>
      </c>
      <c r="F51" s="53" t="s">
        <v>112</v>
      </c>
      <c r="G51" s="53" t="s">
        <v>54</v>
      </c>
      <c r="H51" s="53" t="s">
        <v>55</v>
      </c>
      <c r="I51" s="54">
        <v>5.6</v>
      </c>
      <c r="J51" s="54">
        <v>5.25</v>
      </c>
      <c r="K51" s="54">
        <f t="shared" si="0"/>
        <v>3.6599999999999997</v>
      </c>
      <c r="L51" s="54">
        <f t="shared" si="1"/>
        <v>1.59</v>
      </c>
      <c r="M51" s="55"/>
      <c r="N51" s="56"/>
      <c r="O51" s="57"/>
      <c r="P51" s="58">
        <v>0.72</v>
      </c>
      <c r="Q51" s="57">
        <v>1626.03</v>
      </c>
      <c r="R51" s="59">
        <v>2.79</v>
      </c>
      <c r="S51" s="57">
        <v>4330.7775000000001</v>
      </c>
      <c r="T51" s="60"/>
      <c r="U51" s="57"/>
      <c r="V51" s="54"/>
      <c r="W51" s="57"/>
      <c r="X51" s="54"/>
      <c r="Y51" s="57"/>
      <c r="Z51" s="61">
        <v>0.15</v>
      </c>
      <c r="AA51" s="57">
        <v>27.956250000000001</v>
      </c>
      <c r="AB51" s="64"/>
      <c r="AC51" s="57"/>
      <c r="AD51" s="54"/>
      <c r="AE51" s="54"/>
      <c r="AF51" s="57"/>
      <c r="AG51" s="61"/>
      <c r="AH51" s="57"/>
      <c r="AI51" s="54"/>
      <c r="AJ51" s="57"/>
      <c r="AK51" s="55"/>
      <c r="AL51" s="5" t="str">
        <f t="shared" si="2"/>
        <v/>
      </c>
      <c r="AM51" s="55"/>
      <c r="AN51" s="5" t="str">
        <f t="shared" si="3"/>
        <v/>
      </c>
      <c r="AO51" s="54"/>
      <c r="AP51" s="57" t="str">
        <f t="shared" si="4"/>
        <v/>
      </c>
      <c r="AQ51" s="54"/>
      <c r="AR51" s="54">
        <v>1.59</v>
      </c>
      <c r="AS51" s="57">
        <f t="shared" si="5"/>
        <v>5984.7637500000001</v>
      </c>
      <c r="AT51" s="5">
        <f t="shared" si="6"/>
        <v>4932.64228275</v>
      </c>
      <c r="AU51" s="62">
        <f t="shared" si="7"/>
        <v>2.8343303827806719E-2</v>
      </c>
      <c r="AV51" s="57">
        <f t="shared" si="9"/>
        <v>28.343303827806718</v>
      </c>
    </row>
    <row r="52" spans="1:48" s="63" customFormat="1" x14ac:dyDescent="0.25">
      <c r="A52" s="53" t="s">
        <v>155</v>
      </c>
      <c r="B52" s="53" t="s">
        <v>156</v>
      </c>
      <c r="C52" s="53" t="s">
        <v>157</v>
      </c>
      <c r="D52" s="53" t="s">
        <v>85</v>
      </c>
      <c r="E52" s="53" t="s">
        <v>52</v>
      </c>
      <c r="F52" s="53" t="s">
        <v>53</v>
      </c>
      <c r="G52" s="53" t="s">
        <v>54</v>
      </c>
      <c r="H52" s="53" t="s">
        <v>55</v>
      </c>
      <c r="I52" s="54">
        <v>71.790000000000006</v>
      </c>
      <c r="J52" s="54">
        <v>0.04</v>
      </c>
      <c r="K52" s="54">
        <f t="shared" si="0"/>
        <v>0</v>
      </c>
      <c r="L52" s="54">
        <f t="shared" si="1"/>
        <v>0.04</v>
      </c>
      <c r="M52" s="55"/>
      <c r="N52" s="56"/>
      <c r="O52" s="57"/>
      <c r="P52" s="58"/>
      <c r="Q52" s="57"/>
      <c r="R52" s="59"/>
      <c r="S52" s="57"/>
      <c r="T52" s="60"/>
      <c r="U52" s="57"/>
      <c r="V52" s="54"/>
      <c r="W52" s="57"/>
      <c r="X52" s="54"/>
      <c r="Y52" s="57"/>
      <c r="Z52" s="61"/>
      <c r="AA52" s="57"/>
      <c r="AB52" s="64"/>
      <c r="AC52" s="57"/>
      <c r="AD52" s="54"/>
      <c r="AE52" s="54"/>
      <c r="AF52" s="57"/>
      <c r="AG52" s="61"/>
      <c r="AH52" s="57"/>
      <c r="AI52" s="54"/>
      <c r="AJ52" s="57"/>
      <c r="AK52" s="55"/>
      <c r="AL52" s="5" t="str">
        <f t="shared" si="2"/>
        <v/>
      </c>
      <c r="AM52" s="55"/>
      <c r="AN52" s="5" t="str">
        <f t="shared" si="3"/>
        <v/>
      </c>
      <c r="AO52" s="54"/>
      <c r="AP52" s="57" t="str">
        <f t="shared" si="4"/>
        <v/>
      </c>
      <c r="AQ52" s="54">
        <v>0.01</v>
      </c>
      <c r="AR52" s="54">
        <v>0.03</v>
      </c>
      <c r="AS52" s="57">
        <f t="shared" si="5"/>
        <v>0</v>
      </c>
      <c r="AT52" s="5">
        <f t="shared" si="6"/>
        <v>0</v>
      </c>
      <c r="AU52" s="62">
        <f t="shared" si="7"/>
        <v>0</v>
      </c>
      <c r="AV52" s="57">
        <f t="shared" si="9"/>
        <v>0</v>
      </c>
    </row>
    <row r="53" spans="1:48" s="63" customFormat="1" x14ac:dyDescent="0.25">
      <c r="A53" s="53" t="s">
        <v>155</v>
      </c>
      <c r="B53" s="53" t="s">
        <v>156</v>
      </c>
      <c r="C53" s="53" t="s">
        <v>157</v>
      </c>
      <c r="D53" s="53" t="s">
        <v>85</v>
      </c>
      <c r="E53" s="53" t="s">
        <v>86</v>
      </c>
      <c r="F53" s="53" t="s">
        <v>112</v>
      </c>
      <c r="G53" s="53" t="s">
        <v>54</v>
      </c>
      <c r="H53" s="53" t="s">
        <v>55</v>
      </c>
      <c r="I53" s="54">
        <v>71.790000000000006</v>
      </c>
      <c r="J53" s="54">
        <v>18.64</v>
      </c>
      <c r="K53" s="54">
        <f t="shared" si="0"/>
        <v>9.91</v>
      </c>
      <c r="L53" s="54">
        <f t="shared" si="1"/>
        <v>8.74</v>
      </c>
      <c r="M53" s="55"/>
      <c r="N53" s="56"/>
      <c r="O53" s="57"/>
      <c r="P53" s="58"/>
      <c r="Q53" s="57"/>
      <c r="R53" s="59">
        <v>8.6300000000000008</v>
      </c>
      <c r="S53" s="57">
        <v>13395.9175</v>
      </c>
      <c r="T53" s="60">
        <v>1.28</v>
      </c>
      <c r="U53" s="57">
        <v>595.84</v>
      </c>
      <c r="V53" s="54"/>
      <c r="W53" s="57"/>
      <c r="X53" s="54"/>
      <c r="Y53" s="57"/>
      <c r="Z53" s="61"/>
      <c r="AA53" s="57"/>
      <c r="AB53" s="64"/>
      <c r="AC53" s="57"/>
      <c r="AD53" s="54"/>
      <c r="AE53" s="54"/>
      <c r="AF53" s="57"/>
      <c r="AG53" s="61"/>
      <c r="AH53" s="57"/>
      <c r="AI53" s="54"/>
      <c r="AJ53" s="57"/>
      <c r="AK53" s="55"/>
      <c r="AL53" s="5" t="str">
        <f t="shared" si="2"/>
        <v/>
      </c>
      <c r="AM53" s="55"/>
      <c r="AN53" s="5" t="str">
        <f t="shared" si="3"/>
        <v/>
      </c>
      <c r="AO53" s="54"/>
      <c r="AP53" s="57" t="str">
        <f t="shared" si="4"/>
        <v/>
      </c>
      <c r="AQ53" s="54"/>
      <c r="AR53" s="54">
        <v>8.74</v>
      </c>
      <c r="AS53" s="57">
        <f t="shared" si="5"/>
        <v>13991.7575</v>
      </c>
      <c r="AT53" s="5">
        <f t="shared" si="6"/>
        <v>11532.006531499999</v>
      </c>
      <c r="AU53" s="62">
        <f t="shared" si="7"/>
        <v>6.6263707386526885E-2</v>
      </c>
      <c r="AV53" s="57">
        <f t="shared" si="9"/>
        <v>66.263707386526889</v>
      </c>
    </row>
    <row r="54" spans="1:48" s="63" customFormat="1" x14ac:dyDescent="0.25">
      <c r="A54" s="53" t="s">
        <v>155</v>
      </c>
      <c r="B54" s="53" t="s">
        <v>156</v>
      </c>
      <c r="C54" s="53" t="s">
        <v>157</v>
      </c>
      <c r="D54" s="53" t="s">
        <v>85</v>
      </c>
      <c r="E54" s="53" t="s">
        <v>88</v>
      </c>
      <c r="F54" s="53" t="s">
        <v>112</v>
      </c>
      <c r="G54" s="53" t="s">
        <v>54</v>
      </c>
      <c r="H54" s="53" t="s">
        <v>55</v>
      </c>
      <c r="I54" s="54">
        <v>71.790000000000006</v>
      </c>
      <c r="J54" s="54">
        <v>26.21</v>
      </c>
      <c r="K54" s="54">
        <f t="shared" si="0"/>
        <v>0</v>
      </c>
      <c r="L54" s="54">
        <f t="shared" si="1"/>
        <v>26.259999999999998</v>
      </c>
      <c r="M54" s="55"/>
      <c r="N54" s="56"/>
      <c r="O54" s="57"/>
      <c r="P54" s="58"/>
      <c r="Q54" s="57"/>
      <c r="R54" s="59"/>
      <c r="S54" s="57"/>
      <c r="T54" s="60"/>
      <c r="U54" s="57"/>
      <c r="V54" s="54"/>
      <c r="W54" s="57"/>
      <c r="X54" s="54"/>
      <c r="Y54" s="57"/>
      <c r="Z54" s="61"/>
      <c r="AA54" s="57"/>
      <c r="AB54" s="64"/>
      <c r="AC54" s="57"/>
      <c r="AD54" s="54"/>
      <c r="AE54" s="54"/>
      <c r="AF54" s="57"/>
      <c r="AG54" s="61"/>
      <c r="AH54" s="57"/>
      <c r="AI54" s="54"/>
      <c r="AJ54" s="57"/>
      <c r="AK54" s="55"/>
      <c r="AL54" s="5" t="str">
        <f t="shared" si="2"/>
        <v/>
      </c>
      <c r="AM54" s="55"/>
      <c r="AN54" s="5" t="str">
        <f t="shared" si="3"/>
        <v/>
      </c>
      <c r="AO54" s="54">
        <v>1.2</v>
      </c>
      <c r="AP54" s="57">
        <f t="shared" si="4"/>
        <v>1.2</v>
      </c>
      <c r="AQ54" s="54">
        <v>1.95</v>
      </c>
      <c r="AR54" s="54">
        <v>23.11</v>
      </c>
      <c r="AS54" s="57">
        <f t="shared" si="5"/>
        <v>0</v>
      </c>
      <c r="AT54" s="5">
        <f t="shared" si="6"/>
        <v>0</v>
      </c>
      <c r="AU54" s="62">
        <f t="shared" si="7"/>
        <v>0</v>
      </c>
      <c r="AV54" s="57">
        <f t="shared" si="9"/>
        <v>0</v>
      </c>
    </row>
    <row r="55" spans="1:48" s="63" customFormat="1" x14ac:dyDescent="0.25">
      <c r="A55" s="53" t="s">
        <v>155</v>
      </c>
      <c r="B55" s="53" t="s">
        <v>156</v>
      </c>
      <c r="C55" s="53" t="s">
        <v>157</v>
      </c>
      <c r="D55" s="53" t="s">
        <v>85</v>
      </c>
      <c r="E55" s="53" t="s">
        <v>89</v>
      </c>
      <c r="F55" s="53" t="s">
        <v>112</v>
      </c>
      <c r="G55" s="53" t="s">
        <v>54</v>
      </c>
      <c r="H55" s="53" t="s">
        <v>55</v>
      </c>
      <c r="I55" s="54">
        <v>71.790000000000006</v>
      </c>
      <c r="J55" s="54">
        <v>7.0000000000000007E-2</v>
      </c>
      <c r="K55" s="54">
        <f t="shared" si="0"/>
        <v>0</v>
      </c>
      <c r="L55" s="54">
        <f t="shared" si="1"/>
        <v>6.9999999999999993E-2</v>
      </c>
      <c r="M55" s="55"/>
      <c r="N55" s="56"/>
      <c r="O55" s="57"/>
      <c r="P55" s="58"/>
      <c r="Q55" s="57"/>
      <c r="R55" s="59"/>
      <c r="S55" s="57"/>
      <c r="T55" s="60"/>
      <c r="U55" s="57"/>
      <c r="V55" s="54"/>
      <c r="W55" s="57"/>
      <c r="X55" s="54"/>
      <c r="Y55" s="57"/>
      <c r="Z55" s="61"/>
      <c r="AA55" s="57"/>
      <c r="AB55" s="64"/>
      <c r="AC55" s="57"/>
      <c r="AD55" s="54"/>
      <c r="AE55" s="54"/>
      <c r="AF55" s="57"/>
      <c r="AG55" s="61"/>
      <c r="AH55" s="57"/>
      <c r="AI55" s="54"/>
      <c r="AJ55" s="57"/>
      <c r="AK55" s="55"/>
      <c r="AL55" s="5" t="str">
        <f t="shared" si="2"/>
        <v/>
      </c>
      <c r="AM55" s="55"/>
      <c r="AN55" s="5" t="str">
        <f t="shared" si="3"/>
        <v/>
      </c>
      <c r="AO55" s="54"/>
      <c r="AP55" s="57" t="str">
        <f t="shared" si="4"/>
        <v/>
      </c>
      <c r="AQ55" s="54">
        <v>0.01</v>
      </c>
      <c r="AR55" s="54">
        <v>0.06</v>
      </c>
      <c r="AS55" s="57">
        <f t="shared" si="5"/>
        <v>0</v>
      </c>
      <c r="AT55" s="5">
        <f t="shared" si="6"/>
        <v>0</v>
      </c>
      <c r="AU55" s="62">
        <f t="shared" si="7"/>
        <v>0</v>
      </c>
      <c r="AV55" s="57">
        <f t="shared" si="9"/>
        <v>0</v>
      </c>
    </row>
    <row r="56" spans="1:48" s="63" customFormat="1" x14ac:dyDescent="0.25">
      <c r="A56" s="53" t="s">
        <v>155</v>
      </c>
      <c r="B56" s="53" t="s">
        <v>156</v>
      </c>
      <c r="C56" s="53" t="s">
        <v>157</v>
      </c>
      <c r="D56" s="53" t="s">
        <v>85</v>
      </c>
      <c r="E56" s="53" t="s">
        <v>104</v>
      </c>
      <c r="F56" s="53" t="s">
        <v>112</v>
      </c>
      <c r="G56" s="53" t="s">
        <v>54</v>
      </c>
      <c r="H56" s="53" t="s">
        <v>55</v>
      </c>
      <c r="I56" s="54">
        <v>71.790000000000006</v>
      </c>
      <c r="J56" s="54">
        <v>26.78</v>
      </c>
      <c r="K56" s="54">
        <f t="shared" si="0"/>
        <v>0</v>
      </c>
      <c r="L56" s="54">
        <f t="shared" si="1"/>
        <v>26.779999999999998</v>
      </c>
      <c r="M56" s="55"/>
      <c r="N56" s="56"/>
      <c r="O56" s="57"/>
      <c r="P56" s="58"/>
      <c r="Q56" s="57"/>
      <c r="R56" s="59"/>
      <c r="S56" s="57"/>
      <c r="T56" s="60"/>
      <c r="U56" s="57"/>
      <c r="V56" s="54"/>
      <c r="W56" s="57"/>
      <c r="X56" s="54"/>
      <c r="Y56" s="57"/>
      <c r="Z56" s="61"/>
      <c r="AA56" s="57"/>
      <c r="AB56" s="64"/>
      <c r="AC56" s="57"/>
      <c r="AD56" s="54"/>
      <c r="AE56" s="54"/>
      <c r="AF56" s="57"/>
      <c r="AG56" s="61"/>
      <c r="AH56" s="57"/>
      <c r="AI56" s="54"/>
      <c r="AJ56" s="57"/>
      <c r="AK56" s="55"/>
      <c r="AL56" s="5" t="str">
        <f t="shared" si="2"/>
        <v/>
      </c>
      <c r="AM56" s="55"/>
      <c r="AN56" s="5" t="str">
        <f t="shared" si="3"/>
        <v/>
      </c>
      <c r="AO56" s="54">
        <v>0.13</v>
      </c>
      <c r="AP56" s="57">
        <f t="shared" si="4"/>
        <v>0.13</v>
      </c>
      <c r="AQ56" s="54">
        <v>0.18</v>
      </c>
      <c r="AR56" s="54">
        <v>26.47</v>
      </c>
      <c r="AS56" s="57">
        <f t="shared" si="5"/>
        <v>0</v>
      </c>
      <c r="AT56" s="5">
        <f t="shared" si="6"/>
        <v>0</v>
      </c>
      <c r="AU56" s="62">
        <f t="shared" si="7"/>
        <v>0</v>
      </c>
      <c r="AV56" s="57">
        <f t="shared" si="9"/>
        <v>0</v>
      </c>
    </row>
    <row r="57" spans="1:48" s="63" customFormat="1" x14ac:dyDescent="0.25">
      <c r="A57" s="53" t="s">
        <v>158</v>
      </c>
      <c r="B57" s="53" t="s">
        <v>159</v>
      </c>
      <c r="C57" s="53" t="s">
        <v>160</v>
      </c>
      <c r="D57" s="53" t="s">
        <v>85</v>
      </c>
      <c r="E57" s="53" t="s">
        <v>86</v>
      </c>
      <c r="F57" s="53" t="s">
        <v>112</v>
      </c>
      <c r="G57" s="53" t="s">
        <v>54</v>
      </c>
      <c r="H57" s="53" t="s">
        <v>55</v>
      </c>
      <c r="I57" s="54">
        <v>20</v>
      </c>
      <c r="J57" s="54">
        <v>9.9499999999999993</v>
      </c>
      <c r="K57" s="54">
        <f t="shared" si="0"/>
        <v>9.5399999999999991</v>
      </c>
      <c r="L57" s="54">
        <f t="shared" si="1"/>
        <v>0.42</v>
      </c>
      <c r="M57" s="55"/>
      <c r="N57" s="56"/>
      <c r="O57" s="57"/>
      <c r="P57" s="58"/>
      <c r="Q57" s="57"/>
      <c r="R57" s="59">
        <v>1.37</v>
      </c>
      <c r="S57" s="57">
        <v>2126.5825</v>
      </c>
      <c r="T57" s="60">
        <v>5.42</v>
      </c>
      <c r="U57" s="57">
        <v>2523.0100000000002</v>
      </c>
      <c r="V57" s="54"/>
      <c r="W57" s="57"/>
      <c r="X57" s="54"/>
      <c r="Y57" s="57"/>
      <c r="Z57" s="61">
        <v>2.75</v>
      </c>
      <c r="AA57" s="57">
        <v>512.53125</v>
      </c>
      <c r="AB57" s="64"/>
      <c r="AC57" s="57"/>
      <c r="AD57" s="54"/>
      <c r="AE57" s="54"/>
      <c r="AF57" s="57"/>
      <c r="AG57" s="61"/>
      <c r="AH57" s="57"/>
      <c r="AI57" s="54"/>
      <c r="AJ57" s="57"/>
      <c r="AK57" s="55"/>
      <c r="AL57" s="5" t="str">
        <f t="shared" si="2"/>
        <v/>
      </c>
      <c r="AM57" s="55"/>
      <c r="AN57" s="5" t="str">
        <f t="shared" si="3"/>
        <v/>
      </c>
      <c r="AO57" s="54"/>
      <c r="AP57" s="57" t="str">
        <f t="shared" si="4"/>
        <v/>
      </c>
      <c r="AQ57" s="54"/>
      <c r="AR57" s="54">
        <v>0.42</v>
      </c>
      <c r="AS57" s="57">
        <f t="shared" si="5"/>
        <v>5162.1237500000007</v>
      </c>
      <c r="AT57" s="5">
        <f t="shared" si="6"/>
        <v>4254.6223947500011</v>
      </c>
      <c r="AU57" s="62">
        <f t="shared" si="7"/>
        <v>2.4447354641691076E-2</v>
      </c>
      <c r="AV57" s="57">
        <f t="shared" si="9"/>
        <v>24.447354641691078</v>
      </c>
    </row>
    <row r="58" spans="1:48" x14ac:dyDescent="0.25">
      <c r="A58" s="1" t="s">
        <v>158</v>
      </c>
      <c r="B58" s="1" t="s">
        <v>159</v>
      </c>
      <c r="C58" s="1" t="s">
        <v>160</v>
      </c>
      <c r="D58" s="1" t="s">
        <v>85</v>
      </c>
      <c r="E58" s="1" t="s">
        <v>88</v>
      </c>
      <c r="F58" s="1" t="s">
        <v>112</v>
      </c>
      <c r="G58" s="1" t="s">
        <v>54</v>
      </c>
      <c r="H58" s="1" t="s">
        <v>55</v>
      </c>
      <c r="I58" s="2">
        <v>20</v>
      </c>
      <c r="J58" s="2">
        <v>5.96</v>
      </c>
      <c r="K58" s="2">
        <f t="shared" si="0"/>
        <v>0</v>
      </c>
      <c r="L58" s="2">
        <f t="shared" si="1"/>
        <v>5.96</v>
      </c>
      <c r="AL58" s="5" t="str">
        <f t="shared" si="2"/>
        <v/>
      </c>
      <c r="AN58" s="5" t="str">
        <f t="shared" si="3"/>
        <v/>
      </c>
      <c r="AP58" s="57" t="str">
        <f t="shared" si="4"/>
        <v/>
      </c>
      <c r="AR58" s="2">
        <v>5.96</v>
      </c>
      <c r="AS58" s="57">
        <f t="shared" si="5"/>
        <v>0</v>
      </c>
      <c r="AT58" s="5">
        <f t="shared" si="6"/>
        <v>0</v>
      </c>
      <c r="AU58" s="62">
        <f t="shared" si="7"/>
        <v>0</v>
      </c>
      <c r="AV58" s="57">
        <f t="shared" si="9"/>
        <v>0</v>
      </c>
    </row>
    <row r="59" spans="1:48" x14ac:dyDescent="0.25">
      <c r="A59" s="1" t="s">
        <v>158</v>
      </c>
      <c r="B59" s="1" t="s">
        <v>159</v>
      </c>
      <c r="C59" s="1" t="s">
        <v>160</v>
      </c>
      <c r="D59" s="1" t="s">
        <v>85</v>
      </c>
      <c r="E59" s="1" t="s">
        <v>104</v>
      </c>
      <c r="F59" s="1" t="s">
        <v>112</v>
      </c>
      <c r="G59" s="1" t="s">
        <v>54</v>
      </c>
      <c r="H59" s="1" t="s">
        <v>55</v>
      </c>
      <c r="I59" s="2">
        <v>20</v>
      </c>
      <c r="J59" s="2">
        <v>3.79</v>
      </c>
      <c r="K59" s="2">
        <f t="shared" si="0"/>
        <v>0</v>
      </c>
      <c r="L59" s="2">
        <f t="shared" si="1"/>
        <v>3.79</v>
      </c>
      <c r="AL59" s="5" t="str">
        <f t="shared" si="2"/>
        <v/>
      </c>
      <c r="AN59" s="5" t="str">
        <f t="shared" si="3"/>
        <v/>
      </c>
      <c r="AP59" s="57" t="str">
        <f t="shared" si="4"/>
        <v/>
      </c>
      <c r="AR59" s="2">
        <v>3.79</v>
      </c>
      <c r="AS59" s="57">
        <f t="shared" si="5"/>
        <v>0</v>
      </c>
      <c r="AT59" s="5">
        <f t="shared" si="6"/>
        <v>0</v>
      </c>
      <c r="AU59" s="62">
        <f t="shared" si="7"/>
        <v>0</v>
      </c>
      <c r="AV59" s="57">
        <f t="shared" si="9"/>
        <v>0</v>
      </c>
    </row>
    <row r="60" spans="1:48" x14ac:dyDescent="0.25">
      <c r="A60" s="1" t="s">
        <v>161</v>
      </c>
      <c r="B60" s="1" t="s">
        <v>162</v>
      </c>
      <c r="C60" s="1" t="s">
        <v>163</v>
      </c>
      <c r="D60" s="1" t="s">
        <v>85</v>
      </c>
      <c r="E60" s="1" t="s">
        <v>86</v>
      </c>
      <c r="F60" s="1" t="s">
        <v>112</v>
      </c>
      <c r="G60" s="1" t="s">
        <v>54</v>
      </c>
      <c r="H60" s="1" t="s">
        <v>55</v>
      </c>
      <c r="I60" s="2">
        <v>69.55</v>
      </c>
      <c r="J60" s="2">
        <v>11.24</v>
      </c>
      <c r="K60" s="2">
        <f t="shared" si="0"/>
        <v>10.870000000000001</v>
      </c>
      <c r="L60" s="2">
        <f t="shared" si="1"/>
        <v>0.36</v>
      </c>
      <c r="R60" s="7">
        <v>2.4</v>
      </c>
      <c r="S60" s="5">
        <v>3725.4</v>
      </c>
      <c r="T60" s="8">
        <v>6.67</v>
      </c>
      <c r="U60" s="5">
        <v>3104.8850000000002</v>
      </c>
      <c r="Z60" s="9">
        <v>1.8</v>
      </c>
      <c r="AA60" s="5">
        <v>335.47500000000002</v>
      </c>
      <c r="AL60" s="5" t="str">
        <f t="shared" si="2"/>
        <v/>
      </c>
      <c r="AN60" s="5" t="str">
        <f t="shared" si="3"/>
        <v/>
      </c>
      <c r="AP60" s="57" t="str">
        <f t="shared" si="4"/>
        <v/>
      </c>
      <c r="AR60" s="2">
        <v>0.36</v>
      </c>
      <c r="AS60" s="57">
        <f t="shared" si="5"/>
        <v>7165.76</v>
      </c>
      <c r="AT60" s="5">
        <f t="shared" si="6"/>
        <v>5906.0193919999992</v>
      </c>
      <c r="AU60" s="62">
        <f t="shared" si="7"/>
        <v>3.3936396041889583E-2</v>
      </c>
      <c r="AV60" s="57">
        <f t="shared" si="9"/>
        <v>33.93639604188958</v>
      </c>
    </row>
    <row r="61" spans="1:48" x14ac:dyDescent="0.25">
      <c r="A61" s="1" t="s">
        <v>161</v>
      </c>
      <c r="B61" s="1" t="s">
        <v>162</v>
      </c>
      <c r="C61" s="1" t="s">
        <v>163</v>
      </c>
      <c r="D61" s="1" t="s">
        <v>85</v>
      </c>
      <c r="E61" s="1" t="s">
        <v>89</v>
      </c>
      <c r="F61" s="1" t="s">
        <v>112</v>
      </c>
      <c r="G61" s="1" t="s">
        <v>54</v>
      </c>
      <c r="H61" s="1" t="s">
        <v>55</v>
      </c>
      <c r="I61" s="2">
        <v>69.55</v>
      </c>
      <c r="J61" s="2">
        <v>39.29</v>
      </c>
      <c r="K61" s="2">
        <f t="shared" si="0"/>
        <v>17.82</v>
      </c>
      <c r="L61" s="2">
        <f t="shared" si="1"/>
        <v>21.48</v>
      </c>
      <c r="R61" s="7">
        <v>8.82</v>
      </c>
      <c r="S61" s="5">
        <v>13690.844999999999</v>
      </c>
      <c r="T61" s="8">
        <v>9</v>
      </c>
      <c r="U61" s="5">
        <v>4189.5</v>
      </c>
      <c r="AL61" s="5" t="str">
        <f t="shared" si="2"/>
        <v/>
      </c>
      <c r="AN61" s="5" t="str">
        <f t="shared" si="3"/>
        <v/>
      </c>
      <c r="AO61" s="2">
        <v>0.08</v>
      </c>
      <c r="AP61" s="57">
        <f t="shared" si="4"/>
        <v>0.08</v>
      </c>
      <c r="AQ61" s="2">
        <v>0.1</v>
      </c>
      <c r="AR61" s="2">
        <v>21.3</v>
      </c>
      <c r="AS61" s="57">
        <f t="shared" si="5"/>
        <v>17880.345000000001</v>
      </c>
      <c r="AT61" s="5">
        <f t="shared" si="6"/>
        <v>14736.980349000001</v>
      </c>
      <c r="AU61" s="62">
        <f t="shared" si="7"/>
        <v>8.4679708682068658E-2</v>
      </c>
      <c r="AV61" s="57">
        <f t="shared" si="9"/>
        <v>84.67970868206865</v>
      </c>
    </row>
    <row r="62" spans="1:48" x14ac:dyDescent="0.25">
      <c r="A62" s="1" t="s">
        <v>161</v>
      </c>
      <c r="B62" s="1" t="s">
        <v>162</v>
      </c>
      <c r="C62" s="1" t="s">
        <v>163</v>
      </c>
      <c r="D62" s="1" t="s">
        <v>85</v>
      </c>
      <c r="E62" s="1" t="s">
        <v>164</v>
      </c>
      <c r="F62" s="1" t="s">
        <v>112</v>
      </c>
      <c r="G62" s="1" t="s">
        <v>54</v>
      </c>
      <c r="H62" s="1" t="s">
        <v>55</v>
      </c>
      <c r="I62" s="2">
        <v>69.55</v>
      </c>
      <c r="J62" s="2">
        <v>18.87</v>
      </c>
      <c r="K62" s="2">
        <f t="shared" si="0"/>
        <v>0</v>
      </c>
      <c r="L62" s="2">
        <f t="shared" si="1"/>
        <v>18.86</v>
      </c>
      <c r="AL62" s="5" t="str">
        <f t="shared" si="2"/>
        <v/>
      </c>
      <c r="AN62" s="5" t="str">
        <f t="shared" si="3"/>
        <v/>
      </c>
      <c r="AO62" s="2">
        <v>0.71000000000000008</v>
      </c>
      <c r="AP62" s="57">
        <f t="shared" si="4"/>
        <v>0.71000000000000008</v>
      </c>
      <c r="AQ62" s="2">
        <v>1.28</v>
      </c>
      <c r="AR62" s="2">
        <v>16.87</v>
      </c>
      <c r="AS62" s="57">
        <f t="shared" si="5"/>
        <v>0</v>
      </c>
      <c r="AT62" s="5">
        <f t="shared" si="6"/>
        <v>0</v>
      </c>
      <c r="AU62" s="62">
        <f t="shared" si="7"/>
        <v>0</v>
      </c>
      <c r="AV62" s="57">
        <f t="shared" si="9"/>
        <v>0</v>
      </c>
    </row>
    <row r="63" spans="1:48" x14ac:dyDescent="0.25">
      <c r="A63" s="1" t="s">
        <v>165</v>
      </c>
      <c r="B63" s="1" t="s">
        <v>74</v>
      </c>
      <c r="C63" s="1" t="s">
        <v>75</v>
      </c>
      <c r="D63" s="1" t="s">
        <v>142</v>
      </c>
      <c r="E63" s="1" t="s">
        <v>137</v>
      </c>
      <c r="F63" s="1" t="s">
        <v>112</v>
      </c>
      <c r="G63" s="1" t="s">
        <v>54</v>
      </c>
      <c r="H63" s="1" t="s">
        <v>55</v>
      </c>
      <c r="I63" s="2">
        <v>1.97</v>
      </c>
      <c r="J63" s="2">
        <v>1.97</v>
      </c>
      <c r="K63" s="2">
        <f t="shared" si="0"/>
        <v>0</v>
      </c>
      <c r="L63" s="2">
        <f t="shared" si="1"/>
        <v>1.97</v>
      </c>
      <c r="AL63" s="5" t="str">
        <f t="shared" si="2"/>
        <v/>
      </c>
      <c r="AN63" s="5" t="str">
        <f t="shared" si="3"/>
        <v/>
      </c>
      <c r="AO63" s="2">
        <v>7.0000000000000007E-2</v>
      </c>
      <c r="AP63" s="57">
        <f t="shared" si="4"/>
        <v>7.0000000000000007E-2</v>
      </c>
      <c r="AQ63" s="2">
        <v>0.02</v>
      </c>
      <c r="AR63" s="2">
        <v>1.88</v>
      </c>
      <c r="AS63" s="57">
        <f t="shared" si="5"/>
        <v>0</v>
      </c>
      <c r="AT63" s="5">
        <f t="shared" si="6"/>
        <v>0</v>
      </c>
      <c r="AU63" s="62">
        <f t="shared" si="7"/>
        <v>0</v>
      </c>
      <c r="AV63" s="57">
        <f t="shared" si="9"/>
        <v>0</v>
      </c>
    </row>
    <row r="64" spans="1:48" x14ac:dyDescent="0.25">
      <c r="A64" s="1" t="s">
        <v>166</v>
      </c>
      <c r="B64" s="1" t="s">
        <v>167</v>
      </c>
      <c r="C64" s="1" t="s">
        <v>168</v>
      </c>
      <c r="D64" s="1" t="s">
        <v>85</v>
      </c>
      <c r="E64" s="1" t="s">
        <v>137</v>
      </c>
      <c r="F64" s="1" t="s">
        <v>112</v>
      </c>
      <c r="G64" s="1" t="s">
        <v>54</v>
      </c>
      <c r="H64" s="1" t="s">
        <v>55</v>
      </c>
      <c r="I64" s="2">
        <v>85.73</v>
      </c>
      <c r="J64" s="2">
        <v>26</v>
      </c>
      <c r="K64" s="2">
        <f t="shared" si="0"/>
        <v>5.51</v>
      </c>
      <c r="L64" s="2">
        <f t="shared" si="1"/>
        <v>20.49</v>
      </c>
      <c r="AE64" s="2">
        <v>5.51</v>
      </c>
      <c r="AF64" s="5">
        <v>925.68</v>
      </c>
      <c r="AL64" s="5" t="str">
        <f t="shared" si="2"/>
        <v/>
      </c>
      <c r="AN64" s="5" t="str">
        <f t="shared" si="3"/>
        <v/>
      </c>
      <c r="AP64" s="57" t="str">
        <f t="shared" si="4"/>
        <v/>
      </c>
      <c r="AR64" s="2">
        <v>20.49</v>
      </c>
      <c r="AS64" s="57">
        <f t="shared" si="5"/>
        <v>925.68</v>
      </c>
      <c r="AT64" s="5">
        <f t="shared" si="6"/>
        <v>762.94545599999992</v>
      </c>
      <c r="AU64" s="62">
        <f t="shared" si="7"/>
        <v>4.3839373755269993E-3</v>
      </c>
      <c r="AV64" s="57">
        <f t="shared" si="9"/>
        <v>4.3839373755269992</v>
      </c>
    </row>
    <row r="65" spans="1:48" x14ac:dyDescent="0.25">
      <c r="A65" s="1" t="s">
        <v>166</v>
      </c>
      <c r="B65" s="1" t="s">
        <v>167</v>
      </c>
      <c r="C65" s="1" t="s">
        <v>168</v>
      </c>
      <c r="D65" s="1" t="s">
        <v>85</v>
      </c>
      <c r="E65" s="1" t="s">
        <v>164</v>
      </c>
      <c r="F65" s="1" t="s">
        <v>112</v>
      </c>
      <c r="G65" s="1" t="s">
        <v>54</v>
      </c>
      <c r="H65" s="1" t="s">
        <v>55</v>
      </c>
      <c r="I65" s="2">
        <v>85.73</v>
      </c>
      <c r="J65" s="2">
        <v>18.7</v>
      </c>
      <c r="K65" s="2">
        <f t="shared" si="0"/>
        <v>12.95</v>
      </c>
      <c r="L65" s="2">
        <f t="shared" si="1"/>
        <v>5.75</v>
      </c>
      <c r="AE65" s="2">
        <v>12.95</v>
      </c>
      <c r="AF65" s="5">
        <v>2175.6</v>
      </c>
      <c r="AK65" s="3">
        <v>0.08</v>
      </c>
      <c r="AL65" s="5">
        <f t="shared" si="2"/>
        <v>306.8</v>
      </c>
      <c r="AN65" s="5" t="str">
        <f t="shared" si="3"/>
        <v/>
      </c>
      <c r="AO65" s="2">
        <v>0.48</v>
      </c>
      <c r="AP65" s="57">
        <f t="shared" si="4"/>
        <v>0.48</v>
      </c>
      <c r="AQ65" s="2">
        <v>0.65</v>
      </c>
      <c r="AR65" s="2">
        <v>4.54</v>
      </c>
      <c r="AS65" s="57">
        <f t="shared" si="5"/>
        <v>2175.6</v>
      </c>
      <c r="AT65" s="5">
        <f t="shared" si="6"/>
        <v>1793.1295200000002</v>
      </c>
      <c r="AU65" s="62">
        <f t="shared" si="7"/>
        <v>1.0303446281864727E-2</v>
      </c>
      <c r="AV65" s="57">
        <f t="shared" si="9"/>
        <v>10.303446281864728</v>
      </c>
    </row>
    <row r="66" spans="1:48" x14ac:dyDescent="0.25">
      <c r="A66" s="1" t="s">
        <v>166</v>
      </c>
      <c r="B66" s="1" t="s">
        <v>167</v>
      </c>
      <c r="C66" s="1" t="s">
        <v>168</v>
      </c>
      <c r="D66" s="1" t="s">
        <v>85</v>
      </c>
      <c r="E66" s="1" t="s">
        <v>58</v>
      </c>
      <c r="F66" s="1" t="s">
        <v>112</v>
      </c>
      <c r="G66" s="1" t="s">
        <v>54</v>
      </c>
      <c r="H66" s="1" t="s">
        <v>55</v>
      </c>
      <c r="I66" s="2">
        <v>85.73</v>
      </c>
      <c r="J66" s="2">
        <v>26.84</v>
      </c>
      <c r="K66" s="2">
        <f t="shared" si="0"/>
        <v>0.01</v>
      </c>
      <c r="L66" s="2">
        <f t="shared" si="1"/>
        <v>26.84</v>
      </c>
      <c r="AE66" s="2">
        <v>0.01</v>
      </c>
      <c r="AF66" s="5">
        <v>1.68</v>
      </c>
      <c r="AL66" s="5" t="str">
        <f t="shared" si="2"/>
        <v/>
      </c>
      <c r="AN66" s="5" t="str">
        <f t="shared" si="3"/>
        <v/>
      </c>
      <c r="AO66" s="2">
        <v>0.13</v>
      </c>
      <c r="AP66" s="57">
        <f t="shared" si="4"/>
        <v>0.13</v>
      </c>
      <c r="AQ66" s="2">
        <v>0.23</v>
      </c>
      <c r="AR66" s="2">
        <v>26.48</v>
      </c>
      <c r="AS66" s="57">
        <f t="shared" si="5"/>
        <v>1.68</v>
      </c>
      <c r="AT66" s="5">
        <f t="shared" si="6"/>
        <v>1.3846559999999999</v>
      </c>
      <c r="AU66" s="62">
        <f t="shared" si="7"/>
        <v>7.9563291751851157E-6</v>
      </c>
      <c r="AV66" s="57">
        <f t="shared" si="9"/>
        <v>7.9563291751851162E-3</v>
      </c>
    </row>
    <row r="67" spans="1:48" x14ac:dyDescent="0.25">
      <c r="A67" s="1" t="s">
        <v>166</v>
      </c>
      <c r="B67" s="1" t="s">
        <v>167</v>
      </c>
      <c r="C67" s="1" t="s">
        <v>168</v>
      </c>
      <c r="D67" s="1" t="s">
        <v>85</v>
      </c>
      <c r="E67" s="1" t="s">
        <v>119</v>
      </c>
      <c r="F67" s="1" t="s">
        <v>112</v>
      </c>
      <c r="G67" s="1" t="s">
        <v>54</v>
      </c>
      <c r="H67" s="1" t="s">
        <v>55</v>
      </c>
      <c r="I67" s="2">
        <v>85.73</v>
      </c>
      <c r="J67" s="2">
        <v>12.34</v>
      </c>
      <c r="K67" s="2">
        <f t="shared" ref="K67:K130" si="10">SUM(N67,P67,R67,T67,V67,X67,Z67,AB67,AE67,AG67,AI67)</f>
        <v>5.71</v>
      </c>
      <c r="L67" s="2">
        <f t="shared" ref="L67:L130" si="11">SUM(M67,AD67,AK67,AM67,AO67,AQ67,AR67)</f>
        <v>6.64</v>
      </c>
      <c r="AE67" s="2">
        <v>5.71</v>
      </c>
      <c r="AF67" s="5">
        <v>959.28</v>
      </c>
      <c r="AL67" s="5" t="str">
        <f t="shared" ref="AL67:AL130" si="12">IF(AK67&gt;0,AK67*$AL$1,"")</f>
        <v/>
      </c>
      <c r="AN67" s="5" t="str">
        <f t="shared" ref="AN67:AN130" si="13">IF(AM67&gt;0,AM67*$AN$1,"")</f>
        <v/>
      </c>
      <c r="AO67" s="2">
        <v>0.32</v>
      </c>
      <c r="AP67" s="57">
        <f t="shared" ref="AP67:AP130" si="14">IF(AO67&gt;0,AO67*$AP$1,"")</f>
        <v>0.32</v>
      </c>
      <c r="AQ67" s="2">
        <v>0.14000000000000001</v>
      </c>
      <c r="AR67" s="2">
        <v>6.18</v>
      </c>
      <c r="AS67" s="57">
        <f t="shared" ref="AS67:AS130" si="15">SUM(O67,Q67,S67,U67,W67,Y67,AA67,AC67,AF67,AH67,AJ67)</f>
        <v>959.28</v>
      </c>
      <c r="AT67" s="5">
        <f t="shared" ref="AT67:AT130" si="16">$AS$1374*(AU67/100)</f>
        <v>790.63857600000006</v>
      </c>
      <c r="AU67" s="62">
        <f t="shared" ref="AU67:AU130" si="17">(AS67/$AS$1374)*(100-17.58)</f>
        <v>4.543063959030702E-3</v>
      </c>
      <c r="AV67" s="57">
        <f t="shared" si="9"/>
        <v>4.543063959030702</v>
      </c>
    </row>
    <row r="68" spans="1:48" x14ac:dyDescent="0.25">
      <c r="A68" s="1" t="s">
        <v>169</v>
      </c>
      <c r="B68" s="1" t="s">
        <v>170</v>
      </c>
      <c r="C68" s="1" t="s">
        <v>171</v>
      </c>
      <c r="D68" s="1" t="s">
        <v>85</v>
      </c>
      <c r="E68" s="1" t="s">
        <v>58</v>
      </c>
      <c r="F68" s="1" t="s">
        <v>112</v>
      </c>
      <c r="G68" s="1" t="s">
        <v>54</v>
      </c>
      <c r="H68" s="1" t="s">
        <v>55</v>
      </c>
      <c r="I68" s="2">
        <v>7.7</v>
      </c>
      <c r="J68" s="2">
        <v>0.06</v>
      </c>
      <c r="K68" s="2">
        <f t="shared" si="10"/>
        <v>0</v>
      </c>
      <c r="L68" s="2">
        <f t="shared" si="11"/>
        <v>0.06</v>
      </c>
      <c r="AL68" s="5" t="str">
        <f t="shared" si="12"/>
        <v/>
      </c>
      <c r="AN68" s="5" t="str">
        <f t="shared" si="13"/>
        <v/>
      </c>
      <c r="AO68" s="2">
        <v>0.02</v>
      </c>
      <c r="AP68" s="57">
        <f t="shared" si="14"/>
        <v>0.02</v>
      </c>
      <c r="AQ68" s="2">
        <v>0.04</v>
      </c>
      <c r="AS68" s="57">
        <f t="shared" si="15"/>
        <v>0</v>
      </c>
      <c r="AT68" s="5">
        <f t="shared" si="16"/>
        <v>0</v>
      </c>
      <c r="AU68" s="62">
        <f t="shared" si="17"/>
        <v>0</v>
      </c>
      <c r="AV68" s="57">
        <f t="shared" ref="AV68:AV131" si="18">(AU68/100)*$AV$1</f>
        <v>0</v>
      </c>
    </row>
    <row r="69" spans="1:48" x14ac:dyDescent="0.25">
      <c r="A69" s="1" t="s">
        <v>169</v>
      </c>
      <c r="B69" s="1" t="s">
        <v>170</v>
      </c>
      <c r="C69" s="1" t="s">
        <v>171</v>
      </c>
      <c r="D69" s="1" t="s">
        <v>85</v>
      </c>
      <c r="E69" s="1" t="s">
        <v>119</v>
      </c>
      <c r="F69" s="1" t="s">
        <v>112</v>
      </c>
      <c r="G69" s="1" t="s">
        <v>54</v>
      </c>
      <c r="H69" s="1" t="s">
        <v>55</v>
      </c>
      <c r="I69" s="2">
        <v>7.7</v>
      </c>
      <c r="J69" s="2">
        <v>6.71</v>
      </c>
      <c r="K69" s="2">
        <f t="shared" si="10"/>
        <v>3.83</v>
      </c>
      <c r="L69" s="2">
        <f t="shared" si="11"/>
        <v>2.88</v>
      </c>
      <c r="P69" s="6">
        <v>0.91</v>
      </c>
      <c r="Q69" s="5">
        <v>2055.1212500000001</v>
      </c>
      <c r="R69" s="7">
        <v>1.6</v>
      </c>
      <c r="S69" s="5">
        <v>2483.6</v>
      </c>
      <c r="Z69" s="9">
        <v>1.32</v>
      </c>
      <c r="AA69" s="5">
        <v>246.01499999999999</v>
      </c>
      <c r="AL69" s="5" t="str">
        <f t="shared" si="12"/>
        <v/>
      </c>
      <c r="AN69" s="5" t="str">
        <f t="shared" si="13"/>
        <v/>
      </c>
      <c r="AO69" s="2">
        <v>0.38</v>
      </c>
      <c r="AP69" s="57">
        <f t="shared" si="14"/>
        <v>0.38</v>
      </c>
      <c r="AQ69" s="2">
        <v>0.8</v>
      </c>
      <c r="AR69" s="2">
        <v>1.7</v>
      </c>
      <c r="AS69" s="57">
        <f t="shared" si="15"/>
        <v>4784.7362500000008</v>
      </c>
      <c r="AT69" s="5">
        <f t="shared" si="16"/>
        <v>3943.5796172500009</v>
      </c>
      <c r="AU69" s="62">
        <f t="shared" si="17"/>
        <v>2.2660081322286214E-2</v>
      </c>
      <c r="AV69" s="57">
        <f t="shared" si="18"/>
        <v>22.660081322286214</v>
      </c>
    </row>
    <row r="70" spans="1:48" x14ac:dyDescent="0.25">
      <c r="A70" s="1" t="s">
        <v>172</v>
      </c>
      <c r="B70" s="1" t="s">
        <v>173</v>
      </c>
      <c r="C70" s="1" t="s">
        <v>174</v>
      </c>
      <c r="D70" s="1" t="s">
        <v>85</v>
      </c>
      <c r="E70" s="1" t="s">
        <v>77</v>
      </c>
      <c r="F70" s="1" t="s">
        <v>112</v>
      </c>
      <c r="G70" s="1" t="s">
        <v>54</v>
      </c>
      <c r="H70" s="1" t="s">
        <v>55</v>
      </c>
      <c r="I70" s="2">
        <v>59.92</v>
      </c>
      <c r="J70" s="2">
        <v>37.47</v>
      </c>
      <c r="K70" s="2">
        <f t="shared" si="10"/>
        <v>18.37</v>
      </c>
      <c r="L70" s="2">
        <f t="shared" si="11"/>
        <v>19.09</v>
      </c>
      <c r="P70" s="6">
        <v>0.57999999999999996</v>
      </c>
      <c r="Q70" s="5">
        <v>1309.8575000000001</v>
      </c>
      <c r="R70" s="7">
        <v>6.74</v>
      </c>
      <c r="S70" s="5">
        <v>10462.165000000001</v>
      </c>
      <c r="T70" s="8">
        <v>11.05</v>
      </c>
      <c r="U70" s="5">
        <v>5143.7749999999996</v>
      </c>
      <c r="AL70" s="5" t="str">
        <f t="shared" si="12"/>
        <v/>
      </c>
      <c r="AN70" s="5" t="str">
        <f t="shared" si="13"/>
        <v/>
      </c>
      <c r="AP70" s="57" t="str">
        <f t="shared" si="14"/>
        <v/>
      </c>
      <c r="AR70" s="2">
        <v>19.09</v>
      </c>
      <c r="AS70" s="57">
        <f t="shared" si="15"/>
        <v>16915.797500000001</v>
      </c>
      <c r="AT70" s="5">
        <f t="shared" si="16"/>
        <v>13942.000299500001</v>
      </c>
      <c r="AU70" s="62">
        <f t="shared" si="17"/>
        <v>8.0111698315936591E-2</v>
      </c>
      <c r="AV70" s="57">
        <f t="shared" si="18"/>
        <v>80.111698315936593</v>
      </c>
    </row>
    <row r="71" spans="1:48" x14ac:dyDescent="0.25">
      <c r="A71" s="1" t="s">
        <v>172</v>
      </c>
      <c r="B71" s="1" t="s">
        <v>173</v>
      </c>
      <c r="C71" s="1" t="s">
        <v>174</v>
      </c>
      <c r="D71" s="1" t="s">
        <v>85</v>
      </c>
      <c r="E71" s="1" t="s">
        <v>72</v>
      </c>
      <c r="F71" s="1" t="s">
        <v>112</v>
      </c>
      <c r="G71" s="1" t="s">
        <v>54</v>
      </c>
      <c r="H71" s="1" t="s">
        <v>55</v>
      </c>
      <c r="I71" s="2">
        <v>59.92</v>
      </c>
      <c r="J71" s="2">
        <v>22.15</v>
      </c>
      <c r="K71" s="2">
        <f t="shared" si="10"/>
        <v>7.26</v>
      </c>
      <c r="L71" s="2">
        <f t="shared" si="11"/>
        <v>14.89</v>
      </c>
      <c r="R71" s="7">
        <v>0.74</v>
      </c>
      <c r="S71" s="5">
        <v>1148.665</v>
      </c>
      <c r="T71" s="8">
        <v>4.51</v>
      </c>
      <c r="U71" s="5">
        <v>2099.4050000000002</v>
      </c>
      <c r="Z71" s="9">
        <v>2.0099999999999998</v>
      </c>
      <c r="AA71" s="5">
        <v>374.61374999999998</v>
      </c>
      <c r="AL71" s="5" t="str">
        <f t="shared" si="12"/>
        <v/>
      </c>
      <c r="AN71" s="5" t="str">
        <f t="shared" si="13"/>
        <v/>
      </c>
      <c r="AP71" s="57" t="str">
        <f t="shared" si="14"/>
        <v/>
      </c>
      <c r="AR71" s="2">
        <v>14.89</v>
      </c>
      <c r="AS71" s="57">
        <f t="shared" si="15"/>
        <v>3622.6837500000001</v>
      </c>
      <c r="AT71" s="5">
        <f t="shared" si="16"/>
        <v>2985.8159467500004</v>
      </c>
      <c r="AU71" s="62">
        <f t="shared" si="17"/>
        <v>1.7156705007496446E-2</v>
      </c>
      <c r="AV71" s="57">
        <f t="shared" si="18"/>
        <v>17.156705007496445</v>
      </c>
    </row>
    <row r="72" spans="1:48" x14ac:dyDescent="0.25">
      <c r="A72" s="1" t="s">
        <v>175</v>
      </c>
      <c r="B72" s="1" t="s">
        <v>176</v>
      </c>
      <c r="C72" s="1" t="s">
        <v>177</v>
      </c>
      <c r="D72" s="1" t="s">
        <v>85</v>
      </c>
      <c r="E72" s="1" t="s">
        <v>61</v>
      </c>
      <c r="F72" s="1" t="s">
        <v>112</v>
      </c>
      <c r="G72" s="1" t="s">
        <v>54</v>
      </c>
      <c r="H72" s="1" t="s">
        <v>55</v>
      </c>
      <c r="I72" s="2">
        <v>60</v>
      </c>
      <c r="J72" s="2">
        <v>19.88</v>
      </c>
      <c r="K72" s="2">
        <f t="shared" si="10"/>
        <v>0</v>
      </c>
      <c r="L72" s="2">
        <f t="shared" si="11"/>
        <v>19.88</v>
      </c>
      <c r="AL72" s="5" t="str">
        <f t="shared" si="12"/>
        <v/>
      </c>
      <c r="AN72" s="5" t="str">
        <f t="shared" si="13"/>
        <v/>
      </c>
      <c r="AP72" s="57" t="str">
        <f t="shared" si="14"/>
        <v/>
      </c>
      <c r="AR72" s="2">
        <v>19.88</v>
      </c>
      <c r="AS72" s="57">
        <f t="shared" si="15"/>
        <v>0</v>
      </c>
      <c r="AT72" s="5">
        <f t="shared" si="16"/>
        <v>0</v>
      </c>
      <c r="AU72" s="62">
        <f t="shared" si="17"/>
        <v>0</v>
      </c>
      <c r="AV72" s="57">
        <f t="shared" si="18"/>
        <v>0</v>
      </c>
    </row>
    <row r="73" spans="1:48" x14ac:dyDescent="0.25">
      <c r="A73" s="1" t="s">
        <v>175</v>
      </c>
      <c r="B73" s="1" t="s">
        <v>176</v>
      </c>
      <c r="C73" s="1" t="s">
        <v>177</v>
      </c>
      <c r="D73" s="1" t="s">
        <v>85</v>
      </c>
      <c r="E73" s="1" t="s">
        <v>63</v>
      </c>
      <c r="F73" s="1" t="s">
        <v>112</v>
      </c>
      <c r="G73" s="1" t="s">
        <v>54</v>
      </c>
      <c r="H73" s="1" t="s">
        <v>55</v>
      </c>
      <c r="I73" s="2">
        <v>60</v>
      </c>
      <c r="J73" s="2">
        <v>36.74</v>
      </c>
      <c r="K73" s="2">
        <f t="shared" si="10"/>
        <v>24.340000000000003</v>
      </c>
      <c r="L73" s="2">
        <f t="shared" si="11"/>
        <v>12.4</v>
      </c>
      <c r="P73" s="6">
        <v>0.21</v>
      </c>
      <c r="Q73" s="5">
        <v>474.25875000000002</v>
      </c>
      <c r="R73" s="7">
        <v>21.21</v>
      </c>
      <c r="S73" s="5">
        <v>32923.222500000003</v>
      </c>
      <c r="Z73" s="9">
        <v>2.92</v>
      </c>
      <c r="AA73" s="5">
        <v>544.21500000000003</v>
      </c>
      <c r="AL73" s="5" t="str">
        <f t="shared" si="12"/>
        <v/>
      </c>
      <c r="AN73" s="5" t="str">
        <f t="shared" si="13"/>
        <v/>
      </c>
      <c r="AP73" s="57" t="str">
        <f t="shared" si="14"/>
        <v/>
      </c>
      <c r="AR73" s="2">
        <v>12.4</v>
      </c>
      <c r="AS73" s="57">
        <f t="shared" si="15"/>
        <v>33941.696250000001</v>
      </c>
      <c r="AT73" s="5">
        <f t="shared" si="16"/>
        <v>27974.746049250003</v>
      </c>
      <c r="AU73" s="62">
        <f t="shared" si="17"/>
        <v>0.16074482626734898</v>
      </c>
      <c r="AV73" s="57">
        <f t="shared" si="18"/>
        <v>160.74482626734897</v>
      </c>
    </row>
    <row r="74" spans="1:48" x14ac:dyDescent="0.25">
      <c r="A74" s="1" t="s">
        <v>178</v>
      </c>
      <c r="B74" s="1" t="s">
        <v>179</v>
      </c>
      <c r="C74" s="1" t="s">
        <v>180</v>
      </c>
      <c r="D74" s="1" t="s">
        <v>85</v>
      </c>
      <c r="E74" s="1" t="s">
        <v>119</v>
      </c>
      <c r="F74" s="1" t="s">
        <v>112</v>
      </c>
      <c r="G74" s="1" t="s">
        <v>54</v>
      </c>
      <c r="H74" s="1" t="s">
        <v>55</v>
      </c>
      <c r="I74" s="2">
        <v>91.41</v>
      </c>
      <c r="J74" s="2">
        <v>0.12</v>
      </c>
      <c r="K74" s="2">
        <f t="shared" si="10"/>
        <v>0</v>
      </c>
      <c r="L74" s="2">
        <f t="shared" si="11"/>
        <v>0.12000000000000001</v>
      </c>
      <c r="AL74" s="5" t="str">
        <f t="shared" si="12"/>
        <v/>
      </c>
      <c r="AN74" s="5" t="str">
        <f t="shared" si="13"/>
        <v/>
      </c>
      <c r="AO74" s="2">
        <v>0.01</v>
      </c>
      <c r="AP74" s="57">
        <f t="shared" si="14"/>
        <v>0.01</v>
      </c>
      <c r="AQ74" s="2">
        <v>0.01</v>
      </c>
      <c r="AR74" s="2">
        <v>0.1</v>
      </c>
      <c r="AS74" s="57">
        <f t="shared" si="15"/>
        <v>0</v>
      </c>
      <c r="AT74" s="5">
        <f t="shared" si="16"/>
        <v>0</v>
      </c>
      <c r="AU74" s="62">
        <f t="shared" si="17"/>
        <v>0</v>
      </c>
      <c r="AV74" s="57">
        <f t="shared" si="18"/>
        <v>0</v>
      </c>
    </row>
    <row r="75" spans="1:48" x14ac:dyDescent="0.25">
      <c r="A75" s="1" t="s">
        <v>178</v>
      </c>
      <c r="B75" s="1" t="s">
        <v>179</v>
      </c>
      <c r="C75" s="1" t="s">
        <v>180</v>
      </c>
      <c r="D75" s="1" t="s">
        <v>85</v>
      </c>
      <c r="E75" s="1" t="s">
        <v>61</v>
      </c>
      <c r="F75" s="1" t="s">
        <v>112</v>
      </c>
      <c r="G75" s="1" t="s">
        <v>54</v>
      </c>
      <c r="H75" s="1" t="s">
        <v>55</v>
      </c>
      <c r="I75" s="2">
        <v>91.41</v>
      </c>
      <c r="J75" s="2">
        <v>19.170000000000002</v>
      </c>
      <c r="K75" s="2">
        <f t="shared" si="10"/>
        <v>0</v>
      </c>
      <c r="L75" s="2">
        <f t="shared" si="11"/>
        <v>19.170000000000002</v>
      </c>
      <c r="AL75" s="5" t="str">
        <f t="shared" si="12"/>
        <v/>
      </c>
      <c r="AN75" s="5" t="str">
        <f t="shared" si="13"/>
        <v/>
      </c>
      <c r="AO75" s="2">
        <v>0.43</v>
      </c>
      <c r="AP75" s="57">
        <f t="shared" si="14"/>
        <v>0.43</v>
      </c>
      <c r="AQ75" s="2">
        <v>0.65</v>
      </c>
      <c r="AR75" s="2">
        <v>18.09</v>
      </c>
      <c r="AS75" s="57">
        <f t="shared" si="15"/>
        <v>0</v>
      </c>
      <c r="AT75" s="5">
        <f t="shared" si="16"/>
        <v>0</v>
      </c>
      <c r="AU75" s="62">
        <f t="shared" si="17"/>
        <v>0</v>
      </c>
      <c r="AV75" s="57">
        <f t="shared" si="18"/>
        <v>0</v>
      </c>
    </row>
    <row r="76" spans="1:48" x14ac:dyDescent="0.25">
      <c r="A76" s="1" t="s">
        <v>178</v>
      </c>
      <c r="B76" s="1" t="s">
        <v>179</v>
      </c>
      <c r="C76" s="1" t="s">
        <v>180</v>
      </c>
      <c r="D76" s="1" t="s">
        <v>85</v>
      </c>
      <c r="E76" s="1" t="s">
        <v>164</v>
      </c>
      <c r="F76" s="1" t="s">
        <v>181</v>
      </c>
      <c r="G76" s="1" t="s">
        <v>54</v>
      </c>
      <c r="H76" s="1" t="s">
        <v>55</v>
      </c>
      <c r="I76" s="2">
        <v>91.41</v>
      </c>
      <c r="J76" s="2">
        <v>39.090000000000003</v>
      </c>
      <c r="K76" s="2">
        <f t="shared" si="10"/>
        <v>8.5</v>
      </c>
      <c r="L76" s="2">
        <f t="shared" si="11"/>
        <v>0</v>
      </c>
      <c r="R76" s="7">
        <v>7.69</v>
      </c>
      <c r="S76" s="5">
        <v>11936.8025</v>
      </c>
      <c r="Z76" s="9">
        <v>0.81</v>
      </c>
      <c r="AA76" s="5">
        <v>150.96375</v>
      </c>
      <c r="AL76" s="5" t="str">
        <f t="shared" si="12"/>
        <v/>
      </c>
      <c r="AN76" s="5" t="str">
        <f t="shared" si="13"/>
        <v/>
      </c>
      <c r="AP76" s="57" t="str">
        <f t="shared" si="14"/>
        <v/>
      </c>
      <c r="AS76" s="57">
        <f t="shared" si="15"/>
        <v>12087.766250000001</v>
      </c>
      <c r="AT76" s="5">
        <f t="shared" si="16"/>
        <v>9962.7369432500018</v>
      </c>
      <c r="AU76" s="62">
        <f t="shared" si="17"/>
        <v>5.7246575760531548E-2</v>
      </c>
      <c r="AV76" s="57">
        <f t="shared" si="18"/>
        <v>57.246575760531549</v>
      </c>
    </row>
    <row r="77" spans="1:48" x14ac:dyDescent="0.25">
      <c r="A77" s="1" t="s">
        <v>182</v>
      </c>
      <c r="B77" s="1" t="s">
        <v>170</v>
      </c>
      <c r="C77" s="1" t="s">
        <v>171</v>
      </c>
      <c r="D77" s="1" t="s">
        <v>85</v>
      </c>
      <c r="E77" s="1" t="s">
        <v>119</v>
      </c>
      <c r="F77" s="1" t="s">
        <v>112</v>
      </c>
      <c r="G77" s="1" t="s">
        <v>54</v>
      </c>
      <c r="H77" s="1" t="s">
        <v>55</v>
      </c>
      <c r="I77" s="2">
        <v>20.100000000000001</v>
      </c>
      <c r="J77" s="2">
        <v>19.34</v>
      </c>
      <c r="K77" s="2">
        <f t="shared" si="10"/>
        <v>3.56</v>
      </c>
      <c r="L77" s="2">
        <f t="shared" si="11"/>
        <v>15.79</v>
      </c>
      <c r="Z77" s="9">
        <v>3.56</v>
      </c>
      <c r="AA77" s="5">
        <v>663.495</v>
      </c>
      <c r="AL77" s="5" t="str">
        <f t="shared" si="12"/>
        <v/>
      </c>
      <c r="AN77" s="5" t="str">
        <f t="shared" si="13"/>
        <v/>
      </c>
      <c r="AO77" s="2">
        <v>0.92</v>
      </c>
      <c r="AP77" s="57">
        <f t="shared" si="14"/>
        <v>0.92</v>
      </c>
      <c r="AQ77" s="2">
        <v>1.5</v>
      </c>
      <c r="AR77" s="2">
        <v>13.37</v>
      </c>
      <c r="AS77" s="57">
        <f t="shared" si="15"/>
        <v>663.495</v>
      </c>
      <c r="AT77" s="5">
        <f t="shared" si="16"/>
        <v>546.85257899999999</v>
      </c>
      <c r="AU77" s="62">
        <f t="shared" si="17"/>
        <v>3.1422527536246721E-3</v>
      </c>
      <c r="AV77" s="57">
        <f t="shared" si="18"/>
        <v>3.142252753624672</v>
      </c>
    </row>
    <row r="78" spans="1:48" x14ac:dyDescent="0.25">
      <c r="A78" s="1" t="s">
        <v>183</v>
      </c>
      <c r="B78" s="1" t="s">
        <v>184</v>
      </c>
      <c r="C78" s="1" t="s">
        <v>185</v>
      </c>
      <c r="D78" s="1" t="s">
        <v>85</v>
      </c>
      <c r="E78" s="1" t="s">
        <v>61</v>
      </c>
      <c r="F78" s="1" t="s">
        <v>181</v>
      </c>
      <c r="G78" s="1" t="s">
        <v>54</v>
      </c>
      <c r="H78" s="1" t="s">
        <v>55</v>
      </c>
      <c r="I78" s="2">
        <v>102.75</v>
      </c>
      <c r="J78" s="2">
        <v>39.71</v>
      </c>
      <c r="K78" s="2">
        <f t="shared" si="10"/>
        <v>4.32</v>
      </c>
      <c r="L78" s="2">
        <f t="shared" si="11"/>
        <v>0</v>
      </c>
      <c r="R78" s="7">
        <v>3.19</v>
      </c>
      <c r="S78" s="5">
        <v>4951.6774999999998</v>
      </c>
      <c r="T78" s="8">
        <v>1.1299999999999999</v>
      </c>
      <c r="U78" s="5">
        <v>526.01499999999999</v>
      </c>
      <c r="AL78" s="5" t="str">
        <f t="shared" si="12"/>
        <v/>
      </c>
      <c r="AN78" s="5" t="str">
        <f t="shared" si="13"/>
        <v/>
      </c>
      <c r="AP78" s="57" t="str">
        <f t="shared" si="14"/>
        <v/>
      </c>
      <c r="AS78" s="57">
        <f t="shared" si="15"/>
        <v>5477.6925000000001</v>
      </c>
      <c r="AT78" s="5">
        <f t="shared" si="16"/>
        <v>4514.7141585000008</v>
      </c>
      <c r="AU78" s="62">
        <f t="shared" si="17"/>
        <v>2.5941859910977801E-2</v>
      </c>
      <c r="AV78" s="57">
        <f t="shared" si="18"/>
        <v>25.941859910977804</v>
      </c>
    </row>
    <row r="79" spans="1:48" x14ac:dyDescent="0.25">
      <c r="A79" s="1" t="s">
        <v>183</v>
      </c>
      <c r="B79" s="1" t="s">
        <v>184</v>
      </c>
      <c r="C79" s="1" t="s">
        <v>185</v>
      </c>
      <c r="D79" s="1" t="s">
        <v>85</v>
      </c>
      <c r="E79" s="1" t="s">
        <v>63</v>
      </c>
      <c r="F79" s="1" t="s">
        <v>181</v>
      </c>
      <c r="G79" s="1" t="s">
        <v>54</v>
      </c>
      <c r="H79" s="1" t="s">
        <v>55</v>
      </c>
      <c r="I79" s="2">
        <v>102.75</v>
      </c>
      <c r="J79" s="2">
        <v>36.880000000000003</v>
      </c>
      <c r="K79" s="2">
        <f t="shared" si="10"/>
        <v>3.88</v>
      </c>
      <c r="L79" s="2">
        <f t="shared" si="11"/>
        <v>0</v>
      </c>
      <c r="R79" s="7">
        <v>3.64</v>
      </c>
      <c r="S79" s="5">
        <v>5650.1900000000014</v>
      </c>
      <c r="T79" s="8">
        <v>0.24</v>
      </c>
      <c r="U79" s="5">
        <v>111.72</v>
      </c>
      <c r="AL79" s="5" t="str">
        <f t="shared" si="12"/>
        <v/>
      </c>
      <c r="AN79" s="5" t="str">
        <f t="shared" si="13"/>
        <v/>
      </c>
      <c r="AP79" s="57" t="str">
        <f t="shared" si="14"/>
        <v/>
      </c>
      <c r="AS79" s="57">
        <f t="shared" si="15"/>
        <v>5761.9100000000017</v>
      </c>
      <c r="AT79" s="5">
        <f t="shared" si="16"/>
        <v>4748.9662220000018</v>
      </c>
      <c r="AU79" s="62">
        <f t="shared" si="17"/>
        <v>2.7287888474875531E-2</v>
      </c>
      <c r="AV79" s="57">
        <f t="shared" si="18"/>
        <v>27.287888474875533</v>
      </c>
    </row>
    <row r="80" spans="1:48" x14ac:dyDescent="0.25">
      <c r="A80" s="1" t="s">
        <v>186</v>
      </c>
      <c r="B80" s="1" t="s">
        <v>187</v>
      </c>
      <c r="C80" s="1" t="s">
        <v>188</v>
      </c>
      <c r="D80" s="1" t="s">
        <v>85</v>
      </c>
      <c r="E80" s="1" t="s">
        <v>67</v>
      </c>
      <c r="F80" s="1" t="s">
        <v>181</v>
      </c>
      <c r="G80" s="1" t="s">
        <v>54</v>
      </c>
      <c r="H80" s="1" t="s">
        <v>55</v>
      </c>
      <c r="I80" s="2">
        <v>106</v>
      </c>
      <c r="J80" s="2">
        <v>13.12</v>
      </c>
      <c r="K80" s="2">
        <f t="shared" si="10"/>
        <v>1.86</v>
      </c>
      <c r="L80" s="2">
        <f t="shared" si="11"/>
        <v>11.27</v>
      </c>
      <c r="P80" s="6">
        <v>1.76</v>
      </c>
      <c r="Q80" s="5">
        <v>3974.74</v>
      </c>
      <c r="R80" s="7">
        <v>0.1</v>
      </c>
      <c r="S80" s="5">
        <v>155.22499999999999</v>
      </c>
      <c r="AL80" s="5" t="str">
        <f t="shared" si="12"/>
        <v/>
      </c>
      <c r="AN80" s="5" t="str">
        <f t="shared" si="13"/>
        <v/>
      </c>
      <c r="AP80" s="57" t="str">
        <f t="shared" si="14"/>
        <v/>
      </c>
      <c r="AR80" s="2">
        <v>11.27</v>
      </c>
      <c r="AS80" s="57">
        <f t="shared" si="15"/>
        <v>4129.9650000000001</v>
      </c>
      <c r="AT80" s="5">
        <f t="shared" si="16"/>
        <v>3403.9171529999999</v>
      </c>
      <c r="AU80" s="62">
        <f t="shared" si="17"/>
        <v>1.9559143465472262E-2</v>
      </c>
      <c r="AV80" s="57">
        <f t="shared" si="18"/>
        <v>19.55914346547226</v>
      </c>
    </row>
    <row r="81" spans="1:48" x14ac:dyDescent="0.25">
      <c r="A81" s="1" t="s">
        <v>186</v>
      </c>
      <c r="B81" s="1" t="s">
        <v>187</v>
      </c>
      <c r="C81" s="1" t="s">
        <v>188</v>
      </c>
      <c r="D81" s="1" t="s">
        <v>85</v>
      </c>
      <c r="E81" s="1" t="s">
        <v>76</v>
      </c>
      <c r="F81" s="1" t="s">
        <v>181</v>
      </c>
      <c r="G81" s="1" t="s">
        <v>54</v>
      </c>
      <c r="H81" s="1" t="s">
        <v>55</v>
      </c>
      <c r="I81" s="2">
        <v>106</v>
      </c>
      <c r="J81" s="2">
        <v>12.49</v>
      </c>
      <c r="K81" s="2">
        <f t="shared" si="10"/>
        <v>10.1</v>
      </c>
      <c r="L81" s="2">
        <f t="shared" si="11"/>
        <v>2.38</v>
      </c>
      <c r="N81" s="4">
        <v>0.12</v>
      </c>
      <c r="O81" s="5">
        <v>343.875</v>
      </c>
      <c r="P81" s="6">
        <v>5.97</v>
      </c>
      <c r="Q81" s="5">
        <v>13482.498750000001</v>
      </c>
      <c r="R81" s="7">
        <v>4.01</v>
      </c>
      <c r="S81" s="5">
        <v>6224.5225</v>
      </c>
      <c r="AL81" s="5" t="str">
        <f t="shared" si="12"/>
        <v/>
      </c>
      <c r="AN81" s="5" t="str">
        <f t="shared" si="13"/>
        <v/>
      </c>
      <c r="AP81" s="57" t="str">
        <f t="shared" si="14"/>
        <v/>
      </c>
      <c r="AR81" s="2">
        <v>2.38</v>
      </c>
      <c r="AS81" s="57">
        <f t="shared" si="15"/>
        <v>20050.896250000002</v>
      </c>
      <c r="AT81" s="5">
        <f t="shared" si="16"/>
        <v>16525.948689250003</v>
      </c>
      <c r="AU81" s="62">
        <f t="shared" si="17"/>
        <v>9.4959244537193385E-2</v>
      </c>
      <c r="AV81" s="57">
        <f t="shared" si="18"/>
        <v>94.959244537193385</v>
      </c>
    </row>
    <row r="82" spans="1:48" x14ac:dyDescent="0.25">
      <c r="A82" s="1" t="s">
        <v>186</v>
      </c>
      <c r="B82" s="1" t="s">
        <v>187</v>
      </c>
      <c r="C82" s="1" t="s">
        <v>188</v>
      </c>
      <c r="D82" s="1" t="s">
        <v>85</v>
      </c>
      <c r="E82" s="1" t="s">
        <v>72</v>
      </c>
      <c r="F82" s="1" t="s">
        <v>181</v>
      </c>
      <c r="G82" s="1" t="s">
        <v>54</v>
      </c>
      <c r="H82" s="1" t="s">
        <v>55</v>
      </c>
      <c r="I82" s="2">
        <v>106</v>
      </c>
      <c r="J82" s="2">
        <v>37.94</v>
      </c>
      <c r="K82" s="2">
        <f t="shared" si="10"/>
        <v>31.74</v>
      </c>
      <c r="L82" s="2">
        <f t="shared" si="11"/>
        <v>1</v>
      </c>
      <c r="P82" s="6">
        <v>0.04</v>
      </c>
      <c r="Q82" s="5">
        <v>90.335000000000008</v>
      </c>
      <c r="R82" s="7">
        <v>21.22</v>
      </c>
      <c r="S82" s="5">
        <v>32938.745000000003</v>
      </c>
      <c r="T82" s="8">
        <v>7.23</v>
      </c>
      <c r="U82" s="5">
        <v>3365.5650000000001</v>
      </c>
      <c r="Z82" s="9">
        <v>3.25</v>
      </c>
      <c r="AA82" s="5">
        <v>605.71875</v>
      </c>
      <c r="AL82" s="5" t="str">
        <f t="shared" si="12"/>
        <v/>
      </c>
      <c r="AN82" s="5" t="str">
        <f t="shared" si="13"/>
        <v/>
      </c>
      <c r="AP82" s="57" t="str">
        <f t="shared" si="14"/>
        <v/>
      </c>
      <c r="AR82" s="2">
        <v>1</v>
      </c>
      <c r="AS82" s="57">
        <f t="shared" si="15"/>
        <v>37000.363750000004</v>
      </c>
      <c r="AT82" s="5">
        <f t="shared" si="16"/>
        <v>30495.699802750005</v>
      </c>
      <c r="AU82" s="62">
        <f t="shared" si="17"/>
        <v>0.17523040095034931</v>
      </c>
      <c r="AV82" s="57">
        <f t="shared" si="18"/>
        <v>175.23040095034932</v>
      </c>
    </row>
    <row r="83" spans="1:48" x14ac:dyDescent="0.25">
      <c r="A83" s="1" t="s">
        <v>186</v>
      </c>
      <c r="B83" s="1" t="s">
        <v>187</v>
      </c>
      <c r="C83" s="1" t="s">
        <v>188</v>
      </c>
      <c r="D83" s="1" t="s">
        <v>85</v>
      </c>
      <c r="E83" s="1" t="s">
        <v>77</v>
      </c>
      <c r="F83" s="1" t="s">
        <v>181</v>
      </c>
      <c r="G83" s="1" t="s">
        <v>54</v>
      </c>
      <c r="H83" s="1" t="s">
        <v>55</v>
      </c>
      <c r="I83" s="2">
        <v>106</v>
      </c>
      <c r="J83" s="2">
        <v>39.909999999999997</v>
      </c>
      <c r="K83" s="2">
        <f t="shared" si="10"/>
        <v>26.520000000000003</v>
      </c>
      <c r="L83" s="2">
        <f t="shared" si="11"/>
        <v>12.64</v>
      </c>
      <c r="P83" s="6">
        <v>4.96</v>
      </c>
      <c r="Q83" s="5">
        <v>11201.54</v>
      </c>
      <c r="R83" s="7">
        <v>20.51</v>
      </c>
      <c r="S83" s="5">
        <v>31836.647499999999</v>
      </c>
      <c r="T83" s="8">
        <v>1.04</v>
      </c>
      <c r="U83" s="5">
        <v>484.12</v>
      </c>
      <c r="Z83" s="9">
        <v>0.01</v>
      </c>
      <c r="AA83" s="5">
        <v>1.86375</v>
      </c>
      <c r="AL83" s="5" t="str">
        <f t="shared" si="12"/>
        <v/>
      </c>
      <c r="AN83" s="5" t="str">
        <f t="shared" si="13"/>
        <v/>
      </c>
      <c r="AP83" s="57" t="str">
        <f t="shared" si="14"/>
        <v/>
      </c>
      <c r="AR83" s="2">
        <v>12.64</v>
      </c>
      <c r="AS83" s="57">
        <f t="shared" si="15"/>
        <v>43524.171249999999</v>
      </c>
      <c r="AT83" s="5">
        <f t="shared" si="16"/>
        <v>35872.621944250001</v>
      </c>
      <c r="AU83" s="62">
        <f t="shared" si="17"/>
        <v>0.20612656758460016</v>
      </c>
      <c r="AV83" s="57">
        <f t="shared" si="18"/>
        <v>206.12656758460017</v>
      </c>
    </row>
    <row r="84" spans="1:48" x14ac:dyDescent="0.25">
      <c r="A84" s="1" t="s">
        <v>189</v>
      </c>
      <c r="B84" s="1" t="s">
        <v>190</v>
      </c>
      <c r="C84" s="1" t="s">
        <v>191</v>
      </c>
      <c r="D84" s="1" t="s">
        <v>192</v>
      </c>
      <c r="E84" s="1" t="s">
        <v>86</v>
      </c>
      <c r="F84" s="1" t="s">
        <v>181</v>
      </c>
      <c r="G84" s="1" t="s">
        <v>54</v>
      </c>
      <c r="H84" s="1" t="s">
        <v>55</v>
      </c>
      <c r="I84" s="2">
        <v>78.739999999999995</v>
      </c>
      <c r="J84" s="2">
        <v>5.1100000000000003</v>
      </c>
      <c r="K84" s="2">
        <f t="shared" si="10"/>
        <v>4.09</v>
      </c>
      <c r="L84" s="2">
        <f t="shared" si="11"/>
        <v>1.02</v>
      </c>
      <c r="R84" s="7">
        <v>4.09</v>
      </c>
      <c r="S84" s="5">
        <v>6348.7024999999994</v>
      </c>
      <c r="AL84" s="5" t="str">
        <f t="shared" si="12"/>
        <v/>
      </c>
      <c r="AN84" s="5" t="str">
        <f t="shared" si="13"/>
        <v/>
      </c>
      <c r="AO84" s="2">
        <v>0.06</v>
      </c>
      <c r="AP84" s="57">
        <f t="shared" si="14"/>
        <v>0.06</v>
      </c>
      <c r="AR84" s="2">
        <v>0.96</v>
      </c>
      <c r="AS84" s="57">
        <f t="shared" si="15"/>
        <v>6348.7024999999994</v>
      </c>
      <c r="AT84" s="5">
        <f t="shared" si="16"/>
        <v>5232.6006004999999</v>
      </c>
      <c r="AU84" s="62">
        <f t="shared" si="17"/>
        <v>3.0066885074595647E-2</v>
      </c>
      <c r="AV84" s="57">
        <f t="shared" si="18"/>
        <v>30.066885074595646</v>
      </c>
    </row>
    <row r="85" spans="1:48" x14ac:dyDescent="0.25">
      <c r="A85" s="1" t="s">
        <v>189</v>
      </c>
      <c r="B85" s="1" t="s">
        <v>190</v>
      </c>
      <c r="C85" s="1" t="s">
        <v>191</v>
      </c>
      <c r="D85" s="1" t="s">
        <v>192</v>
      </c>
      <c r="E85" s="1" t="s">
        <v>104</v>
      </c>
      <c r="F85" s="1" t="s">
        <v>181</v>
      </c>
      <c r="G85" s="1" t="s">
        <v>54</v>
      </c>
      <c r="H85" s="1" t="s">
        <v>55</v>
      </c>
      <c r="I85" s="2">
        <v>78.739999999999995</v>
      </c>
      <c r="J85" s="2">
        <v>4.2699999999999996</v>
      </c>
      <c r="K85" s="2">
        <f t="shared" si="10"/>
        <v>0</v>
      </c>
      <c r="L85" s="2">
        <f t="shared" si="11"/>
        <v>1.17</v>
      </c>
      <c r="AL85" s="5" t="str">
        <f t="shared" si="12"/>
        <v/>
      </c>
      <c r="AN85" s="5" t="str">
        <f t="shared" si="13"/>
        <v/>
      </c>
      <c r="AO85" s="2">
        <v>0.08</v>
      </c>
      <c r="AP85" s="57">
        <f t="shared" si="14"/>
        <v>0.08</v>
      </c>
      <c r="AQ85" s="2">
        <v>0.2</v>
      </c>
      <c r="AR85" s="2">
        <v>0.89</v>
      </c>
      <c r="AS85" s="57">
        <f t="shared" si="15"/>
        <v>0</v>
      </c>
      <c r="AT85" s="5">
        <f t="shared" si="16"/>
        <v>0</v>
      </c>
      <c r="AU85" s="62">
        <f t="shared" si="17"/>
        <v>0</v>
      </c>
      <c r="AV85" s="57">
        <f t="shared" si="18"/>
        <v>0</v>
      </c>
    </row>
    <row r="86" spans="1:48" x14ac:dyDescent="0.25">
      <c r="A86" s="1" t="s">
        <v>189</v>
      </c>
      <c r="B86" s="1" t="s">
        <v>190</v>
      </c>
      <c r="C86" s="1" t="s">
        <v>191</v>
      </c>
      <c r="D86" s="1" t="s">
        <v>192</v>
      </c>
      <c r="E86" s="1" t="s">
        <v>89</v>
      </c>
      <c r="F86" s="1" t="s">
        <v>181</v>
      </c>
      <c r="G86" s="1" t="s">
        <v>54</v>
      </c>
      <c r="H86" s="1" t="s">
        <v>55</v>
      </c>
      <c r="I86" s="2">
        <v>78.739999999999995</v>
      </c>
      <c r="J86" s="2">
        <v>37.76</v>
      </c>
      <c r="K86" s="2">
        <f t="shared" si="10"/>
        <v>26.009999999999998</v>
      </c>
      <c r="L86" s="2">
        <f t="shared" si="11"/>
        <v>2.85</v>
      </c>
      <c r="P86" s="6">
        <v>0.98</v>
      </c>
      <c r="Q86" s="5">
        <v>2213.2075</v>
      </c>
      <c r="R86" s="7">
        <v>17.079999999999998</v>
      </c>
      <c r="S86" s="5">
        <v>26512.43</v>
      </c>
      <c r="Z86" s="9">
        <v>0.55000000000000004</v>
      </c>
      <c r="AA86" s="5">
        <v>102.50624999999999</v>
      </c>
      <c r="AE86" s="2">
        <v>7.4</v>
      </c>
      <c r="AF86" s="5">
        <v>1243.2</v>
      </c>
      <c r="AL86" s="5" t="str">
        <f t="shared" si="12"/>
        <v/>
      </c>
      <c r="AN86" s="5" t="str">
        <f t="shared" si="13"/>
        <v/>
      </c>
      <c r="AO86" s="2">
        <v>0.08</v>
      </c>
      <c r="AP86" s="57">
        <f t="shared" si="14"/>
        <v>0.08</v>
      </c>
      <c r="AQ86" s="2">
        <v>7.0000000000000007E-2</v>
      </c>
      <c r="AR86" s="2">
        <v>2.7</v>
      </c>
      <c r="AS86" s="57">
        <f t="shared" si="15"/>
        <v>30071.34375</v>
      </c>
      <c r="AT86" s="5">
        <f t="shared" si="16"/>
        <v>24784.801518750002</v>
      </c>
      <c r="AU86" s="62">
        <f t="shared" si="17"/>
        <v>0.14241518429472955</v>
      </c>
      <c r="AV86" s="57">
        <f t="shared" si="18"/>
        <v>142.41518429472956</v>
      </c>
    </row>
    <row r="87" spans="1:48" x14ac:dyDescent="0.25">
      <c r="A87" s="1" t="s">
        <v>189</v>
      </c>
      <c r="B87" s="1" t="s">
        <v>190</v>
      </c>
      <c r="C87" s="1" t="s">
        <v>191</v>
      </c>
      <c r="D87" s="1" t="s">
        <v>192</v>
      </c>
      <c r="E87" s="1" t="s">
        <v>88</v>
      </c>
      <c r="F87" s="1" t="s">
        <v>193</v>
      </c>
      <c r="G87" s="1" t="s">
        <v>54</v>
      </c>
      <c r="H87" s="1" t="s">
        <v>57</v>
      </c>
      <c r="I87" s="2">
        <v>78.739999999999995</v>
      </c>
      <c r="J87" s="2">
        <v>31.6</v>
      </c>
      <c r="K87" s="2">
        <f t="shared" si="10"/>
        <v>0</v>
      </c>
      <c r="L87" s="2">
        <f t="shared" si="11"/>
        <v>3.79</v>
      </c>
      <c r="AL87" s="5" t="str">
        <f t="shared" si="12"/>
        <v/>
      </c>
      <c r="AN87" s="5" t="str">
        <f t="shared" si="13"/>
        <v/>
      </c>
      <c r="AO87" s="2">
        <v>0.47</v>
      </c>
      <c r="AP87" s="57">
        <f t="shared" si="14"/>
        <v>0.47</v>
      </c>
      <c r="AQ87" s="2">
        <v>0.75</v>
      </c>
      <c r="AR87" s="2">
        <v>2.57</v>
      </c>
      <c r="AS87" s="57">
        <f t="shared" si="15"/>
        <v>0</v>
      </c>
      <c r="AT87" s="5">
        <f t="shared" si="16"/>
        <v>0</v>
      </c>
      <c r="AU87" s="62">
        <f t="shared" si="17"/>
        <v>0</v>
      </c>
      <c r="AV87" s="57">
        <f t="shared" si="18"/>
        <v>0</v>
      </c>
    </row>
    <row r="88" spans="1:48" x14ac:dyDescent="0.25">
      <c r="A88" s="1" t="s">
        <v>194</v>
      </c>
      <c r="B88" s="1" t="s">
        <v>187</v>
      </c>
      <c r="C88" s="1" t="s">
        <v>188</v>
      </c>
      <c r="D88" s="1" t="s">
        <v>85</v>
      </c>
      <c r="E88" s="1" t="s">
        <v>52</v>
      </c>
      <c r="F88" s="1" t="s">
        <v>181</v>
      </c>
      <c r="G88" s="1" t="s">
        <v>54</v>
      </c>
      <c r="H88" s="1" t="s">
        <v>55</v>
      </c>
      <c r="I88" s="2">
        <v>170.1</v>
      </c>
      <c r="J88" s="2">
        <v>36.74</v>
      </c>
      <c r="K88" s="2">
        <f t="shared" si="10"/>
        <v>11.97</v>
      </c>
      <c r="L88" s="2">
        <f t="shared" si="11"/>
        <v>24.77</v>
      </c>
      <c r="P88" s="6">
        <v>4.78</v>
      </c>
      <c r="Q88" s="5">
        <v>10795.032499999999</v>
      </c>
      <c r="R88" s="7">
        <v>7.19</v>
      </c>
      <c r="S88" s="5">
        <v>11160.6775</v>
      </c>
      <c r="AL88" s="5" t="str">
        <f t="shared" si="12"/>
        <v/>
      </c>
      <c r="AN88" s="5" t="str">
        <f t="shared" si="13"/>
        <v/>
      </c>
      <c r="AP88" s="57" t="str">
        <f t="shared" si="14"/>
        <v/>
      </c>
      <c r="AR88" s="2">
        <v>24.77</v>
      </c>
      <c r="AS88" s="57">
        <f t="shared" si="15"/>
        <v>21955.71</v>
      </c>
      <c r="AT88" s="5">
        <f t="shared" si="16"/>
        <v>18095.896182</v>
      </c>
      <c r="AU88" s="62">
        <f t="shared" si="17"/>
        <v>0.10398027144934739</v>
      </c>
      <c r="AV88" s="57">
        <f t="shared" si="18"/>
        <v>103.9802714493474</v>
      </c>
    </row>
    <row r="89" spans="1:48" x14ac:dyDescent="0.25">
      <c r="A89" s="1" t="s">
        <v>194</v>
      </c>
      <c r="B89" s="1" t="s">
        <v>187</v>
      </c>
      <c r="C89" s="1" t="s">
        <v>188</v>
      </c>
      <c r="D89" s="1" t="s">
        <v>85</v>
      </c>
      <c r="E89" s="1" t="s">
        <v>56</v>
      </c>
      <c r="F89" s="1" t="s">
        <v>181</v>
      </c>
      <c r="G89" s="1" t="s">
        <v>54</v>
      </c>
      <c r="H89" s="1" t="s">
        <v>55</v>
      </c>
      <c r="I89" s="2">
        <v>170.1</v>
      </c>
      <c r="J89" s="2">
        <v>38.28</v>
      </c>
      <c r="K89" s="2">
        <f t="shared" si="10"/>
        <v>4.45</v>
      </c>
      <c r="L89" s="2">
        <f t="shared" si="11"/>
        <v>33.82</v>
      </c>
      <c r="R89" s="7">
        <v>4.45</v>
      </c>
      <c r="S89" s="5">
        <v>6907.5125000000007</v>
      </c>
      <c r="AL89" s="5" t="str">
        <f t="shared" si="12"/>
        <v/>
      </c>
      <c r="AN89" s="5" t="str">
        <f t="shared" si="13"/>
        <v/>
      </c>
      <c r="AO89" s="2">
        <v>1.06</v>
      </c>
      <c r="AP89" s="57">
        <f t="shared" si="14"/>
        <v>1.06</v>
      </c>
      <c r="AQ89" s="2">
        <v>1.58</v>
      </c>
      <c r="AR89" s="2">
        <v>31.18</v>
      </c>
      <c r="AS89" s="57">
        <f t="shared" si="15"/>
        <v>6907.5125000000007</v>
      </c>
      <c r="AT89" s="5">
        <f t="shared" si="16"/>
        <v>5693.1718025000009</v>
      </c>
      <c r="AU89" s="62">
        <f t="shared" si="17"/>
        <v>3.2713359066491601E-2</v>
      </c>
      <c r="AV89" s="57">
        <f t="shared" si="18"/>
        <v>32.713359066491606</v>
      </c>
    </row>
    <row r="90" spans="1:48" x14ac:dyDescent="0.25">
      <c r="A90" s="1" t="s">
        <v>194</v>
      </c>
      <c r="B90" s="1" t="s">
        <v>187</v>
      </c>
      <c r="C90" s="1" t="s">
        <v>188</v>
      </c>
      <c r="D90" s="1" t="s">
        <v>85</v>
      </c>
      <c r="E90" s="1" t="s">
        <v>67</v>
      </c>
      <c r="F90" s="1" t="s">
        <v>181</v>
      </c>
      <c r="G90" s="1" t="s">
        <v>54</v>
      </c>
      <c r="H90" s="1" t="s">
        <v>55</v>
      </c>
      <c r="I90" s="2">
        <v>170.1</v>
      </c>
      <c r="J90" s="2">
        <v>26.49</v>
      </c>
      <c r="K90" s="2">
        <f t="shared" si="10"/>
        <v>0.04</v>
      </c>
      <c r="L90" s="2">
        <f t="shared" si="11"/>
        <v>26.46</v>
      </c>
      <c r="P90" s="6">
        <v>0.04</v>
      </c>
      <c r="Q90" s="5">
        <v>90.335000000000008</v>
      </c>
      <c r="AL90" s="5" t="str">
        <f t="shared" si="12"/>
        <v/>
      </c>
      <c r="AN90" s="5" t="str">
        <f t="shared" si="13"/>
        <v/>
      </c>
      <c r="AO90" s="2">
        <v>0.49</v>
      </c>
      <c r="AP90" s="57">
        <f t="shared" si="14"/>
        <v>0.49</v>
      </c>
      <c r="AQ90" s="2">
        <v>0.69</v>
      </c>
      <c r="AR90" s="2">
        <v>25.28</v>
      </c>
      <c r="AS90" s="57">
        <f t="shared" si="15"/>
        <v>90.335000000000008</v>
      </c>
      <c r="AT90" s="5">
        <f t="shared" si="16"/>
        <v>74.454107000000008</v>
      </c>
      <c r="AU90" s="62">
        <f t="shared" si="17"/>
        <v>4.2781845002401643E-4</v>
      </c>
      <c r="AV90" s="57">
        <f t="shared" si="18"/>
        <v>0.42781845002401642</v>
      </c>
    </row>
    <row r="91" spans="1:48" x14ac:dyDescent="0.25">
      <c r="A91" s="1" t="s">
        <v>194</v>
      </c>
      <c r="B91" s="1" t="s">
        <v>187</v>
      </c>
      <c r="C91" s="1" t="s">
        <v>188</v>
      </c>
      <c r="D91" s="1" t="s">
        <v>85</v>
      </c>
      <c r="E91" s="1" t="s">
        <v>76</v>
      </c>
      <c r="F91" s="1" t="s">
        <v>181</v>
      </c>
      <c r="G91" s="1" t="s">
        <v>54</v>
      </c>
      <c r="H91" s="1" t="s">
        <v>55</v>
      </c>
      <c r="I91" s="2">
        <v>170.1</v>
      </c>
      <c r="J91" s="2">
        <v>25.53</v>
      </c>
      <c r="K91" s="2">
        <f t="shared" si="10"/>
        <v>1.17</v>
      </c>
      <c r="L91" s="2">
        <f t="shared" si="11"/>
        <v>24.36</v>
      </c>
      <c r="P91" s="6">
        <v>1.17</v>
      </c>
      <c r="Q91" s="5">
        <v>2642.2987499999999</v>
      </c>
      <c r="AL91" s="5" t="str">
        <f t="shared" si="12"/>
        <v/>
      </c>
      <c r="AN91" s="5" t="str">
        <f t="shared" si="13"/>
        <v/>
      </c>
      <c r="AP91" s="57" t="str">
        <f t="shared" si="14"/>
        <v/>
      </c>
      <c r="AR91" s="2">
        <v>24.36</v>
      </c>
      <c r="AS91" s="57">
        <f t="shared" si="15"/>
        <v>2642.2987499999999</v>
      </c>
      <c r="AT91" s="5">
        <f t="shared" si="16"/>
        <v>2177.7826297500001</v>
      </c>
      <c r="AU91" s="62">
        <f t="shared" si="17"/>
        <v>1.2513689663202479E-2</v>
      </c>
      <c r="AV91" s="57">
        <f t="shared" si="18"/>
        <v>12.513689663202479</v>
      </c>
    </row>
    <row r="92" spans="1:48" x14ac:dyDescent="0.25">
      <c r="A92" s="1" t="s">
        <v>194</v>
      </c>
      <c r="B92" s="1" t="s">
        <v>187</v>
      </c>
      <c r="C92" s="1" t="s">
        <v>188</v>
      </c>
      <c r="D92" s="1" t="s">
        <v>85</v>
      </c>
      <c r="E92" s="1" t="s">
        <v>88</v>
      </c>
      <c r="F92" s="1" t="s">
        <v>195</v>
      </c>
      <c r="G92" s="1" t="s">
        <v>54</v>
      </c>
      <c r="H92" s="1" t="s">
        <v>55</v>
      </c>
      <c r="I92" s="2">
        <v>170.1</v>
      </c>
      <c r="J92" s="2">
        <v>36.24</v>
      </c>
      <c r="K92" s="2">
        <f t="shared" si="10"/>
        <v>30.1</v>
      </c>
      <c r="L92" s="2">
        <f t="shared" si="11"/>
        <v>3.14</v>
      </c>
      <c r="N92" s="4">
        <v>0.01</v>
      </c>
      <c r="O92" s="5">
        <v>28.65625</v>
      </c>
      <c r="P92" s="6">
        <v>9.09</v>
      </c>
      <c r="Q92" s="5">
        <v>20528.62875</v>
      </c>
      <c r="R92" s="7">
        <v>10.75</v>
      </c>
      <c r="S92" s="5">
        <v>16686.6875</v>
      </c>
      <c r="T92" s="8">
        <v>7.02</v>
      </c>
      <c r="U92" s="5">
        <v>3267.81</v>
      </c>
      <c r="Z92" s="9">
        <v>3.23</v>
      </c>
      <c r="AA92" s="5">
        <v>601.99125000000004</v>
      </c>
      <c r="AL92" s="5" t="str">
        <f t="shared" si="12"/>
        <v/>
      </c>
      <c r="AN92" s="5" t="str">
        <f t="shared" si="13"/>
        <v/>
      </c>
      <c r="AP92" s="57" t="str">
        <f t="shared" si="14"/>
        <v/>
      </c>
      <c r="AR92" s="2">
        <v>3.14</v>
      </c>
      <c r="AS92" s="57">
        <f t="shared" si="15"/>
        <v>41113.77375</v>
      </c>
      <c r="AT92" s="5">
        <f t="shared" si="16"/>
        <v>33885.972324750001</v>
      </c>
      <c r="AU92" s="62">
        <f t="shared" si="17"/>
        <v>0.19471114142207441</v>
      </c>
      <c r="AV92" s="57">
        <f t="shared" si="18"/>
        <v>194.71114142207441</v>
      </c>
    </row>
    <row r="93" spans="1:48" x14ac:dyDescent="0.25">
      <c r="A93" s="1" t="s">
        <v>196</v>
      </c>
      <c r="B93" s="1" t="s">
        <v>197</v>
      </c>
      <c r="C93" s="1" t="s">
        <v>198</v>
      </c>
      <c r="D93" s="1" t="s">
        <v>199</v>
      </c>
      <c r="E93" s="1" t="s">
        <v>76</v>
      </c>
      <c r="F93" s="1" t="s">
        <v>181</v>
      </c>
      <c r="G93" s="1" t="s">
        <v>54</v>
      </c>
      <c r="H93" s="1" t="s">
        <v>55</v>
      </c>
      <c r="I93" s="2">
        <v>0.13</v>
      </c>
      <c r="J93" s="2">
        <v>0.13</v>
      </c>
      <c r="K93" s="2">
        <f t="shared" si="10"/>
        <v>0.13</v>
      </c>
      <c r="L93" s="2">
        <f t="shared" si="11"/>
        <v>0</v>
      </c>
      <c r="P93" s="6">
        <v>0.13</v>
      </c>
      <c r="Q93" s="5">
        <v>293.58875</v>
      </c>
      <c r="AL93" s="5" t="str">
        <f t="shared" si="12"/>
        <v/>
      </c>
      <c r="AN93" s="5" t="str">
        <f t="shared" si="13"/>
        <v/>
      </c>
      <c r="AP93" s="57" t="str">
        <f t="shared" si="14"/>
        <v/>
      </c>
      <c r="AS93" s="57">
        <f t="shared" si="15"/>
        <v>293.58875</v>
      </c>
      <c r="AT93" s="5">
        <f t="shared" si="16"/>
        <v>241.97584775000001</v>
      </c>
      <c r="AU93" s="62">
        <f t="shared" si="17"/>
        <v>1.3904099625780533E-3</v>
      </c>
      <c r="AV93" s="57">
        <f t="shared" si="18"/>
        <v>1.3904099625780533</v>
      </c>
    </row>
    <row r="94" spans="1:48" x14ac:dyDescent="0.25">
      <c r="A94" s="1" t="s">
        <v>200</v>
      </c>
      <c r="B94" s="1" t="s">
        <v>69</v>
      </c>
      <c r="C94" s="1" t="s">
        <v>70</v>
      </c>
      <c r="D94" s="1" t="s">
        <v>85</v>
      </c>
      <c r="E94" s="1" t="s">
        <v>58</v>
      </c>
      <c r="F94" s="1" t="s">
        <v>112</v>
      </c>
      <c r="G94" s="1" t="s">
        <v>54</v>
      </c>
      <c r="H94" s="1" t="s">
        <v>55</v>
      </c>
      <c r="I94" s="2">
        <v>24.35</v>
      </c>
      <c r="J94" s="2">
        <v>1.38</v>
      </c>
      <c r="K94" s="2">
        <f t="shared" si="10"/>
        <v>0.32999999999999996</v>
      </c>
      <c r="L94" s="2">
        <f t="shared" si="11"/>
        <v>0.64</v>
      </c>
      <c r="P94" s="6">
        <v>0.04</v>
      </c>
      <c r="Q94" s="5">
        <v>90.335000000000008</v>
      </c>
      <c r="R94" s="7">
        <v>0.28999999999999998</v>
      </c>
      <c r="S94" s="5">
        <v>450.15249999999997</v>
      </c>
      <c r="AL94" s="5" t="str">
        <f t="shared" si="12"/>
        <v/>
      </c>
      <c r="AN94" s="5" t="str">
        <f t="shared" si="13"/>
        <v/>
      </c>
      <c r="AP94" s="57" t="str">
        <f t="shared" si="14"/>
        <v/>
      </c>
      <c r="AR94" s="2">
        <v>0.64</v>
      </c>
      <c r="AS94" s="57">
        <f t="shared" si="15"/>
        <v>540.48749999999995</v>
      </c>
      <c r="AT94" s="5">
        <f t="shared" si="16"/>
        <v>445.46979749999997</v>
      </c>
      <c r="AU94" s="62">
        <f t="shared" si="17"/>
        <v>2.5597002768290864E-3</v>
      </c>
      <c r="AV94" s="57">
        <f t="shared" si="18"/>
        <v>2.5597002768290866</v>
      </c>
    </row>
    <row r="95" spans="1:48" x14ac:dyDescent="0.25">
      <c r="A95" s="1" t="s">
        <v>200</v>
      </c>
      <c r="B95" s="1" t="s">
        <v>69</v>
      </c>
      <c r="C95" s="1" t="s">
        <v>70</v>
      </c>
      <c r="D95" s="1" t="s">
        <v>85</v>
      </c>
      <c r="E95" s="1" t="s">
        <v>86</v>
      </c>
      <c r="F95" s="1" t="s">
        <v>181</v>
      </c>
      <c r="G95" s="1" t="s">
        <v>54</v>
      </c>
      <c r="H95" s="1" t="s">
        <v>55</v>
      </c>
      <c r="I95" s="2">
        <v>24.35</v>
      </c>
      <c r="J95" s="2">
        <v>5.96</v>
      </c>
      <c r="K95" s="2">
        <f t="shared" si="10"/>
        <v>2.27</v>
      </c>
      <c r="L95" s="2">
        <f t="shared" si="11"/>
        <v>3.6900000000000004</v>
      </c>
      <c r="P95" s="6">
        <v>0.34</v>
      </c>
      <c r="Q95" s="5">
        <v>767.84750000000008</v>
      </c>
      <c r="R95" s="7">
        <v>0.4</v>
      </c>
      <c r="S95" s="5">
        <v>620.90470000000005</v>
      </c>
      <c r="Z95" s="9">
        <v>1.53</v>
      </c>
      <c r="AA95" s="5">
        <v>285.15375</v>
      </c>
      <c r="AL95" s="5" t="str">
        <f t="shared" si="12"/>
        <v/>
      </c>
      <c r="AN95" s="5" t="str">
        <f t="shared" si="13"/>
        <v/>
      </c>
      <c r="AO95" s="2">
        <v>0.47</v>
      </c>
      <c r="AP95" s="57">
        <f t="shared" si="14"/>
        <v>0.47</v>
      </c>
      <c r="AQ95" s="2">
        <v>0.73</v>
      </c>
      <c r="AR95" s="2">
        <v>2.4900000000000002</v>
      </c>
      <c r="AS95" s="57">
        <f t="shared" si="15"/>
        <v>1673.9059500000001</v>
      </c>
      <c r="AT95" s="5">
        <f t="shared" si="16"/>
        <v>1379.6332839900001</v>
      </c>
      <c r="AU95" s="62">
        <f t="shared" si="17"/>
        <v>7.9274683014886674E-3</v>
      </c>
      <c r="AV95" s="57">
        <f t="shared" si="18"/>
        <v>7.9274683014886671</v>
      </c>
    </row>
    <row r="96" spans="1:48" x14ac:dyDescent="0.25">
      <c r="A96" s="1" t="s">
        <v>200</v>
      </c>
      <c r="B96" s="1" t="s">
        <v>69</v>
      </c>
      <c r="C96" s="1" t="s">
        <v>70</v>
      </c>
      <c r="D96" s="1" t="s">
        <v>85</v>
      </c>
      <c r="E96" s="1" t="s">
        <v>104</v>
      </c>
      <c r="F96" s="1" t="s">
        <v>181</v>
      </c>
      <c r="G96" s="1" t="s">
        <v>54</v>
      </c>
      <c r="H96" s="1" t="s">
        <v>55</v>
      </c>
      <c r="I96" s="2">
        <v>24.35</v>
      </c>
      <c r="J96" s="2">
        <v>14.85</v>
      </c>
      <c r="K96" s="2">
        <f t="shared" si="10"/>
        <v>4.76</v>
      </c>
      <c r="L96" s="2">
        <f t="shared" si="11"/>
        <v>1.44</v>
      </c>
      <c r="P96" s="6">
        <v>3.02</v>
      </c>
      <c r="Q96" s="5">
        <v>6820.2924999999996</v>
      </c>
      <c r="R96" s="7">
        <v>1.74</v>
      </c>
      <c r="S96" s="5">
        <v>2700.915</v>
      </c>
      <c r="AL96" s="5" t="str">
        <f t="shared" si="12"/>
        <v/>
      </c>
      <c r="AN96" s="5" t="str">
        <f t="shared" si="13"/>
        <v/>
      </c>
      <c r="AO96" s="2">
        <v>0.03</v>
      </c>
      <c r="AP96" s="57">
        <f t="shared" si="14"/>
        <v>0.03</v>
      </c>
      <c r="AQ96" s="2">
        <v>0.02</v>
      </c>
      <c r="AR96" s="2">
        <v>1.39</v>
      </c>
      <c r="AS96" s="57">
        <f t="shared" si="15"/>
        <v>9521.2075000000004</v>
      </c>
      <c r="AT96" s="5">
        <f t="shared" si="16"/>
        <v>7847.3792215000003</v>
      </c>
      <c r="AU96" s="62">
        <f t="shared" si="17"/>
        <v>4.5091583937643662E-2</v>
      </c>
      <c r="AV96" s="57">
        <f t="shared" si="18"/>
        <v>45.091583937643662</v>
      </c>
    </row>
    <row r="97" spans="1:48" x14ac:dyDescent="0.25">
      <c r="A97" s="1" t="s">
        <v>201</v>
      </c>
      <c r="B97" s="1" t="s">
        <v>69</v>
      </c>
      <c r="C97" s="1" t="s">
        <v>70</v>
      </c>
      <c r="D97" s="1" t="s">
        <v>85</v>
      </c>
      <c r="E97" s="1" t="s">
        <v>86</v>
      </c>
      <c r="F97" s="1" t="s">
        <v>181</v>
      </c>
      <c r="G97" s="1" t="s">
        <v>54</v>
      </c>
      <c r="H97" s="1" t="s">
        <v>55</v>
      </c>
      <c r="I97" s="2">
        <v>39.99</v>
      </c>
      <c r="J97" s="2">
        <v>26.3</v>
      </c>
      <c r="K97" s="2">
        <f t="shared" si="10"/>
        <v>18.990000000000002</v>
      </c>
      <c r="L97" s="2">
        <f t="shared" si="11"/>
        <v>7.3100000000000005</v>
      </c>
      <c r="P97" s="6">
        <v>1.22</v>
      </c>
      <c r="Q97" s="5">
        <v>2755.2175000000002</v>
      </c>
      <c r="R97" s="7">
        <v>14</v>
      </c>
      <c r="S97" s="5">
        <v>21731.5</v>
      </c>
      <c r="Z97" s="9">
        <v>3.77</v>
      </c>
      <c r="AA97" s="5">
        <v>702.63374999999996</v>
      </c>
      <c r="AL97" s="5" t="str">
        <f t="shared" si="12"/>
        <v/>
      </c>
      <c r="AN97" s="5" t="str">
        <f t="shared" si="13"/>
        <v/>
      </c>
      <c r="AO97" s="2">
        <v>0.4</v>
      </c>
      <c r="AP97" s="57">
        <f t="shared" si="14"/>
        <v>0.4</v>
      </c>
      <c r="AQ97" s="2">
        <v>0.61</v>
      </c>
      <c r="AR97" s="2">
        <v>6.3000000000000007</v>
      </c>
      <c r="AS97" s="57">
        <f t="shared" si="15"/>
        <v>25189.35125</v>
      </c>
      <c r="AT97" s="5">
        <f t="shared" si="16"/>
        <v>20761.063300250004</v>
      </c>
      <c r="AU97" s="62">
        <f t="shared" si="17"/>
        <v>0.11929450610378613</v>
      </c>
      <c r="AV97" s="57">
        <f t="shared" si="18"/>
        <v>119.29450610378613</v>
      </c>
    </row>
    <row r="98" spans="1:48" x14ac:dyDescent="0.25">
      <c r="A98" s="1" t="s">
        <v>201</v>
      </c>
      <c r="B98" s="1" t="s">
        <v>69</v>
      </c>
      <c r="C98" s="1" t="s">
        <v>70</v>
      </c>
      <c r="D98" s="1" t="s">
        <v>85</v>
      </c>
      <c r="E98" s="1" t="s">
        <v>104</v>
      </c>
      <c r="F98" s="1" t="s">
        <v>181</v>
      </c>
      <c r="G98" s="1" t="s">
        <v>54</v>
      </c>
      <c r="H98" s="1" t="s">
        <v>55</v>
      </c>
      <c r="I98" s="2">
        <v>39.99</v>
      </c>
      <c r="J98" s="2">
        <v>11.75</v>
      </c>
      <c r="K98" s="2">
        <f t="shared" si="10"/>
        <v>0</v>
      </c>
      <c r="L98" s="2">
        <f t="shared" si="11"/>
        <v>3.61</v>
      </c>
      <c r="AL98" s="5" t="str">
        <f t="shared" si="12"/>
        <v/>
      </c>
      <c r="AN98" s="5" t="str">
        <f t="shared" si="13"/>
        <v/>
      </c>
      <c r="AO98" s="2">
        <v>0.05</v>
      </c>
      <c r="AP98" s="57">
        <f t="shared" si="14"/>
        <v>0.05</v>
      </c>
      <c r="AQ98" s="2">
        <v>0.06</v>
      </c>
      <c r="AR98" s="2">
        <v>3.5</v>
      </c>
      <c r="AS98" s="57">
        <f t="shared" si="15"/>
        <v>0</v>
      </c>
      <c r="AT98" s="5">
        <f t="shared" si="16"/>
        <v>0</v>
      </c>
      <c r="AU98" s="62">
        <f t="shared" si="17"/>
        <v>0</v>
      </c>
      <c r="AV98" s="57">
        <f t="shared" si="18"/>
        <v>0</v>
      </c>
    </row>
    <row r="99" spans="1:48" x14ac:dyDescent="0.25">
      <c r="A99" s="1" t="s">
        <v>202</v>
      </c>
      <c r="B99" s="1" t="s">
        <v>203</v>
      </c>
      <c r="C99" s="1" t="s">
        <v>204</v>
      </c>
      <c r="D99" s="1" t="s">
        <v>205</v>
      </c>
      <c r="E99" s="1" t="s">
        <v>58</v>
      </c>
      <c r="F99" s="1" t="s">
        <v>195</v>
      </c>
      <c r="G99" s="1" t="s">
        <v>54</v>
      </c>
      <c r="H99" s="1" t="s">
        <v>55</v>
      </c>
      <c r="I99" s="2">
        <v>21.94</v>
      </c>
      <c r="J99" s="2">
        <v>18.47</v>
      </c>
      <c r="K99" s="2">
        <f t="shared" si="10"/>
        <v>4.0600000000000005</v>
      </c>
      <c r="L99" s="2">
        <f t="shared" si="11"/>
        <v>0</v>
      </c>
      <c r="R99" s="7">
        <v>1.48</v>
      </c>
      <c r="S99" s="5">
        <v>2297.33</v>
      </c>
      <c r="T99" s="8">
        <v>2.58</v>
      </c>
      <c r="U99" s="5">
        <v>1200.99</v>
      </c>
      <c r="AL99" s="5" t="str">
        <f t="shared" si="12"/>
        <v/>
      </c>
      <c r="AN99" s="5" t="str">
        <f t="shared" si="13"/>
        <v/>
      </c>
      <c r="AP99" s="57" t="str">
        <f t="shared" si="14"/>
        <v/>
      </c>
      <c r="AS99" s="57">
        <f t="shared" si="15"/>
        <v>3498.3199999999997</v>
      </c>
      <c r="AT99" s="5">
        <f t="shared" si="16"/>
        <v>2883.3153440000001</v>
      </c>
      <c r="AU99" s="62">
        <f t="shared" si="17"/>
        <v>1.6567729452460475E-2</v>
      </c>
      <c r="AV99" s="57">
        <f t="shared" si="18"/>
        <v>16.567729452460476</v>
      </c>
    </row>
    <row r="100" spans="1:48" x14ac:dyDescent="0.25">
      <c r="A100" s="1" t="s">
        <v>206</v>
      </c>
      <c r="B100" s="1" t="s">
        <v>207</v>
      </c>
      <c r="C100" s="1" t="s">
        <v>208</v>
      </c>
      <c r="D100" s="1" t="s">
        <v>85</v>
      </c>
      <c r="E100" s="1" t="s">
        <v>58</v>
      </c>
      <c r="F100" s="1" t="s">
        <v>195</v>
      </c>
      <c r="G100" s="1" t="s">
        <v>54</v>
      </c>
      <c r="H100" s="1" t="s">
        <v>55</v>
      </c>
      <c r="I100" s="2">
        <v>7</v>
      </c>
      <c r="J100" s="2">
        <v>6.64</v>
      </c>
      <c r="K100" s="2">
        <f t="shared" si="10"/>
        <v>4.7699999999999996</v>
      </c>
      <c r="L100" s="2">
        <f t="shared" si="11"/>
        <v>1.87</v>
      </c>
      <c r="R100" s="7">
        <v>3.5</v>
      </c>
      <c r="S100" s="5">
        <v>5432.875</v>
      </c>
      <c r="Z100" s="9">
        <v>1.27</v>
      </c>
      <c r="AA100" s="5">
        <v>236.69624999999999</v>
      </c>
      <c r="AL100" s="5" t="str">
        <f t="shared" si="12"/>
        <v/>
      </c>
      <c r="AN100" s="5" t="str">
        <f t="shared" si="13"/>
        <v/>
      </c>
      <c r="AP100" s="57" t="str">
        <f t="shared" si="14"/>
        <v/>
      </c>
      <c r="AR100" s="2">
        <v>1.87</v>
      </c>
      <c r="AS100" s="57">
        <f t="shared" si="15"/>
        <v>5669.57125</v>
      </c>
      <c r="AT100" s="5">
        <f t="shared" si="16"/>
        <v>4672.86062425</v>
      </c>
      <c r="AU100" s="62">
        <f t="shared" si="17"/>
        <v>2.6850580444741517E-2</v>
      </c>
      <c r="AV100" s="57">
        <f t="shared" si="18"/>
        <v>26.850580444741521</v>
      </c>
    </row>
    <row r="101" spans="1:48" x14ac:dyDescent="0.25">
      <c r="A101" s="1" t="s">
        <v>209</v>
      </c>
      <c r="B101" s="1" t="s">
        <v>210</v>
      </c>
      <c r="C101" s="1" t="s">
        <v>211</v>
      </c>
      <c r="D101" s="1" t="s">
        <v>85</v>
      </c>
      <c r="E101" s="1" t="s">
        <v>58</v>
      </c>
      <c r="F101" s="1" t="s">
        <v>195</v>
      </c>
      <c r="G101" s="1" t="s">
        <v>54</v>
      </c>
      <c r="H101" s="1" t="s">
        <v>55</v>
      </c>
      <c r="I101" s="2">
        <v>3.06</v>
      </c>
      <c r="J101" s="2">
        <v>2.9</v>
      </c>
      <c r="K101" s="2">
        <f t="shared" si="10"/>
        <v>2.8</v>
      </c>
      <c r="L101" s="2">
        <f t="shared" si="11"/>
        <v>0</v>
      </c>
      <c r="R101" s="7">
        <v>1.24</v>
      </c>
      <c r="S101" s="5">
        <v>1924.79</v>
      </c>
      <c r="T101" s="8">
        <v>0.36</v>
      </c>
      <c r="U101" s="5">
        <v>167.58</v>
      </c>
      <c r="Z101" s="9">
        <v>1.2</v>
      </c>
      <c r="AA101" s="5">
        <v>223.65</v>
      </c>
      <c r="AL101" s="5" t="str">
        <f t="shared" si="12"/>
        <v/>
      </c>
      <c r="AN101" s="5" t="str">
        <f t="shared" si="13"/>
        <v/>
      </c>
      <c r="AP101" s="57" t="str">
        <f t="shared" si="14"/>
        <v/>
      </c>
      <c r="AS101" s="57">
        <f t="shared" si="15"/>
        <v>2316.02</v>
      </c>
      <c r="AT101" s="5">
        <f t="shared" si="16"/>
        <v>1908.8636839999999</v>
      </c>
      <c r="AU101" s="62">
        <f t="shared" si="17"/>
        <v>1.0968462795423949E-2</v>
      </c>
      <c r="AV101" s="57">
        <f t="shared" si="18"/>
        <v>10.968462795423948</v>
      </c>
    </row>
    <row r="102" spans="1:48" x14ac:dyDescent="0.25">
      <c r="A102" s="1" t="s">
        <v>212</v>
      </c>
      <c r="B102" s="1" t="s">
        <v>213</v>
      </c>
      <c r="C102" s="1" t="s">
        <v>214</v>
      </c>
      <c r="D102" s="1" t="s">
        <v>85</v>
      </c>
      <c r="E102" s="1" t="s">
        <v>58</v>
      </c>
      <c r="F102" s="1" t="s">
        <v>195</v>
      </c>
      <c r="G102" s="1" t="s">
        <v>54</v>
      </c>
      <c r="H102" s="1" t="s">
        <v>55</v>
      </c>
      <c r="I102" s="2">
        <v>14.1</v>
      </c>
      <c r="J102" s="2">
        <v>10.050000000000001</v>
      </c>
      <c r="K102" s="2">
        <f t="shared" si="10"/>
        <v>4.07</v>
      </c>
      <c r="L102" s="2">
        <f t="shared" si="11"/>
        <v>5.84</v>
      </c>
      <c r="R102" s="7">
        <v>4.07</v>
      </c>
      <c r="S102" s="5">
        <v>6317.6575000000003</v>
      </c>
      <c r="AL102" s="5" t="str">
        <f t="shared" si="12"/>
        <v/>
      </c>
      <c r="AN102" s="5" t="str">
        <f t="shared" si="13"/>
        <v/>
      </c>
      <c r="AP102" s="57" t="str">
        <f t="shared" si="14"/>
        <v/>
      </c>
      <c r="AR102" s="2">
        <v>5.84</v>
      </c>
      <c r="AS102" s="57">
        <f t="shared" si="15"/>
        <v>6317.6575000000003</v>
      </c>
      <c r="AT102" s="5">
        <f t="shared" si="16"/>
        <v>5207.0133115000008</v>
      </c>
      <c r="AU102" s="62">
        <f t="shared" si="17"/>
        <v>2.9919858741712543E-2</v>
      </c>
      <c r="AV102" s="57">
        <f t="shared" si="18"/>
        <v>29.919858741712545</v>
      </c>
    </row>
    <row r="103" spans="1:48" x14ac:dyDescent="0.25">
      <c r="A103" s="1" t="s">
        <v>212</v>
      </c>
      <c r="B103" s="1" t="s">
        <v>213</v>
      </c>
      <c r="C103" s="1" t="s">
        <v>214</v>
      </c>
      <c r="D103" s="1" t="s">
        <v>85</v>
      </c>
      <c r="E103" s="1" t="s">
        <v>119</v>
      </c>
      <c r="F103" s="1" t="s">
        <v>195</v>
      </c>
      <c r="G103" s="1" t="s">
        <v>54</v>
      </c>
      <c r="H103" s="1" t="s">
        <v>55</v>
      </c>
      <c r="I103" s="2">
        <v>14.1</v>
      </c>
      <c r="J103" s="2">
        <v>3.53</v>
      </c>
      <c r="K103" s="2">
        <f t="shared" si="10"/>
        <v>0.15</v>
      </c>
      <c r="L103" s="2">
        <f t="shared" si="11"/>
        <v>2.71</v>
      </c>
      <c r="Z103" s="9">
        <v>0.15</v>
      </c>
      <c r="AA103" s="5">
        <v>27.956250000000001</v>
      </c>
      <c r="AL103" s="5" t="str">
        <f t="shared" si="12"/>
        <v/>
      </c>
      <c r="AN103" s="5" t="str">
        <f t="shared" si="13"/>
        <v/>
      </c>
      <c r="AP103" s="57" t="str">
        <f t="shared" si="14"/>
        <v/>
      </c>
      <c r="AR103" s="2">
        <v>2.71</v>
      </c>
      <c r="AS103" s="57">
        <f t="shared" si="15"/>
        <v>27.956250000000001</v>
      </c>
      <c r="AT103" s="5">
        <f t="shared" si="16"/>
        <v>23.041541249999998</v>
      </c>
      <c r="AU103" s="62">
        <f t="shared" si="17"/>
        <v>1.3239829018081483E-4</v>
      </c>
      <c r="AV103" s="57">
        <f t="shared" si="18"/>
        <v>0.13239829018081484</v>
      </c>
    </row>
    <row r="104" spans="1:48" x14ac:dyDescent="0.25">
      <c r="A104" s="1" t="s">
        <v>215</v>
      </c>
      <c r="B104" s="1" t="s">
        <v>216</v>
      </c>
      <c r="C104" s="1" t="s">
        <v>217</v>
      </c>
      <c r="D104" s="1" t="s">
        <v>218</v>
      </c>
      <c r="E104" s="1" t="s">
        <v>104</v>
      </c>
      <c r="F104" s="1" t="s">
        <v>195</v>
      </c>
      <c r="G104" s="1" t="s">
        <v>54</v>
      </c>
      <c r="H104" s="1" t="s">
        <v>55</v>
      </c>
      <c r="I104" s="2">
        <v>36</v>
      </c>
      <c r="J104" s="2">
        <v>34.08</v>
      </c>
      <c r="K104" s="2">
        <f t="shared" si="10"/>
        <v>32.83</v>
      </c>
      <c r="L104" s="2">
        <f t="shared" si="11"/>
        <v>1.25</v>
      </c>
      <c r="P104" s="6">
        <v>3.3</v>
      </c>
      <c r="Q104" s="5">
        <v>7452.6374999999998</v>
      </c>
      <c r="R104" s="7">
        <v>14.44</v>
      </c>
      <c r="S104" s="5">
        <v>22414.49</v>
      </c>
      <c r="T104" s="8">
        <v>14.35</v>
      </c>
      <c r="U104" s="5">
        <v>6679.9250000000002</v>
      </c>
      <c r="Z104" s="9">
        <v>0.74</v>
      </c>
      <c r="AA104" s="5">
        <v>137.91749999999999</v>
      </c>
      <c r="AL104" s="5" t="str">
        <f t="shared" si="12"/>
        <v/>
      </c>
      <c r="AN104" s="5" t="str">
        <f t="shared" si="13"/>
        <v/>
      </c>
      <c r="AP104" s="57" t="str">
        <f t="shared" si="14"/>
        <v/>
      </c>
      <c r="AR104" s="2">
        <v>1.25</v>
      </c>
      <c r="AS104" s="57">
        <f t="shared" si="15"/>
        <v>36684.970000000008</v>
      </c>
      <c r="AT104" s="5">
        <f t="shared" si="16"/>
        <v>30235.752274000009</v>
      </c>
      <c r="AU104" s="62">
        <f t="shared" si="17"/>
        <v>0.17373672446535168</v>
      </c>
      <c r="AV104" s="57">
        <f t="shared" si="18"/>
        <v>173.7367244653517</v>
      </c>
    </row>
    <row r="105" spans="1:48" x14ac:dyDescent="0.25">
      <c r="A105" s="1" t="s">
        <v>219</v>
      </c>
      <c r="B105" s="1" t="s">
        <v>220</v>
      </c>
      <c r="C105" s="1" t="s">
        <v>221</v>
      </c>
      <c r="D105" s="1" t="s">
        <v>85</v>
      </c>
      <c r="E105" s="1" t="s">
        <v>104</v>
      </c>
      <c r="F105" s="1" t="s">
        <v>195</v>
      </c>
      <c r="G105" s="1" t="s">
        <v>54</v>
      </c>
      <c r="H105" s="1" t="s">
        <v>55</v>
      </c>
      <c r="I105" s="2">
        <v>4</v>
      </c>
      <c r="J105" s="2">
        <v>3.63</v>
      </c>
      <c r="K105" s="2">
        <f t="shared" si="10"/>
        <v>3.63</v>
      </c>
      <c r="L105" s="2">
        <f t="shared" si="11"/>
        <v>0</v>
      </c>
      <c r="Z105" s="9">
        <v>3.63</v>
      </c>
      <c r="AA105" s="5">
        <v>676.54124999999999</v>
      </c>
      <c r="AL105" s="5" t="str">
        <f t="shared" si="12"/>
        <v/>
      </c>
      <c r="AN105" s="5" t="str">
        <f t="shared" si="13"/>
        <v/>
      </c>
      <c r="AP105" s="57" t="str">
        <f t="shared" si="14"/>
        <v/>
      </c>
      <c r="AS105" s="57">
        <f t="shared" si="15"/>
        <v>676.54124999999999</v>
      </c>
      <c r="AT105" s="5">
        <f t="shared" si="16"/>
        <v>557.60529825000003</v>
      </c>
      <c r="AU105" s="62">
        <f t="shared" si="17"/>
        <v>3.2040386223757189E-3</v>
      </c>
      <c r="AV105" s="57">
        <f t="shared" si="18"/>
        <v>3.2040386223757191</v>
      </c>
    </row>
    <row r="106" spans="1:48" x14ac:dyDescent="0.25">
      <c r="A106" s="1" t="s">
        <v>222</v>
      </c>
      <c r="B106" s="1" t="s">
        <v>223</v>
      </c>
      <c r="C106" s="1" t="s">
        <v>224</v>
      </c>
      <c r="D106" s="1" t="s">
        <v>85</v>
      </c>
      <c r="E106" s="1" t="s">
        <v>86</v>
      </c>
      <c r="F106" s="1" t="s">
        <v>195</v>
      </c>
      <c r="G106" s="1" t="s">
        <v>54</v>
      </c>
      <c r="H106" s="1" t="s">
        <v>55</v>
      </c>
      <c r="I106" s="2">
        <v>5.43</v>
      </c>
      <c r="J106" s="2">
        <v>2.61</v>
      </c>
      <c r="K106" s="2">
        <f t="shared" si="10"/>
        <v>2.62</v>
      </c>
      <c r="L106" s="2">
        <f t="shared" si="11"/>
        <v>0</v>
      </c>
      <c r="R106" s="7">
        <v>0.62</v>
      </c>
      <c r="S106" s="5">
        <v>962.39499999999998</v>
      </c>
      <c r="T106" s="8">
        <v>0.35</v>
      </c>
      <c r="U106" s="5">
        <v>162.92500000000001</v>
      </c>
      <c r="Z106" s="9">
        <v>1.65</v>
      </c>
      <c r="AA106" s="5">
        <v>307.51875000000001</v>
      </c>
      <c r="AL106" s="5" t="str">
        <f t="shared" si="12"/>
        <v/>
      </c>
      <c r="AN106" s="5" t="str">
        <f t="shared" si="13"/>
        <v/>
      </c>
      <c r="AP106" s="57" t="str">
        <f t="shared" si="14"/>
        <v/>
      </c>
      <c r="AS106" s="57">
        <f t="shared" si="15"/>
        <v>1432.8387499999999</v>
      </c>
      <c r="AT106" s="5">
        <f t="shared" si="16"/>
        <v>1180.9456977499999</v>
      </c>
      <c r="AU106" s="62">
        <f t="shared" si="17"/>
        <v>6.7857956845004596E-3</v>
      </c>
      <c r="AV106" s="57">
        <f t="shared" si="18"/>
        <v>6.7857956845004592</v>
      </c>
    </row>
    <row r="107" spans="1:48" x14ac:dyDescent="0.25">
      <c r="A107" s="1" t="s">
        <v>222</v>
      </c>
      <c r="B107" s="1" t="s">
        <v>223</v>
      </c>
      <c r="C107" s="1" t="s">
        <v>224</v>
      </c>
      <c r="D107" s="1" t="s">
        <v>85</v>
      </c>
      <c r="E107" s="1" t="s">
        <v>89</v>
      </c>
      <c r="F107" s="1" t="s">
        <v>195</v>
      </c>
      <c r="G107" s="1" t="s">
        <v>54</v>
      </c>
      <c r="H107" s="1" t="s">
        <v>55</v>
      </c>
      <c r="I107" s="2">
        <v>5.43</v>
      </c>
      <c r="J107" s="2">
        <v>2.74</v>
      </c>
      <c r="K107" s="2">
        <f t="shared" si="10"/>
        <v>1.66</v>
      </c>
      <c r="L107" s="2">
        <f t="shared" si="11"/>
        <v>0</v>
      </c>
      <c r="Z107" s="9">
        <v>1.66</v>
      </c>
      <c r="AA107" s="5">
        <v>309.38249999999999</v>
      </c>
      <c r="AL107" s="5" t="str">
        <f t="shared" si="12"/>
        <v/>
      </c>
      <c r="AN107" s="5" t="str">
        <f t="shared" si="13"/>
        <v/>
      </c>
      <c r="AP107" s="57" t="str">
        <f t="shared" si="14"/>
        <v/>
      </c>
      <c r="AS107" s="57">
        <f t="shared" si="15"/>
        <v>309.38249999999999</v>
      </c>
      <c r="AT107" s="5">
        <f t="shared" si="16"/>
        <v>254.99305650000002</v>
      </c>
      <c r="AU107" s="62">
        <f t="shared" si="17"/>
        <v>1.4652077446676843E-3</v>
      </c>
      <c r="AV107" s="57">
        <f t="shared" si="18"/>
        <v>1.4652077446676843</v>
      </c>
    </row>
    <row r="108" spans="1:48" x14ac:dyDescent="0.25">
      <c r="A108" s="1" t="s">
        <v>225</v>
      </c>
      <c r="B108" s="1" t="s">
        <v>226</v>
      </c>
      <c r="C108" s="1" t="s">
        <v>227</v>
      </c>
      <c r="D108" s="1" t="s">
        <v>228</v>
      </c>
      <c r="E108" s="1" t="s">
        <v>86</v>
      </c>
      <c r="F108" s="1" t="s">
        <v>195</v>
      </c>
      <c r="G108" s="1" t="s">
        <v>54</v>
      </c>
      <c r="H108" s="1" t="s">
        <v>55</v>
      </c>
      <c r="I108" s="2">
        <v>73</v>
      </c>
      <c r="J108" s="2">
        <v>34.950000000000003</v>
      </c>
      <c r="K108" s="2">
        <f t="shared" si="10"/>
        <v>29.710000000000004</v>
      </c>
      <c r="L108" s="2">
        <f t="shared" si="11"/>
        <v>5.25</v>
      </c>
      <c r="R108" s="7">
        <v>25.35</v>
      </c>
      <c r="S108" s="5">
        <v>39349.537500000013</v>
      </c>
      <c r="T108" s="8">
        <v>4.24</v>
      </c>
      <c r="U108" s="5">
        <v>1973.72</v>
      </c>
      <c r="Z108" s="9">
        <v>0.12</v>
      </c>
      <c r="AA108" s="5">
        <v>22.364999999999998</v>
      </c>
      <c r="AL108" s="5" t="str">
        <f t="shared" si="12"/>
        <v/>
      </c>
      <c r="AN108" s="5" t="str">
        <f t="shared" si="13"/>
        <v/>
      </c>
      <c r="AP108" s="57" t="str">
        <f t="shared" si="14"/>
        <v/>
      </c>
      <c r="AR108" s="2">
        <v>5.25</v>
      </c>
      <c r="AS108" s="57">
        <f t="shared" si="15"/>
        <v>41345.622500000012</v>
      </c>
      <c r="AT108" s="5">
        <f t="shared" si="16"/>
        <v>34077.062064500009</v>
      </c>
      <c r="AU108" s="62">
        <f t="shared" si="17"/>
        <v>0.19580915628746445</v>
      </c>
      <c r="AV108" s="57">
        <f t="shared" si="18"/>
        <v>195.80915628746445</v>
      </c>
    </row>
    <row r="109" spans="1:48" x14ac:dyDescent="0.25">
      <c r="A109" s="1" t="s">
        <v>225</v>
      </c>
      <c r="B109" s="1" t="s">
        <v>226</v>
      </c>
      <c r="C109" s="1" t="s">
        <v>227</v>
      </c>
      <c r="D109" s="1" t="s">
        <v>228</v>
      </c>
      <c r="E109" s="1" t="s">
        <v>89</v>
      </c>
      <c r="F109" s="1" t="s">
        <v>195</v>
      </c>
      <c r="G109" s="1" t="s">
        <v>54</v>
      </c>
      <c r="H109" s="1" t="s">
        <v>55</v>
      </c>
      <c r="I109" s="2">
        <v>73</v>
      </c>
      <c r="J109" s="2">
        <v>37.49</v>
      </c>
      <c r="K109" s="2">
        <f t="shared" si="10"/>
        <v>5.47</v>
      </c>
      <c r="L109" s="2">
        <f t="shared" si="11"/>
        <v>0</v>
      </c>
      <c r="T109" s="8">
        <v>5.42</v>
      </c>
      <c r="U109" s="5">
        <v>2523.0100000000002</v>
      </c>
      <c r="Z109" s="9">
        <v>0.05</v>
      </c>
      <c r="AA109" s="5">
        <v>9.3187499999999996</v>
      </c>
      <c r="AL109" s="5" t="str">
        <f t="shared" si="12"/>
        <v/>
      </c>
      <c r="AN109" s="5" t="str">
        <f t="shared" si="13"/>
        <v/>
      </c>
      <c r="AP109" s="57" t="str">
        <f t="shared" si="14"/>
        <v/>
      </c>
      <c r="AS109" s="57">
        <f t="shared" si="15"/>
        <v>2532.3287500000001</v>
      </c>
      <c r="AT109" s="5">
        <f t="shared" si="16"/>
        <v>2087.1453557499999</v>
      </c>
      <c r="AU109" s="62">
        <f t="shared" si="17"/>
        <v>1.1992881615943488E-2</v>
      </c>
      <c r="AV109" s="57">
        <f t="shared" si="18"/>
        <v>11.992881615943487</v>
      </c>
    </row>
    <row r="110" spans="1:48" x14ac:dyDescent="0.25">
      <c r="A110" s="1" t="s">
        <v>229</v>
      </c>
      <c r="B110" s="1" t="s">
        <v>230</v>
      </c>
      <c r="C110" s="1" t="s">
        <v>231</v>
      </c>
      <c r="D110" s="1" t="s">
        <v>85</v>
      </c>
      <c r="E110" s="1" t="s">
        <v>86</v>
      </c>
      <c r="F110" s="1" t="s">
        <v>195</v>
      </c>
      <c r="G110" s="1" t="s">
        <v>54</v>
      </c>
      <c r="H110" s="1" t="s">
        <v>55</v>
      </c>
      <c r="I110" s="2">
        <v>1.57</v>
      </c>
      <c r="J110" s="2">
        <v>1.28</v>
      </c>
      <c r="K110" s="2">
        <f t="shared" si="10"/>
        <v>1.04</v>
      </c>
      <c r="L110" s="2">
        <f t="shared" si="11"/>
        <v>0.23</v>
      </c>
      <c r="Z110" s="9">
        <v>1.04</v>
      </c>
      <c r="AA110" s="5">
        <v>193.83</v>
      </c>
      <c r="AL110" s="5" t="str">
        <f t="shared" si="12"/>
        <v/>
      </c>
      <c r="AN110" s="5" t="str">
        <f t="shared" si="13"/>
        <v/>
      </c>
      <c r="AP110" s="57" t="str">
        <f t="shared" si="14"/>
        <v/>
      </c>
      <c r="AR110" s="2">
        <v>0.23</v>
      </c>
      <c r="AS110" s="57">
        <f t="shared" si="15"/>
        <v>193.83</v>
      </c>
      <c r="AT110" s="5">
        <f t="shared" si="16"/>
        <v>159.75468600000005</v>
      </c>
      <c r="AU110" s="62">
        <f t="shared" si="17"/>
        <v>9.1796147858698299E-4</v>
      </c>
      <c r="AV110" s="57">
        <f t="shared" si="18"/>
        <v>0.91796147858698307</v>
      </c>
    </row>
    <row r="111" spans="1:48" x14ac:dyDescent="0.25">
      <c r="A111" s="1" t="s">
        <v>232</v>
      </c>
      <c r="B111" s="1" t="s">
        <v>233</v>
      </c>
      <c r="C111" s="1" t="s">
        <v>234</v>
      </c>
      <c r="D111" s="1" t="s">
        <v>235</v>
      </c>
      <c r="E111" s="1" t="s">
        <v>56</v>
      </c>
      <c r="F111" s="1" t="s">
        <v>195</v>
      </c>
      <c r="G111" s="1" t="s">
        <v>54</v>
      </c>
      <c r="H111" s="1" t="s">
        <v>55</v>
      </c>
      <c r="I111" s="2">
        <v>72.2</v>
      </c>
      <c r="J111" s="2">
        <v>13.68</v>
      </c>
      <c r="K111" s="2">
        <f t="shared" si="10"/>
        <v>10.37</v>
      </c>
      <c r="L111" s="2">
        <f t="shared" si="11"/>
        <v>0</v>
      </c>
      <c r="R111" s="7">
        <v>4.5999999999999996</v>
      </c>
      <c r="S111" s="5">
        <v>7140.3499999999995</v>
      </c>
      <c r="T111" s="8">
        <v>5.77</v>
      </c>
      <c r="U111" s="5">
        <v>2685.9349999999999</v>
      </c>
      <c r="AL111" s="5" t="str">
        <f t="shared" si="12"/>
        <v/>
      </c>
      <c r="AN111" s="5" t="str">
        <f t="shared" si="13"/>
        <v/>
      </c>
      <c r="AP111" s="57" t="str">
        <f t="shared" si="14"/>
        <v/>
      </c>
      <c r="AS111" s="57">
        <f t="shared" si="15"/>
        <v>9826.2849999999999</v>
      </c>
      <c r="AT111" s="5">
        <f t="shared" si="16"/>
        <v>8098.8240969999997</v>
      </c>
      <c r="AU111" s="62">
        <f t="shared" si="17"/>
        <v>4.6536403588799929E-2</v>
      </c>
      <c r="AV111" s="57">
        <f t="shared" si="18"/>
        <v>46.536403588799928</v>
      </c>
    </row>
    <row r="112" spans="1:48" x14ac:dyDescent="0.25">
      <c r="A112" s="1" t="s">
        <v>232</v>
      </c>
      <c r="B112" s="1" t="s">
        <v>233</v>
      </c>
      <c r="C112" s="1" t="s">
        <v>234</v>
      </c>
      <c r="D112" s="1" t="s">
        <v>235</v>
      </c>
      <c r="E112" s="1" t="s">
        <v>67</v>
      </c>
      <c r="F112" s="1" t="s">
        <v>195</v>
      </c>
      <c r="G112" s="1" t="s">
        <v>54</v>
      </c>
      <c r="H112" s="1" t="s">
        <v>55</v>
      </c>
      <c r="I112" s="2">
        <v>72.2</v>
      </c>
      <c r="J112" s="2">
        <v>19.79</v>
      </c>
      <c r="K112" s="2">
        <f t="shared" si="10"/>
        <v>0.11</v>
      </c>
      <c r="L112" s="2">
        <f t="shared" si="11"/>
        <v>0</v>
      </c>
      <c r="T112" s="8">
        <v>0.11</v>
      </c>
      <c r="U112" s="5">
        <v>51.204999999999998</v>
      </c>
      <c r="AL112" s="5" t="str">
        <f t="shared" si="12"/>
        <v/>
      </c>
      <c r="AN112" s="5" t="str">
        <f t="shared" si="13"/>
        <v/>
      </c>
      <c r="AP112" s="57" t="str">
        <f t="shared" si="14"/>
        <v/>
      </c>
      <c r="AS112" s="57">
        <f t="shared" si="15"/>
        <v>51.204999999999998</v>
      </c>
      <c r="AT112" s="5">
        <f t="shared" si="16"/>
        <v>42.203161000000001</v>
      </c>
      <c r="AU112" s="62">
        <f t="shared" si="17"/>
        <v>2.4250228298532971E-4</v>
      </c>
      <c r="AV112" s="57">
        <f t="shared" si="18"/>
        <v>0.24250228298532969</v>
      </c>
    </row>
    <row r="113" spans="1:48" x14ac:dyDescent="0.25">
      <c r="A113" s="1" t="s">
        <v>236</v>
      </c>
      <c r="B113" s="1" t="s">
        <v>237</v>
      </c>
      <c r="C113" s="1" t="s">
        <v>238</v>
      </c>
      <c r="D113" s="1" t="s">
        <v>85</v>
      </c>
      <c r="E113" s="1" t="s">
        <v>56</v>
      </c>
      <c r="F113" s="1" t="s">
        <v>195</v>
      </c>
      <c r="G113" s="1" t="s">
        <v>54</v>
      </c>
      <c r="H113" s="1" t="s">
        <v>55</v>
      </c>
      <c r="I113" s="2">
        <v>9.3000000000000007</v>
      </c>
      <c r="J113" s="2">
        <v>8.01</v>
      </c>
      <c r="K113" s="2">
        <f t="shared" si="10"/>
        <v>8.01</v>
      </c>
      <c r="L113" s="2">
        <f t="shared" si="11"/>
        <v>0</v>
      </c>
      <c r="Z113" s="9">
        <v>8.01</v>
      </c>
      <c r="AA113" s="5">
        <v>1492.86375</v>
      </c>
      <c r="AL113" s="5" t="str">
        <f t="shared" si="12"/>
        <v/>
      </c>
      <c r="AN113" s="5" t="str">
        <f t="shared" si="13"/>
        <v/>
      </c>
      <c r="AP113" s="57" t="str">
        <f t="shared" si="14"/>
        <v/>
      </c>
      <c r="AS113" s="57">
        <f t="shared" si="15"/>
        <v>1492.86375</v>
      </c>
      <c r="AT113" s="5">
        <f t="shared" si="16"/>
        <v>1230.4183027499998</v>
      </c>
      <c r="AU113" s="62">
        <f t="shared" si="17"/>
        <v>7.070068695655512E-3</v>
      </c>
      <c r="AV113" s="57">
        <f t="shared" si="18"/>
        <v>7.070068695655511</v>
      </c>
    </row>
    <row r="114" spans="1:48" x14ac:dyDescent="0.25">
      <c r="A114" s="1" t="s">
        <v>239</v>
      </c>
      <c r="B114" s="1" t="s">
        <v>240</v>
      </c>
      <c r="C114" s="1" t="s">
        <v>241</v>
      </c>
      <c r="D114" s="1" t="s">
        <v>85</v>
      </c>
      <c r="E114" s="1" t="s">
        <v>56</v>
      </c>
      <c r="F114" s="1" t="s">
        <v>195</v>
      </c>
      <c r="G114" s="1" t="s">
        <v>54</v>
      </c>
      <c r="H114" s="1" t="s">
        <v>55</v>
      </c>
      <c r="I114" s="2">
        <v>18.5</v>
      </c>
      <c r="J114" s="2">
        <v>18.02</v>
      </c>
      <c r="K114" s="2">
        <f t="shared" si="10"/>
        <v>15.61</v>
      </c>
      <c r="L114" s="2">
        <f t="shared" si="11"/>
        <v>0</v>
      </c>
      <c r="R114" s="7">
        <v>5.28</v>
      </c>
      <c r="S114" s="5">
        <v>8195.880000000001</v>
      </c>
      <c r="T114" s="8">
        <v>4.04</v>
      </c>
      <c r="U114" s="5">
        <v>1880.62</v>
      </c>
      <c r="Z114" s="9">
        <v>6.29</v>
      </c>
      <c r="AA114" s="5">
        <v>1172.2987499999999</v>
      </c>
      <c r="AL114" s="5" t="str">
        <f t="shared" si="12"/>
        <v/>
      </c>
      <c r="AN114" s="5" t="str">
        <f t="shared" si="13"/>
        <v/>
      </c>
      <c r="AP114" s="57" t="str">
        <f t="shared" si="14"/>
        <v/>
      </c>
      <c r="AS114" s="57">
        <f t="shared" si="15"/>
        <v>11248.79875</v>
      </c>
      <c r="AT114" s="5">
        <f t="shared" si="16"/>
        <v>9271.2599297500001</v>
      </c>
      <c r="AU114" s="62">
        <f t="shared" si="17"/>
        <v>5.3273301000244563E-2</v>
      </c>
      <c r="AV114" s="57">
        <f t="shared" si="18"/>
        <v>53.273301000244565</v>
      </c>
    </row>
    <row r="115" spans="1:48" x14ac:dyDescent="0.25">
      <c r="A115" s="1" t="s">
        <v>242</v>
      </c>
      <c r="B115" s="1" t="s">
        <v>243</v>
      </c>
      <c r="C115" s="1" t="s">
        <v>244</v>
      </c>
      <c r="D115" s="1" t="s">
        <v>85</v>
      </c>
      <c r="E115" s="1" t="s">
        <v>164</v>
      </c>
      <c r="F115" s="1" t="s">
        <v>195</v>
      </c>
      <c r="G115" s="1" t="s">
        <v>54</v>
      </c>
      <c r="H115" s="1" t="s">
        <v>55</v>
      </c>
      <c r="I115" s="2">
        <v>45.95</v>
      </c>
      <c r="J115" s="2">
        <v>24.97</v>
      </c>
      <c r="K115" s="2">
        <f t="shared" si="10"/>
        <v>4.0699999999999994</v>
      </c>
      <c r="L115" s="2">
        <f t="shared" si="11"/>
        <v>1.68</v>
      </c>
      <c r="R115" s="7">
        <v>1.89</v>
      </c>
      <c r="S115" s="5">
        <v>2933.7525000000001</v>
      </c>
      <c r="T115" s="8">
        <v>1.83</v>
      </c>
      <c r="U115" s="5">
        <v>851.86500000000001</v>
      </c>
      <c r="Z115" s="9">
        <v>0.35</v>
      </c>
      <c r="AA115" s="5">
        <v>65.231250000000003</v>
      </c>
      <c r="AL115" s="5" t="str">
        <f t="shared" si="12"/>
        <v/>
      </c>
      <c r="AN115" s="5" t="str">
        <f t="shared" si="13"/>
        <v/>
      </c>
      <c r="AP115" s="57" t="str">
        <f t="shared" si="14"/>
        <v/>
      </c>
      <c r="AR115" s="2">
        <v>1.68</v>
      </c>
      <c r="AS115" s="57">
        <f t="shared" si="15"/>
        <v>3850.8487500000001</v>
      </c>
      <c r="AT115" s="5">
        <f t="shared" si="16"/>
        <v>3173.8695397500001</v>
      </c>
      <c r="AU115" s="62">
        <f t="shared" si="17"/>
        <v>1.8237273963601273E-2</v>
      </c>
      <c r="AV115" s="57">
        <f t="shared" si="18"/>
        <v>18.237273963601275</v>
      </c>
    </row>
    <row r="116" spans="1:48" x14ac:dyDescent="0.25">
      <c r="A116" s="1" t="s">
        <v>242</v>
      </c>
      <c r="B116" s="1" t="s">
        <v>243</v>
      </c>
      <c r="C116" s="1" t="s">
        <v>244</v>
      </c>
      <c r="D116" s="1" t="s">
        <v>85</v>
      </c>
      <c r="E116" s="1" t="s">
        <v>137</v>
      </c>
      <c r="F116" s="1" t="s">
        <v>195</v>
      </c>
      <c r="G116" s="1" t="s">
        <v>54</v>
      </c>
      <c r="H116" s="1" t="s">
        <v>55</v>
      </c>
      <c r="I116" s="2">
        <v>45.95</v>
      </c>
      <c r="J116" s="2">
        <v>18.43</v>
      </c>
      <c r="K116" s="2">
        <f t="shared" si="10"/>
        <v>16.740000000000002</v>
      </c>
      <c r="L116" s="2">
        <f t="shared" si="11"/>
        <v>1.69</v>
      </c>
      <c r="P116" s="6">
        <v>4.4800000000000004</v>
      </c>
      <c r="Q116" s="5">
        <v>10117.52</v>
      </c>
      <c r="R116" s="7">
        <v>11.46</v>
      </c>
      <c r="S116" s="5">
        <v>17788.785</v>
      </c>
      <c r="T116" s="8">
        <v>0.8</v>
      </c>
      <c r="U116" s="5">
        <v>372.4</v>
      </c>
      <c r="AL116" s="5" t="str">
        <f t="shared" si="12"/>
        <v/>
      </c>
      <c r="AN116" s="5" t="str">
        <f t="shared" si="13"/>
        <v/>
      </c>
      <c r="AP116" s="57" t="str">
        <f t="shared" si="14"/>
        <v/>
      </c>
      <c r="AR116" s="2">
        <v>1.69</v>
      </c>
      <c r="AS116" s="57">
        <f t="shared" si="15"/>
        <v>28278.705000000002</v>
      </c>
      <c r="AT116" s="5">
        <f t="shared" si="16"/>
        <v>23307.308661000003</v>
      </c>
      <c r="AU116" s="62">
        <f t="shared" si="17"/>
        <v>0.13392540811187695</v>
      </c>
      <c r="AV116" s="57">
        <f t="shared" si="18"/>
        <v>133.92540811187695</v>
      </c>
    </row>
    <row r="117" spans="1:48" x14ac:dyDescent="0.25">
      <c r="A117" s="1" t="s">
        <v>245</v>
      </c>
      <c r="B117" s="1" t="s">
        <v>197</v>
      </c>
      <c r="C117" s="1" t="s">
        <v>198</v>
      </c>
      <c r="D117" s="1" t="s">
        <v>199</v>
      </c>
      <c r="E117" s="1" t="s">
        <v>137</v>
      </c>
      <c r="F117" s="1" t="s">
        <v>195</v>
      </c>
      <c r="G117" s="1" t="s">
        <v>54</v>
      </c>
      <c r="H117" s="1" t="s">
        <v>55</v>
      </c>
      <c r="I117" s="2">
        <v>2.25</v>
      </c>
      <c r="J117" s="2">
        <v>1.94</v>
      </c>
      <c r="K117" s="2">
        <f t="shared" si="10"/>
        <v>1.94</v>
      </c>
      <c r="L117" s="2">
        <f t="shared" si="11"/>
        <v>0</v>
      </c>
      <c r="X117" s="2">
        <v>1.94</v>
      </c>
      <c r="Y117" s="5">
        <v>903.06999999999994</v>
      </c>
      <c r="AL117" s="5" t="str">
        <f t="shared" si="12"/>
        <v/>
      </c>
      <c r="AN117" s="5" t="str">
        <f t="shared" si="13"/>
        <v/>
      </c>
      <c r="AP117" s="57" t="str">
        <f t="shared" si="14"/>
        <v/>
      </c>
      <c r="AS117" s="57">
        <f t="shared" si="15"/>
        <v>903.06999999999994</v>
      </c>
      <c r="AT117" s="5">
        <f t="shared" si="16"/>
        <v>744.310294</v>
      </c>
      <c r="AU117" s="62">
        <f t="shared" si="17"/>
        <v>4.2768584453776329E-3</v>
      </c>
      <c r="AV117" s="57">
        <f t="shared" si="18"/>
        <v>4.2768584453776333</v>
      </c>
    </row>
    <row r="118" spans="1:48" x14ac:dyDescent="0.25">
      <c r="A118" s="1" t="s">
        <v>246</v>
      </c>
      <c r="B118" s="1" t="s">
        <v>247</v>
      </c>
      <c r="C118" s="1" t="s">
        <v>248</v>
      </c>
      <c r="D118" s="1" t="s">
        <v>85</v>
      </c>
      <c r="E118" s="1" t="s">
        <v>164</v>
      </c>
      <c r="F118" s="1" t="s">
        <v>195</v>
      </c>
      <c r="G118" s="1" t="s">
        <v>54</v>
      </c>
      <c r="H118" s="1" t="s">
        <v>55</v>
      </c>
      <c r="I118" s="2">
        <v>2.68</v>
      </c>
      <c r="J118" s="2">
        <v>2.41</v>
      </c>
      <c r="K118" s="2">
        <f t="shared" si="10"/>
        <v>1.55</v>
      </c>
      <c r="L118" s="2">
        <f t="shared" si="11"/>
        <v>0.17</v>
      </c>
      <c r="Z118" s="9">
        <v>1.55</v>
      </c>
      <c r="AA118" s="5">
        <v>288.88125000000002</v>
      </c>
      <c r="AL118" s="5" t="str">
        <f t="shared" si="12"/>
        <v/>
      </c>
      <c r="AN118" s="5" t="str">
        <f t="shared" si="13"/>
        <v/>
      </c>
      <c r="AP118" s="57" t="str">
        <f t="shared" si="14"/>
        <v/>
      </c>
      <c r="AR118" s="2">
        <v>0.17</v>
      </c>
      <c r="AS118" s="57">
        <f t="shared" si="15"/>
        <v>288.88125000000002</v>
      </c>
      <c r="AT118" s="5">
        <f t="shared" si="16"/>
        <v>238.09592625000002</v>
      </c>
      <c r="AU118" s="62">
        <f t="shared" si="17"/>
        <v>1.3681156652017533E-3</v>
      </c>
      <c r="AV118" s="57">
        <f t="shared" si="18"/>
        <v>1.3681156652017532</v>
      </c>
    </row>
    <row r="119" spans="1:48" x14ac:dyDescent="0.25">
      <c r="A119" s="1" t="s">
        <v>249</v>
      </c>
      <c r="B119" s="1" t="s">
        <v>250</v>
      </c>
      <c r="C119" s="1" t="s">
        <v>211</v>
      </c>
      <c r="D119" s="1" t="s">
        <v>85</v>
      </c>
      <c r="E119" s="1" t="s">
        <v>88</v>
      </c>
      <c r="F119" s="1" t="s">
        <v>195</v>
      </c>
      <c r="G119" s="1" t="s">
        <v>54</v>
      </c>
      <c r="H119" s="1" t="s">
        <v>55</v>
      </c>
      <c r="I119" s="2">
        <v>3.27</v>
      </c>
      <c r="J119" s="2">
        <v>2.98</v>
      </c>
      <c r="K119" s="2">
        <f t="shared" si="10"/>
        <v>2.2599999999999998</v>
      </c>
      <c r="L119" s="2">
        <f t="shared" si="11"/>
        <v>0.71</v>
      </c>
      <c r="Z119" s="9">
        <v>2.2599999999999998</v>
      </c>
      <c r="AA119" s="5">
        <v>421.20749999999998</v>
      </c>
      <c r="AL119" s="5" t="str">
        <f t="shared" si="12"/>
        <v/>
      </c>
      <c r="AN119" s="5" t="str">
        <f t="shared" si="13"/>
        <v/>
      </c>
      <c r="AP119" s="57" t="str">
        <f t="shared" si="14"/>
        <v/>
      </c>
      <c r="AR119" s="2">
        <v>0.71</v>
      </c>
      <c r="AS119" s="57">
        <f t="shared" si="15"/>
        <v>421.20749999999998</v>
      </c>
      <c r="AT119" s="5">
        <f t="shared" si="16"/>
        <v>347.15922149999994</v>
      </c>
      <c r="AU119" s="62">
        <f t="shared" si="17"/>
        <v>1.9948009053909433E-3</v>
      </c>
      <c r="AV119" s="57">
        <f t="shared" si="18"/>
        <v>1.9948009053909432</v>
      </c>
    </row>
    <row r="120" spans="1:48" x14ac:dyDescent="0.25">
      <c r="A120" s="1" t="s">
        <v>251</v>
      </c>
      <c r="B120" s="1" t="s">
        <v>252</v>
      </c>
      <c r="C120" s="1" t="s">
        <v>253</v>
      </c>
      <c r="D120" s="1" t="s">
        <v>85</v>
      </c>
      <c r="E120" s="1" t="s">
        <v>137</v>
      </c>
      <c r="F120" s="1" t="s">
        <v>195</v>
      </c>
      <c r="G120" s="1" t="s">
        <v>54</v>
      </c>
      <c r="H120" s="1" t="s">
        <v>55</v>
      </c>
      <c r="I120" s="2">
        <v>3.5</v>
      </c>
      <c r="J120" s="2">
        <v>3.49</v>
      </c>
      <c r="K120" s="2">
        <f t="shared" si="10"/>
        <v>0.95</v>
      </c>
      <c r="L120" s="2">
        <f t="shared" si="11"/>
        <v>2.54</v>
      </c>
      <c r="Z120" s="9">
        <v>0.95</v>
      </c>
      <c r="AA120" s="5">
        <v>177.05625000000001</v>
      </c>
      <c r="AL120" s="5" t="str">
        <f t="shared" si="12"/>
        <v/>
      </c>
      <c r="AN120" s="5" t="str">
        <f t="shared" si="13"/>
        <v/>
      </c>
      <c r="AP120" s="57" t="str">
        <f t="shared" si="14"/>
        <v/>
      </c>
      <c r="AR120" s="2">
        <v>2.54</v>
      </c>
      <c r="AS120" s="57">
        <f t="shared" si="15"/>
        <v>177.05625000000001</v>
      </c>
      <c r="AT120" s="5">
        <f t="shared" si="16"/>
        <v>145.92976125000001</v>
      </c>
      <c r="AU120" s="62">
        <f t="shared" si="17"/>
        <v>8.3852250447849399E-4</v>
      </c>
      <c r="AV120" s="57">
        <f t="shared" si="18"/>
        <v>0.83852250447849397</v>
      </c>
    </row>
    <row r="121" spans="1:48" x14ac:dyDescent="0.25">
      <c r="A121" s="1" t="s">
        <v>254</v>
      </c>
      <c r="B121" s="1" t="s">
        <v>255</v>
      </c>
      <c r="C121" s="1" t="s">
        <v>256</v>
      </c>
      <c r="D121" s="1" t="s">
        <v>85</v>
      </c>
      <c r="E121" s="1" t="s">
        <v>137</v>
      </c>
      <c r="F121" s="1" t="s">
        <v>195</v>
      </c>
      <c r="G121" s="1" t="s">
        <v>54</v>
      </c>
      <c r="H121" s="1" t="s">
        <v>55</v>
      </c>
      <c r="I121" s="2">
        <v>10.49</v>
      </c>
      <c r="J121" s="2">
        <v>10.48</v>
      </c>
      <c r="K121" s="2">
        <f t="shared" si="10"/>
        <v>1.35</v>
      </c>
      <c r="L121" s="2">
        <f t="shared" si="11"/>
        <v>9.1300000000000008</v>
      </c>
      <c r="Z121" s="9">
        <v>1.35</v>
      </c>
      <c r="AA121" s="5">
        <v>251.60624999999999</v>
      </c>
      <c r="AL121" s="5" t="str">
        <f t="shared" si="12"/>
        <v/>
      </c>
      <c r="AN121" s="5" t="str">
        <f t="shared" si="13"/>
        <v/>
      </c>
      <c r="AP121" s="57" t="str">
        <f t="shared" si="14"/>
        <v/>
      </c>
      <c r="AR121" s="2">
        <v>9.1300000000000008</v>
      </c>
      <c r="AS121" s="57">
        <f t="shared" si="15"/>
        <v>251.60624999999999</v>
      </c>
      <c r="AT121" s="5">
        <f t="shared" si="16"/>
        <v>207.37387125000001</v>
      </c>
      <c r="AU121" s="62">
        <f t="shared" si="17"/>
        <v>1.1915846116273335E-3</v>
      </c>
      <c r="AV121" s="57">
        <f t="shared" si="18"/>
        <v>1.1915846116273334</v>
      </c>
    </row>
    <row r="122" spans="1:48" x14ac:dyDescent="0.25">
      <c r="A122" s="1" t="s">
        <v>257</v>
      </c>
      <c r="B122" s="1" t="s">
        <v>258</v>
      </c>
      <c r="C122" s="1" t="s">
        <v>259</v>
      </c>
      <c r="D122" s="1" t="s">
        <v>85</v>
      </c>
      <c r="E122" s="1" t="s">
        <v>164</v>
      </c>
      <c r="F122" s="1" t="s">
        <v>195</v>
      </c>
      <c r="G122" s="1" t="s">
        <v>54</v>
      </c>
      <c r="H122" s="1" t="s">
        <v>55</v>
      </c>
      <c r="I122" s="2">
        <v>8.26</v>
      </c>
      <c r="J122" s="2">
        <v>3.42</v>
      </c>
      <c r="K122" s="2">
        <f t="shared" si="10"/>
        <v>1.24</v>
      </c>
      <c r="L122" s="2">
        <f t="shared" si="11"/>
        <v>2.17</v>
      </c>
      <c r="Z122" s="9">
        <v>1.24</v>
      </c>
      <c r="AA122" s="5">
        <v>231.10499999999999</v>
      </c>
      <c r="AL122" s="5" t="str">
        <f t="shared" si="12"/>
        <v/>
      </c>
      <c r="AN122" s="5" t="str">
        <f t="shared" si="13"/>
        <v/>
      </c>
      <c r="AP122" s="57" t="str">
        <f t="shared" si="14"/>
        <v/>
      </c>
      <c r="AR122" s="2">
        <v>2.17</v>
      </c>
      <c r="AS122" s="57">
        <f t="shared" si="15"/>
        <v>231.10499999999999</v>
      </c>
      <c r="AT122" s="5">
        <f t="shared" si="16"/>
        <v>190.47674099999998</v>
      </c>
      <c r="AU122" s="62">
        <f t="shared" si="17"/>
        <v>1.0944925321614025E-3</v>
      </c>
      <c r="AV122" s="57">
        <f t="shared" si="18"/>
        <v>1.0944925321614025</v>
      </c>
    </row>
    <row r="123" spans="1:48" x14ac:dyDescent="0.25">
      <c r="A123" s="1" t="s">
        <v>257</v>
      </c>
      <c r="B123" s="1" t="s">
        <v>258</v>
      </c>
      <c r="C123" s="1" t="s">
        <v>259</v>
      </c>
      <c r="D123" s="1" t="s">
        <v>85</v>
      </c>
      <c r="E123" s="1" t="s">
        <v>137</v>
      </c>
      <c r="F123" s="1" t="s">
        <v>195</v>
      </c>
      <c r="G123" s="1" t="s">
        <v>54</v>
      </c>
      <c r="H123" s="1" t="s">
        <v>55</v>
      </c>
      <c r="I123" s="2">
        <v>8.26</v>
      </c>
      <c r="J123" s="2">
        <v>4.84</v>
      </c>
      <c r="K123" s="2">
        <f t="shared" si="10"/>
        <v>1.58</v>
      </c>
      <c r="L123" s="2">
        <f t="shared" si="11"/>
        <v>3.26</v>
      </c>
      <c r="Z123" s="9">
        <v>1.58</v>
      </c>
      <c r="AA123" s="5">
        <v>294.47250000000003</v>
      </c>
      <c r="AL123" s="5" t="str">
        <f t="shared" si="12"/>
        <v/>
      </c>
      <c r="AN123" s="5" t="str">
        <f t="shared" si="13"/>
        <v/>
      </c>
      <c r="AP123" s="57" t="str">
        <f t="shared" si="14"/>
        <v/>
      </c>
      <c r="AR123" s="2">
        <v>3.26</v>
      </c>
      <c r="AS123" s="57">
        <f t="shared" si="15"/>
        <v>294.47250000000003</v>
      </c>
      <c r="AT123" s="5">
        <f t="shared" si="16"/>
        <v>242.70423450000001</v>
      </c>
      <c r="AU123" s="62">
        <f t="shared" si="17"/>
        <v>1.3945953232379165E-3</v>
      </c>
      <c r="AV123" s="57">
        <f t="shared" si="18"/>
        <v>1.3945953232379165</v>
      </c>
    </row>
    <row r="124" spans="1:48" s="63" customFormat="1" x14ac:dyDescent="0.25">
      <c r="A124" s="53" t="s">
        <v>260</v>
      </c>
      <c r="B124" s="53" t="s">
        <v>261</v>
      </c>
      <c r="C124" s="1" t="s">
        <v>262</v>
      </c>
      <c r="D124" s="1" t="s">
        <v>263</v>
      </c>
      <c r="E124" s="53" t="s">
        <v>77</v>
      </c>
      <c r="F124" s="53" t="s">
        <v>53</v>
      </c>
      <c r="G124" s="53" t="s">
        <v>54</v>
      </c>
      <c r="H124" s="53" t="s">
        <v>57</v>
      </c>
      <c r="I124" s="54"/>
      <c r="J124" s="54">
        <v>2.4700000000000002</v>
      </c>
      <c r="K124" s="54">
        <f t="shared" si="10"/>
        <v>0.66</v>
      </c>
      <c r="L124" s="54">
        <f t="shared" si="11"/>
        <v>0</v>
      </c>
      <c r="M124" s="55"/>
      <c r="N124" s="56"/>
      <c r="O124" s="57"/>
      <c r="P124" s="58"/>
      <c r="Q124" s="57"/>
      <c r="R124" s="59"/>
      <c r="S124" s="57"/>
      <c r="T124" s="60"/>
      <c r="U124" s="57"/>
      <c r="V124" s="54"/>
      <c r="W124" s="57"/>
      <c r="X124" s="54"/>
      <c r="Y124" s="57"/>
      <c r="Z124" s="61"/>
      <c r="AA124" s="57"/>
      <c r="AB124" s="10"/>
      <c r="AC124" s="5"/>
      <c r="AD124" s="2"/>
      <c r="AE124" s="54"/>
      <c r="AF124" s="57"/>
      <c r="AG124" s="61"/>
      <c r="AH124" s="57"/>
      <c r="AI124" s="54">
        <v>0.66</v>
      </c>
      <c r="AJ124" s="57">
        <v>787.07474999999999</v>
      </c>
      <c r="AK124" s="55"/>
      <c r="AL124" s="5" t="str">
        <f t="shared" si="12"/>
        <v/>
      </c>
      <c r="AM124" s="55"/>
      <c r="AN124" s="5" t="str">
        <f t="shared" si="13"/>
        <v/>
      </c>
      <c r="AO124" s="54"/>
      <c r="AP124" s="57" t="str">
        <f t="shared" si="14"/>
        <v/>
      </c>
      <c r="AQ124" s="54"/>
      <c r="AR124" s="54"/>
      <c r="AS124" s="57">
        <f t="shared" si="15"/>
        <v>787.07474999999999</v>
      </c>
      <c r="AT124" s="5">
        <f t="shared" si="16"/>
        <v>648.70700894999993</v>
      </c>
      <c r="AU124" s="62">
        <f t="shared" si="17"/>
        <v>3.7275153550455544E-3</v>
      </c>
      <c r="AV124" s="57">
        <f t="shared" si="18"/>
        <v>3.7275153550455546</v>
      </c>
    </row>
    <row r="125" spans="1:48" s="63" customFormat="1" x14ac:dyDescent="0.25">
      <c r="A125" s="53" t="s">
        <v>260</v>
      </c>
      <c r="B125" s="53" t="s">
        <v>261</v>
      </c>
      <c r="C125" s="1" t="s">
        <v>262</v>
      </c>
      <c r="D125" s="1" t="s">
        <v>263</v>
      </c>
      <c r="E125" s="53" t="s">
        <v>72</v>
      </c>
      <c r="F125" s="53" t="s">
        <v>53</v>
      </c>
      <c r="G125" s="53" t="s">
        <v>54</v>
      </c>
      <c r="H125" s="53" t="s">
        <v>57</v>
      </c>
      <c r="I125" s="54"/>
      <c r="J125" s="54">
        <v>2.7</v>
      </c>
      <c r="K125" s="54">
        <f t="shared" si="10"/>
        <v>2.7</v>
      </c>
      <c r="L125" s="54">
        <f t="shared" si="11"/>
        <v>0</v>
      </c>
      <c r="M125" s="55"/>
      <c r="N125" s="56"/>
      <c r="O125" s="57"/>
      <c r="P125" s="58"/>
      <c r="Q125" s="57"/>
      <c r="R125" s="59"/>
      <c r="S125" s="57"/>
      <c r="T125" s="60"/>
      <c r="U125" s="57"/>
      <c r="V125" s="54"/>
      <c r="W125" s="57"/>
      <c r="X125" s="54"/>
      <c r="Y125" s="57"/>
      <c r="Z125" s="61"/>
      <c r="AA125" s="57"/>
      <c r="AB125" s="10"/>
      <c r="AC125" s="5"/>
      <c r="AD125" s="2"/>
      <c r="AE125" s="54"/>
      <c r="AF125" s="57"/>
      <c r="AG125" s="61"/>
      <c r="AH125" s="57"/>
      <c r="AI125" s="54">
        <v>2.7</v>
      </c>
      <c r="AJ125" s="57">
        <v>3219.8512500000002</v>
      </c>
      <c r="AK125" s="55"/>
      <c r="AL125" s="5" t="str">
        <f t="shared" si="12"/>
        <v/>
      </c>
      <c r="AM125" s="55"/>
      <c r="AN125" s="5" t="str">
        <f t="shared" si="13"/>
        <v/>
      </c>
      <c r="AO125" s="54"/>
      <c r="AP125" s="57" t="str">
        <f t="shared" si="14"/>
        <v/>
      </c>
      <c r="AQ125" s="54"/>
      <c r="AR125" s="54"/>
      <c r="AS125" s="57">
        <f t="shared" si="15"/>
        <v>3219.8512500000002</v>
      </c>
      <c r="AT125" s="5">
        <f t="shared" si="16"/>
        <v>2653.8014002499999</v>
      </c>
      <c r="AU125" s="62">
        <f t="shared" si="17"/>
        <v>1.5248926452459089E-2</v>
      </c>
      <c r="AV125" s="57">
        <f t="shared" si="18"/>
        <v>15.248926452459088</v>
      </c>
    </row>
    <row r="126" spans="1:48" s="63" customFormat="1" x14ac:dyDescent="0.25">
      <c r="A126" s="53" t="s">
        <v>264</v>
      </c>
      <c r="B126" s="53" t="s">
        <v>265</v>
      </c>
      <c r="C126" s="1" t="s">
        <v>266</v>
      </c>
      <c r="D126" s="1" t="s">
        <v>267</v>
      </c>
      <c r="E126" s="53" t="s">
        <v>89</v>
      </c>
      <c r="F126" s="53" t="s">
        <v>87</v>
      </c>
      <c r="G126" s="53" t="s">
        <v>54</v>
      </c>
      <c r="H126" s="53" t="s">
        <v>55</v>
      </c>
      <c r="I126" s="54"/>
      <c r="J126" s="54">
        <v>0.05</v>
      </c>
      <c r="K126" s="54">
        <f t="shared" si="10"/>
        <v>0.05</v>
      </c>
      <c r="L126" s="54">
        <f t="shared" si="11"/>
        <v>0</v>
      </c>
      <c r="M126" s="55"/>
      <c r="N126" s="56"/>
      <c r="O126" s="57"/>
      <c r="P126" s="58"/>
      <c r="Q126" s="57"/>
      <c r="R126" s="59"/>
      <c r="S126" s="57"/>
      <c r="T126" s="60"/>
      <c r="U126" s="57"/>
      <c r="V126" s="54"/>
      <c r="W126" s="57"/>
      <c r="X126" s="54"/>
      <c r="Y126" s="57"/>
      <c r="Z126" s="61"/>
      <c r="AA126" s="57"/>
      <c r="AB126" s="10"/>
      <c r="AC126" s="5"/>
      <c r="AD126" s="2"/>
      <c r="AE126" s="54"/>
      <c r="AF126" s="57"/>
      <c r="AG126" s="61"/>
      <c r="AH126" s="57"/>
      <c r="AI126" s="54">
        <v>0.05</v>
      </c>
      <c r="AJ126" s="57">
        <v>59.626874999999998</v>
      </c>
      <c r="AK126" s="55"/>
      <c r="AL126" s="5" t="str">
        <f t="shared" si="12"/>
        <v/>
      </c>
      <c r="AM126" s="55"/>
      <c r="AN126" s="5" t="str">
        <f t="shared" si="13"/>
        <v/>
      </c>
      <c r="AO126" s="54"/>
      <c r="AP126" s="57" t="str">
        <f t="shared" si="14"/>
        <v/>
      </c>
      <c r="AQ126" s="54"/>
      <c r="AR126" s="54"/>
      <c r="AS126" s="57">
        <f t="shared" si="15"/>
        <v>59.626874999999998</v>
      </c>
      <c r="AT126" s="5">
        <f t="shared" si="16"/>
        <v>49.144470375000004</v>
      </c>
      <c r="AU126" s="62">
        <f t="shared" si="17"/>
        <v>2.8238752689739051E-4</v>
      </c>
      <c r="AV126" s="57">
        <f t="shared" si="18"/>
        <v>0.2823875268973905</v>
      </c>
    </row>
    <row r="127" spans="1:48" s="63" customFormat="1" x14ac:dyDescent="0.25">
      <c r="A127" s="53" t="s">
        <v>264</v>
      </c>
      <c r="B127" s="53" t="s">
        <v>265</v>
      </c>
      <c r="C127" s="1" t="s">
        <v>266</v>
      </c>
      <c r="D127" s="1" t="s">
        <v>267</v>
      </c>
      <c r="E127" s="53" t="s">
        <v>137</v>
      </c>
      <c r="F127" s="53" t="s">
        <v>87</v>
      </c>
      <c r="G127" s="53" t="s">
        <v>54</v>
      </c>
      <c r="H127" s="53" t="s">
        <v>55</v>
      </c>
      <c r="I127" s="54"/>
      <c r="J127" s="54">
        <v>3.02</v>
      </c>
      <c r="K127" s="54">
        <f t="shared" si="10"/>
        <v>3.02</v>
      </c>
      <c r="L127" s="54">
        <f t="shared" si="11"/>
        <v>0</v>
      </c>
      <c r="M127" s="55"/>
      <c r="N127" s="56"/>
      <c r="O127" s="57"/>
      <c r="P127" s="58"/>
      <c r="Q127" s="57"/>
      <c r="R127" s="59"/>
      <c r="S127" s="57"/>
      <c r="T127" s="60"/>
      <c r="U127" s="57"/>
      <c r="V127" s="54"/>
      <c r="W127" s="57"/>
      <c r="X127" s="54"/>
      <c r="Y127" s="57"/>
      <c r="Z127" s="61"/>
      <c r="AA127" s="57"/>
      <c r="AB127" s="10"/>
      <c r="AC127" s="5"/>
      <c r="AD127" s="2"/>
      <c r="AE127" s="54"/>
      <c r="AF127" s="57"/>
      <c r="AG127" s="61"/>
      <c r="AH127" s="57"/>
      <c r="AI127" s="54">
        <v>3.02</v>
      </c>
      <c r="AJ127" s="57">
        <v>3601.4632499999998</v>
      </c>
      <c r="AK127" s="55"/>
      <c r="AL127" s="5" t="str">
        <f t="shared" si="12"/>
        <v/>
      </c>
      <c r="AM127" s="55"/>
      <c r="AN127" s="5" t="str">
        <f t="shared" si="13"/>
        <v/>
      </c>
      <c r="AO127" s="54"/>
      <c r="AP127" s="57" t="str">
        <f t="shared" si="14"/>
        <v/>
      </c>
      <c r="AQ127" s="54"/>
      <c r="AR127" s="54"/>
      <c r="AS127" s="57">
        <f t="shared" si="15"/>
        <v>3601.4632499999998</v>
      </c>
      <c r="AT127" s="5">
        <f t="shared" si="16"/>
        <v>2968.3260106500002</v>
      </c>
      <c r="AU127" s="62">
        <f t="shared" si="17"/>
        <v>1.7056206624602388E-2</v>
      </c>
      <c r="AV127" s="57">
        <f t="shared" si="18"/>
        <v>17.056206624602389</v>
      </c>
    </row>
    <row r="128" spans="1:48" s="63" customFormat="1" x14ac:dyDescent="0.25">
      <c r="A128" s="53" t="s">
        <v>264</v>
      </c>
      <c r="B128" s="53" t="s">
        <v>265</v>
      </c>
      <c r="C128" s="1" t="s">
        <v>266</v>
      </c>
      <c r="D128" s="1" t="s">
        <v>267</v>
      </c>
      <c r="E128" s="53" t="s">
        <v>164</v>
      </c>
      <c r="F128" s="53" t="s">
        <v>87</v>
      </c>
      <c r="G128" s="53" t="s">
        <v>54</v>
      </c>
      <c r="H128" s="53" t="s">
        <v>55</v>
      </c>
      <c r="I128" s="54"/>
      <c r="J128" s="54">
        <v>2.67</v>
      </c>
      <c r="K128" s="54">
        <f t="shared" si="10"/>
        <v>2.66</v>
      </c>
      <c r="L128" s="54">
        <f t="shared" si="11"/>
        <v>0</v>
      </c>
      <c r="M128" s="55"/>
      <c r="N128" s="56"/>
      <c r="O128" s="57"/>
      <c r="P128" s="58"/>
      <c r="Q128" s="57"/>
      <c r="R128" s="59"/>
      <c r="S128" s="57"/>
      <c r="T128" s="60"/>
      <c r="U128" s="57"/>
      <c r="V128" s="54"/>
      <c r="W128" s="57"/>
      <c r="X128" s="54"/>
      <c r="Y128" s="57"/>
      <c r="Z128" s="61"/>
      <c r="AA128" s="57"/>
      <c r="AB128" s="10"/>
      <c r="AC128" s="5"/>
      <c r="AD128" s="2"/>
      <c r="AE128" s="54"/>
      <c r="AF128" s="57"/>
      <c r="AG128" s="61"/>
      <c r="AH128" s="57"/>
      <c r="AI128" s="54">
        <v>2.66</v>
      </c>
      <c r="AJ128" s="57">
        <v>3172.14975</v>
      </c>
      <c r="AK128" s="55"/>
      <c r="AL128" s="5" t="str">
        <f t="shared" si="12"/>
        <v/>
      </c>
      <c r="AM128" s="55"/>
      <c r="AN128" s="5" t="str">
        <f t="shared" si="13"/>
        <v/>
      </c>
      <c r="AO128" s="54"/>
      <c r="AP128" s="57" t="str">
        <f t="shared" si="14"/>
        <v/>
      </c>
      <c r="AQ128" s="54"/>
      <c r="AR128" s="54"/>
      <c r="AS128" s="57">
        <f t="shared" si="15"/>
        <v>3172.14975</v>
      </c>
      <c r="AT128" s="5">
        <f t="shared" si="16"/>
        <v>2614.4858239499999</v>
      </c>
      <c r="AU128" s="62">
        <f t="shared" si="17"/>
        <v>1.5023016430941175E-2</v>
      </c>
      <c r="AV128" s="57">
        <f t="shared" si="18"/>
        <v>15.023016430941176</v>
      </c>
    </row>
    <row r="129" spans="1:48" s="63" customFormat="1" x14ac:dyDescent="0.25">
      <c r="A129" s="53" t="s">
        <v>264</v>
      </c>
      <c r="B129" s="53" t="s">
        <v>265</v>
      </c>
      <c r="C129" s="1" t="s">
        <v>266</v>
      </c>
      <c r="D129" s="1" t="s">
        <v>267</v>
      </c>
      <c r="E129" s="53" t="s">
        <v>77</v>
      </c>
      <c r="F129" s="53" t="s">
        <v>87</v>
      </c>
      <c r="G129" s="53" t="s">
        <v>54</v>
      </c>
      <c r="H129" s="53" t="s">
        <v>55</v>
      </c>
      <c r="I129" s="54"/>
      <c r="J129" s="54">
        <v>2.44</v>
      </c>
      <c r="K129" s="54">
        <f t="shared" si="10"/>
        <v>0.31</v>
      </c>
      <c r="L129" s="54">
        <f t="shared" si="11"/>
        <v>0</v>
      </c>
      <c r="M129" s="55"/>
      <c r="N129" s="56"/>
      <c r="O129" s="57"/>
      <c r="P129" s="58"/>
      <c r="Q129" s="57"/>
      <c r="R129" s="59"/>
      <c r="S129" s="57"/>
      <c r="T129" s="60"/>
      <c r="U129" s="57"/>
      <c r="V129" s="54"/>
      <c r="W129" s="57"/>
      <c r="X129" s="54"/>
      <c r="Y129" s="57"/>
      <c r="Z129" s="61"/>
      <c r="AA129" s="57"/>
      <c r="AB129" s="10"/>
      <c r="AC129" s="5"/>
      <c r="AD129" s="2"/>
      <c r="AE129" s="54"/>
      <c r="AF129" s="57"/>
      <c r="AG129" s="61"/>
      <c r="AH129" s="57"/>
      <c r="AI129" s="54">
        <v>0.31</v>
      </c>
      <c r="AJ129" s="57">
        <v>369.68662499999999</v>
      </c>
      <c r="AK129" s="55"/>
      <c r="AL129" s="5" t="str">
        <f t="shared" si="12"/>
        <v/>
      </c>
      <c r="AM129" s="55"/>
      <c r="AN129" s="5" t="str">
        <f t="shared" si="13"/>
        <v/>
      </c>
      <c r="AO129" s="54"/>
      <c r="AP129" s="57" t="str">
        <f t="shared" si="14"/>
        <v/>
      </c>
      <c r="AQ129" s="54"/>
      <c r="AR129" s="54"/>
      <c r="AS129" s="57">
        <f t="shared" si="15"/>
        <v>369.68662499999999</v>
      </c>
      <c r="AT129" s="5">
        <f t="shared" si="16"/>
        <v>304.69571632499998</v>
      </c>
      <c r="AU129" s="62">
        <f t="shared" si="17"/>
        <v>1.7508026667638211E-3</v>
      </c>
      <c r="AV129" s="57">
        <f t="shared" si="18"/>
        <v>1.750802666763821</v>
      </c>
    </row>
    <row r="130" spans="1:48" s="63" customFormat="1" x14ac:dyDescent="0.25">
      <c r="A130" s="53" t="s">
        <v>264</v>
      </c>
      <c r="B130" s="53" t="s">
        <v>265</v>
      </c>
      <c r="C130" s="1" t="s">
        <v>266</v>
      </c>
      <c r="D130" s="1" t="s">
        <v>267</v>
      </c>
      <c r="E130" s="53" t="s">
        <v>137</v>
      </c>
      <c r="F130" s="53" t="s">
        <v>112</v>
      </c>
      <c r="G130" s="53" t="s">
        <v>54</v>
      </c>
      <c r="H130" s="53" t="s">
        <v>55</v>
      </c>
      <c r="I130" s="54"/>
      <c r="J130" s="54">
        <v>2.35</v>
      </c>
      <c r="K130" s="54">
        <f t="shared" si="10"/>
        <v>2.36</v>
      </c>
      <c r="L130" s="54">
        <f t="shared" si="11"/>
        <v>0</v>
      </c>
      <c r="M130" s="55"/>
      <c r="N130" s="56"/>
      <c r="O130" s="57"/>
      <c r="P130" s="58"/>
      <c r="Q130" s="57"/>
      <c r="R130" s="59"/>
      <c r="S130" s="57"/>
      <c r="T130" s="60"/>
      <c r="U130" s="57"/>
      <c r="V130" s="54"/>
      <c r="W130" s="57"/>
      <c r="X130" s="54"/>
      <c r="Y130" s="57"/>
      <c r="Z130" s="61"/>
      <c r="AA130" s="57"/>
      <c r="AB130" s="10"/>
      <c r="AC130" s="5"/>
      <c r="AD130" s="2"/>
      <c r="AE130" s="54"/>
      <c r="AF130" s="57"/>
      <c r="AG130" s="61"/>
      <c r="AH130" s="57"/>
      <c r="AI130" s="54">
        <v>2.36</v>
      </c>
      <c r="AJ130" s="57">
        <v>2814.3884999999996</v>
      </c>
      <c r="AK130" s="55"/>
      <c r="AL130" s="5" t="str">
        <f t="shared" si="12"/>
        <v/>
      </c>
      <c r="AM130" s="55"/>
      <c r="AN130" s="5" t="str">
        <f t="shared" si="13"/>
        <v/>
      </c>
      <c r="AO130" s="54"/>
      <c r="AP130" s="57" t="str">
        <f t="shared" si="14"/>
        <v/>
      </c>
      <c r="AQ130" s="54"/>
      <c r="AR130" s="54"/>
      <c r="AS130" s="57">
        <f t="shared" si="15"/>
        <v>2814.3884999999996</v>
      </c>
      <c r="AT130" s="5">
        <f t="shared" si="16"/>
        <v>2319.6190016999999</v>
      </c>
      <c r="AU130" s="62">
        <f t="shared" si="17"/>
        <v>1.332869126955683E-2</v>
      </c>
      <c r="AV130" s="57">
        <f t="shared" si="18"/>
        <v>13.328691269556831</v>
      </c>
    </row>
    <row r="131" spans="1:48" s="63" customFormat="1" x14ac:dyDescent="0.25">
      <c r="A131" s="53" t="s">
        <v>264</v>
      </c>
      <c r="B131" s="53" t="s">
        <v>265</v>
      </c>
      <c r="C131" s="1" t="s">
        <v>266</v>
      </c>
      <c r="D131" s="1" t="s">
        <v>267</v>
      </c>
      <c r="E131" s="53" t="s">
        <v>164</v>
      </c>
      <c r="F131" s="53" t="s">
        <v>112</v>
      </c>
      <c r="G131" s="53" t="s">
        <v>54</v>
      </c>
      <c r="H131" s="53" t="s">
        <v>55</v>
      </c>
      <c r="I131" s="54"/>
      <c r="J131" s="54">
        <v>3.03</v>
      </c>
      <c r="K131" s="54">
        <f t="shared" ref="K131:K194" si="19">SUM(N131,P131,R131,T131,V131,X131,Z131,AB131,AE131,AG131,AI131)</f>
        <v>3.04</v>
      </c>
      <c r="L131" s="54">
        <f t="shared" ref="L131:L194" si="20">SUM(M131,AD131,AK131,AM131,AO131,AQ131,AR131)</f>
        <v>0</v>
      </c>
      <c r="M131" s="55"/>
      <c r="N131" s="56"/>
      <c r="O131" s="57"/>
      <c r="P131" s="58"/>
      <c r="Q131" s="57"/>
      <c r="R131" s="59"/>
      <c r="S131" s="57"/>
      <c r="T131" s="60"/>
      <c r="U131" s="57"/>
      <c r="V131" s="54"/>
      <c r="W131" s="57"/>
      <c r="X131" s="54"/>
      <c r="Y131" s="57"/>
      <c r="Z131" s="61"/>
      <c r="AA131" s="57"/>
      <c r="AB131" s="10"/>
      <c r="AC131" s="5"/>
      <c r="AD131" s="2"/>
      <c r="AE131" s="54"/>
      <c r="AF131" s="57"/>
      <c r="AG131" s="61"/>
      <c r="AH131" s="57"/>
      <c r="AI131" s="54">
        <v>3.04</v>
      </c>
      <c r="AJ131" s="57">
        <v>3625.3139999999999</v>
      </c>
      <c r="AK131" s="55"/>
      <c r="AL131" s="5" t="str">
        <f t="shared" ref="AL131:AL194" si="21">IF(AK131&gt;0,AK131*$AL$1,"")</f>
        <v/>
      </c>
      <c r="AM131" s="55"/>
      <c r="AN131" s="5" t="str">
        <f t="shared" ref="AN131:AN194" si="22">IF(AM131&gt;0,AM131*$AN$1,"")</f>
        <v/>
      </c>
      <c r="AO131" s="54"/>
      <c r="AP131" s="57" t="str">
        <f t="shared" ref="AP131:AP194" si="23">IF(AO131&gt;0,AO131*$AP$1,"")</f>
        <v/>
      </c>
      <c r="AQ131" s="54"/>
      <c r="AR131" s="54"/>
      <c r="AS131" s="57">
        <f t="shared" ref="AS131:AS194" si="24">SUM(O131,Q131,S131,U131,W131,Y131,AA131,AC131,AF131,AH131,AJ131)</f>
        <v>3625.3139999999999</v>
      </c>
      <c r="AT131" s="5">
        <f t="shared" ref="AT131:AT194" si="25">$AS$1374*(AU131/100)</f>
        <v>2987.9837987999999</v>
      </c>
      <c r="AU131" s="62">
        <f t="shared" ref="AU131:AU194" si="26">(AS131/$AS$1374)*(100-17.58)</f>
        <v>1.7169161635361342E-2</v>
      </c>
      <c r="AV131" s="57">
        <f t="shared" si="18"/>
        <v>17.169161635361345</v>
      </c>
    </row>
    <row r="132" spans="1:48" s="63" customFormat="1" x14ac:dyDescent="0.25">
      <c r="A132" s="53" t="s">
        <v>264</v>
      </c>
      <c r="B132" s="53" t="s">
        <v>265</v>
      </c>
      <c r="C132" s="1" t="s">
        <v>266</v>
      </c>
      <c r="D132" s="1" t="s">
        <v>267</v>
      </c>
      <c r="E132" s="53" t="s">
        <v>77</v>
      </c>
      <c r="F132" s="53" t="s">
        <v>112</v>
      </c>
      <c r="G132" s="53" t="s">
        <v>54</v>
      </c>
      <c r="H132" s="53" t="s">
        <v>55</v>
      </c>
      <c r="I132" s="54"/>
      <c r="J132" s="54">
        <v>2.56</v>
      </c>
      <c r="K132" s="54">
        <f t="shared" si="19"/>
        <v>2.56</v>
      </c>
      <c r="L132" s="54">
        <f t="shared" si="20"/>
        <v>0</v>
      </c>
      <c r="M132" s="55"/>
      <c r="N132" s="56"/>
      <c r="O132" s="57"/>
      <c r="P132" s="58"/>
      <c r="Q132" s="57"/>
      <c r="R132" s="59"/>
      <c r="S132" s="57"/>
      <c r="T132" s="60"/>
      <c r="U132" s="57"/>
      <c r="V132" s="54"/>
      <c r="W132" s="57"/>
      <c r="X132" s="54"/>
      <c r="Y132" s="57"/>
      <c r="Z132" s="61"/>
      <c r="AA132" s="57"/>
      <c r="AB132" s="10"/>
      <c r="AC132" s="5"/>
      <c r="AD132" s="2"/>
      <c r="AE132" s="54"/>
      <c r="AF132" s="57"/>
      <c r="AG132" s="61"/>
      <c r="AH132" s="57"/>
      <c r="AI132" s="54">
        <v>2.56</v>
      </c>
      <c r="AJ132" s="57">
        <v>3052.8959999999997</v>
      </c>
      <c r="AK132" s="55"/>
      <c r="AL132" s="5" t="str">
        <f t="shared" si="21"/>
        <v/>
      </c>
      <c r="AM132" s="55"/>
      <c r="AN132" s="5" t="str">
        <f t="shared" si="22"/>
        <v/>
      </c>
      <c r="AO132" s="54"/>
      <c r="AP132" s="57" t="str">
        <f t="shared" si="23"/>
        <v/>
      </c>
      <c r="AQ132" s="54"/>
      <c r="AR132" s="54"/>
      <c r="AS132" s="57">
        <f t="shared" si="24"/>
        <v>3052.8959999999997</v>
      </c>
      <c r="AT132" s="5">
        <f t="shared" si="25"/>
        <v>2516.1968831999998</v>
      </c>
      <c r="AU132" s="62">
        <f t="shared" si="26"/>
        <v>1.4458241377146394E-2</v>
      </c>
      <c r="AV132" s="57">
        <f t="shared" ref="AV132:AV195" si="27">(AU132/100)*$AV$1</f>
        <v>14.458241377146393</v>
      </c>
    </row>
    <row r="133" spans="1:48" s="63" customFormat="1" x14ac:dyDescent="0.25">
      <c r="A133" s="53" t="s">
        <v>264</v>
      </c>
      <c r="B133" s="53" t="s">
        <v>265</v>
      </c>
      <c r="C133" s="1" t="s">
        <v>266</v>
      </c>
      <c r="D133" s="1" t="s">
        <v>267</v>
      </c>
      <c r="E133" s="53" t="s">
        <v>72</v>
      </c>
      <c r="F133" s="53" t="s">
        <v>112</v>
      </c>
      <c r="G133" s="53" t="s">
        <v>54</v>
      </c>
      <c r="H133" s="53" t="s">
        <v>55</v>
      </c>
      <c r="I133" s="54"/>
      <c r="J133" s="54">
        <v>1.03</v>
      </c>
      <c r="K133" s="54">
        <f t="shared" si="19"/>
        <v>1.03</v>
      </c>
      <c r="L133" s="54">
        <f t="shared" si="20"/>
        <v>0</v>
      </c>
      <c r="M133" s="55"/>
      <c r="N133" s="56"/>
      <c r="O133" s="57"/>
      <c r="P133" s="58"/>
      <c r="Q133" s="57"/>
      <c r="R133" s="59"/>
      <c r="S133" s="57"/>
      <c r="T133" s="60"/>
      <c r="U133" s="57"/>
      <c r="V133" s="54"/>
      <c r="W133" s="57"/>
      <c r="X133" s="54"/>
      <c r="Y133" s="57"/>
      <c r="Z133" s="61"/>
      <c r="AA133" s="57"/>
      <c r="AB133" s="10"/>
      <c r="AC133" s="5"/>
      <c r="AD133" s="2"/>
      <c r="AE133" s="54"/>
      <c r="AF133" s="57"/>
      <c r="AG133" s="61"/>
      <c r="AH133" s="57"/>
      <c r="AI133" s="54">
        <v>1.03</v>
      </c>
      <c r="AJ133" s="57">
        <v>1228.313625</v>
      </c>
      <c r="AK133" s="55"/>
      <c r="AL133" s="5" t="str">
        <f t="shared" si="21"/>
        <v/>
      </c>
      <c r="AM133" s="55"/>
      <c r="AN133" s="5" t="str">
        <f t="shared" si="22"/>
        <v/>
      </c>
      <c r="AO133" s="54"/>
      <c r="AP133" s="57" t="str">
        <f t="shared" si="23"/>
        <v/>
      </c>
      <c r="AQ133" s="54"/>
      <c r="AR133" s="54"/>
      <c r="AS133" s="57">
        <f t="shared" si="24"/>
        <v>1228.313625</v>
      </c>
      <c r="AT133" s="5">
        <f t="shared" si="25"/>
        <v>1012.3760897249999</v>
      </c>
      <c r="AU133" s="62">
        <f t="shared" si="26"/>
        <v>5.8171830540862442E-3</v>
      </c>
      <c r="AV133" s="57">
        <f t="shared" si="27"/>
        <v>5.8171830540862439</v>
      </c>
    </row>
    <row r="134" spans="1:48" x14ac:dyDescent="0.25">
      <c r="A134" s="1" t="s">
        <v>268</v>
      </c>
      <c r="B134" s="1" t="s">
        <v>269</v>
      </c>
      <c r="C134" s="1" t="s">
        <v>270</v>
      </c>
      <c r="D134" s="1" t="s">
        <v>103</v>
      </c>
      <c r="E134" s="1" t="s">
        <v>88</v>
      </c>
      <c r="F134" s="1" t="s">
        <v>181</v>
      </c>
      <c r="G134" s="1" t="s">
        <v>60</v>
      </c>
      <c r="H134" s="1" t="s">
        <v>55</v>
      </c>
      <c r="I134" s="2">
        <v>36</v>
      </c>
      <c r="J134" s="2">
        <v>34.159999999999997</v>
      </c>
      <c r="K134" s="2">
        <f t="shared" si="19"/>
        <v>30.279999999999998</v>
      </c>
      <c r="L134" s="2">
        <f t="shared" si="20"/>
        <v>0</v>
      </c>
      <c r="R134" s="7">
        <v>16.899999999999999</v>
      </c>
      <c r="S134" s="5">
        <v>26233.025000000001</v>
      </c>
      <c r="T134" s="8">
        <v>13.37</v>
      </c>
      <c r="U134" s="5">
        <v>6223.7349999999997</v>
      </c>
      <c r="Z134" s="9">
        <v>0.01</v>
      </c>
      <c r="AA134" s="5">
        <v>1.86375</v>
      </c>
      <c r="AL134" s="5" t="str">
        <f t="shared" si="21"/>
        <v/>
      </c>
      <c r="AN134" s="5" t="str">
        <f t="shared" si="22"/>
        <v/>
      </c>
      <c r="AP134" s="57" t="str">
        <f t="shared" si="23"/>
        <v/>
      </c>
      <c r="AS134" s="57">
        <f t="shared" si="24"/>
        <v>32458.623750000002</v>
      </c>
      <c r="AT134" s="5">
        <f t="shared" si="25"/>
        <v>26752.397694750005</v>
      </c>
      <c r="AU134" s="62">
        <f t="shared" si="26"/>
        <v>0.1537211280526676</v>
      </c>
      <c r="AV134" s="57">
        <f t="shared" si="27"/>
        <v>153.72112805266761</v>
      </c>
    </row>
    <row r="135" spans="1:48" x14ac:dyDescent="0.25">
      <c r="A135" s="1" t="s">
        <v>271</v>
      </c>
      <c r="B135" s="1" t="s">
        <v>272</v>
      </c>
      <c r="C135" s="1" t="s">
        <v>273</v>
      </c>
      <c r="D135" s="1" t="s">
        <v>274</v>
      </c>
      <c r="E135" s="1" t="s">
        <v>88</v>
      </c>
      <c r="F135" s="1" t="s">
        <v>181</v>
      </c>
      <c r="G135" s="1" t="s">
        <v>60</v>
      </c>
      <c r="H135" s="1" t="s">
        <v>55</v>
      </c>
      <c r="I135" s="2">
        <v>2.5</v>
      </c>
      <c r="J135" s="2">
        <v>2.2599999999999998</v>
      </c>
      <c r="K135" s="2">
        <f t="shared" si="19"/>
        <v>2.2599999999999998</v>
      </c>
      <c r="L135" s="2">
        <f t="shared" si="20"/>
        <v>0</v>
      </c>
      <c r="Z135" s="9">
        <v>2.2599999999999998</v>
      </c>
      <c r="AA135" s="5">
        <v>421.20749999999998</v>
      </c>
      <c r="AL135" s="5" t="str">
        <f t="shared" si="21"/>
        <v/>
      </c>
      <c r="AN135" s="5" t="str">
        <f t="shared" si="22"/>
        <v/>
      </c>
      <c r="AP135" s="57" t="str">
        <f t="shared" si="23"/>
        <v/>
      </c>
      <c r="AS135" s="57">
        <f t="shared" si="24"/>
        <v>421.20749999999998</v>
      </c>
      <c r="AT135" s="5">
        <f t="shared" si="25"/>
        <v>347.15922149999994</v>
      </c>
      <c r="AU135" s="62">
        <f t="shared" si="26"/>
        <v>1.9948009053909433E-3</v>
      </c>
      <c r="AV135" s="57">
        <f t="shared" si="27"/>
        <v>1.9948009053909432</v>
      </c>
    </row>
    <row r="136" spans="1:48" x14ac:dyDescent="0.25">
      <c r="A136" s="1" t="s">
        <v>275</v>
      </c>
      <c r="B136" s="1" t="s">
        <v>276</v>
      </c>
      <c r="C136" s="1" t="s">
        <v>277</v>
      </c>
      <c r="D136" s="1" t="s">
        <v>103</v>
      </c>
      <c r="E136" s="1" t="s">
        <v>56</v>
      </c>
      <c r="F136" s="1" t="s">
        <v>181</v>
      </c>
      <c r="G136" s="1" t="s">
        <v>60</v>
      </c>
      <c r="H136" s="1" t="s">
        <v>55</v>
      </c>
      <c r="I136" s="2">
        <v>1.51</v>
      </c>
      <c r="J136" s="2">
        <v>0.78</v>
      </c>
      <c r="K136" s="2">
        <f t="shared" si="19"/>
        <v>0.16</v>
      </c>
      <c r="L136" s="2">
        <f t="shared" si="20"/>
        <v>0</v>
      </c>
      <c r="Z136" s="9">
        <v>0.16</v>
      </c>
      <c r="AA136" s="5">
        <v>29.82</v>
      </c>
      <c r="AL136" s="5" t="str">
        <f t="shared" si="21"/>
        <v/>
      </c>
      <c r="AN136" s="5" t="str">
        <f t="shared" si="22"/>
        <v/>
      </c>
      <c r="AP136" s="57" t="str">
        <f t="shared" si="23"/>
        <v/>
      </c>
      <c r="AS136" s="57">
        <f t="shared" si="24"/>
        <v>29.82</v>
      </c>
      <c r="AT136" s="5">
        <f t="shared" si="25"/>
        <v>24.577643999999999</v>
      </c>
      <c r="AU136" s="62">
        <f t="shared" si="26"/>
        <v>1.4122484285953582E-4</v>
      </c>
      <c r="AV136" s="57">
        <f t="shared" si="27"/>
        <v>0.14122484285953582</v>
      </c>
    </row>
    <row r="137" spans="1:48" x14ac:dyDescent="0.25">
      <c r="A137" s="1" t="s">
        <v>275</v>
      </c>
      <c r="B137" s="1" t="s">
        <v>276</v>
      </c>
      <c r="C137" s="1" t="s">
        <v>277</v>
      </c>
      <c r="D137" s="1" t="s">
        <v>103</v>
      </c>
      <c r="E137" s="1" t="s">
        <v>86</v>
      </c>
      <c r="F137" s="1" t="s">
        <v>181</v>
      </c>
      <c r="G137" s="1" t="s">
        <v>60</v>
      </c>
      <c r="H137" s="1" t="s">
        <v>55</v>
      </c>
      <c r="I137" s="2">
        <v>1.51</v>
      </c>
      <c r="J137" s="2">
        <v>0.49</v>
      </c>
      <c r="K137" s="2">
        <f t="shared" si="19"/>
        <v>0.49</v>
      </c>
      <c r="L137" s="2">
        <f t="shared" si="20"/>
        <v>0</v>
      </c>
      <c r="Z137" s="9">
        <v>0.49</v>
      </c>
      <c r="AA137" s="5">
        <v>91.323750000000004</v>
      </c>
      <c r="AL137" s="5" t="str">
        <f t="shared" si="21"/>
        <v/>
      </c>
      <c r="AN137" s="5" t="str">
        <f t="shared" si="22"/>
        <v/>
      </c>
      <c r="AP137" s="57" t="str">
        <f t="shared" si="23"/>
        <v/>
      </c>
      <c r="AS137" s="57">
        <f t="shared" si="24"/>
        <v>91.323750000000004</v>
      </c>
      <c r="AT137" s="5">
        <f t="shared" si="25"/>
        <v>75.269034750000003</v>
      </c>
      <c r="AU137" s="62">
        <f t="shared" si="26"/>
        <v>4.3250108125732846E-4</v>
      </c>
      <c r="AV137" s="57">
        <f t="shared" si="27"/>
        <v>0.43250108125732845</v>
      </c>
    </row>
    <row r="138" spans="1:48" x14ac:dyDescent="0.25">
      <c r="A138" s="1" t="s">
        <v>278</v>
      </c>
      <c r="B138" s="1" t="s">
        <v>279</v>
      </c>
      <c r="C138" s="1" t="s">
        <v>270</v>
      </c>
      <c r="D138" s="1" t="s">
        <v>103</v>
      </c>
      <c r="E138" s="1" t="s">
        <v>89</v>
      </c>
      <c r="F138" s="1" t="s">
        <v>181</v>
      </c>
      <c r="G138" s="1" t="s">
        <v>60</v>
      </c>
      <c r="H138" s="1" t="s">
        <v>55</v>
      </c>
      <c r="I138" s="2">
        <v>5.53</v>
      </c>
      <c r="J138" s="2">
        <v>4.93</v>
      </c>
      <c r="K138" s="2">
        <f t="shared" si="19"/>
        <v>3.43</v>
      </c>
      <c r="L138" s="2">
        <f t="shared" si="20"/>
        <v>1.49</v>
      </c>
      <c r="Z138" s="9">
        <v>3.43</v>
      </c>
      <c r="AA138" s="5">
        <v>639.26625000000001</v>
      </c>
      <c r="AL138" s="5" t="str">
        <f t="shared" si="21"/>
        <v/>
      </c>
      <c r="AN138" s="5" t="str">
        <f t="shared" si="22"/>
        <v/>
      </c>
      <c r="AP138" s="57" t="str">
        <f t="shared" si="23"/>
        <v/>
      </c>
      <c r="AR138" s="2">
        <v>1.49</v>
      </c>
      <c r="AS138" s="57">
        <f t="shared" si="24"/>
        <v>639.26625000000001</v>
      </c>
      <c r="AT138" s="5">
        <f t="shared" si="25"/>
        <v>526.88324325000008</v>
      </c>
      <c r="AU138" s="62">
        <f t="shared" si="26"/>
        <v>3.0275075688012995E-3</v>
      </c>
      <c r="AV138" s="57">
        <f t="shared" si="27"/>
        <v>3.0275075688012993</v>
      </c>
    </row>
    <row r="139" spans="1:48" x14ac:dyDescent="0.25">
      <c r="A139" s="1" t="s">
        <v>280</v>
      </c>
      <c r="B139" s="1" t="s">
        <v>269</v>
      </c>
      <c r="C139" s="1" t="s">
        <v>270</v>
      </c>
      <c r="D139" s="1" t="s">
        <v>103</v>
      </c>
      <c r="E139" s="1" t="s">
        <v>89</v>
      </c>
      <c r="F139" s="1" t="s">
        <v>181</v>
      </c>
      <c r="G139" s="1" t="s">
        <v>60</v>
      </c>
      <c r="H139" s="1" t="s">
        <v>55</v>
      </c>
      <c r="I139" s="2">
        <v>71.959999999999994</v>
      </c>
      <c r="J139" s="2">
        <v>31.52</v>
      </c>
      <c r="K139" s="2">
        <f t="shared" si="19"/>
        <v>31.27</v>
      </c>
      <c r="L139" s="2">
        <f t="shared" si="20"/>
        <v>0.05</v>
      </c>
      <c r="R139" s="7">
        <v>31.27</v>
      </c>
      <c r="S139" s="5">
        <v>48538.857499999998</v>
      </c>
      <c r="AL139" s="5" t="str">
        <f t="shared" si="21"/>
        <v/>
      </c>
      <c r="AN139" s="5" t="str">
        <f t="shared" si="22"/>
        <v/>
      </c>
      <c r="AP139" s="57" t="str">
        <f t="shared" si="23"/>
        <v/>
      </c>
      <c r="AR139" s="2">
        <v>0.05</v>
      </c>
      <c r="AS139" s="57">
        <f t="shared" si="24"/>
        <v>48538.857499999998</v>
      </c>
      <c r="AT139" s="5">
        <f t="shared" si="25"/>
        <v>40005.726351500001</v>
      </c>
      <c r="AU139" s="62">
        <f t="shared" si="26"/>
        <v>0.22987567146273982</v>
      </c>
      <c r="AV139" s="57">
        <f t="shared" si="27"/>
        <v>229.87567146273983</v>
      </c>
    </row>
    <row r="140" spans="1:48" x14ac:dyDescent="0.25">
      <c r="A140" s="1" t="s">
        <v>281</v>
      </c>
      <c r="B140" s="1" t="s">
        <v>282</v>
      </c>
      <c r="C140" s="1" t="s">
        <v>283</v>
      </c>
      <c r="D140" s="1" t="s">
        <v>103</v>
      </c>
      <c r="E140" s="1" t="s">
        <v>61</v>
      </c>
      <c r="F140" s="1" t="s">
        <v>181</v>
      </c>
      <c r="G140" s="1" t="s">
        <v>60</v>
      </c>
      <c r="H140" s="1" t="s">
        <v>55</v>
      </c>
      <c r="I140" s="2">
        <v>120</v>
      </c>
      <c r="J140" s="2">
        <v>37.909999999999997</v>
      </c>
      <c r="K140" s="2">
        <f t="shared" si="19"/>
        <v>4.8899999999999997</v>
      </c>
      <c r="L140" s="2">
        <f t="shared" si="20"/>
        <v>0</v>
      </c>
      <c r="P140" s="6">
        <v>0.36</v>
      </c>
      <c r="Q140" s="5">
        <v>813.01499999999999</v>
      </c>
      <c r="R140" s="7">
        <v>3.27</v>
      </c>
      <c r="S140" s="5">
        <v>5075.8575000000001</v>
      </c>
      <c r="T140" s="8">
        <v>0.55000000000000004</v>
      </c>
      <c r="U140" s="5">
        <v>256.02499999999998</v>
      </c>
      <c r="Z140" s="9">
        <v>0.71</v>
      </c>
      <c r="AA140" s="5">
        <v>132.32624999999999</v>
      </c>
      <c r="AL140" s="5" t="str">
        <f t="shared" si="21"/>
        <v/>
      </c>
      <c r="AN140" s="5" t="str">
        <f t="shared" si="22"/>
        <v/>
      </c>
      <c r="AP140" s="57" t="str">
        <f t="shared" si="23"/>
        <v/>
      </c>
      <c r="AS140" s="57">
        <f t="shared" si="24"/>
        <v>6277.2237500000001</v>
      </c>
      <c r="AT140" s="5">
        <f t="shared" si="25"/>
        <v>5173.6878147500001</v>
      </c>
      <c r="AU140" s="62">
        <f t="shared" si="26"/>
        <v>2.9728368131720195E-2</v>
      </c>
      <c r="AV140" s="57">
        <f t="shared" si="27"/>
        <v>29.728368131720195</v>
      </c>
    </row>
    <row r="141" spans="1:48" x14ac:dyDescent="0.25">
      <c r="A141" s="1" t="s">
        <v>284</v>
      </c>
      <c r="B141" s="1" t="s">
        <v>282</v>
      </c>
      <c r="C141" s="1" t="s">
        <v>283</v>
      </c>
      <c r="D141" s="1" t="s">
        <v>103</v>
      </c>
      <c r="E141" s="1" t="s">
        <v>119</v>
      </c>
      <c r="F141" s="1" t="s">
        <v>181</v>
      </c>
      <c r="G141" s="1" t="s">
        <v>60</v>
      </c>
      <c r="H141" s="1" t="s">
        <v>55</v>
      </c>
      <c r="I141" s="2">
        <v>80</v>
      </c>
      <c r="J141" s="2">
        <v>37.54</v>
      </c>
      <c r="K141" s="2">
        <f t="shared" si="19"/>
        <v>33.1</v>
      </c>
      <c r="L141" s="2">
        <f t="shared" si="20"/>
        <v>4.4400000000000004</v>
      </c>
      <c r="P141" s="6">
        <v>7.4300000000000006</v>
      </c>
      <c r="Q141" s="5">
        <v>16779.72625</v>
      </c>
      <c r="R141" s="7">
        <v>22.6</v>
      </c>
      <c r="S141" s="5">
        <v>35080.850000000013</v>
      </c>
      <c r="T141" s="8">
        <v>3.07</v>
      </c>
      <c r="U141" s="5">
        <v>1429.085</v>
      </c>
      <c r="AL141" s="5" t="str">
        <f t="shared" si="21"/>
        <v/>
      </c>
      <c r="AN141" s="5" t="str">
        <f t="shared" si="22"/>
        <v/>
      </c>
      <c r="AP141" s="57" t="str">
        <f t="shared" si="23"/>
        <v/>
      </c>
      <c r="AR141" s="2">
        <v>4.4400000000000004</v>
      </c>
      <c r="AS141" s="57">
        <f t="shared" si="24"/>
        <v>53289.661250000012</v>
      </c>
      <c r="AT141" s="5">
        <f t="shared" si="25"/>
        <v>43921.338802250008</v>
      </c>
      <c r="AU141" s="62">
        <f t="shared" si="26"/>
        <v>0.25237505151137313</v>
      </c>
      <c r="AV141" s="57">
        <f t="shared" si="27"/>
        <v>252.3750515113731</v>
      </c>
    </row>
    <row r="142" spans="1:48" x14ac:dyDescent="0.25">
      <c r="A142" s="1" t="s">
        <v>284</v>
      </c>
      <c r="B142" s="1" t="s">
        <v>282</v>
      </c>
      <c r="C142" s="1" t="s">
        <v>283</v>
      </c>
      <c r="D142" s="1" t="s">
        <v>103</v>
      </c>
      <c r="E142" s="1" t="s">
        <v>58</v>
      </c>
      <c r="F142" s="1" t="s">
        <v>181</v>
      </c>
      <c r="G142" s="1" t="s">
        <v>60</v>
      </c>
      <c r="H142" s="1" t="s">
        <v>55</v>
      </c>
      <c r="I142" s="2">
        <v>80</v>
      </c>
      <c r="J142" s="2">
        <v>37.61</v>
      </c>
      <c r="K142" s="2">
        <f t="shared" si="19"/>
        <v>22.18</v>
      </c>
      <c r="L142" s="2">
        <f t="shared" si="20"/>
        <v>15.43</v>
      </c>
      <c r="P142" s="6">
        <v>12.07</v>
      </c>
      <c r="Q142" s="5">
        <v>27258.58625</v>
      </c>
      <c r="R142" s="7">
        <v>10.11</v>
      </c>
      <c r="S142" s="5">
        <v>15693.247499999999</v>
      </c>
      <c r="AL142" s="5" t="str">
        <f t="shared" si="21"/>
        <v/>
      </c>
      <c r="AN142" s="5" t="str">
        <f t="shared" si="22"/>
        <v/>
      </c>
      <c r="AP142" s="57" t="str">
        <f t="shared" si="23"/>
        <v/>
      </c>
      <c r="AR142" s="2">
        <v>15.43</v>
      </c>
      <c r="AS142" s="57">
        <f t="shared" si="24"/>
        <v>42951.833749999998</v>
      </c>
      <c r="AT142" s="5">
        <f t="shared" si="25"/>
        <v>35400.90137675</v>
      </c>
      <c r="AU142" s="62">
        <f t="shared" si="26"/>
        <v>0.20341602856715818</v>
      </c>
      <c r="AV142" s="57">
        <f t="shared" si="27"/>
        <v>203.41602856715821</v>
      </c>
    </row>
    <row r="143" spans="1:48" x14ac:dyDescent="0.25">
      <c r="A143" s="1" t="s">
        <v>285</v>
      </c>
      <c r="B143" s="1" t="s">
        <v>286</v>
      </c>
      <c r="C143" s="1" t="s">
        <v>287</v>
      </c>
      <c r="D143" s="1" t="s">
        <v>274</v>
      </c>
      <c r="E143" s="1" t="s">
        <v>104</v>
      </c>
      <c r="F143" s="1" t="s">
        <v>181</v>
      </c>
      <c r="G143" s="1" t="s">
        <v>60</v>
      </c>
      <c r="H143" s="1" t="s">
        <v>55</v>
      </c>
      <c r="I143" s="2">
        <v>40</v>
      </c>
      <c r="J143" s="2">
        <v>37.81</v>
      </c>
      <c r="K143" s="2">
        <f t="shared" si="19"/>
        <v>3.2</v>
      </c>
      <c r="L143" s="2">
        <f t="shared" si="20"/>
        <v>0</v>
      </c>
      <c r="R143" s="7">
        <v>0.02</v>
      </c>
      <c r="S143" s="5">
        <v>31.045000000000002</v>
      </c>
      <c r="T143" s="8">
        <v>3.18</v>
      </c>
      <c r="U143" s="5">
        <v>1480.29</v>
      </c>
      <c r="AL143" s="5" t="str">
        <f t="shared" si="21"/>
        <v/>
      </c>
      <c r="AN143" s="5" t="str">
        <f t="shared" si="22"/>
        <v/>
      </c>
      <c r="AP143" s="57" t="str">
        <f t="shared" si="23"/>
        <v/>
      </c>
      <c r="AS143" s="57">
        <f t="shared" si="24"/>
        <v>1511.335</v>
      </c>
      <c r="AT143" s="5">
        <f t="shared" si="25"/>
        <v>1245.6423070000001</v>
      </c>
      <c r="AU143" s="62">
        <f t="shared" si="26"/>
        <v>7.1575468773680938E-3</v>
      </c>
      <c r="AV143" s="57">
        <f t="shared" si="27"/>
        <v>7.1575468773680946</v>
      </c>
    </row>
    <row r="144" spans="1:48" x14ac:dyDescent="0.25">
      <c r="A144" s="1" t="s">
        <v>288</v>
      </c>
      <c r="B144" s="1" t="s">
        <v>289</v>
      </c>
      <c r="C144" s="1" t="s">
        <v>290</v>
      </c>
      <c r="D144" s="1" t="s">
        <v>103</v>
      </c>
      <c r="E144" s="1" t="s">
        <v>164</v>
      </c>
      <c r="F144" s="1" t="s">
        <v>181</v>
      </c>
      <c r="G144" s="1" t="s">
        <v>60</v>
      </c>
      <c r="H144" s="1" t="s">
        <v>55</v>
      </c>
      <c r="I144" s="2">
        <v>28.52</v>
      </c>
      <c r="J144" s="2">
        <v>27.63</v>
      </c>
      <c r="K144" s="2">
        <f t="shared" si="19"/>
        <v>11.27</v>
      </c>
      <c r="L144" s="2">
        <f t="shared" si="20"/>
        <v>16.37</v>
      </c>
      <c r="P144" s="6">
        <v>6.8</v>
      </c>
      <c r="Q144" s="5">
        <v>15356.95</v>
      </c>
      <c r="R144" s="7">
        <v>2.4700000000000002</v>
      </c>
      <c r="S144" s="5">
        <v>3834.0574999999999</v>
      </c>
      <c r="Z144" s="9">
        <v>2</v>
      </c>
      <c r="AA144" s="5">
        <v>372.75</v>
      </c>
      <c r="AL144" s="5" t="str">
        <f t="shared" si="21"/>
        <v/>
      </c>
      <c r="AN144" s="5" t="str">
        <f t="shared" si="22"/>
        <v/>
      </c>
      <c r="AP144" s="57" t="str">
        <f t="shared" si="23"/>
        <v/>
      </c>
      <c r="AR144" s="2">
        <v>16.37</v>
      </c>
      <c r="AS144" s="57">
        <f t="shared" si="24"/>
        <v>19563.7575</v>
      </c>
      <c r="AT144" s="5">
        <f t="shared" si="25"/>
        <v>16124.448931500001</v>
      </c>
      <c r="AU144" s="62">
        <f t="shared" si="26"/>
        <v>9.265219915089086E-2</v>
      </c>
      <c r="AV144" s="57">
        <f t="shared" si="27"/>
        <v>92.652199150890866</v>
      </c>
    </row>
    <row r="145" spans="1:48" x14ac:dyDescent="0.25">
      <c r="A145" s="1" t="s">
        <v>291</v>
      </c>
      <c r="B145" s="1" t="s">
        <v>292</v>
      </c>
      <c r="C145" s="1" t="s">
        <v>293</v>
      </c>
      <c r="D145" s="1" t="s">
        <v>103</v>
      </c>
      <c r="E145" s="1" t="s">
        <v>164</v>
      </c>
      <c r="F145" s="1" t="s">
        <v>181</v>
      </c>
      <c r="G145" s="1" t="s">
        <v>60</v>
      </c>
      <c r="H145" s="1" t="s">
        <v>55</v>
      </c>
      <c r="I145" s="2">
        <v>10</v>
      </c>
      <c r="J145" s="2">
        <v>9.16</v>
      </c>
      <c r="K145" s="2">
        <f t="shared" si="19"/>
        <v>1.1100000000000001</v>
      </c>
      <c r="L145" s="2">
        <f t="shared" si="20"/>
        <v>8.0500000000000007</v>
      </c>
      <c r="Z145" s="9">
        <v>1.1100000000000001</v>
      </c>
      <c r="AA145" s="5">
        <v>206.87625</v>
      </c>
      <c r="AL145" s="5" t="str">
        <f t="shared" si="21"/>
        <v/>
      </c>
      <c r="AN145" s="5" t="str">
        <f t="shared" si="22"/>
        <v/>
      </c>
      <c r="AP145" s="57" t="str">
        <f t="shared" si="23"/>
        <v/>
      </c>
      <c r="AR145" s="2">
        <v>8.0500000000000007</v>
      </c>
      <c r="AS145" s="57">
        <f t="shared" si="24"/>
        <v>206.87625</v>
      </c>
      <c r="AT145" s="5">
        <f t="shared" si="25"/>
        <v>170.50740525000003</v>
      </c>
      <c r="AU145" s="62">
        <f t="shared" si="26"/>
        <v>9.7974734733802986E-4</v>
      </c>
      <c r="AV145" s="57">
        <f t="shared" si="27"/>
        <v>0.97974734733802993</v>
      </c>
    </row>
    <row r="146" spans="1:48" x14ac:dyDescent="0.25">
      <c r="A146" s="1" t="s">
        <v>294</v>
      </c>
      <c r="B146" s="1" t="s">
        <v>295</v>
      </c>
      <c r="C146" s="1" t="s">
        <v>296</v>
      </c>
      <c r="D146" s="1" t="s">
        <v>297</v>
      </c>
      <c r="E146" s="1" t="s">
        <v>137</v>
      </c>
      <c r="F146" s="1" t="s">
        <v>181</v>
      </c>
      <c r="G146" s="1" t="s">
        <v>60</v>
      </c>
      <c r="H146" s="1" t="s">
        <v>55</v>
      </c>
      <c r="I146" s="2">
        <v>3.02</v>
      </c>
      <c r="J146" s="2">
        <v>2.68</v>
      </c>
      <c r="K146" s="2">
        <f t="shared" si="19"/>
        <v>2.6799999999999997</v>
      </c>
      <c r="L146" s="2">
        <f t="shared" si="20"/>
        <v>0</v>
      </c>
      <c r="R146" s="7">
        <v>1.19</v>
      </c>
      <c r="S146" s="5">
        <v>1847.1775</v>
      </c>
      <c r="T146" s="8">
        <v>0.92</v>
      </c>
      <c r="U146" s="5">
        <v>428.26</v>
      </c>
      <c r="Z146" s="9">
        <v>0.56000000000000005</v>
      </c>
      <c r="AA146" s="5">
        <v>104.37</v>
      </c>
      <c r="AI146" s="2">
        <v>0.01</v>
      </c>
      <c r="AJ146" s="5">
        <v>11.925374999999999</v>
      </c>
      <c r="AL146" s="5" t="str">
        <f t="shared" si="21"/>
        <v/>
      </c>
      <c r="AN146" s="5" t="str">
        <f t="shared" si="22"/>
        <v/>
      </c>
      <c r="AP146" s="57" t="str">
        <f t="shared" si="23"/>
        <v/>
      </c>
      <c r="AS146" s="57">
        <f t="shared" si="24"/>
        <v>2391.7328749999997</v>
      </c>
      <c r="AT146" s="5">
        <f t="shared" si="25"/>
        <v>1971.2662355750001</v>
      </c>
      <c r="AU146" s="62">
        <f t="shared" si="26"/>
        <v>1.1327032174173737E-2</v>
      </c>
      <c r="AV146" s="57">
        <f t="shared" si="27"/>
        <v>11.327032174173738</v>
      </c>
    </row>
    <row r="147" spans="1:48" x14ac:dyDescent="0.25">
      <c r="A147" s="1" t="s">
        <v>298</v>
      </c>
      <c r="B147" s="1" t="s">
        <v>299</v>
      </c>
      <c r="C147" s="1" t="s">
        <v>300</v>
      </c>
      <c r="D147" s="1" t="s">
        <v>297</v>
      </c>
      <c r="E147" s="1" t="s">
        <v>137</v>
      </c>
      <c r="F147" s="1" t="s">
        <v>181</v>
      </c>
      <c r="G147" s="1" t="s">
        <v>60</v>
      </c>
      <c r="H147" s="1" t="s">
        <v>55</v>
      </c>
      <c r="I147" s="2">
        <v>35.46</v>
      </c>
      <c r="J147" s="2">
        <v>34.119999999999997</v>
      </c>
      <c r="K147" s="2">
        <f t="shared" si="19"/>
        <v>28.48</v>
      </c>
      <c r="L147" s="2">
        <f t="shared" si="20"/>
        <v>5.65</v>
      </c>
      <c r="P147" s="6">
        <v>17.989999999999998</v>
      </c>
      <c r="Q147" s="5">
        <v>40628.166249999987</v>
      </c>
      <c r="R147" s="7">
        <v>7.65</v>
      </c>
      <c r="S147" s="5">
        <v>11874.7125</v>
      </c>
      <c r="T147" s="8">
        <v>2.81</v>
      </c>
      <c r="U147" s="5">
        <v>1308.0550000000001</v>
      </c>
      <c r="AI147" s="2">
        <v>0.03</v>
      </c>
      <c r="AJ147" s="5">
        <v>35.776124999999993</v>
      </c>
      <c r="AL147" s="5" t="str">
        <f t="shared" si="21"/>
        <v/>
      </c>
      <c r="AN147" s="5" t="str">
        <f t="shared" si="22"/>
        <v/>
      </c>
      <c r="AP147" s="57" t="str">
        <f t="shared" si="23"/>
        <v/>
      </c>
      <c r="AR147" s="2">
        <v>5.65</v>
      </c>
      <c r="AS147" s="57">
        <f t="shared" si="24"/>
        <v>53846.709874999986</v>
      </c>
      <c r="AT147" s="5">
        <f t="shared" si="25"/>
        <v>44380.458278974991</v>
      </c>
      <c r="AU147" s="62">
        <f t="shared" si="26"/>
        <v>0.25501318378939936</v>
      </c>
      <c r="AV147" s="57">
        <f t="shared" si="27"/>
        <v>255.01318378939936</v>
      </c>
    </row>
    <row r="148" spans="1:48" x14ac:dyDescent="0.25">
      <c r="A148" s="1" t="s">
        <v>301</v>
      </c>
      <c r="B148" s="1" t="s">
        <v>276</v>
      </c>
      <c r="C148" s="1" t="s">
        <v>277</v>
      </c>
      <c r="D148" s="1" t="s">
        <v>103</v>
      </c>
      <c r="E148" s="1" t="s">
        <v>86</v>
      </c>
      <c r="F148" s="1" t="s">
        <v>181</v>
      </c>
      <c r="G148" s="1" t="s">
        <v>60</v>
      </c>
      <c r="H148" s="1" t="s">
        <v>55</v>
      </c>
      <c r="I148" s="2">
        <v>39.5</v>
      </c>
      <c r="J148" s="2">
        <v>39.03</v>
      </c>
      <c r="K148" s="2">
        <f t="shared" si="19"/>
        <v>4.1500000000000004</v>
      </c>
      <c r="L148" s="2">
        <f t="shared" si="20"/>
        <v>0</v>
      </c>
      <c r="R148" s="7">
        <v>4.1500000000000004</v>
      </c>
      <c r="S148" s="5">
        <v>6441.8375000000005</v>
      </c>
      <c r="AL148" s="5" t="str">
        <f t="shared" si="21"/>
        <v/>
      </c>
      <c r="AN148" s="5" t="str">
        <f t="shared" si="22"/>
        <v/>
      </c>
      <c r="AP148" s="57" t="str">
        <f t="shared" si="23"/>
        <v/>
      </c>
      <c r="AS148" s="57">
        <f t="shared" si="24"/>
        <v>6441.8375000000005</v>
      </c>
      <c r="AT148" s="5">
        <f t="shared" si="25"/>
        <v>5309.3624675000001</v>
      </c>
      <c r="AU148" s="62">
        <f t="shared" si="26"/>
        <v>3.0507964073244975E-2</v>
      </c>
      <c r="AV148" s="57">
        <f t="shared" si="27"/>
        <v>30.50796407324497</v>
      </c>
    </row>
    <row r="149" spans="1:48" s="63" customFormat="1" x14ac:dyDescent="0.25">
      <c r="A149" s="53" t="s">
        <v>302</v>
      </c>
      <c r="B149" s="53" t="s">
        <v>303</v>
      </c>
      <c r="C149" s="1" t="s">
        <v>304</v>
      </c>
      <c r="D149" s="1" t="s">
        <v>305</v>
      </c>
      <c r="E149" s="53" t="s">
        <v>88</v>
      </c>
      <c r="F149" s="53" t="s">
        <v>181</v>
      </c>
      <c r="G149" s="53" t="s">
        <v>60</v>
      </c>
      <c r="H149" s="53" t="s">
        <v>55</v>
      </c>
      <c r="I149" s="54">
        <v>62.38</v>
      </c>
      <c r="J149" s="54">
        <v>2.88</v>
      </c>
      <c r="K149" s="54">
        <f t="shared" si="19"/>
        <v>2.88</v>
      </c>
      <c r="L149" s="54">
        <f t="shared" si="20"/>
        <v>0</v>
      </c>
      <c r="M149" s="55"/>
      <c r="N149" s="56"/>
      <c r="O149" s="57"/>
      <c r="P149" s="58"/>
      <c r="Q149" s="57"/>
      <c r="R149" s="59"/>
      <c r="S149" s="57"/>
      <c r="T149" s="60"/>
      <c r="U149" s="57"/>
      <c r="V149" s="54"/>
      <c r="W149" s="57"/>
      <c r="X149" s="54"/>
      <c r="Y149" s="57"/>
      <c r="Z149" s="61"/>
      <c r="AA149" s="57"/>
      <c r="AB149" s="10"/>
      <c r="AC149" s="5"/>
      <c r="AD149" s="2"/>
      <c r="AE149" s="54"/>
      <c r="AF149" s="57"/>
      <c r="AG149" s="61"/>
      <c r="AH149" s="57"/>
      <c r="AI149" s="54">
        <v>2.88</v>
      </c>
      <c r="AJ149" s="57">
        <v>3434.5079999999998</v>
      </c>
      <c r="AK149" s="55"/>
      <c r="AL149" s="5" t="str">
        <f t="shared" si="21"/>
        <v/>
      </c>
      <c r="AM149" s="55"/>
      <c r="AN149" s="5" t="str">
        <f t="shared" si="22"/>
        <v/>
      </c>
      <c r="AO149" s="54"/>
      <c r="AP149" s="57" t="str">
        <f t="shared" si="23"/>
        <v/>
      </c>
      <c r="AQ149" s="54"/>
      <c r="AR149" s="54"/>
      <c r="AS149" s="57">
        <f t="shared" si="24"/>
        <v>3434.5079999999998</v>
      </c>
      <c r="AT149" s="5">
        <f t="shared" si="25"/>
        <v>2830.7214935999996</v>
      </c>
      <c r="AU149" s="62">
        <f t="shared" si="26"/>
        <v>1.6265521549289692E-2</v>
      </c>
      <c r="AV149" s="57">
        <f t="shared" si="27"/>
        <v>16.265521549289691</v>
      </c>
    </row>
    <row r="150" spans="1:48" s="63" customFormat="1" x14ac:dyDescent="0.25">
      <c r="A150" s="53" t="s">
        <v>302</v>
      </c>
      <c r="B150" s="53" t="s">
        <v>303</v>
      </c>
      <c r="C150" s="1" t="s">
        <v>304</v>
      </c>
      <c r="D150" s="1" t="s">
        <v>305</v>
      </c>
      <c r="E150" s="53" t="s">
        <v>89</v>
      </c>
      <c r="F150" s="53" t="s">
        <v>181</v>
      </c>
      <c r="G150" s="53" t="s">
        <v>60</v>
      </c>
      <c r="H150" s="53" t="s">
        <v>55</v>
      </c>
      <c r="I150" s="54">
        <v>62.38</v>
      </c>
      <c r="J150" s="54">
        <v>2.88</v>
      </c>
      <c r="K150" s="54">
        <f t="shared" si="19"/>
        <v>2.88</v>
      </c>
      <c r="L150" s="54">
        <f t="shared" si="20"/>
        <v>0</v>
      </c>
      <c r="M150" s="55"/>
      <c r="N150" s="56"/>
      <c r="O150" s="57"/>
      <c r="P150" s="58"/>
      <c r="Q150" s="57"/>
      <c r="R150" s="59"/>
      <c r="S150" s="57"/>
      <c r="T150" s="60"/>
      <c r="U150" s="57"/>
      <c r="V150" s="54"/>
      <c r="W150" s="57"/>
      <c r="X150" s="54"/>
      <c r="Y150" s="57"/>
      <c r="Z150" s="61"/>
      <c r="AA150" s="57"/>
      <c r="AB150" s="10"/>
      <c r="AC150" s="5"/>
      <c r="AD150" s="2"/>
      <c r="AE150" s="54"/>
      <c r="AF150" s="57"/>
      <c r="AG150" s="61"/>
      <c r="AH150" s="57"/>
      <c r="AI150" s="54">
        <v>2.88</v>
      </c>
      <c r="AJ150" s="57">
        <v>3434.5079999999998</v>
      </c>
      <c r="AK150" s="55"/>
      <c r="AL150" s="5" t="str">
        <f t="shared" si="21"/>
        <v/>
      </c>
      <c r="AM150" s="55"/>
      <c r="AN150" s="5" t="str">
        <f t="shared" si="22"/>
        <v/>
      </c>
      <c r="AO150" s="54"/>
      <c r="AP150" s="57" t="str">
        <f t="shared" si="23"/>
        <v/>
      </c>
      <c r="AQ150" s="54"/>
      <c r="AR150" s="54"/>
      <c r="AS150" s="57">
        <f t="shared" si="24"/>
        <v>3434.5079999999998</v>
      </c>
      <c r="AT150" s="5">
        <f t="shared" si="25"/>
        <v>2830.7214935999996</v>
      </c>
      <c r="AU150" s="62">
        <f t="shared" si="26"/>
        <v>1.6265521549289692E-2</v>
      </c>
      <c r="AV150" s="57">
        <f t="shared" si="27"/>
        <v>16.265521549289691</v>
      </c>
    </row>
    <row r="151" spans="1:48" s="63" customFormat="1" x14ac:dyDescent="0.25">
      <c r="A151" s="53" t="s">
        <v>302</v>
      </c>
      <c r="B151" s="53" t="s">
        <v>303</v>
      </c>
      <c r="C151" s="1" t="s">
        <v>304</v>
      </c>
      <c r="D151" s="1" t="s">
        <v>305</v>
      </c>
      <c r="E151" s="53" t="s">
        <v>89</v>
      </c>
      <c r="F151" s="53" t="s">
        <v>195</v>
      </c>
      <c r="G151" s="53" t="s">
        <v>60</v>
      </c>
      <c r="H151" s="53" t="s">
        <v>55</v>
      </c>
      <c r="I151" s="54">
        <v>62.38</v>
      </c>
      <c r="J151" s="54">
        <v>3.05</v>
      </c>
      <c r="K151" s="54">
        <f t="shared" si="19"/>
        <v>0.52</v>
      </c>
      <c r="L151" s="54">
        <f t="shared" si="20"/>
        <v>0</v>
      </c>
      <c r="M151" s="55"/>
      <c r="N151" s="56"/>
      <c r="O151" s="57"/>
      <c r="P151" s="58"/>
      <c r="Q151" s="57"/>
      <c r="R151" s="59"/>
      <c r="S151" s="57"/>
      <c r="T151" s="60"/>
      <c r="U151" s="57"/>
      <c r="V151" s="54"/>
      <c r="W151" s="57"/>
      <c r="X151" s="54"/>
      <c r="Y151" s="57"/>
      <c r="Z151" s="61"/>
      <c r="AA151" s="57"/>
      <c r="AB151" s="10"/>
      <c r="AC151" s="5"/>
      <c r="AD151" s="2"/>
      <c r="AE151" s="54"/>
      <c r="AF151" s="57"/>
      <c r="AG151" s="61"/>
      <c r="AH151" s="57"/>
      <c r="AI151" s="54">
        <v>0.52</v>
      </c>
      <c r="AJ151" s="57">
        <v>620.11950000000002</v>
      </c>
      <c r="AK151" s="55"/>
      <c r="AL151" s="5" t="str">
        <f t="shared" si="21"/>
        <v/>
      </c>
      <c r="AM151" s="55"/>
      <c r="AN151" s="5" t="str">
        <f t="shared" si="22"/>
        <v/>
      </c>
      <c r="AO151" s="54"/>
      <c r="AP151" s="57" t="str">
        <f t="shared" si="23"/>
        <v/>
      </c>
      <c r="AQ151" s="54"/>
      <c r="AR151" s="54"/>
      <c r="AS151" s="57">
        <f t="shared" si="24"/>
        <v>620.11950000000002</v>
      </c>
      <c r="AT151" s="5">
        <f t="shared" si="25"/>
        <v>511.10249190000002</v>
      </c>
      <c r="AU151" s="62">
        <f t="shared" si="26"/>
        <v>2.9368302797328615E-3</v>
      </c>
      <c r="AV151" s="57">
        <f t="shared" si="27"/>
        <v>2.9368302797328614</v>
      </c>
    </row>
    <row r="152" spans="1:48" s="63" customFormat="1" x14ac:dyDescent="0.25">
      <c r="A152" s="53" t="s">
        <v>302</v>
      </c>
      <c r="B152" s="53" t="s">
        <v>303</v>
      </c>
      <c r="C152" s="1" t="s">
        <v>304</v>
      </c>
      <c r="D152" s="1" t="s">
        <v>305</v>
      </c>
      <c r="E152" s="53" t="s">
        <v>67</v>
      </c>
      <c r="F152" s="53" t="s">
        <v>195</v>
      </c>
      <c r="G152" s="53" t="s">
        <v>60</v>
      </c>
      <c r="H152" s="53" t="s">
        <v>55</v>
      </c>
      <c r="I152" s="54">
        <v>62.38</v>
      </c>
      <c r="J152" s="54">
        <v>3.05</v>
      </c>
      <c r="K152" s="54">
        <f t="shared" si="19"/>
        <v>1.58</v>
      </c>
      <c r="L152" s="54">
        <f t="shared" si="20"/>
        <v>0</v>
      </c>
      <c r="M152" s="55"/>
      <c r="N152" s="56"/>
      <c r="O152" s="57"/>
      <c r="P152" s="58"/>
      <c r="Q152" s="57"/>
      <c r="R152" s="59"/>
      <c r="S152" s="57"/>
      <c r="T152" s="60"/>
      <c r="U152" s="57"/>
      <c r="V152" s="54"/>
      <c r="W152" s="57"/>
      <c r="X152" s="54"/>
      <c r="Y152" s="57"/>
      <c r="Z152" s="61"/>
      <c r="AA152" s="57"/>
      <c r="AB152" s="10"/>
      <c r="AC152" s="5"/>
      <c r="AD152" s="2"/>
      <c r="AE152" s="54"/>
      <c r="AF152" s="57"/>
      <c r="AG152" s="61"/>
      <c r="AH152" s="57"/>
      <c r="AI152" s="54">
        <v>1.58</v>
      </c>
      <c r="AJ152" s="57">
        <v>1884.2092499999999</v>
      </c>
      <c r="AK152" s="55"/>
      <c r="AL152" s="5" t="str">
        <f t="shared" si="21"/>
        <v/>
      </c>
      <c r="AM152" s="55"/>
      <c r="AN152" s="5" t="str">
        <f t="shared" si="22"/>
        <v/>
      </c>
      <c r="AO152" s="54"/>
      <c r="AP152" s="57" t="str">
        <f t="shared" si="23"/>
        <v/>
      </c>
      <c r="AQ152" s="54"/>
      <c r="AR152" s="54"/>
      <c r="AS152" s="57">
        <f t="shared" si="24"/>
        <v>1884.2092499999999</v>
      </c>
      <c r="AT152" s="5">
        <f t="shared" si="25"/>
        <v>1552.9652638500002</v>
      </c>
      <c r="AU152" s="62">
        <f t="shared" si="26"/>
        <v>8.9234458499575404E-3</v>
      </c>
      <c r="AV152" s="57">
        <f t="shared" si="27"/>
        <v>8.92344584995754</v>
      </c>
    </row>
    <row r="153" spans="1:48" s="63" customFormat="1" x14ac:dyDescent="0.25">
      <c r="A153" s="53" t="s">
        <v>302</v>
      </c>
      <c r="B153" s="53" t="s">
        <v>303</v>
      </c>
      <c r="C153" s="1" t="s">
        <v>304</v>
      </c>
      <c r="D153" s="1" t="s">
        <v>305</v>
      </c>
      <c r="E153" s="53" t="s">
        <v>76</v>
      </c>
      <c r="F153" s="53" t="s">
        <v>195</v>
      </c>
      <c r="G153" s="53" t="s">
        <v>60</v>
      </c>
      <c r="H153" s="53" t="s">
        <v>55</v>
      </c>
      <c r="I153" s="54">
        <v>62.38</v>
      </c>
      <c r="J153" s="54">
        <v>2.92</v>
      </c>
      <c r="K153" s="54">
        <f t="shared" si="19"/>
        <v>2.92</v>
      </c>
      <c r="L153" s="54">
        <f t="shared" si="20"/>
        <v>0</v>
      </c>
      <c r="M153" s="55"/>
      <c r="N153" s="56"/>
      <c r="O153" s="57"/>
      <c r="P153" s="58"/>
      <c r="Q153" s="57"/>
      <c r="R153" s="59"/>
      <c r="S153" s="57"/>
      <c r="T153" s="60"/>
      <c r="U153" s="57"/>
      <c r="V153" s="54"/>
      <c r="W153" s="57"/>
      <c r="X153" s="54"/>
      <c r="Y153" s="57"/>
      <c r="Z153" s="61"/>
      <c r="AA153" s="57"/>
      <c r="AB153" s="10"/>
      <c r="AC153" s="5"/>
      <c r="AD153" s="2"/>
      <c r="AE153" s="54"/>
      <c r="AF153" s="57"/>
      <c r="AG153" s="61"/>
      <c r="AH153" s="57"/>
      <c r="AI153" s="54">
        <v>2.92</v>
      </c>
      <c r="AJ153" s="57">
        <v>3482.2094999999995</v>
      </c>
      <c r="AK153" s="55"/>
      <c r="AL153" s="5" t="str">
        <f t="shared" si="21"/>
        <v/>
      </c>
      <c r="AM153" s="55"/>
      <c r="AN153" s="5" t="str">
        <f t="shared" si="22"/>
        <v/>
      </c>
      <c r="AO153" s="54"/>
      <c r="AP153" s="57" t="str">
        <f t="shared" si="23"/>
        <v/>
      </c>
      <c r="AQ153" s="54"/>
      <c r="AR153" s="54"/>
      <c r="AS153" s="57">
        <f t="shared" si="24"/>
        <v>3482.2094999999995</v>
      </c>
      <c r="AT153" s="5">
        <f t="shared" si="25"/>
        <v>2870.0370698999996</v>
      </c>
      <c r="AU153" s="62">
        <f t="shared" si="26"/>
        <v>1.6491431570807603E-2</v>
      </c>
      <c r="AV153" s="57">
        <f t="shared" si="27"/>
        <v>16.491431570807602</v>
      </c>
    </row>
    <row r="154" spans="1:48" s="63" customFormat="1" x14ac:dyDescent="0.25">
      <c r="A154" s="53" t="s">
        <v>302</v>
      </c>
      <c r="B154" s="53" t="s">
        <v>303</v>
      </c>
      <c r="C154" s="1" t="s">
        <v>304</v>
      </c>
      <c r="D154" s="1" t="s">
        <v>305</v>
      </c>
      <c r="E154" s="53" t="s">
        <v>88</v>
      </c>
      <c r="F154" s="53" t="s">
        <v>306</v>
      </c>
      <c r="G154" s="53" t="s">
        <v>60</v>
      </c>
      <c r="H154" s="53" t="s">
        <v>55</v>
      </c>
      <c r="I154" s="54">
        <v>62.38</v>
      </c>
      <c r="J154" s="54">
        <v>2.92</v>
      </c>
      <c r="K154" s="54">
        <f t="shared" si="19"/>
        <v>2.92</v>
      </c>
      <c r="L154" s="54">
        <f t="shared" si="20"/>
        <v>0</v>
      </c>
      <c r="M154" s="55"/>
      <c r="N154" s="56"/>
      <c r="O154" s="57"/>
      <c r="P154" s="58"/>
      <c r="Q154" s="57"/>
      <c r="R154" s="59"/>
      <c r="S154" s="57"/>
      <c r="T154" s="60"/>
      <c r="U154" s="57"/>
      <c r="V154" s="54"/>
      <c r="W154" s="57"/>
      <c r="X154" s="54"/>
      <c r="Y154" s="57"/>
      <c r="Z154" s="61"/>
      <c r="AA154" s="57"/>
      <c r="AB154" s="10"/>
      <c r="AC154" s="5"/>
      <c r="AD154" s="2"/>
      <c r="AE154" s="54"/>
      <c r="AF154" s="57"/>
      <c r="AG154" s="61"/>
      <c r="AH154" s="57"/>
      <c r="AI154" s="54">
        <v>2.92</v>
      </c>
      <c r="AJ154" s="57">
        <v>3482.2094999999995</v>
      </c>
      <c r="AK154" s="55"/>
      <c r="AL154" s="5" t="str">
        <f t="shared" si="21"/>
        <v/>
      </c>
      <c r="AM154" s="55"/>
      <c r="AN154" s="5" t="str">
        <f t="shared" si="22"/>
        <v/>
      </c>
      <c r="AO154" s="54"/>
      <c r="AP154" s="57" t="str">
        <f t="shared" si="23"/>
        <v/>
      </c>
      <c r="AQ154" s="54"/>
      <c r="AR154" s="54"/>
      <c r="AS154" s="57">
        <f t="shared" si="24"/>
        <v>3482.2094999999995</v>
      </c>
      <c r="AT154" s="5">
        <f t="shared" si="25"/>
        <v>2870.0370698999996</v>
      </c>
      <c r="AU154" s="62">
        <f t="shared" si="26"/>
        <v>1.6491431570807603E-2</v>
      </c>
      <c r="AV154" s="57">
        <f t="shared" si="27"/>
        <v>16.491431570807602</v>
      </c>
    </row>
    <row r="155" spans="1:48" s="63" customFormat="1" x14ac:dyDescent="0.25">
      <c r="A155" s="53" t="s">
        <v>302</v>
      </c>
      <c r="B155" s="53" t="s">
        <v>303</v>
      </c>
      <c r="C155" s="1" t="s">
        <v>304</v>
      </c>
      <c r="D155" s="1" t="s">
        <v>305</v>
      </c>
      <c r="E155" s="53" t="s">
        <v>89</v>
      </c>
      <c r="F155" s="53" t="s">
        <v>306</v>
      </c>
      <c r="G155" s="53" t="s">
        <v>60</v>
      </c>
      <c r="H155" s="53" t="s">
        <v>55</v>
      </c>
      <c r="I155" s="54">
        <v>62.38</v>
      </c>
      <c r="J155" s="54">
        <v>3.02</v>
      </c>
      <c r="K155" s="54">
        <f t="shared" si="19"/>
        <v>3.02</v>
      </c>
      <c r="L155" s="54">
        <f t="shared" si="20"/>
        <v>0</v>
      </c>
      <c r="M155" s="55"/>
      <c r="N155" s="56"/>
      <c r="O155" s="57"/>
      <c r="P155" s="58"/>
      <c r="Q155" s="57"/>
      <c r="R155" s="59"/>
      <c r="S155" s="57"/>
      <c r="T155" s="60"/>
      <c r="U155" s="57"/>
      <c r="V155" s="54"/>
      <c r="W155" s="57"/>
      <c r="X155" s="54"/>
      <c r="Y155" s="57"/>
      <c r="Z155" s="61"/>
      <c r="AA155" s="57"/>
      <c r="AB155" s="10"/>
      <c r="AC155" s="5"/>
      <c r="AD155" s="2"/>
      <c r="AE155" s="54"/>
      <c r="AF155" s="57"/>
      <c r="AG155" s="61"/>
      <c r="AH155" s="57"/>
      <c r="AI155" s="54">
        <v>3.02</v>
      </c>
      <c r="AJ155" s="57">
        <v>3601.4632499999998</v>
      </c>
      <c r="AK155" s="55"/>
      <c r="AL155" s="5" t="str">
        <f t="shared" si="21"/>
        <v/>
      </c>
      <c r="AM155" s="55"/>
      <c r="AN155" s="5" t="str">
        <f t="shared" si="22"/>
        <v/>
      </c>
      <c r="AO155" s="54"/>
      <c r="AP155" s="57" t="str">
        <f t="shared" si="23"/>
        <v/>
      </c>
      <c r="AQ155" s="54"/>
      <c r="AR155" s="54"/>
      <c r="AS155" s="57">
        <f t="shared" si="24"/>
        <v>3601.4632499999998</v>
      </c>
      <c r="AT155" s="5">
        <f t="shared" si="25"/>
        <v>2968.3260106500002</v>
      </c>
      <c r="AU155" s="62">
        <f t="shared" si="26"/>
        <v>1.7056206624602388E-2</v>
      </c>
      <c r="AV155" s="57">
        <f t="shared" si="27"/>
        <v>17.056206624602389</v>
      </c>
    </row>
    <row r="156" spans="1:48" s="63" customFormat="1" x14ac:dyDescent="0.25">
      <c r="A156" s="53" t="s">
        <v>302</v>
      </c>
      <c r="B156" s="53" t="s">
        <v>303</v>
      </c>
      <c r="C156" s="1" t="s">
        <v>304</v>
      </c>
      <c r="D156" s="1" t="s">
        <v>305</v>
      </c>
      <c r="E156" s="53" t="s">
        <v>67</v>
      </c>
      <c r="F156" s="53" t="s">
        <v>306</v>
      </c>
      <c r="G156" s="53" t="s">
        <v>60</v>
      </c>
      <c r="H156" s="53" t="s">
        <v>55</v>
      </c>
      <c r="I156" s="54">
        <v>62.38</v>
      </c>
      <c r="J156" s="54">
        <v>3.05</v>
      </c>
      <c r="K156" s="54">
        <f t="shared" si="19"/>
        <v>3.05</v>
      </c>
      <c r="L156" s="54">
        <f t="shared" si="20"/>
        <v>0</v>
      </c>
      <c r="M156" s="55"/>
      <c r="N156" s="56"/>
      <c r="O156" s="57"/>
      <c r="P156" s="58"/>
      <c r="Q156" s="57"/>
      <c r="R156" s="59"/>
      <c r="S156" s="57"/>
      <c r="T156" s="60"/>
      <c r="U156" s="57"/>
      <c r="V156" s="54"/>
      <c r="W156" s="57"/>
      <c r="X156" s="54"/>
      <c r="Y156" s="57"/>
      <c r="Z156" s="61"/>
      <c r="AA156" s="57"/>
      <c r="AB156" s="10"/>
      <c r="AC156" s="5"/>
      <c r="AD156" s="2"/>
      <c r="AE156" s="54"/>
      <c r="AF156" s="57"/>
      <c r="AG156" s="61"/>
      <c r="AH156" s="57"/>
      <c r="AI156" s="54">
        <v>3.05</v>
      </c>
      <c r="AJ156" s="57">
        <v>3637.2393749999997</v>
      </c>
      <c r="AK156" s="55"/>
      <c r="AL156" s="5" t="str">
        <f t="shared" si="21"/>
        <v/>
      </c>
      <c r="AM156" s="55"/>
      <c r="AN156" s="5" t="str">
        <f t="shared" si="22"/>
        <v/>
      </c>
      <c r="AO156" s="54"/>
      <c r="AP156" s="57" t="str">
        <f t="shared" si="23"/>
        <v/>
      </c>
      <c r="AQ156" s="54"/>
      <c r="AR156" s="54"/>
      <c r="AS156" s="57">
        <f t="shared" si="24"/>
        <v>3637.2393749999997</v>
      </c>
      <c r="AT156" s="5">
        <f t="shared" si="25"/>
        <v>2997.8126928749998</v>
      </c>
      <c r="AU156" s="62">
        <f t="shared" si="26"/>
        <v>1.7225639140740819E-2</v>
      </c>
      <c r="AV156" s="57">
        <f t="shared" si="27"/>
        <v>17.225639140740821</v>
      </c>
    </row>
    <row r="157" spans="1:48" s="63" customFormat="1" x14ac:dyDescent="0.25">
      <c r="A157" s="53" t="s">
        <v>302</v>
      </c>
      <c r="B157" s="53" t="s">
        <v>303</v>
      </c>
      <c r="C157" s="1" t="s">
        <v>304</v>
      </c>
      <c r="D157" s="1" t="s">
        <v>305</v>
      </c>
      <c r="E157" s="53" t="s">
        <v>76</v>
      </c>
      <c r="F157" s="53" t="s">
        <v>306</v>
      </c>
      <c r="G157" s="53" t="s">
        <v>60</v>
      </c>
      <c r="H157" s="53" t="s">
        <v>55</v>
      </c>
      <c r="I157" s="54">
        <v>62.38</v>
      </c>
      <c r="J157" s="54">
        <v>2.93</v>
      </c>
      <c r="K157" s="54">
        <f t="shared" si="19"/>
        <v>2.93</v>
      </c>
      <c r="L157" s="54">
        <f t="shared" si="20"/>
        <v>0</v>
      </c>
      <c r="M157" s="55"/>
      <c r="N157" s="56"/>
      <c r="O157" s="57"/>
      <c r="P157" s="58"/>
      <c r="Q157" s="57"/>
      <c r="R157" s="59"/>
      <c r="S157" s="57"/>
      <c r="T157" s="60"/>
      <c r="U157" s="57"/>
      <c r="V157" s="54"/>
      <c r="W157" s="57"/>
      <c r="X157" s="54"/>
      <c r="Y157" s="57"/>
      <c r="Z157" s="61"/>
      <c r="AA157" s="57"/>
      <c r="AB157" s="10"/>
      <c r="AC157" s="5"/>
      <c r="AD157" s="2"/>
      <c r="AE157" s="54"/>
      <c r="AF157" s="57"/>
      <c r="AG157" s="61"/>
      <c r="AH157" s="57"/>
      <c r="AI157" s="54">
        <v>2.93</v>
      </c>
      <c r="AJ157" s="57">
        <v>3494.1348749999997</v>
      </c>
      <c r="AK157" s="55"/>
      <c r="AL157" s="5" t="str">
        <f t="shared" si="21"/>
        <v/>
      </c>
      <c r="AM157" s="55"/>
      <c r="AN157" s="5" t="str">
        <f t="shared" si="22"/>
        <v/>
      </c>
      <c r="AO157" s="54"/>
      <c r="AP157" s="57" t="str">
        <f t="shared" si="23"/>
        <v/>
      </c>
      <c r="AQ157" s="54"/>
      <c r="AR157" s="54"/>
      <c r="AS157" s="57">
        <f t="shared" si="24"/>
        <v>3494.1348749999997</v>
      </c>
      <c r="AT157" s="5">
        <f t="shared" si="25"/>
        <v>2879.8659639749999</v>
      </c>
      <c r="AU157" s="62">
        <f t="shared" si="26"/>
        <v>1.6547909076187084E-2</v>
      </c>
      <c r="AV157" s="57">
        <f t="shared" si="27"/>
        <v>16.547909076187086</v>
      </c>
    </row>
    <row r="158" spans="1:48" x14ac:dyDescent="0.25">
      <c r="A158" s="1" t="s">
        <v>307</v>
      </c>
      <c r="B158" s="1" t="s">
        <v>308</v>
      </c>
      <c r="C158" s="1" t="s">
        <v>309</v>
      </c>
      <c r="D158" s="1" t="s">
        <v>310</v>
      </c>
      <c r="E158" s="1" t="s">
        <v>119</v>
      </c>
      <c r="F158" s="1" t="s">
        <v>195</v>
      </c>
      <c r="G158" s="1" t="s">
        <v>60</v>
      </c>
      <c r="H158" s="1" t="s">
        <v>55</v>
      </c>
      <c r="I158" s="2">
        <v>159.13999999999999</v>
      </c>
      <c r="J158" s="2">
        <v>38.79</v>
      </c>
      <c r="K158" s="2">
        <f t="shared" si="19"/>
        <v>2.71</v>
      </c>
      <c r="L158" s="2">
        <f t="shared" si="20"/>
        <v>0</v>
      </c>
      <c r="R158" s="7">
        <v>2.71</v>
      </c>
      <c r="S158" s="5">
        <v>4206.5974999999999</v>
      </c>
      <c r="AL158" s="5" t="str">
        <f t="shared" si="21"/>
        <v/>
      </c>
      <c r="AN158" s="5" t="str">
        <f t="shared" si="22"/>
        <v/>
      </c>
      <c r="AP158" s="57" t="str">
        <f t="shared" si="23"/>
        <v/>
      </c>
      <c r="AS158" s="57">
        <f t="shared" si="24"/>
        <v>4206.5974999999999</v>
      </c>
      <c r="AT158" s="5">
        <f t="shared" si="25"/>
        <v>3467.0776595000002</v>
      </c>
      <c r="AU158" s="62">
        <f t="shared" si="26"/>
        <v>1.9922068105661175E-2</v>
      </c>
      <c r="AV158" s="57">
        <f t="shared" si="27"/>
        <v>19.922068105661175</v>
      </c>
    </row>
    <row r="159" spans="1:48" x14ac:dyDescent="0.25">
      <c r="A159" s="1" t="s">
        <v>311</v>
      </c>
      <c r="B159" s="1" t="s">
        <v>312</v>
      </c>
      <c r="C159" s="1" t="s">
        <v>313</v>
      </c>
      <c r="D159" s="1" t="s">
        <v>103</v>
      </c>
      <c r="E159" s="1" t="s">
        <v>52</v>
      </c>
      <c r="F159" s="1" t="s">
        <v>195</v>
      </c>
      <c r="G159" s="1" t="s">
        <v>60</v>
      </c>
      <c r="H159" s="1" t="s">
        <v>55</v>
      </c>
      <c r="I159" s="2">
        <v>10</v>
      </c>
      <c r="J159" s="2">
        <v>9.7100000000000009</v>
      </c>
      <c r="K159" s="2">
        <f t="shared" si="19"/>
        <v>2.96</v>
      </c>
      <c r="L159" s="2">
        <f t="shared" si="20"/>
        <v>4.22</v>
      </c>
      <c r="Z159" s="9">
        <v>2.96</v>
      </c>
      <c r="AA159" s="5">
        <v>551.66999999999996</v>
      </c>
      <c r="AL159" s="5" t="str">
        <f t="shared" si="21"/>
        <v/>
      </c>
      <c r="AN159" s="5" t="str">
        <f t="shared" si="22"/>
        <v/>
      </c>
      <c r="AP159" s="57" t="str">
        <f t="shared" si="23"/>
        <v/>
      </c>
      <c r="AR159" s="2">
        <v>4.22</v>
      </c>
      <c r="AS159" s="57">
        <f t="shared" si="24"/>
        <v>551.66999999999996</v>
      </c>
      <c r="AT159" s="5">
        <f t="shared" si="25"/>
        <v>454.68641400000001</v>
      </c>
      <c r="AU159" s="62">
        <f t="shared" si="26"/>
        <v>2.6126595929014127E-3</v>
      </c>
      <c r="AV159" s="57">
        <f t="shared" si="27"/>
        <v>2.6126595929014127</v>
      </c>
    </row>
    <row r="160" spans="1:48" x14ac:dyDescent="0.25">
      <c r="A160" s="1" t="s">
        <v>314</v>
      </c>
      <c r="B160" s="1" t="s">
        <v>315</v>
      </c>
      <c r="C160" s="1" t="s">
        <v>316</v>
      </c>
      <c r="D160" s="1" t="s">
        <v>103</v>
      </c>
      <c r="E160" s="1" t="s">
        <v>52</v>
      </c>
      <c r="F160" s="1" t="s">
        <v>195</v>
      </c>
      <c r="G160" s="1" t="s">
        <v>60</v>
      </c>
      <c r="H160" s="1" t="s">
        <v>55</v>
      </c>
      <c r="I160" s="2">
        <v>30.21</v>
      </c>
      <c r="J160" s="2">
        <v>27.55</v>
      </c>
      <c r="K160" s="2">
        <f t="shared" si="19"/>
        <v>13.72</v>
      </c>
      <c r="L160" s="2">
        <f t="shared" si="20"/>
        <v>8.0500000000000007</v>
      </c>
      <c r="T160" s="8">
        <v>11.74</v>
      </c>
      <c r="U160" s="5">
        <v>5464.97</v>
      </c>
      <c r="Z160" s="9">
        <v>1.98</v>
      </c>
      <c r="AA160" s="5">
        <v>369.02249999999998</v>
      </c>
      <c r="AL160" s="5" t="str">
        <f t="shared" si="21"/>
        <v/>
      </c>
      <c r="AN160" s="5" t="str">
        <f t="shared" si="22"/>
        <v/>
      </c>
      <c r="AP160" s="57" t="str">
        <f t="shared" si="23"/>
        <v/>
      </c>
      <c r="AR160" s="2">
        <v>8.0500000000000007</v>
      </c>
      <c r="AS160" s="57">
        <f t="shared" si="24"/>
        <v>5833.9925000000003</v>
      </c>
      <c r="AT160" s="5">
        <f t="shared" si="25"/>
        <v>4808.3766184999995</v>
      </c>
      <c r="AU160" s="62">
        <f t="shared" si="26"/>
        <v>2.7629264723548309E-2</v>
      </c>
      <c r="AV160" s="57">
        <f t="shared" si="27"/>
        <v>27.629264723548307</v>
      </c>
    </row>
    <row r="161" spans="1:48" x14ac:dyDescent="0.25">
      <c r="A161" s="1" t="s">
        <v>317</v>
      </c>
      <c r="B161" s="1" t="s">
        <v>318</v>
      </c>
      <c r="C161" s="1" t="s">
        <v>319</v>
      </c>
      <c r="D161" s="1" t="s">
        <v>103</v>
      </c>
      <c r="E161" s="1" t="s">
        <v>76</v>
      </c>
      <c r="F161" s="1" t="s">
        <v>195</v>
      </c>
      <c r="G161" s="1" t="s">
        <v>60</v>
      </c>
      <c r="H161" s="1" t="s">
        <v>55</v>
      </c>
      <c r="I161" s="2">
        <v>18.14</v>
      </c>
      <c r="J161" s="2">
        <v>16.8</v>
      </c>
      <c r="K161" s="2">
        <f t="shared" si="19"/>
        <v>4.91</v>
      </c>
      <c r="L161" s="2">
        <f t="shared" si="20"/>
        <v>11.89</v>
      </c>
      <c r="R161" s="7">
        <v>0.59</v>
      </c>
      <c r="S161" s="5">
        <v>915.82749999999999</v>
      </c>
      <c r="T161" s="8">
        <v>2.25</v>
      </c>
      <c r="U161" s="5">
        <v>1047.375</v>
      </c>
      <c r="Z161" s="9">
        <v>2.0699999999999998</v>
      </c>
      <c r="AA161" s="5">
        <v>385.79624999999999</v>
      </c>
      <c r="AL161" s="5" t="str">
        <f t="shared" si="21"/>
        <v/>
      </c>
      <c r="AN161" s="5" t="str">
        <f t="shared" si="22"/>
        <v/>
      </c>
      <c r="AP161" s="57" t="str">
        <f t="shared" si="23"/>
        <v/>
      </c>
      <c r="AR161" s="2">
        <v>11.89</v>
      </c>
      <c r="AS161" s="57">
        <f t="shared" si="24"/>
        <v>2348.9987499999997</v>
      </c>
      <c r="AT161" s="5">
        <f t="shared" si="25"/>
        <v>1936.0447697500001</v>
      </c>
      <c r="AU161" s="62">
        <f t="shared" si="26"/>
        <v>1.1124647194701411E-2</v>
      </c>
      <c r="AV161" s="57">
        <f t="shared" si="27"/>
        <v>11.124647194701412</v>
      </c>
    </row>
    <row r="162" spans="1:48" x14ac:dyDescent="0.25">
      <c r="A162" s="1" t="s">
        <v>320</v>
      </c>
      <c r="B162" s="1" t="s">
        <v>321</v>
      </c>
      <c r="C162" s="1" t="s">
        <v>322</v>
      </c>
      <c r="D162" s="1" t="s">
        <v>297</v>
      </c>
      <c r="E162" s="1" t="s">
        <v>67</v>
      </c>
      <c r="F162" s="1" t="s">
        <v>195</v>
      </c>
      <c r="G162" s="1" t="s">
        <v>60</v>
      </c>
      <c r="H162" s="1" t="s">
        <v>55</v>
      </c>
      <c r="I162" s="2">
        <v>58.65</v>
      </c>
      <c r="J162" s="2">
        <v>38.47</v>
      </c>
      <c r="K162" s="2">
        <f t="shared" si="19"/>
        <v>29.37</v>
      </c>
      <c r="L162" s="2">
        <f t="shared" si="20"/>
        <v>0</v>
      </c>
      <c r="AE162" s="2">
        <v>29.37</v>
      </c>
      <c r="AF162" s="5">
        <v>4934.16</v>
      </c>
      <c r="AL162" s="5" t="str">
        <f t="shared" si="21"/>
        <v/>
      </c>
      <c r="AN162" s="5" t="str">
        <f t="shared" si="22"/>
        <v/>
      </c>
      <c r="AP162" s="57" t="str">
        <f t="shared" si="23"/>
        <v/>
      </c>
      <c r="AS162" s="57">
        <f t="shared" si="24"/>
        <v>4934.16</v>
      </c>
      <c r="AT162" s="5">
        <f t="shared" si="25"/>
        <v>4066.734672</v>
      </c>
      <c r="AU162" s="62">
        <f t="shared" si="26"/>
        <v>2.3367738787518688E-2</v>
      </c>
      <c r="AV162" s="57">
        <f t="shared" si="27"/>
        <v>23.367738787518689</v>
      </c>
    </row>
    <row r="163" spans="1:48" x14ac:dyDescent="0.25">
      <c r="A163" s="1" t="s">
        <v>320</v>
      </c>
      <c r="B163" s="1" t="s">
        <v>321</v>
      </c>
      <c r="C163" s="1" t="s">
        <v>322</v>
      </c>
      <c r="D163" s="1" t="s">
        <v>297</v>
      </c>
      <c r="E163" s="1" t="s">
        <v>76</v>
      </c>
      <c r="F163" s="1" t="s">
        <v>195</v>
      </c>
      <c r="G163" s="1" t="s">
        <v>60</v>
      </c>
      <c r="H163" s="1" t="s">
        <v>55</v>
      </c>
      <c r="I163" s="2">
        <v>58.65</v>
      </c>
      <c r="J163" s="2">
        <v>20.18</v>
      </c>
      <c r="K163" s="2">
        <f t="shared" si="19"/>
        <v>19.690000000000001</v>
      </c>
      <c r="L163" s="2">
        <f t="shared" si="20"/>
        <v>0.49</v>
      </c>
      <c r="R163" s="7">
        <v>2.16</v>
      </c>
      <c r="S163" s="5">
        <v>3352.86</v>
      </c>
      <c r="AE163" s="2">
        <v>17.53</v>
      </c>
      <c r="AF163" s="5">
        <v>2945.04</v>
      </c>
      <c r="AL163" s="5" t="str">
        <f t="shared" si="21"/>
        <v/>
      </c>
      <c r="AN163" s="5" t="str">
        <f t="shared" si="22"/>
        <v/>
      </c>
      <c r="AP163" s="57" t="str">
        <f t="shared" si="23"/>
        <v/>
      </c>
      <c r="AR163" s="2">
        <v>0.49</v>
      </c>
      <c r="AS163" s="57">
        <f t="shared" si="24"/>
        <v>6297.9</v>
      </c>
      <c r="AT163" s="5">
        <f t="shared" si="25"/>
        <v>5190.7291800000003</v>
      </c>
      <c r="AU163" s="62">
        <f t="shared" si="26"/>
        <v>2.9826288995475205E-2</v>
      </c>
      <c r="AV163" s="57">
        <f t="shared" si="27"/>
        <v>29.826288995475206</v>
      </c>
    </row>
    <row r="164" spans="1:48" x14ac:dyDescent="0.25">
      <c r="A164" s="1" t="s">
        <v>323</v>
      </c>
      <c r="B164" s="1" t="s">
        <v>324</v>
      </c>
      <c r="C164" s="1" t="s">
        <v>325</v>
      </c>
      <c r="D164" s="1" t="s">
        <v>103</v>
      </c>
      <c r="E164" s="1" t="s">
        <v>56</v>
      </c>
      <c r="F164" s="1" t="s">
        <v>195</v>
      </c>
      <c r="G164" s="1" t="s">
        <v>60</v>
      </c>
      <c r="H164" s="1" t="s">
        <v>55</v>
      </c>
      <c r="I164" s="2">
        <v>15.05</v>
      </c>
      <c r="J164" s="2">
        <v>11.72</v>
      </c>
      <c r="K164" s="2">
        <f t="shared" si="19"/>
        <v>0.94</v>
      </c>
      <c r="L164" s="2">
        <f t="shared" si="20"/>
        <v>1.06</v>
      </c>
      <c r="T164" s="8">
        <v>0.94</v>
      </c>
      <c r="U164" s="5">
        <v>437.57</v>
      </c>
      <c r="AL164" s="5" t="str">
        <f t="shared" si="21"/>
        <v/>
      </c>
      <c r="AN164" s="5" t="str">
        <f t="shared" si="22"/>
        <v/>
      </c>
      <c r="AP164" s="57" t="str">
        <f t="shared" si="23"/>
        <v/>
      </c>
      <c r="AR164" s="2">
        <v>1.06</v>
      </c>
      <c r="AS164" s="57">
        <f t="shared" si="24"/>
        <v>437.57</v>
      </c>
      <c r="AT164" s="5">
        <f t="shared" si="25"/>
        <v>360.64519399999995</v>
      </c>
      <c r="AU164" s="62">
        <f t="shared" si="26"/>
        <v>2.07229223642009E-3</v>
      </c>
      <c r="AV164" s="57">
        <f t="shared" si="27"/>
        <v>2.0722922364200898</v>
      </c>
    </row>
    <row r="165" spans="1:48" x14ac:dyDescent="0.25">
      <c r="A165" s="1" t="s">
        <v>326</v>
      </c>
      <c r="B165" s="1" t="s">
        <v>327</v>
      </c>
      <c r="C165" s="1" t="s">
        <v>328</v>
      </c>
      <c r="D165" s="1" t="s">
        <v>103</v>
      </c>
      <c r="E165" s="1" t="s">
        <v>56</v>
      </c>
      <c r="F165" s="1" t="s">
        <v>195</v>
      </c>
      <c r="G165" s="1" t="s">
        <v>60</v>
      </c>
      <c r="H165" s="1" t="s">
        <v>55</v>
      </c>
      <c r="I165" s="2">
        <v>155.09</v>
      </c>
      <c r="J165" s="2">
        <v>29.17</v>
      </c>
      <c r="K165" s="2">
        <f t="shared" si="19"/>
        <v>9.11</v>
      </c>
      <c r="L165" s="2">
        <f t="shared" si="20"/>
        <v>0</v>
      </c>
      <c r="AE165" s="2">
        <v>9.11</v>
      </c>
      <c r="AF165" s="5">
        <v>1530.48</v>
      </c>
      <c r="AL165" s="5" t="str">
        <f t="shared" si="21"/>
        <v/>
      </c>
      <c r="AN165" s="5" t="str">
        <f t="shared" si="22"/>
        <v/>
      </c>
      <c r="AP165" s="57" t="str">
        <f t="shared" si="23"/>
        <v/>
      </c>
      <c r="AS165" s="57">
        <f t="shared" si="24"/>
        <v>1530.48</v>
      </c>
      <c r="AT165" s="5">
        <f t="shared" si="25"/>
        <v>1261.4216160000001</v>
      </c>
      <c r="AU165" s="62">
        <f t="shared" si="26"/>
        <v>7.248215878593642E-3</v>
      </c>
      <c r="AV165" s="57">
        <f t="shared" si="27"/>
        <v>7.2482158785936415</v>
      </c>
    </row>
    <row r="166" spans="1:48" x14ac:dyDescent="0.25">
      <c r="A166" s="1" t="s">
        <v>326</v>
      </c>
      <c r="B166" s="1" t="s">
        <v>327</v>
      </c>
      <c r="C166" s="1" t="s">
        <v>328</v>
      </c>
      <c r="D166" s="1" t="s">
        <v>103</v>
      </c>
      <c r="E166" s="1" t="s">
        <v>89</v>
      </c>
      <c r="F166" s="1" t="s">
        <v>195</v>
      </c>
      <c r="G166" s="1" t="s">
        <v>60</v>
      </c>
      <c r="H166" s="1" t="s">
        <v>55</v>
      </c>
      <c r="I166" s="2">
        <v>155.09</v>
      </c>
      <c r="J166" s="2">
        <v>37.78</v>
      </c>
      <c r="K166" s="2">
        <f t="shared" si="19"/>
        <v>8.2100000000000009</v>
      </c>
      <c r="L166" s="2">
        <f t="shared" si="20"/>
        <v>0</v>
      </c>
      <c r="AE166" s="2">
        <v>8.2100000000000009</v>
      </c>
      <c r="AF166" s="5">
        <v>1379.28</v>
      </c>
      <c r="AL166" s="5" t="str">
        <f t="shared" si="21"/>
        <v/>
      </c>
      <c r="AN166" s="5" t="str">
        <f t="shared" si="22"/>
        <v/>
      </c>
      <c r="AP166" s="57" t="str">
        <f t="shared" si="23"/>
        <v/>
      </c>
      <c r="AS166" s="57">
        <f t="shared" si="24"/>
        <v>1379.28</v>
      </c>
      <c r="AT166" s="5">
        <f t="shared" si="25"/>
        <v>1136.802576</v>
      </c>
      <c r="AU166" s="62">
        <f t="shared" si="26"/>
        <v>6.5321462528269815E-3</v>
      </c>
      <c r="AV166" s="57">
        <f t="shared" si="27"/>
        <v>6.5321462528269816</v>
      </c>
    </row>
    <row r="167" spans="1:48" x14ac:dyDescent="0.25">
      <c r="A167" s="1" t="s">
        <v>329</v>
      </c>
      <c r="B167" s="1" t="s">
        <v>330</v>
      </c>
      <c r="C167" s="1" t="s">
        <v>331</v>
      </c>
      <c r="D167" s="1" t="s">
        <v>297</v>
      </c>
      <c r="E167" s="1" t="s">
        <v>77</v>
      </c>
      <c r="F167" s="1" t="s">
        <v>306</v>
      </c>
      <c r="G167" s="1" t="s">
        <v>60</v>
      </c>
      <c r="H167" s="1" t="s">
        <v>55</v>
      </c>
      <c r="I167" s="2">
        <v>105.82</v>
      </c>
      <c r="J167" s="2">
        <v>29.96</v>
      </c>
      <c r="K167" s="2">
        <f t="shared" si="19"/>
        <v>15.620000000000001</v>
      </c>
      <c r="L167" s="2">
        <f t="shared" si="20"/>
        <v>14.34</v>
      </c>
      <c r="R167" s="7">
        <v>12.42</v>
      </c>
      <c r="S167" s="5">
        <v>19278.945</v>
      </c>
      <c r="T167" s="8">
        <v>3.2</v>
      </c>
      <c r="U167" s="5">
        <v>1489.6</v>
      </c>
      <c r="AL167" s="5" t="str">
        <f t="shared" si="21"/>
        <v/>
      </c>
      <c r="AN167" s="5" t="str">
        <f t="shared" si="22"/>
        <v/>
      </c>
      <c r="AP167" s="57" t="str">
        <f t="shared" si="23"/>
        <v/>
      </c>
      <c r="AR167" s="2">
        <v>14.34</v>
      </c>
      <c r="AS167" s="57">
        <f t="shared" si="24"/>
        <v>20768.544999999998</v>
      </c>
      <c r="AT167" s="5">
        <f t="shared" si="25"/>
        <v>17117.434788999999</v>
      </c>
      <c r="AU167" s="62">
        <f t="shared" si="26"/>
        <v>9.8357964589074393E-2</v>
      </c>
      <c r="AV167" s="57">
        <f t="shared" si="27"/>
        <v>98.357964589074399</v>
      </c>
    </row>
    <row r="168" spans="1:48" x14ac:dyDescent="0.25">
      <c r="A168" s="1" t="s">
        <v>329</v>
      </c>
      <c r="B168" s="1" t="s">
        <v>330</v>
      </c>
      <c r="C168" s="1" t="s">
        <v>331</v>
      </c>
      <c r="D168" s="1" t="s">
        <v>297</v>
      </c>
      <c r="E168" s="1" t="s">
        <v>164</v>
      </c>
      <c r="F168" s="1" t="s">
        <v>306</v>
      </c>
      <c r="G168" s="1" t="s">
        <v>60</v>
      </c>
      <c r="H168" s="1" t="s">
        <v>55</v>
      </c>
      <c r="I168" s="2">
        <v>105.82</v>
      </c>
      <c r="J168" s="2">
        <v>38.299999999999997</v>
      </c>
      <c r="K168" s="2">
        <f t="shared" si="19"/>
        <v>33.020000000000003</v>
      </c>
      <c r="L168" s="2">
        <f t="shared" si="20"/>
        <v>5.28</v>
      </c>
      <c r="R168" s="7">
        <v>31.66</v>
      </c>
      <c r="S168" s="5">
        <v>49144.235000000001</v>
      </c>
      <c r="T168" s="8">
        <v>1.36</v>
      </c>
      <c r="U168" s="5">
        <v>633.08000000000004</v>
      </c>
      <c r="AL168" s="5" t="str">
        <f t="shared" si="21"/>
        <v/>
      </c>
      <c r="AN168" s="5" t="str">
        <f t="shared" si="22"/>
        <v/>
      </c>
      <c r="AP168" s="57" t="str">
        <f t="shared" si="23"/>
        <v/>
      </c>
      <c r="AR168" s="2">
        <v>5.28</v>
      </c>
      <c r="AS168" s="57">
        <f t="shared" si="24"/>
        <v>49777.315000000002</v>
      </c>
      <c r="AT168" s="5">
        <f t="shared" si="25"/>
        <v>41026.463023000004</v>
      </c>
      <c r="AU168" s="62">
        <f t="shared" si="26"/>
        <v>0.23574089499814274</v>
      </c>
      <c r="AV168" s="57">
        <f t="shared" si="27"/>
        <v>235.74089499814275</v>
      </c>
    </row>
    <row r="169" spans="1:48" x14ac:dyDescent="0.25">
      <c r="A169" s="1" t="s">
        <v>329</v>
      </c>
      <c r="B169" s="1" t="s">
        <v>330</v>
      </c>
      <c r="C169" s="1" t="s">
        <v>331</v>
      </c>
      <c r="D169" s="1" t="s">
        <v>297</v>
      </c>
      <c r="E169" s="1" t="s">
        <v>137</v>
      </c>
      <c r="F169" s="1" t="s">
        <v>306</v>
      </c>
      <c r="G169" s="1" t="s">
        <v>60</v>
      </c>
      <c r="H169" s="1" t="s">
        <v>55</v>
      </c>
      <c r="I169" s="2">
        <v>105.82</v>
      </c>
      <c r="J169" s="2">
        <v>34.67</v>
      </c>
      <c r="K169" s="2">
        <f t="shared" si="19"/>
        <v>32.4</v>
      </c>
      <c r="L169" s="2">
        <f t="shared" si="20"/>
        <v>2.2799999999999998</v>
      </c>
      <c r="R169" s="7">
        <v>31.68</v>
      </c>
      <c r="S169" s="5">
        <v>49175.28</v>
      </c>
      <c r="T169" s="8">
        <v>0.72</v>
      </c>
      <c r="U169" s="5">
        <v>335.16</v>
      </c>
      <c r="AL169" s="5" t="str">
        <f t="shared" si="21"/>
        <v/>
      </c>
      <c r="AN169" s="5" t="str">
        <f t="shared" si="22"/>
        <v/>
      </c>
      <c r="AP169" s="57" t="str">
        <f t="shared" si="23"/>
        <v/>
      </c>
      <c r="AR169" s="2">
        <v>2.2799999999999998</v>
      </c>
      <c r="AS169" s="57">
        <f t="shared" si="24"/>
        <v>49510.44</v>
      </c>
      <c r="AT169" s="5">
        <f t="shared" si="25"/>
        <v>40806.504647999995</v>
      </c>
      <c r="AU169" s="62">
        <f t="shared" si="26"/>
        <v>0.23447699895729299</v>
      </c>
      <c r="AV169" s="57">
        <f t="shared" si="27"/>
        <v>234.47699895729298</v>
      </c>
    </row>
    <row r="170" spans="1:48" x14ac:dyDescent="0.25">
      <c r="A170" s="1" t="s">
        <v>332</v>
      </c>
      <c r="B170" s="1" t="s">
        <v>333</v>
      </c>
      <c r="C170" s="1" t="s">
        <v>334</v>
      </c>
      <c r="D170" s="1" t="s">
        <v>103</v>
      </c>
      <c r="E170" s="1" t="s">
        <v>72</v>
      </c>
      <c r="F170" s="1" t="s">
        <v>306</v>
      </c>
      <c r="G170" s="1" t="s">
        <v>60</v>
      </c>
      <c r="H170" s="1" t="s">
        <v>55</v>
      </c>
      <c r="I170" s="2">
        <v>20</v>
      </c>
      <c r="J170" s="2">
        <v>18.47</v>
      </c>
      <c r="K170" s="2">
        <f t="shared" si="19"/>
        <v>9.129999999999999</v>
      </c>
      <c r="L170" s="2">
        <f t="shared" si="20"/>
        <v>9.35</v>
      </c>
      <c r="R170" s="7">
        <v>4.87</v>
      </c>
      <c r="S170" s="5">
        <v>7559.4575000000004</v>
      </c>
      <c r="T170" s="8">
        <v>2.09</v>
      </c>
      <c r="U170" s="5">
        <v>972.89499999999998</v>
      </c>
      <c r="Z170" s="9">
        <v>2.17</v>
      </c>
      <c r="AA170" s="5">
        <v>404.43374999999997</v>
      </c>
      <c r="AL170" s="5" t="str">
        <f t="shared" si="21"/>
        <v/>
      </c>
      <c r="AN170" s="5" t="str">
        <f t="shared" si="22"/>
        <v/>
      </c>
      <c r="AP170" s="57" t="str">
        <f t="shared" si="23"/>
        <v/>
      </c>
      <c r="AR170" s="2">
        <v>9.35</v>
      </c>
      <c r="AS170" s="57">
        <f t="shared" si="24"/>
        <v>8936.786250000001</v>
      </c>
      <c r="AT170" s="5">
        <f t="shared" si="25"/>
        <v>7365.699227250002</v>
      </c>
      <c r="AU170" s="62">
        <f t="shared" si="26"/>
        <v>4.2323817365040602E-2</v>
      </c>
      <c r="AV170" s="57">
        <f t="shared" si="27"/>
        <v>42.323817365040597</v>
      </c>
    </row>
    <row r="171" spans="1:48" x14ac:dyDescent="0.25">
      <c r="A171" s="1" t="s">
        <v>332</v>
      </c>
      <c r="B171" s="1" t="s">
        <v>333</v>
      </c>
      <c r="C171" s="1" t="s">
        <v>334</v>
      </c>
      <c r="D171" s="1" t="s">
        <v>103</v>
      </c>
      <c r="E171" s="1" t="s">
        <v>77</v>
      </c>
      <c r="F171" s="1" t="s">
        <v>306</v>
      </c>
      <c r="G171" s="1" t="s">
        <v>60</v>
      </c>
      <c r="H171" s="1" t="s">
        <v>55</v>
      </c>
      <c r="I171" s="2">
        <v>20</v>
      </c>
      <c r="J171" s="2">
        <v>0.39</v>
      </c>
      <c r="K171" s="2">
        <f t="shared" si="19"/>
        <v>0</v>
      </c>
      <c r="L171" s="2">
        <f t="shared" si="20"/>
        <v>0.39</v>
      </c>
      <c r="AL171" s="5" t="str">
        <f t="shared" si="21"/>
        <v/>
      </c>
      <c r="AN171" s="5" t="str">
        <f t="shared" si="22"/>
        <v/>
      </c>
      <c r="AP171" s="57" t="str">
        <f t="shared" si="23"/>
        <v/>
      </c>
      <c r="AR171" s="2">
        <v>0.39</v>
      </c>
      <c r="AS171" s="57">
        <f t="shared" si="24"/>
        <v>0</v>
      </c>
      <c r="AT171" s="5">
        <f t="shared" si="25"/>
        <v>0</v>
      </c>
      <c r="AU171" s="62">
        <f t="shared" si="26"/>
        <v>0</v>
      </c>
      <c r="AV171" s="57">
        <f t="shared" si="27"/>
        <v>0</v>
      </c>
    </row>
    <row r="172" spans="1:48" x14ac:dyDescent="0.25">
      <c r="A172" s="1" t="s">
        <v>335</v>
      </c>
      <c r="B172" s="1" t="s">
        <v>336</v>
      </c>
      <c r="C172" s="1" t="s">
        <v>337</v>
      </c>
      <c r="D172" s="1" t="s">
        <v>103</v>
      </c>
      <c r="E172" s="1" t="s">
        <v>72</v>
      </c>
      <c r="F172" s="1" t="s">
        <v>306</v>
      </c>
      <c r="G172" s="1" t="s">
        <v>60</v>
      </c>
      <c r="H172" s="1" t="s">
        <v>55</v>
      </c>
      <c r="I172" s="2">
        <v>20</v>
      </c>
      <c r="J172" s="2">
        <v>18.89</v>
      </c>
      <c r="K172" s="2">
        <f t="shared" si="19"/>
        <v>12.18</v>
      </c>
      <c r="L172" s="2">
        <f t="shared" si="20"/>
        <v>6.72</v>
      </c>
      <c r="R172" s="7">
        <v>6.47</v>
      </c>
      <c r="S172" s="5">
        <v>10043.057500000001</v>
      </c>
      <c r="T172" s="8">
        <v>4.4800000000000004</v>
      </c>
      <c r="U172" s="5">
        <v>2085.44</v>
      </c>
      <c r="Z172" s="9">
        <v>1.23</v>
      </c>
      <c r="AA172" s="5">
        <v>229.24125000000001</v>
      </c>
      <c r="AL172" s="5" t="str">
        <f t="shared" si="21"/>
        <v/>
      </c>
      <c r="AN172" s="5" t="str">
        <f t="shared" si="22"/>
        <v/>
      </c>
      <c r="AP172" s="57" t="str">
        <f t="shared" si="23"/>
        <v/>
      </c>
      <c r="AR172" s="2">
        <v>6.72</v>
      </c>
      <c r="AS172" s="57">
        <f t="shared" si="24"/>
        <v>12357.73875</v>
      </c>
      <c r="AT172" s="5">
        <f t="shared" si="25"/>
        <v>10185.248277750001</v>
      </c>
      <c r="AU172" s="62">
        <f t="shared" si="26"/>
        <v>5.8525141283298013E-2</v>
      </c>
      <c r="AV172" s="57">
        <f t="shared" si="27"/>
        <v>58.525141283298012</v>
      </c>
    </row>
    <row r="173" spans="1:48" x14ac:dyDescent="0.25">
      <c r="A173" s="1" t="s">
        <v>338</v>
      </c>
      <c r="B173" s="1" t="s">
        <v>339</v>
      </c>
      <c r="C173" s="1" t="s">
        <v>340</v>
      </c>
      <c r="D173" s="1" t="s">
        <v>103</v>
      </c>
      <c r="E173" s="1" t="s">
        <v>76</v>
      </c>
      <c r="F173" s="1" t="s">
        <v>306</v>
      </c>
      <c r="G173" s="1" t="s">
        <v>60</v>
      </c>
      <c r="H173" s="1" t="s">
        <v>55</v>
      </c>
      <c r="I173" s="2">
        <v>8.68</v>
      </c>
      <c r="J173" s="2">
        <v>8.2200000000000006</v>
      </c>
      <c r="K173" s="2">
        <f t="shared" si="19"/>
        <v>7.5299999999999994</v>
      </c>
      <c r="L173" s="2">
        <f t="shared" si="20"/>
        <v>0.68</v>
      </c>
      <c r="R173" s="7">
        <v>3.8</v>
      </c>
      <c r="S173" s="5">
        <v>5898.5499999999993</v>
      </c>
      <c r="T173" s="8">
        <v>0.69</v>
      </c>
      <c r="U173" s="5">
        <v>321.19499999999999</v>
      </c>
      <c r="Z173" s="9">
        <v>3.03</v>
      </c>
      <c r="AA173" s="5">
        <v>564.71624999999995</v>
      </c>
      <c r="AI173" s="2">
        <v>0.01</v>
      </c>
      <c r="AJ173" s="5">
        <v>11.925374999999999</v>
      </c>
      <c r="AL173" s="5" t="str">
        <f t="shared" si="21"/>
        <v/>
      </c>
      <c r="AN173" s="5" t="str">
        <f t="shared" si="22"/>
        <v/>
      </c>
      <c r="AP173" s="57" t="str">
        <f t="shared" si="23"/>
        <v/>
      </c>
      <c r="AR173" s="2">
        <v>0.68</v>
      </c>
      <c r="AS173" s="57">
        <f t="shared" si="24"/>
        <v>6796.3866249999983</v>
      </c>
      <c r="AT173" s="5">
        <f t="shared" si="25"/>
        <v>5601.5818563249995</v>
      </c>
      <c r="AU173" s="62">
        <f t="shared" si="26"/>
        <v>3.2187076899003214E-2</v>
      </c>
      <c r="AV173" s="57">
        <f t="shared" si="27"/>
        <v>32.187076899003216</v>
      </c>
    </row>
    <row r="174" spans="1:48" x14ac:dyDescent="0.25">
      <c r="A174" s="1" t="s">
        <v>341</v>
      </c>
      <c r="B174" s="1" t="s">
        <v>342</v>
      </c>
      <c r="C174" s="1" t="s">
        <v>343</v>
      </c>
      <c r="D174" s="1" t="s">
        <v>103</v>
      </c>
      <c r="E174" s="1" t="s">
        <v>137</v>
      </c>
      <c r="F174" s="1" t="s">
        <v>306</v>
      </c>
      <c r="G174" s="1" t="s">
        <v>60</v>
      </c>
      <c r="H174" s="1" t="s">
        <v>55</v>
      </c>
      <c r="I174" s="2">
        <v>2.5</v>
      </c>
      <c r="J174" s="2">
        <v>2.15</v>
      </c>
      <c r="K174" s="2">
        <f t="shared" si="19"/>
        <v>2.12</v>
      </c>
      <c r="L174" s="2">
        <f t="shared" si="20"/>
        <v>0.03</v>
      </c>
      <c r="R174" s="7">
        <v>0.79</v>
      </c>
      <c r="S174" s="5">
        <v>1226.2774999999999</v>
      </c>
      <c r="T174" s="8">
        <v>7.0000000000000007E-2</v>
      </c>
      <c r="U174" s="5">
        <v>32.585000000000001</v>
      </c>
      <c r="Z174" s="9">
        <v>1.26</v>
      </c>
      <c r="AA174" s="5">
        <v>234.83250000000001</v>
      </c>
      <c r="AL174" s="5" t="str">
        <f t="shared" si="21"/>
        <v/>
      </c>
      <c r="AN174" s="5" t="str">
        <f t="shared" si="22"/>
        <v/>
      </c>
      <c r="AP174" s="57" t="str">
        <f t="shared" si="23"/>
        <v/>
      </c>
      <c r="AR174" s="2">
        <v>0.03</v>
      </c>
      <c r="AS174" s="57">
        <f t="shared" si="24"/>
        <v>1493.6949999999999</v>
      </c>
      <c r="AT174" s="5">
        <f t="shared" si="25"/>
        <v>1231.103419</v>
      </c>
      <c r="AU174" s="62">
        <f t="shared" si="26"/>
        <v>7.0740054210286498E-3</v>
      </c>
      <c r="AV174" s="57">
        <f t="shared" si="27"/>
        <v>7.0740054210286507</v>
      </c>
    </row>
    <row r="175" spans="1:48" x14ac:dyDescent="0.25">
      <c r="A175" s="1" t="s">
        <v>344</v>
      </c>
      <c r="B175" s="1" t="s">
        <v>345</v>
      </c>
      <c r="C175" s="1" t="s">
        <v>346</v>
      </c>
      <c r="D175" s="1" t="s">
        <v>85</v>
      </c>
      <c r="E175" s="1" t="s">
        <v>61</v>
      </c>
      <c r="F175" s="1" t="s">
        <v>306</v>
      </c>
      <c r="G175" s="1" t="s">
        <v>60</v>
      </c>
      <c r="H175" s="1" t="s">
        <v>55</v>
      </c>
      <c r="I175" s="2">
        <v>118.3</v>
      </c>
      <c r="J175" s="2">
        <v>40.26</v>
      </c>
      <c r="K175" s="2">
        <f t="shared" si="19"/>
        <v>7.84</v>
      </c>
      <c r="L175" s="2">
        <f t="shared" si="20"/>
        <v>32.159999999999997</v>
      </c>
      <c r="R175" s="7">
        <v>6.47</v>
      </c>
      <c r="S175" s="5">
        <v>10043.057500000001</v>
      </c>
      <c r="T175" s="8">
        <v>1.37</v>
      </c>
      <c r="U175" s="5">
        <v>637.73500000000001</v>
      </c>
      <c r="AL175" s="5" t="str">
        <f t="shared" si="21"/>
        <v/>
      </c>
      <c r="AN175" s="5" t="str">
        <f t="shared" si="22"/>
        <v/>
      </c>
      <c r="AP175" s="57" t="str">
        <f t="shared" si="23"/>
        <v/>
      </c>
      <c r="AR175" s="2">
        <v>32.159999999999997</v>
      </c>
      <c r="AS175" s="57">
        <f t="shared" si="24"/>
        <v>10680.792500000001</v>
      </c>
      <c r="AT175" s="5">
        <f t="shared" si="25"/>
        <v>8803.1091785000026</v>
      </c>
      <c r="AU175" s="62">
        <f t="shared" si="26"/>
        <v>5.0583274393957378E-2</v>
      </c>
      <c r="AV175" s="57">
        <f t="shared" si="27"/>
        <v>50.583274393957382</v>
      </c>
    </row>
    <row r="176" spans="1:48" x14ac:dyDescent="0.25">
      <c r="A176" s="1" t="s">
        <v>344</v>
      </c>
      <c r="B176" s="1" t="s">
        <v>345</v>
      </c>
      <c r="C176" s="1" t="s">
        <v>346</v>
      </c>
      <c r="D176" s="1" t="s">
        <v>85</v>
      </c>
      <c r="E176" s="1" t="s">
        <v>119</v>
      </c>
      <c r="F176" s="1" t="s">
        <v>306</v>
      </c>
      <c r="G176" s="1" t="s">
        <v>60</v>
      </c>
      <c r="H176" s="1" t="s">
        <v>55</v>
      </c>
      <c r="I176" s="2">
        <v>118.3</v>
      </c>
      <c r="J176" s="2">
        <v>39.33</v>
      </c>
      <c r="K176" s="2">
        <f t="shared" si="19"/>
        <v>36.43</v>
      </c>
      <c r="L176" s="2">
        <f t="shared" si="20"/>
        <v>2.9</v>
      </c>
      <c r="R176" s="7">
        <v>10.73</v>
      </c>
      <c r="S176" s="5">
        <v>16655.642500000002</v>
      </c>
      <c r="T176" s="8">
        <v>25.22</v>
      </c>
      <c r="U176" s="5">
        <v>11739.91</v>
      </c>
      <c r="Z176" s="9">
        <v>0.48</v>
      </c>
      <c r="AA176" s="5">
        <v>89.46</v>
      </c>
      <c r="AL176" s="5" t="str">
        <f t="shared" si="21"/>
        <v/>
      </c>
      <c r="AN176" s="5" t="str">
        <f t="shared" si="22"/>
        <v/>
      </c>
      <c r="AP176" s="57" t="str">
        <f t="shared" si="23"/>
        <v/>
      </c>
      <c r="AR176" s="2">
        <v>2.9</v>
      </c>
      <c r="AS176" s="57">
        <f t="shared" si="24"/>
        <v>28485.012500000001</v>
      </c>
      <c r="AT176" s="5">
        <f t="shared" si="25"/>
        <v>23477.347302499998</v>
      </c>
      <c r="AU176" s="62">
        <f t="shared" si="26"/>
        <v>0.13490246191027544</v>
      </c>
      <c r="AV176" s="57">
        <f t="shared" si="27"/>
        <v>134.90246191027543</v>
      </c>
    </row>
    <row r="177" spans="1:48" x14ac:dyDescent="0.25">
      <c r="A177" s="1" t="s">
        <v>344</v>
      </c>
      <c r="B177" s="1" t="s">
        <v>345</v>
      </c>
      <c r="C177" s="1" t="s">
        <v>346</v>
      </c>
      <c r="D177" s="1" t="s">
        <v>85</v>
      </c>
      <c r="E177" s="1" t="s">
        <v>58</v>
      </c>
      <c r="F177" s="1" t="s">
        <v>306</v>
      </c>
      <c r="G177" s="1" t="s">
        <v>60</v>
      </c>
      <c r="H177" s="1" t="s">
        <v>55</v>
      </c>
      <c r="I177" s="2">
        <v>118.3</v>
      </c>
      <c r="J177" s="2">
        <v>36.24</v>
      </c>
      <c r="K177" s="2">
        <f t="shared" si="19"/>
        <v>34.44</v>
      </c>
      <c r="L177" s="2">
        <f t="shared" si="20"/>
        <v>1.8</v>
      </c>
      <c r="R177" s="7">
        <v>0.66</v>
      </c>
      <c r="S177" s="5">
        <v>1024.4849999999999</v>
      </c>
      <c r="T177" s="8">
        <v>33.69</v>
      </c>
      <c r="U177" s="5">
        <v>15682.695</v>
      </c>
      <c r="Z177" s="9">
        <v>0.09</v>
      </c>
      <c r="AA177" s="5">
        <v>16.77375</v>
      </c>
      <c r="AL177" s="5" t="str">
        <f t="shared" si="21"/>
        <v/>
      </c>
      <c r="AN177" s="5" t="str">
        <f t="shared" si="22"/>
        <v/>
      </c>
      <c r="AP177" s="57" t="str">
        <f t="shared" si="23"/>
        <v/>
      </c>
      <c r="AR177" s="2">
        <v>1.8</v>
      </c>
      <c r="AS177" s="57">
        <f t="shared" si="24"/>
        <v>16723.953750000001</v>
      </c>
      <c r="AT177" s="5">
        <f t="shared" si="25"/>
        <v>13783.882680750001</v>
      </c>
      <c r="AU177" s="62">
        <f t="shared" si="26"/>
        <v>7.9203143539030685E-2</v>
      </c>
      <c r="AV177" s="57">
        <f t="shared" si="27"/>
        <v>79.203143539030677</v>
      </c>
    </row>
    <row r="178" spans="1:48" x14ac:dyDescent="0.25">
      <c r="A178" s="1" t="s">
        <v>347</v>
      </c>
      <c r="B178" s="1" t="s">
        <v>348</v>
      </c>
      <c r="C178" s="1" t="s">
        <v>349</v>
      </c>
      <c r="D178" s="1" t="s">
        <v>350</v>
      </c>
      <c r="E178" s="1" t="s">
        <v>119</v>
      </c>
      <c r="F178" s="1" t="s">
        <v>306</v>
      </c>
      <c r="G178" s="1" t="s">
        <v>60</v>
      </c>
      <c r="H178" s="1" t="s">
        <v>55</v>
      </c>
      <c r="I178" s="2">
        <v>1.7</v>
      </c>
      <c r="J178" s="2">
        <v>0.5</v>
      </c>
      <c r="K178" s="2">
        <f t="shared" si="19"/>
        <v>0.03</v>
      </c>
      <c r="L178" s="2">
        <f t="shared" si="20"/>
        <v>0.46</v>
      </c>
      <c r="Z178" s="9">
        <v>0.03</v>
      </c>
      <c r="AA178" s="5">
        <v>5.5912499999999996</v>
      </c>
      <c r="AL178" s="5" t="str">
        <f t="shared" si="21"/>
        <v/>
      </c>
      <c r="AN178" s="5" t="str">
        <f t="shared" si="22"/>
        <v/>
      </c>
      <c r="AP178" s="57" t="str">
        <f t="shared" si="23"/>
        <v/>
      </c>
      <c r="AR178" s="2">
        <v>0.46</v>
      </c>
      <c r="AS178" s="57">
        <f t="shared" si="24"/>
        <v>5.5912499999999996</v>
      </c>
      <c r="AT178" s="5">
        <f t="shared" si="25"/>
        <v>4.6083082500000003</v>
      </c>
      <c r="AU178" s="62">
        <f t="shared" si="26"/>
        <v>2.6479658036162965E-5</v>
      </c>
      <c r="AV178" s="57">
        <f t="shared" si="27"/>
        <v>2.6479658036162968E-2</v>
      </c>
    </row>
    <row r="179" spans="1:48" x14ac:dyDescent="0.25">
      <c r="A179" s="1" t="s">
        <v>347</v>
      </c>
      <c r="B179" s="1" t="s">
        <v>348</v>
      </c>
      <c r="C179" s="1" t="s">
        <v>349</v>
      </c>
      <c r="D179" s="1" t="s">
        <v>350</v>
      </c>
      <c r="E179" s="1" t="s">
        <v>58</v>
      </c>
      <c r="F179" s="1" t="s">
        <v>306</v>
      </c>
      <c r="G179" s="1" t="s">
        <v>60</v>
      </c>
      <c r="H179" s="1" t="s">
        <v>55</v>
      </c>
      <c r="I179" s="2">
        <v>1.7</v>
      </c>
      <c r="J179" s="2">
        <v>1.08</v>
      </c>
      <c r="K179" s="2">
        <f t="shared" si="19"/>
        <v>0.55000000000000004</v>
      </c>
      <c r="L179" s="2">
        <f t="shared" si="20"/>
        <v>0.54</v>
      </c>
      <c r="Z179" s="9">
        <v>0.55000000000000004</v>
      </c>
      <c r="AA179" s="5">
        <v>102.50624999999999</v>
      </c>
      <c r="AL179" s="5" t="str">
        <f t="shared" si="21"/>
        <v/>
      </c>
      <c r="AN179" s="5" t="str">
        <f t="shared" si="22"/>
        <v/>
      </c>
      <c r="AP179" s="57" t="str">
        <f t="shared" si="23"/>
        <v/>
      </c>
      <c r="AR179" s="2">
        <v>0.54</v>
      </c>
      <c r="AS179" s="57">
        <f t="shared" si="24"/>
        <v>102.50624999999999</v>
      </c>
      <c r="AT179" s="5">
        <f t="shared" si="25"/>
        <v>84.485651250000004</v>
      </c>
      <c r="AU179" s="62">
        <f t="shared" si="26"/>
        <v>4.8546039732965437E-4</v>
      </c>
      <c r="AV179" s="57">
        <f t="shared" si="27"/>
        <v>0.48546039732965435</v>
      </c>
    </row>
    <row r="180" spans="1:48" x14ac:dyDescent="0.25">
      <c r="A180" s="1" t="s">
        <v>351</v>
      </c>
      <c r="B180" s="1" t="s">
        <v>352</v>
      </c>
      <c r="C180" s="1" t="s">
        <v>353</v>
      </c>
      <c r="D180" s="1" t="s">
        <v>103</v>
      </c>
      <c r="E180" s="1" t="s">
        <v>52</v>
      </c>
      <c r="F180" s="1" t="s">
        <v>306</v>
      </c>
      <c r="G180" s="1" t="s">
        <v>60</v>
      </c>
      <c r="H180" s="1" t="s">
        <v>55</v>
      </c>
      <c r="I180" s="2">
        <v>15</v>
      </c>
      <c r="J180" s="2">
        <v>14.25</v>
      </c>
      <c r="K180" s="2">
        <f t="shared" si="19"/>
        <v>0.14000000000000001</v>
      </c>
      <c r="L180" s="2">
        <f t="shared" si="20"/>
        <v>0</v>
      </c>
      <c r="Z180" s="9">
        <v>0.14000000000000001</v>
      </c>
      <c r="AA180" s="5">
        <v>26.092500000000001</v>
      </c>
      <c r="AL180" s="5" t="str">
        <f t="shared" si="21"/>
        <v/>
      </c>
      <c r="AN180" s="5" t="str">
        <f t="shared" si="22"/>
        <v/>
      </c>
      <c r="AP180" s="57" t="str">
        <f t="shared" si="23"/>
        <v/>
      </c>
      <c r="AS180" s="57">
        <f t="shared" si="24"/>
        <v>26.092500000000001</v>
      </c>
      <c r="AT180" s="5">
        <f t="shared" si="25"/>
        <v>21.505438500000004</v>
      </c>
      <c r="AU180" s="62">
        <f t="shared" si="26"/>
        <v>1.2357173750209385E-4</v>
      </c>
      <c r="AV180" s="57">
        <f t="shared" si="27"/>
        <v>0.12357173750209385</v>
      </c>
    </row>
    <row r="181" spans="1:48" x14ac:dyDescent="0.25">
      <c r="A181" s="1" t="s">
        <v>354</v>
      </c>
      <c r="B181" s="1" t="s">
        <v>355</v>
      </c>
      <c r="C181" s="1" t="s">
        <v>356</v>
      </c>
      <c r="D181" s="1" t="s">
        <v>103</v>
      </c>
      <c r="E181" s="1" t="s">
        <v>52</v>
      </c>
      <c r="F181" s="1" t="s">
        <v>306</v>
      </c>
      <c r="G181" s="1" t="s">
        <v>60</v>
      </c>
      <c r="H181" s="1" t="s">
        <v>55</v>
      </c>
      <c r="I181" s="2">
        <v>56</v>
      </c>
      <c r="J181" s="2">
        <v>23.8</v>
      </c>
      <c r="K181" s="2">
        <f t="shared" si="19"/>
        <v>2.67</v>
      </c>
      <c r="L181" s="2">
        <f t="shared" si="20"/>
        <v>0</v>
      </c>
      <c r="T181" s="8">
        <v>2.67</v>
      </c>
      <c r="U181" s="5">
        <v>1242.885</v>
      </c>
      <c r="AL181" s="5" t="str">
        <f t="shared" si="21"/>
        <v/>
      </c>
      <c r="AN181" s="5" t="str">
        <f t="shared" si="22"/>
        <v/>
      </c>
      <c r="AP181" s="57" t="str">
        <f t="shared" si="23"/>
        <v/>
      </c>
      <c r="AS181" s="57">
        <f t="shared" si="24"/>
        <v>1242.885</v>
      </c>
      <c r="AT181" s="5">
        <f t="shared" si="25"/>
        <v>1024.3858170000001</v>
      </c>
      <c r="AU181" s="62">
        <f t="shared" si="26"/>
        <v>5.8861917779166389E-3</v>
      </c>
      <c r="AV181" s="57">
        <f t="shared" si="27"/>
        <v>5.8861917779166388</v>
      </c>
    </row>
    <row r="182" spans="1:48" x14ac:dyDescent="0.25">
      <c r="A182" s="1" t="s">
        <v>354</v>
      </c>
      <c r="B182" s="1" t="s">
        <v>355</v>
      </c>
      <c r="C182" s="1" t="s">
        <v>356</v>
      </c>
      <c r="D182" s="1" t="s">
        <v>103</v>
      </c>
      <c r="E182" s="1" t="s">
        <v>67</v>
      </c>
      <c r="F182" s="1" t="s">
        <v>306</v>
      </c>
      <c r="G182" s="1" t="s">
        <v>60</v>
      </c>
      <c r="H182" s="1" t="s">
        <v>55</v>
      </c>
      <c r="I182" s="2">
        <v>56</v>
      </c>
      <c r="J182" s="2">
        <v>0.66</v>
      </c>
      <c r="K182" s="2">
        <f t="shared" si="19"/>
        <v>0.18</v>
      </c>
      <c r="L182" s="2">
        <f t="shared" si="20"/>
        <v>0.48</v>
      </c>
      <c r="R182" s="7">
        <v>0.18</v>
      </c>
      <c r="S182" s="5">
        <v>279.40499999999997</v>
      </c>
      <c r="AL182" s="5" t="str">
        <f t="shared" si="21"/>
        <v/>
      </c>
      <c r="AN182" s="5" t="str">
        <f t="shared" si="22"/>
        <v/>
      </c>
      <c r="AP182" s="57" t="str">
        <f t="shared" si="23"/>
        <v/>
      </c>
      <c r="AR182" s="2">
        <v>0.48</v>
      </c>
      <c r="AS182" s="57">
        <f t="shared" si="24"/>
        <v>279.40499999999997</v>
      </c>
      <c r="AT182" s="5">
        <f t="shared" si="25"/>
        <v>230.28560099999996</v>
      </c>
      <c r="AU182" s="62">
        <f t="shared" si="26"/>
        <v>1.3232369959479745E-3</v>
      </c>
      <c r="AV182" s="57">
        <f t="shared" si="27"/>
        <v>1.3232369959479744</v>
      </c>
    </row>
    <row r="183" spans="1:48" x14ac:dyDescent="0.25">
      <c r="A183" s="1" t="s">
        <v>354</v>
      </c>
      <c r="B183" s="1" t="s">
        <v>355</v>
      </c>
      <c r="C183" s="1" t="s">
        <v>356</v>
      </c>
      <c r="D183" s="1" t="s">
        <v>103</v>
      </c>
      <c r="E183" s="1" t="s">
        <v>76</v>
      </c>
      <c r="F183" s="1" t="s">
        <v>306</v>
      </c>
      <c r="G183" s="1" t="s">
        <v>60</v>
      </c>
      <c r="H183" s="1" t="s">
        <v>55</v>
      </c>
      <c r="I183" s="2">
        <v>56</v>
      </c>
      <c r="J183" s="2">
        <v>28.38</v>
      </c>
      <c r="K183" s="2">
        <f t="shared" si="19"/>
        <v>20.71</v>
      </c>
      <c r="L183" s="2">
        <f t="shared" si="20"/>
        <v>0.52</v>
      </c>
      <c r="R183" s="7">
        <v>8.86</v>
      </c>
      <c r="S183" s="5">
        <v>13752.934999999999</v>
      </c>
      <c r="T183" s="8">
        <v>11.85</v>
      </c>
      <c r="U183" s="5">
        <v>5516.1750000000002</v>
      </c>
      <c r="AL183" s="5" t="str">
        <f t="shared" si="21"/>
        <v/>
      </c>
      <c r="AN183" s="5" t="str">
        <f t="shared" si="22"/>
        <v/>
      </c>
      <c r="AP183" s="57" t="str">
        <f t="shared" si="23"/>
        <v/>
      </c>
      <c r="AR183" s="2">
        <v>0.52</v>
      </c>
      <c r="AS183" s="57">
        <f t="shared" si="24"/>
        <v>19269.11</v>
      </c>
      <c r="AT183" s="5">
        <f t="shared" si="25"/>
        <v>15881.600461999999</v>
      </c>
      <c r="AU183" s="62">
        <f t="shared" si="26"/>
        <v>9.1256775043363852E-2</v>
      </c>
      <c r="AV183" s="57">
        <f t="shared" si="27"/>
        <v>91.256775043363845</v>
      </c>
    </row>
    <row r="184" spans="1:48" x14ac:dyDescent="0.25">
      <c r="A184" s="1" t="s">
        <v>357</v>
      </c>
      <c r="B184" s="1" t="s">
        <v>358</v>
      </c>
      <c r="C184" s="1" t="s">
        <v>359</v>
      </c>
      <c r="D184" s="1" t="s">
        <v>85</v>
      </c>
      <c r="E184" s="1" t="s">
        <v>77</v>
      </c>
      <c r="F184" s="1" t="s">
        <v>306</v>
      </c>
      <c r="G184" s="1" t="s">
        <v>60</v>
      </c>
      <c r="H184" s="1" t="s">
        <v>55</v>
      </c>
      <c r="I184" s="2">
        <v>10</v>
      </c>
      <c r="J184" s="2">
        <v>8.4700000000000006</v>
      </c>
      <c r="K184" s="2">
        <f t="shared" si="19"/>
        <v>0</v>
      </c>
      <c r="L184" s="2">
        <f t="shared" si="20"/>
        <v>8.4700000000000006</v>
      </c>
      <c r="AL184" s="5" t="str">
        <f t="shared" si="21"/>
        <v/>
      </c>
      <c r="AN184" s="5" t="str">
        <f t="shared" si="22"/>
        <v/>
      </c>
      <c r="AP184" s="57" t="str">
        <f t="shared" si="23"/>
        <v/>
      </c>
      <c r="AR184" s="2">
        <v>8.4700000000000006</v>
      </c>
      <c r="AS184" s="57">
        <f t="shared" si="24"/>
        <v>0</v>
      </c>
      <c r="AT184" s="5">
        <f t="shared" si="25"/>
        <v>0</v>
      </c>
      <c r="AU184" s="62">
        <f t="shared" si="26"/>
        <v>0</v>
      </c>
      <c r="AV184" s="57">
        <f t="shared" si="27"/>
        <v>0</v>
      </c>
    </row>
    <row r="185" spans="1:48" x14ac:dyDescent="0.25">
      <c r="A185" s="1" t="s">
        <v>360</v>
      </c>
      <c r="B185" s="1" t="s">
        <v>361</v>
      </c>
      <c r="C185" s="1" t="s">
        <v>362</v>
      </c>
      <c r="D185" s="1" t="s">
        <v>297</v>
      </c>
      <c r="E185" s="1" t="s">
        <v>56</v>
      </c>
      <c r="F185" s="1" t="s">
        <v>306</v>
      </c>
      <c r="G185" s="1" t="s">
        <v>60</v>
      </c>
      <c r="H185" s="1" t="s">
        <v>55</v>
      </c>
      <c r="I185" s="2">
        <v>70.5</v>
      </c>
      <c r="J185" s="2">
        <v>32.86</v>
      </c>
      <c r="K185" s="2">
        <f t="shared" si="19"/>
        <v>17.91</v>
      </c>
      <c r="L185" s="2">
        <f t="shared" si="20"/>
        <v>1.44</v>
      </c>
      <c r="T185" s="8">
        <v>17.91</v>
      </c>
      <c r="U185" s="5">
        <v>8337.1049999999996</v>
      </c>
      <c r="AL185" s="5" t="str">
        <f t="shared" si="21"/>
        <v/>
      </c>
      <c r="AN185" s="5" t="str">
        <f t="shared" si="22"/>
        <v/>
      </c>
      <c r="AP185" s="57" t="str">
        <f t="shared" si="23"/>
        <v/>
      </c>
      <c r="AR185" s="2">
        <v>1.44</v>
      </c>
      <c r="AS185" s="57">
        <f t="shared" si="24"/>
        <v>8337.1049999999996</v>
      </c>
      <c r="AT185" s="5">
        <f t="shared" si="25"/>
        <v>6871.441941</v>
      </c>
      <c r="AU185" s="62">
        <f t="shared" si="26"/>
        <v>3.9483780802429591E-2</v>
      </c>
      <c r="AV185" s="57">
        <f t="shared" si="27"/>
        <v>39.483780802429592</v>
      </c>
    </row>
    <row r="186" spans="1:48" x14ac:dyDescent="0.25">
      <c r="A186" s="1" t="s">
        <v>360</v>
      </c>
      <c r="B186" s="1" t="s">
        <v>361</v>
      </c>
      <c r="C186" s="1" t="s">
        <v>362</v>
      </c>
      <c r="D186" s="1" t="s">
        <v>297</v>
      </c>
      <c r="E186" s="1" t="s">
        <v>67</v>
      </c>
      <c r="F186" s="1" t="s">
        <v>306</v>
      </c>
      <c r="G186" s="1" t="s">
        <v>60</v>
      </c>
      <c r="H186" s="1" t="s">
        <v>55</v>
      </c>
      <c r="I186" s="2">
        <v>70.5</v>
      </c>
      <c r="J186" s="2">
        <v>37.619999999999997</v>
      </c>
      <c r="K186" s="2">
        <f t="shared" si="19"/>
        <v>12.149999999999999</v>
      </c>
      <c r="L186" s="2">
        <f t="shared" si="20"/>
        <v>25.47</v>
      </c>
      <c r="R186" s="7">
        <v>5.0999999999999996</v>
      </c>
      <c r="S186" s="5">
        <v>7916.4749999999995</v>
      </c>
      <c r="T186" s="8">
        <v>7.05</v>
      </c>
      <c r="U186" s="5">
        <v>3281.7750000000001</v>
      </c>
      <c r="AL186" s="5" t="str">
        <f t="shared" si="21"/>
        <v/>
      </c>
      <c r="AN186" s="5" t="str">
        <f t="shared" si="22"/>
        <v/>
      </c>
      <c r="AP186" s="57" t="str">
        <f t="shared" si="23"/>
        <v/>
      </c>
      <c r="AR186" s="2">
        <v>25.47</v>
      </c>
      <c r="AS186" s="57">
        <f t="shared" si="24"/>
        <v>11198.25</v>
      </c>
      <c r="AT186" s="5">
        <f t="shared" si="25"/>
        <v>9229.5976500000015</v>
      </c>
      <c r="AU186" s="62">
        <f t="shared" si="26"/>
        <v>5.3033906658343295E-2</v>
      </c>
      <c r="AV186" s="57">
        <f t="shared" si="27"/>
        <v>53.033906658343298</v>
      </c>
    </row>
    <row r="187" spans="1:48" x14ac:dyDescent="0.25">
      <c r="A187" s="1" t="s">
        <v>363</v>
      </c>
      <c r="B187" s="1" t="s">
        <v>364</v>
      </c>
      <c r="C187" s="1" t="s">
        <v>365</v>
      </c>
      <c r="D187" s="1" t="s">
        <v>103</v>
      </c>
      <c r="E187" s="1" t="s">
        <v>56</v>
      </c>
      <c r="F187" s="1" t="s">
        <v>306</v>
      </c>
      <c r="G187" s="1" t="s">
        <v>60</v>
      </c>
      <c r="H187" s="1" t="s">
        <v>55</v>
      </c>
      <c r="I187" s="2">
        <v>5</v>
      </c>
      <c r="J187" s="2">
        <v>4.7300000000000004</v>
      </c>
      <c r="K187" s="2">
        <f t="shared" si="19"/>
        <v>2.97</v>
      </c>
      <c r="L187" s="2">
        <f t="shared" si="20"/>
        <v>0</v>
      </c>
      <c r="T187" s="8">
        <v>0.89</v>
      </c>
      <c r="U187" s="5">
        <v>414.29500000000002</v>
      </c>
      <c r="Z187" s="9">
        <v>2.08</v>
      </c>
      <c r="AA187" s="5">
        <v>387.66</v>
      </c>
      <c r="AL187" s="5" t="str">
        <f t="shared" si="21"/>
        <v/>
      </c>
      <c r="AN187" s="5" t="str">
        <f t="shared" si="22"/>
        <v/>
      </c>
      <c r="AP187" s="57" t="str">
        <f t="shared" si="23"/>
        <v/>
      </c>
      <c r="AS187" s="57">
        <f t="shared" si="24"/>
        <v>801.95500000000004</v>
      </c>
      <c r="AT187" s="5">
        <f t="shared" si="25"/>
        <v>660.97131100000001</v>
      </c>
      <c r="AU187" s="62">
        <f t="shared" si="26"/>
        <v>3.7979868831461787E-3</v>
      </c>
      <c r="AV187" s="57">
        <f t="shared" si="27"/>
        <v>3.7979868831461787</v>
      </c>
    </row>
    <row r="188" spans="1:48" x14ac:dyDescent="0.25">
      <c r="A188" s="1" t="s">
        <v>366</v>
      </c>
      <c r="B188" s="1" t="s">
        <v>367</v>
      </c>
      <c r="C188" s="1" t="s">
        <v>368</v>
      </c>
      <c r="D188" s="1" t="s">
        <v>85</v>
      </c>
      <c r="E188" s="1" t="s">
        <v>63</v>
      </c>
      <c r="F188" s="1" t="s">
        <v>306</v>
      </c>
      <c r="G188" s="1" t="s">
        <v>60</v>
      </c>
      <c r="H188" s="1" t="s">
        <v>55</v>
      </c>
      <c r="I188" s="2">
        <v>25.32</v>
      </c>
      <c r="J188" s="2">
        <v>24.92</v>
      </c>
      <c r="K188" s="2">
        <f t="shared" si="19"/>
        <v>0.9</v>
      </c>
      <c r="L188" s="2">
        <f t="shared" si="20"/>
        <v>24.01</v>
      </c>
      <c r="R188" s="7">
        <v>0.9</v>
      </c>
      <c r="S188" s="5">
        <v>1397.0250000000001</v>
      </c>
      <c r="AL188" s="5" t="str">
        <f t="shared" si="21"/>
        <v/>
      </c>
      <c r="AN188" s="5" t="str">
        <f t="shared" si="22"/>
        <v/>
      </c>
      <c r="AP188" s="57" t="str">
        <f t="shared" si="23"/>
        <v/>
      </c>
      <c r="AR188" s="2">
        <v>24.01</v>
      </c>
      <c r="AS188" s="57">
        <f t="shared" si="24"/>
        <v>1397.0250000000001</v>
      </c>
      <c r="AT188" s="5">
        <f t="shared" si="25"/>
        <v>1151.4280050000004</v>
      </c>
      <c r="AU188" s="62">
        <f t="shared" si="26"/>
        <v>6.6161849797398749E-3</v>
      </c>
      <c r="AV188" s="57">
        <f t="shared" si="27"/>
        <v>6.6161849797398755</v>
      </c>
    </row>
    <row r="189" spans="1:48" x14ac:dyDescent="0.25">
      <c r="A189" s="1" t="s">
        <v>369</v>
      </c>
      <c r="B189" s="1" t="s">
        <v>370</v>
      </c>
      <c r="C189" s="1" t="s">
        <v>371</v>
      </c>
      <c r="D189" s="1" t="s">
        <v>103</v>
      </c>
      <c r="E189" s="1" t="s">
        <v>63</v>
      </c>
      <c r="F189" s="1" t="s">
        <v>306</v>
      </c>
      <c r="G189" s="1" t="s">
        <v>60</v>
      </c>
      <c r="H189" s="1" t="s">
        <v>55</v>
      </c>
      <c r="I189" s="2">
        <v>5.0599999999999996</v>
      </c>
      <c r="J189" s="2">
        <v>4.67</v>
      </c>
      <c r="K189" s="2">
        <f t="shared" si="19"/>
        <v>2.4</v>
      </c>
      <c r="L189" s="2">
        <f t="shared" si="20"/>
        <v>2.2599999999999998</v>
      </c>
      <c r="Z189" s="9">
        <v>2.4</v>
      </c>
      <c r="AA189" s="5">
        <v>447.3</v>
      </c>
      <c r="AL189" s="5" t="str">
        <f t="shared" si="21"/>
        <v/>
      </c>
      <c r="AN189" s="5" t="str">
        <f t="shared" si="22"/>
        <v/>
      </c>
      <c r="AP189" s="57" t="str">
        <f t="shared" si="23"/>
        <v/>
      </c>
      <c r="AR189" s="2">
        <v>2.2599999999999998</v>
      </c>
      <c r="AS189" s="57">
        <f t="shared" si="24"/>
        <v>447.3</v>
      </c>
      <c r="AT189" s="5">
        <f t="shared" si="25"/>
        <v>368.66465999999997</v>
      </c>
      <c r="AU189" s="62">
        <f t="shared" si="26"/>
        <v>2.1183726428930373E-3</v>
      </c>
      <c r="AV189" s="57">
        <f t="shared" si="27"/>
        <v>2.1183726428930374</v>
      </c>
    </row>
    <row r="190" spans="1:48" x14ac:dyDescent="0.25">
      <c r="A190" s="1" t="s">
        <v>372</v>
      </c>
      <c r="B190" s="1" t="s">
        <v>373</v>
      </c>
      <c r="C190" s="1" t="s">
        <v>374</v>
      </c>
      <c r="D190" s="1" t="s">
        <v>103</v>
      </c>
      <c r="E190" s="1" t="s">
        <v>63</v>
      </c>
      <c r="F190" s="1" t="s">
        <v>306</v>
      </c>
      <c r="G190" s="1" t="s">
        <v>60</v>
      </c>
      <c r="H190" s="1" t="s">
        <v>55</v>
      </c>
      <c r="I190" s="2">
        <v>5.07</v>
      </c>
      <c r="J190" s="2">
        <v>4.68</v>
      </c>
      <c r="K190" s="2">
        <f t="shared" si="19"/>
        <v>4.16</v>
      </c>
      <c r="L190" s="2">
        <f t="shared" si="20"/>
        <v>0.52</v>
      </c>
      <c r="Z190" s="9">
        <v>4.16</v>
      </c>
      <c r="AA190" s="5">
        <v>775.32</v>
      </c>
      <c r="AL190" s="5" t="str">
        <f t="shared" si="21"/>
        <v/>
      </c>
      <c r="AN190" s="5" t="str">
        <f t="shared" si="22"/>
        <v/>
      </c>
      <c r="AP190" s="57" t="str">
        <f t="shared" si="23"/>
        <v/>
      </c>
      <c r="AR190" s="2">
        <v>0.52</v>
      </c>
      <c r="AS190" s="57">
        <f t="shared" si="24"/>
        <v>775.32</v>
      </c>
      <c r="AT190" s="5">
        <f t="shared" si="25"/>
        <v>639.0187440000002</v>
      </c>
      <c r="AU190" s="62">
        <f t="shared" si="26"/>
        <v>3.671845914347932E-3</v>
      </c>
      <c r="AV190" s="57">
        <f t="shared" si="27"/>
        <v>3.6718459143479323</v>
      </c>
    </row>
    <row r="191" spans="1:48" x14ac:dyDescent="0.25">
      <c r="A191" s="1" t="s">
        <v>375</v>
      </c>
      <c r="B191" s="1" t="s">
        <v>376</v>
      </c>
      <c r="C191" s="1" t="s">
        <v>377</v>
      </c>
      <c r="D191" s="1" t="s">
        <v>103</v>
      </c>
      <c r="E191" s="1" t="s">
        <v>63</v>
      </c>
      <c r="F191" s="1" t="s">
        <v>306</v>
      </c>
      <c r="G191" s="1" t="s">
        <v>60</v>
      </c>
      <c r="H191" s="1" t="s">
        <v>55</v>
      </c>
      <c r="I191" s="2">
        <v>5.0599999999999996</v>
      </c>
      <c r="J191" s="2">
        <v>4.67</v>
      </c>
      <c r="K191" s="2">
        <f t="shared" si="19"/>
        <v>3.49</v>
      </c>
      <c r="L191" s="2">
        <f t="shared" si="20"/>
        <v>1.19</v>
      </c>
      <c r="Z191" s="9">
        <v>3.49</v>
      </c>
      <c r="AA191" s="5">
        <v>650.44875000000002</v>
      </c>
      <c r="AL191" s="5" t="str">
        <f t="shared" si="21"/>
        <v/>
      </c>
      <c r="AN191" s="5" t="str">
        <f t="shared" si="22"/>
        <v/>
      </c>
      <c r="AP191" s="57" t="str">
        <f t="shared" si="23"/>
        <v/>
      </c>
      <c r="AR191" s="2">
        <v>1.19</v>
      </c>
      <c r="AS191" s="57">
        <f t="shared" si="24"/>
        <v>650.44875000000002</v>
      </c>
      <c r="AT191" s="5">
        <f t="shared" si="25"/>
        <v>536.09985974999995</v>
      </c>
      <c r="AU191" s="62">
        <f t="shared" si="26"/>
        <v>3.0804668848736249E-3</v>
      </c>
      <c r="AV191" s="57">
        <f t="shared" si="27"/>
        <v>3.080466884873625</v>
      </c>
    </row>
    <row r="192" spans="1:48" x14ac:dyDescent="0.25">
      <c r="A192" s="1" t="s">
        <v>378</v>
      </c>
      <c r="B192" s="1" t="s">
        <v>379</v>
      </c>
      <c r="C192" s="1" t="s">
        <v>380</v>
      </c>
      <c r="D192" s="1" t="s">
        <v>103</v>
      </c>
      <c r="E192" s="1" t="s">
        <v>86</v>
      </c>
      <c r="F192" s="1" t="s">
        <v>306</v>
      </c>
      <c r="G192" s="1" t="s">
        <v>60</v>
      </c>
      <c r="H192" s="1" t="s">
        <v>55</v>
      </c>
      <c r="I192" s="2">
        <v>78.5</v>
      </c>
      <c r="J192" s="2">
        <v>38.81</v>
      </c>
      <c r="K192" s="2">
        <f t="shared" si="19"/>
        <v>14.32</v>
      </c>
      <c r="L192" s="2">
        <f t="shared" si="20"/>
        <v>2.8</v>
      </c>
      <c r="T192" s="8">
        <v>14.32</v>
      </c>
      <c r="U192" s="5">
        <v>6665.96</v>
      </c>
      <c r="AL192" s="5" t="str">
        <f t="shared" si="21"/>
        <v/>
      </c>
      <c r="AN192" s="5" t="str">
        <f t="shared" si="22"/>
        <v/>
      </c>
      <c r="AP192" s="57" t="str">
        <f t="shared" si="23"/>
        <v/>
      </c>
      <c r="AR192" s="2">
        <v>2.8</v>
      </c>
      <c r="AS192" s="57">
        <f t="shared" si="24"/>
        <v>6665.96</v>
      </c>
      <c r="AT192" s="5">
        <f t="shared" si="25"/>
        <v>5494.0842320000011</v>
      </c>
      <c r="AU192" s="62">
        <f t="shared" si="26"/>
        <v>3.1569388112272015E-2</v>
      </c>
      <c r="AV192" s="57">
        <f t="shared" si="27"/>
        <v>31.569388112272016</v>
      </c>
    </row>
    <row r="193" spans="1:48" x14ac:dyDescent="0.25">
      <c r="A193" s="1" t="s">
        <v>378</v>
      </c>
      <c r="B193" s="1" t="s">
        <v>379</v>
      </c>
      <c r="C193" s="1" t="s">
        <v>380</v>
      </c>
      <c r="D193" s="1" t="s">
        <v>103</v>
      </c>
      <c r="E193" s="1" t="s">
        <v>89</v>
      </c>
      <c r="F193" s="1" t="s">
        <v>306</v>
      </c>
      <c r="G193" s="1" t="s">
        <v>60</v>
      </c>
      <c r="H193" s="1" t="s">
        <v>55</v>
      </c>
      <c r="I193" s="2">
        <v>78.5</v>
      </c>
      <c r="J193" s="2">
        <v>38.07</v>
      </c>
      <c r="K193" s="2">
        <f t="shared" si="19"/>
        <v>9.92</v>
      </c>
      <c r="L193" s="2">
        <f t="shared" si="20"/>
        <v>28.15</v>
      </c>
      <c r="T193" s="8">
        <v>9.92</v>
      </c>
      <c r="U193" s="5">
        <v>4617.76</v>
      </c>
      <c r="AL193" s="5" t="str">
        <f t="shared" si="21"/>
        <v/>
      </c>
      <c r="AN193" s="5" t="str">
        <f t="shared" si="22"/>
        <v/>
      </c>
      <c r="AP193" s="57" t="str">
        <f t="shared" si="23"/>
        <v/>
      </c>
      <c r="AR193" s="2">
        <v>28.15</v>
      </c>
      <c r="AS193" s="57">
        <f t="shared" si="24"/>
        <v>4617.76</v>
      </c>
      <c r="AT193" s="5">
        <f t="shared" si="25"/>
        <v>3805.9577920000002</v>
      </c>
      <c r="AU193" s="62">
        <f t="shared" si="26"/>
        <v>2.1869296792858827E-2</v>
      </c>
      <c r="AV193" s="57">
        <f t="shared" si="27"/>
        <v>21.869296792858826</v>
      </c>
    </row>
    <row r="194" spans="1:48" x14ac:dyDescent="0.25">
      <c r="A194" s="1" t="s">
        <v>381</v>
      </c>
      <c r="B194" s="1" t="s">
        <v>382</v>
      </c>
      <c r="C194" s="1" t="s">
        <v>383</v>
      </c>
      <c r="D194" s="1" t="s">
        <v>103</v>
      </c>
      <c r="E194" s="1" t="s">
        <v>104</v>
      </c>
      <c r="F194" s="1" t="s">
        <v>306</v>
      </c>
      <c r="G194" s="1" t="s">
        <v>60</v>
      </c>
      <c r="H194" s="1" t="s">
        <v>55</v>
      </c>
      <c r="I194" s="2">
        <v>74.5</v>
      </c>
      <c r="J194" s="2">
        <v>37.06</v>
      </c>
      <c r="K194" s="2">
        <f t="shared" si="19"/>
        <v>21.23</v>
      </c>
      <c r="L194" s="2">
        <f t="shared" si="20"/>
        <v>0.13</v>
      </c>
      <c r="T194" s="8">
        <v>21.23</v>
      </c>
      <c r="U194" s="5">
        <v>9882.5650000000005</v>
      </c>
      <c r="AL194" s="5" t="str">
        <f t="shared" si="21"/>
        <v/>
      </c>
      <c r="AN194" s="5" t="str">
        <f t="shared" si="22"/>
        <v/>
      </c>
      <c r="AP194" s="57" t="str">
        <f t="shared" si="23"/>
        <v/>
      </c>
      <c r="AR194" s="2">
        <v>0.13</v>
      </c>
      <c r="AS194" s="57">
        <f t="shared" si="24"/>
        <v>9882.5650000000005</v>
      </c>
      <c r="AT194" s="5">
        <f t="shared" si="25"/>
        <v>8145.2100730000011</v>
      </c>
      <c r="AU194" s="62">
        <f t="shared" si="26"/>
        <v>4.6802940616168638E-2</v>
      </c>
      <c r="AV194" s="57">
        <f t="shared" si="27"/>
        <v>46.802940616168641</v>
      </c>
    </row>
    <row r="195" spans="1:48" x14ac:dyDescent="0.25">
      <c r="A195" s="1" t="s">
        <v>381</v>
      </c>
      <c r="B195" s="1" t="s">
        <v>382</v>
      </c>
      <c r="C195" s="1" t="s">
        <v>383</v>
      </c>
      <c r="D195" s="1" t="s">
        <v>103</v>
      </c>
      <c r="E195" s="1" t="s">
        <v>88</v>
      </c>
      <c r="F195" s="1" t="s">
        <v>306</v>
      </c>
      <c r="G195" s="1" t="s">
        <v>60</v>
      </c>
      <c r="H195" s="1" t="s">
        <v>55</v>
      </c>
      <c r="I195" s="2">
        <v>74.5</v>
      </c>
      <c r="J195" s="2">
        <v>33.28</v>
      </c>
      <c r="K195" s="2">
        <f t="shared" ref="K195:K258" si="28">SUM(N195,P195,R195,T195,V195,X195,Z195,AB195,AE195,AG195,AI195)</f>
        <v>12.14</v>
      </c>
      <c r="L195" s="2">
        <f t="shared" ref="L195:L258" si="29">SUM(M195,AD195,AK195,AM195,AO195,AQ195,AR195)</f>
        <v>21.14</v>
      </c>
      <c r="T195" s="8">
        <v>12.14</v>
      </c>
      <c r="U195" s="5">
        <v>5651.17</v>
      </c>
      <c r="AL195" s="5" t="str">
        <f t="shared" ref="AL195:AL258" si="30">IF(AK195&gt;0,AK195*$AL$1,"")</f>
        <v/>
      </c>
      <c r="AN195" s="5" t="str">
        <f t="shared" ref="AN195:AN258" si="31">IF(AM195&gt;0,AM195*$AN$1,"")</f>
        <v/>
      </c>
      <c r="AP195" s="57" t="str">
        <f t="shared" ref="AP195:AP258" si="32">IF(AO195&gt;0,AO195*$AP$1,"")</f>
        <v/>
      </c>
      <c r="AR195" s="2">
        <v>21.14</v>
      </c>
      <c r="AS195" s="57">
        <f t="shared" ref="AS195:AS258" si="33">SUM(O195,Q195,S195,U195,W195,Y195,AA195,AC195,AF195,AH195,AJ195)</f>
        <v>5651.17</v>
      </c>
      <c r="AT195" s="5">
        <f t="shared" ref="AT195:AT258" si="34">$AS$1374*(AU195/100)</f>
        <v>4657.6943139999994</v>
      </c>
      <c r="AU195" s="62">
        <f t="shared" ref="AU195:AU258" si="35">(AS195/$AS$1374)*(100-17.58)</f>
        <v>2.6763433776744568E-2</v>
      </c>
      <c r="AV195" s="57">
        <f t="shared" si="27"/>
        <v>26.763433776744566</v>
      </c>
    </row>
    <row r="196" spans="1:48" x14ac:dyDescent="0.25">
      <c r="A196" s="1" t="s">
        <v>384</v>
      </c>
      <c r="B196" s="1" t="s">
        <v>385</v>
      </c>
      <c r="C196" s="1" t="s">
        <v>386</v>
      </c>
      <c r="D196" s="1" t="s">
        <v>103</v>
      </c>
      <c r="E196" s="1" t="s">
        <v>88</v>
      </c>
      <c r="F196" s="1" t="s">
        <v>306</v>
      </c>
      <c r="G196" s="1" t="s">
        <v>60</v>
      </c>
      <c r="H196" s="1" t="s">
        <v>55</v>
      </c>
      <c r="I196" s="2">
        <v>4</v>
      </c>
      <c r="J196" s="2">
        <v>3.5</v>
      </c>
      <c r="K196" s="2">
        <f t="shared" si="28"/>
        <v>1.69</v>
      </c>
      <c r="L196" s="2">
        <f t="shared" si="29"/>
        <v>1.81</v>
      </c>
      <c r="Z196" s="9">
        <v>1.69</v>
      </c>
      <c r="AA196" s="5">
        <v>314.97375</v>
      </c>
      <c r="AL196" s="5" t="str">
        <f t="shared" si="30"/>
        <v/>
      </c>
      <c r="AN196" s="5" t="str">
        <f t="shared" si="31"/>
        <v/>
      </c>
      <c r="AP196" s="57" t="str">
        <f t="shared" si="32"/>
        <v/>
      </c>
      <c r="AR196" s="2">
        <v>1.81</v>
      </c>
      <c r="AS196" s="57">
        <f t="shared" si="33"/>
        <v>314.97375</v>
      </c>
      <c r="AT196" s="5">
        <f t="shared" si="34"/>
        <v>259.60136475000002</v>
      </c>
      <c r="AU196" s="62">
        <f t="shared" si="35"/>
        <v>1.4916874027038471E-3</v>
      </c>
      <c r="AV196" s="57">
        <f t="shared" ref="AV196:AV259" si="36">(AU196/100)*$AV$1</f>
        <v>1.4916874027038471</v>
      </c>
    </row>
    <row r="197" spans="1:48" x14ac:dyDescent="0.25">
      <c r="A197" s="1" t="s">
        <v>387</v>
      </c>
      <c r="B197" s="1" t="s">
        <v>388</v>
      </c>
      <c r="C197" s="1" t="s">
        <v>389</v>
      </c>
      <c r="D197" s="1" t="s">
        <v>390</v>
      </c>
      <c r="E197" s="1" t="s">
        <v>137</v>
      </c>
      <c r="F197" s="1" t="s">
        <v>391</v>
      </c>
      <c r="G197" s="1" t="s">
        <v>60</v>
      </c>
      <c r="H197" s="1" t="s">
        <v>55</v>
      </c>
      <c r="I197" s="2">
        <v>74.680000000000007</v>
      </c>
      <c r="J197" s="2">
        <v>21.4</v>
      </c>
      <c r="K197" s="2">
        <f t="shared" si="28"/>
        <v>3.49</v>
      </c>
      <c r="L197" s="2">
        <f t="shared" si="29"/>
        <v>0.89</v>
      </c>
      <c r="R197" s="7">
        <v>0.28999999999999998</v>
      </c>
      <c r="S197" s="5">
        <v>450.15249999999997</v>
      </c>
      <c r="T197" s="8">
        <v>3.2</v>
      </c>
      <c r="U197" s="5">
        <v>1489.6</v>
      </c>
      <c r="AL197" s="5" t="str">
        <f t="shared" si="30"/>
        <v/>
      </c>
      <c r="AN197" s="5" t="str">
        <f t="shared" si="31"/>
        <v/>
      </c>
      <c r="AP197" s="57" t="str">
        <f t="shared" si="32"/>
        <v/>
      </c>
      <c r="AR197" s="2">
        <v>0.89</v>
      </c>
      <c r="AS197" s="57">
        <f t="shared" si="33"/>
        <v>1939.7524999999998</v>
      </c>
      <c r="AT197" s="5">
        <f t="shared" si="34"/>
        <v>1598.7440105000001</v>
      </c>
      <c r="AU197" s="62">
        <f t="shared" si="35"/>
        <v>9.186493695469207E-3</v>
      </c>
      <c r="AV197" s="57">
        <f t="shared" si="36"/>
        <v>9.1864936954692062</v>
      </c>
    </row>
    <row r="198" spans="1:48" x14ac:dyDescent="0.25">
      <c r="A198" s="1" t="s">
        <v>392</v>
      </c>
      <c r="B198" s="1" t="s">
        <v>379</v>
      </c>
      <c r="C198" s="1" t="s">
        <v>380</v>
      </c>
      <c r="D198" s="1" t="s">
        <v>103</v>
      </c>
      <c r="E198" s="1" t="s">
        <v>104</v>
      </c>
      <c r="F198" s="1" t="s">
        <v>393</v>
      </c>
      <c r="G198" s="1" t="s">
        <v>60</v>
      </c>
      <c r="H198" s="1" t="s">
        <v>55</v>
      </c>
      <c r="I198" s="2">
        <v>60</v>
      </c>
      <c r="J198" s="2">
        <v>38.78</v>
      </c>
      <c r="K198" s="2">
        <f t="shared" si="28"/>
        <v>31.57</v>
      </c>
      <c r="L198" s="2">
        <f t="shared" si="29"/>
        <v>7.21</v>
      </c>
      <c r="R198" s="7">
        <v>23.78</v>
      </c>
      <c r="S198" s="5">
        <v>36912.504999999997</v>
      </c>
      <c r="T198" s="8">
        <v>4.33</v>
      </c>
      <c r="U198" s="5">
        <v>2015.615</v>
      </c>
      <c r="Z198" s="9">
        <v>3.46</v>
      </c>
      <c r="AA198" s="5">
        <v>644.85749999999996</v>
      </c>
      <c r="AL198" s="5" t="str">
        <f t="shared" si="30"/>
        <v/>
      </c>
      <c r="AN198" s="5" t="str">
        <f t="shared" si="31"/>
        <v/>
      </c>
      <c r="AP198" s="57" t="str">
        <f t="shared" si="32"/>
        <v/>
      </c>
      <c r="AR198" s="2">
        <v>7.21</v>
      </c>
      <c r="AS198" s="57">
        <f t="shared" si="33"/>
        <v>39572.977499999994</v>
      </c>
      <c r="AT198" s="5">
        <f t="shared" si="34"/>
        <v>32616.048055499996</v>
      </c>
      <c r="AU198" s="62">
        <f t="shared" si="35"/>
        <v>0.18741406870963936</v>
      </c>
      <c r="AV198" s="57">
        <f t="shared" si="36"/>
        <v>187.41406870963937</v>
      </c>
    </row>
    <row r="199" spans="1:48" x14ac:dyDescent="0.25">
      <c r="A199" s="1" t="s">
        <v>392</v>
      </c>
      <c r="B199" s="1" t="s">
        <v>379</v>
      </c>
      <c r="C199" s="1" t="s">
        <v>380</v>
      </c>
      <c r="D199" s="1" t="s">
        <v>103</v>
      </c>
      <c r="E199" s="1" t="s">
        <v>88</v>
      </c>
      <c r="F199" s="1" t="s">
        <v>393</v>
      </c>
      <c r="G199" s="1" t="s">
        <v>60</v>
      </c>
      <c r="H199" s="1" t="s">
        <v>55</v>
      </c>
      <c r="I199" s="2">
        <v>60</v>
      </c>
      <c r="J199" s="2">
        <v>19.34</v>
      </c>
      <c r="K199" s="2">
        <f t="shared" si="28"/>
        <v>15.760000000000002</v>
      </c>
      <c r="L199" s="2">
        <f t="shared" si="29"/>
        <v>0.01</v>
      </c>
      <c r="R199" s="7">
        <v>11.21</v>
      </c>
      <c r="S199" s="5">
        <v>17400.7225</v>
      </c>
      <c r="T199" s="8">
        <v>4.42</v>
      </c>
      <c r="U199" s="5">
        <v>2057.5100000000002</v>
      </c>
      <c r="Z199" s="9">
        <v>0.13</v>
      </c>
      <c r="AA199" s="5">
        <v>24.228750000000002</v>
      </c>
      <c r="AL199" s="5" t="str">
        <f t="shared" si="30"/>
        <v/>
      </c>
      <c r="AN199" s="5" t="str">
        <f t="shared" si="31"/>
        <v/>
      </c>
      <c r="AP199" s="57" t="str">
        <f t="shared" si="32"/>
        <v/>
      </c>
      <c r="AR199" s="2">
        <v>0.01</v>
      </c>
      <c r="AS199" s="57">
        <f t="shared" si="33"/>
        <v>19482.461249999997</v>
      </c>
      <c r="AT199" s="5">
        <f t="shared" si="34"/>
        <v>16057.444562249999</v>
      </c>
      <c r="AU199" s="62">
        <f t="shared" si="35"/>
        <v>9.2267187409397905E-2</v>
      </c>
      <c r="AV199" s="57">
        <f t="shared" si="36"/>
        <v>92.267187409397906</v>
      </c>
    </row>
    <row r="200" spans="1:48" x14ac:dyDescent="0.25">
      <c r="A200" s="1" t="s">
        <v>394</v>
      </c>
      <c r="B200" s="1" t="s">
        <v>395</v>
      </c>
      <c r="C200" s="1" t="s">
        <v>396</v>
      </c>
      <c r="D200" s="1" t="s">
        <v>103</v>
      </c>
      <c r="E200" s="1" t="s">
        <v>88</v>
      </c>
      <c r="F200" s="1" t="s">
        <v>393</v>
      </c>
      <c r="G200" s="1" t="s">
        <v>60</v>
      </c>
      <c r="H200" s="1" t="s">
        <v>55</v>
      </c>
      <c r="I200" s="2">
        <v>60</v>
      </c>
      <c r="J200" s="2">
        <v>18.600000000000001</v>
      </c>
      <c r="K200" s="2">
        <f t="shared" si="28"/>
        <v>17.810000000000002</v>
      </c>
      <c r="L200" s="2">
        <f t="shared" si="29"/>
        <v>0</v>
      </c>
      <c r="R200" s="7">
        <v>10.14</v>
      </c>
      <c r="S200" s="5">
        <v>15739.815000000001</v>
      </c>
      <c r="T200" s="8">
        <v>0.18</v>
      </c>
      <c r="U200" s="5">
        <v>83.789999999999992</v>
      </c>
      <c r="Z200" s="9">
        <v>7.49</v>
      </c>
      <c r="AA200" s="5">
        <v>1395.94875</v>
      </c>
      <c r="AL200" s="5" t="str">
        <f t="shared" si="30"/>
        <v/>
      </c>
      <c r="AN200" s="5" t="str">
        <f t="shared" si="31"/>
        <v/>
      </c>
      <c r="AP200" s="57" t="str">
        <f t="shared" si="32"/>
        <v/>
      </c>
      <c r="AS200" s="57">
        <f t="shared" si="33"/>
        <v>17219.553750000003</v>
      </c>
      <c r="AT200" s="5">
        <f t="shared" si="34"/>
        <v>14192.356200750002</v>
      </c>
      <c r="AU200" s="62">
        <f t="shared" si="35"/>
        <v>8.1550260645710304E-2</v>
      </c>
      <c r="AV200" s="57">
        <f t="shared" si="36"/>
        <v>81.55026064571031</v>
      </c>
    </row>
    <row r="201" spans="1:48" x14ac:dyDescent="0.25">
      <c r="A201" s="1" t="s">
        <v>397</v>
      </c>
      <c r="B201" s="1" t="s">
        <v>398</v>
      </c>
      <c r="C201" s="1" t="s">
        <v>399</v>
      </c>
      <c r="D201" s="1" t="s">
        <v>274</v>
      </c>
      <c r="E201" s="1" t="s">
        <v>104</v>
      </c>
      <c r="F201" s="1" t="s">
        <v>400</v>
      </c>
      <c r="G201" s="1" t="s">
        <v>60</v>
      </c>
      <c r="H201" s="1" t="s">
        <v>55</v>
      </c>
      <c r="I201" s="2">
        <v>118</v>
      </c>
      <c r="J201" s="2">
        <v>35.07</v>
      </c>
      <c r="K201" s="2">
        <f t="shared" si="28"/>
        <v>34.209999999999994</v>
      </c>
      <c r="L201" s="2">
        <f t="shared" si="29"/>
        <v>0.86</v>
      </c>
      <c r="R201" s="7">
        <v>24.64</v>
      </c>
      <c r="S201" s="5">
        <v>38247.440000000002</v>
      </c>
      <c r="T201" s="8">
        <v>9.52</v>
      </c>
      <c r="U201" s="5">
        <v>4431.5599999999986</v>
      </c>
      <c r="Z201" s="9">
        <v>0.05</v>
      </c>
      <c r="AA201" s="5">
        <v>9.3187499999999996</v>
      </c>
      <c r="AL201" s="5" t="str">
        <f t="shared" si="30"/>
        <v/>
      </c>
      <c r="AN201" s="5" t="str">
        <f t="shared" si="31"/>
        <v/>
      </c>
      <c r="AP201" s="57" t="str">
        <f t="shared" si="32"/>
        <v/>
      </c>
      <c r="AR201" s="2">
        <v>0.86</v>
      </c>
      <c r="AS201" s="57">
        <f t="shared" si="33"/>
        <v>42688.318749999999</v>
      </c>
      <c r="AT201" s="5">
        <f t="shared" si="34"/>
        <v>35183.712313750002</v>
      </c>
      <c r="AU201" s="62">
        <f t="shared" si="35"/>
        <v>0.20216804518465886</v>
      </c>
      <c r="AV201" s="57">
        <f t="shared" si="36"/>
        <v>202.16804518465884</v>
      </c>
    </row>
    <row r="202" spans="1:48" x14ac:dyDescent="0.25">
      <c r="A202" s="1" t="s">
        <v>397</v>
      </c>
      <c r="B202" s="1" t="s">
        <v>398</v>
      </c>
      <c r="C202" s="1" t="s">
        <v>399</v>
      </c>
      <c r="D202" s="1" t="s">
        <v>274</v>
      </c>
      <c r="E202" s="1" t="s">
        <v>88</v>
      </c>
      <c r="F202" s="1" t="s">
        <v>400</v>
      </c>
      <c r="G202" s="1" t="s">
        <v>60</v>
      </c>
      <c r="H202" s="1" t="s">
        <v>55</v>
      </c>
      <c r="I202" s="2">
        <v>118</v>
      </c>
      <c r="J202" s="2">
        <v>38.46</v>
      </c>
      <c r="K202" s="2">
        <f t="shared" si="28"/>
        <v>37.83</v>
      </c>
      <c r="L202" s="2">
        <f t="shared" si="29"/>
        <v>0.62</v>
      </c>
      <c r="P202" s="6">
        <v>4.08</v>
      </c>
      <c r="Q202" s="5">
        <v>9214.17</v>
      </c>
      <c r="R202" s="7">
        <v>24.18</v>
      </c>
      <c r="S202" s="5">
        <v>37533.404999999999</v>
      </c>
      <c r="T202" s="8">
        <v>2.16</v>
      </c>
      <c r="U202" s="5">
        <v>1005.48</v>
      </c>
      <c r="Z202" s="9">
        <v>7.41</v>
      </c>
      <c r="AA202" s="5">
        <v>1381.0387499999999</v>
      </c>
      <c r="AL202" s="5" t="str">
        <f t="shared" si="30"/>
        <v/>
      </c>
      <c r="AN202" s="5" t="str">
        <f t="shared" si="31"/>
        <v/>
      </c>
      <c r="AP202" s="57" t="str">
        <f t="shared" si="32"/>
        <v/>
      </c>
      <c r="AR202" s="2">
        <v>0.62</v>
      </c>
      <c r="AS202" s="57">
        <f t="shared" si="33"/>
        <v>49134.09375</v>
      </c>
      <c r="AT202" s="5">
        <f t="shared" si="34"/>
        <v>40496.320068749999</v>
      </c>
      <c r="AU202" s="62">
        <f t="shared" si="35"/>
        <v>0.23269465690440816</v>
      </c>
      <c r="AV202" s="57">
        <f t="shared" si="36"/>
        <v>232.69465690440816</v>
      </c>
    </row>
    <row r="203" spans="1:48" x14ac:dyDescent="0.25">
      <c r="A203" s="1" t="s">
        <v>397</v>
      </c>
      <c r="B203" s="1" t="s">
        <v>398</v>
      </c>
      <c r="C203" s="1" t="s">
        <v>399</v>
      </c>
      <c r="D203" s="1" t="s">
        <v>274</v>
      </c>
      <c r="E203" s="1" t="s">
        <v>137</v>
      </c>
      <c r="F203" s="1" t="s">
        <v>400</v>
      </c>
      <c r="G203" s="1" t="s">
        <v>60</v>
      </c>
      <c r="H203" s="1" t="s">
        <v>55</v>
      </c>
      <c r="I203" s="2">
        <v>118</v>
      </c>
      <c r="J203" s="2">
        <v>38.75</v>
      </c>
      <c r="K203" s="2">
        <f t="shared" si="28"/>
        <v>21.250000000000004</v>
      </c>
      <c r="L203" s="2">
        <f t="shared" si="29"/>
        <v>17.489999999999998</v>
      </c>
      <c r="N203" s="4">
        <v>0.28000000000000003</v>
      </c>
      <c r="O203" s="5">
        <v>802.37500000000011</v>
      </c>
      <c r="P203" s="6">
        <v>15.3</v>
      </c>
      <c r="Q203" s="5">
        <v>34553.137499999997</v>
      </c>
      <c r="R203" s="7">
        <v>5.41</v>
      </c>
      <c r="S203" s="5">
        <v>8397.6725000000006</v>
      </c>
      <c r="Z203" s="9">
        <v>0.26</v>
      </c>
      <c r="AA203" s="5">
        <v>48.457500000000003</v>
      </c>
      <c r="AL203" s="5" t="str">
        <f t="shared" si="30"/>
        <v/>
      </c>
      <c r="AN203" s="5" t="str">
        <f t="shared" si="31"/>
        <v/>
      </c>
      <c r="AP203" s="57" t="str">
        <f t="shared" si="32"/>
        <v/>
      </c>
      <c r="AR203" s="2">
        <v>17.489999999999998</v>
      </c>
      <c r="AS203" s="57">
        <f t="shared" si="33"/>
        <v>43801.642499999994</v>
      </c>
      <c r="AT203" s="5">
        <f t="shared" si="34"/>
        <v>36101.313748499997</v>
      </c>
      <c r="AU203" s="62">
        <f t="shared" si="35"/>
        <v>0.20744064651415375</v>
      </c>
      <c r="AV203" s="57">
        <f t="shared" si="36"/>
        <v>207.44064651415377</v>
      </c>
    </row>
    <row r="204" spans="1:48" x14ac:dyDescent="0.25">
      <c r="A204" s="1" t="s">
        <v>401</v>
      </c>
      <c r="B204" s="1" t="s">
        <v>402</v>
      </c>
      <c r="C204" s="1" t="s">
        <v>403</v>
      </c>
      <c r="D204" s="1" t="s">
        <v>103</v>
      </c>
      <c r="E204" s="1" t="s">
        <v>104</v>
      </c>
      <c r="F204" s="1" t="s">
        <v>400</v>
      </c>
      <c r="G204" s="1" t="s">
        <v>60</v>
      </c>
      <c r="H204" s="1" t="s">
        <v>55</v>
      </c>
      <c r="I204" s="2">
        <v>2</v>
      </c>
      <c r="J204" s="2">
        <v>1.45</v>
      </c>
      <c r="K204" s="2">
        <f t="shared" si="28"/>
        <v>0.85</v>
      </c>
      <c r="L204" s="2">
        <f t="shared" si="29"/>
        <v>0.6</v>
      </c>
      <c r="Z204" s="9">
        <v>0.85</v>
      </c>
      <c r="AA204" s="5">
        <v>158.41874999999999</v>
      </c>
      <c r="AL204" s="5" t="str">
        <f t="shared" si="30"/>
        <v/>
      </c>
      <c r="AN204" s="5" t="str">
        <f t="shared" si="31"/>
        <v/>
      </c>
      <c r="AP204" s="57" t="str">
        <f t="shared" si="32"/>
        <v/>
      </c>
      <c r="AR204" s="2">
        <v>0.6</v>
      </c>
      <c r="AS204" s="57">
        <f t="shared" si="33"/>
        <v>158.41874999999999</v>
      </c>
      <c r="AT204" s="5">
        <f t="shared" si="34"/>
        <v>130.56873374999998</v>
      </c>
      <c r="AU204" s="62">
        <f t="shared" si="35"/>
        <v>7.5025697769128398E-4</v>
      </c>
      <c r="AV204" s="57">
        <f t="shared" si="36"/>
        <v>0.75025697769128397</v>
      </c>
    </row>
    <row r="205" spans="1:48" x14ac:dyDescent="0.25">
      <c r="A205" s="1" t="s">
        <v>404</v>
      </c>
      <c r="B205" s="1" t="s">
        <v>405</v>
      </c>
      <c r="C205" s="1" t="s">
        <v>406</v>
      </c>
      <c r="D205" s="1" t="s">
        <v>85</v>
      </c>
      <c r="E205" s="1" t="s">
        <v>119</v>
      </c>
      <c r="F205" s="1" t="s">
        <v>400</v>
      </c>
      <c r="G205" s="1" t="s">
        <v>60</v>
      </c>
      <c r="H205" s="1" t="s">
        <v>55</v>
      </c>
      <c r="I205" s="2">
        <v>30.01</v>
      </c>
      <c r="J205" s="2">
        <v>29.86</v>
      </c>
      <c r="K205" s="2">
        <f t="shared" si="28"/>
        <v>19.5</v>
      </c>
      <c r="L205" s="2">
        <f t="shared" si="29"/>
        <v>10.36</v>
      </c>
      <c r="P205" s="6">
        <v>12.18</v>
      </c>
      <c r="Q205" s="5">
        <v>27507.0075</v>
      </c>
      <c r="R205" s="7">
        <v>7.32</v>
      </c>
      <c r="S205" s="5">
        <v>11362.47</v>
      </c>
      <c r="AL205" s="5" t="str">
        <f t="shared" si="30"/>
        <v/>
      </c>
      <c r="AN205" s="5" t="str">
        <f t="shared" si="31"/>
        <v/>
      </c>
      <c r="AP205" s="57" t="str">
        <f t="shared" si="32"/>
        <v/>
      </c>
      <c r="AR205" s="2">
        <v>10.36</v>
      </c>
      <c r="AS205" s="57">
        <f t="shared" si="33"/>
        <v>38869.477500000001</v>
      </c>
      <c r="AT205" s="5">
        <f t="shared" si="34"/>
        <v>32036.223355500006</v>
      </c>
      <c r="AU205" s="62">
        <f t="shared" si="35"/>
        <v>0.18408235586753066</v>
      </c>
      <c r="AV205" s="57">
        <f t="shared" si="36"/>
        <v>184.08235586753065</v>
      </c>
    </row>
    <row r="206" spans="1:48" x14ac:dyDescent="0.25">
      <c r="A206" s="1" t="s">
        <v>407</v>
      </c>
      <c r="B206" s="1" t="s">
        <v>408</v>
      </c>
      <c r="C206" s="1" t="s">
        <v>409</v>
      </c>
      <c r="D206" s="1" t="s">
        <v>85</v>
      </c>
      <c r="E206" s="1" t="s">
        <v>119</v>
      </c>
      <c r="F206" s="1" t="s">
        <v>400</v>
      </c>
      <c r="G206" s="1" t="s">
        <v>60</v>
      </c>
      <c r="H206" s="1" t="s">
        <v>55</v>
      </c>
      <c r="I206" s="2">
        <v>9.99</v>
      </c>
      <c r="J206" s="2">
        <v>8.61</v>
      </c>
      <c r="K206" s="2">
        <f t="shared" si="28"/>
        <v>8.4599999999999991</v>
      </c>
      <c r="L206" s="2">
        <f t="shared" si="29"/>
        <v>0.14000000000000001</v>
      </c>
      <c r="P206" s="6">
        <v>0.39</v>
      </c>
      <c r="Q206" s="5">
        <v>880.76625000000001</v>
      </c>
      <c r="R206" s="7">
        <v>5.64</v>
      </c>
      <c r="S206" s="5">
        <v>8754.6899999999987</v>
      </c>
      <c r="Z206" s="9">
        <v>2.4300000000000002</v>
      </c>
      <c r="AA206" s="5">
        <v>452.89125000000001</v>
      </c>
      <c r="AL206" s="5" t="str">
        <f t="shared" si="30"/>
        <v/>
      </c>
      <c r="AN206" s="5" t="str">
        <f t="shared" si="31"/>
        <v/>
      </c>
      <c r="AP206" s="57" t="str">
        <f t="shared" si="32"/>
        <v/>
      </c>
      <c r="AR206" s="2">
        <v>0.14000000000000001</v>
      </c>
      <c r="AS206" s="57">
        <f t="shared" si="33"/>
        <v>10088.3475</v>
      </c>
      <c r="AT206" s="5">
        <f t="shared" si="34"/>
        <v>8314.8160095000003</v>
      </c>
      <c r="AU206" s="62">
        <f t="shared" si="35"/>
        <v>4.7777508061699905E-2</v>
      </c>
      <c r="AV206" s="57">
        <f t="shared" si="36"/>
        <v>47.777508061699905</v>
      </c>
    </row>
    <row r="207" spans="1:48" x14ac:dyDescent="0.25">
      <c r="A207" s="1" t="s">
        <v>410</v>
      </c>
      <c r="B207" s="1" t="s">
        <v>411</v>
      </c>
      <c r="C207" s="1" t="s">
        <v>412</v>
      </c>
      <c r="D207" s="1" t="s">
        <v>103</v>
      </c>
      <c r="E207" s="1" t="s">
        <v>61</v>
      </c>
      <c r="F207" s="1" t="s">
        <v>400</v>
      </c>
      <c r="G207" s="1" t="s">
        <v>60</v>
      </c>
      <c r="H207" s="1" t="s">
        <v>55</v>
      </c>
      <c r="I207" s="2">
        <v>2.42</v>
      </c>
      <c r="J207" s="2">
        <v>1.84</v>
      </c>
      <c r="K207" s="2">
        <f t="shared" si="28"/>
        <v>0.62</v>
      </c>
      <c r="L207" s="2">
        <f t="shared" si="29"/>
        <v>0.46</v>
      </c>
      <c r="Z207" s="9">
        <v>0.62</v>
      </c>
      <c r="AA207" s="5">
        <v>115.55249999999999</v>
      </c>
      <c r="AL207" s="5" t="str">
        <f t="shared" si="30"/>
        <v/>
      </c>
      <c r="AN207" s="5" t="str">
        <f t="shared" si="31"/>
        <v/>
      </c>
      <c r="AP207" s="57" t="str">
        <f t="shared" si="32"/>
        <v/>
      </c>
      <c r="AR207" s="2">
        <v>0.46</v>
      </c>
      <c r="AS207" s="57">
        <f t="shared" si="33"/>
        <v>115.55249999999999</v>
      </c>
      <c r="AT207" s="5">
        <f t="shared" si="34"/>
        <v>95.238370499999988</v>
      </c>
      <c r="AU207" s="62">
        <f t="shared" si="35"/>
        <v>5.4724626608070124E-4</v>
      </c>
      <c r="AV207" s="57">
        <f t="shared" si="36"/>
        <v>0.54724626608070126</v>
      </c>
    </row>
    <row r="208" spans="1:48" x14ac:dyDescent="0.25">
      <c r="A208" s="1" t="s">
        <v>413</v>
      </c>
      <c r="B208" s="1" t="s">
        <v>414</v>
      </c>
      <c r="C208" s="1" t="s">
        <v>415</v>
      </c>
      <c r="D208" s="1" t="s">
        <v>103</v>
      </c>
      <c r="E208" s="1" t="s">
        <v>164</v>
      </c>
      <c r="F208" s="1" t="s">
        <v>400</v>
      </c>
      <c r="G208" s="1" t="s">
        <v>60</v>
      </c>
      <c r="H208" s="1" t="s">
        <v>55</v>
      </c>
      <c r="I208" s="2">
        <v>117.58</v>
      </c>
      <c r="J208" s="2">
        <v>40.4</v>
      </c>
      <c r="K208" s="2">
        <f t="shared" si="28"/>
        <v>0.4</v>
      </c>
      <c r="L208" s="2">
        <f t="shared" si="29"/>
        <v>39.6</v>
      </c>
      <c r="P208" s="6">
        <v>0.32</v>
      </c>
      <c r="Q208" s="5">
        <v>722.68000000000006</v>
      </c>
      <c r="R208" s="7">
        <v>0.08</v>
      </c>
      <c r="S208" s="5">
        <v>124.18</v>
      </c>
      <c r="AL208" s="5" t="str">
        <f t="shared" si="30"/>
        <v/>
      </c>
      <c r="AN208" s="5" t="str">
        <f t="shared" si="31"/>
        <v/>
      </c>
      <c r="AP208" s="57" t="str">
        <f t="shared" si="32"/>
        <v/>
      </c>
      <c r="AR208" s="2">
        <v>39.6</v>
      </c>
      <c r="AS208" s="57">
        <f t="shared" si="33"/>
        <v>846.86000000000013</v>
      </c>
      <c r="AT208" s="5">
        <f t="shared" si="34"/>
        <v>697.98201200000005</v>
      </c>
      <c r="AU208" s="62">
        <f t="shared" si="35"/>
        <v>4.0106529317245647E-3</v>
      </c>
      <c r="AV208" s="57">
        <f t="shared" si="36"/>
        <v>4.0106529317245645</v>
      </c>
    </row>
    <row r="209" spans="1:48" x14ac:dyDescent="0.25">
      <c r="A209" s="1" t="s">
        <v>413</v>
      </c>
      <c r="B209" s="1" t="s">
        <v>414</v>
      </c>
      <c r="C209" s="1" t="s">
        <v>415</v>
      </c>
      <c r="D209" s="1" t="s">
        <v>103</v>
      </c>
      <c r="E209" s="1" t="s">
        <v>77</v>
      </c>
      <c r="F209" s="1" t="s">
        <v>400</v>
      </c>
      <c r="G209" s="1" t="s">
        <v>60</v>
      </c>
      <c r="H209" s="1" t="s">
        <v>55</v>
      </c>
      <c r="I209" s="2">
        <v>117.58</v>
      </c>
      <c r="J209" s="2">
        <v>40.44</v>
      </c>
      <c r="K209" s="2">
        <f t="shared" si="28"/>
        <v>35.18</v>
      </c>
      <c r="L209" s="2">
        <f t="shared" si="29"/>
        <v>4.82</v>
      </c>
      <c r="P209" s="6">
        <v>11.57</v>
      </c>
      <c r="Q209" s="5">
        <v>26129.39875</v>
      </c>
      <c r="R209" s="7">
        <v>23.5</v>
      </c>
      <c r="S209" s="5">
        <v>36477.875</v>
      </c>
      <c r="T209" s="8">
        <v>0.11</v>
      </c>
      <c r="U209" s="5">
        <v>51.204999999999998</v>
      </c>
      <c r="AL209" s="5" t="str">
        <f t="shared" si="30"/>
        <v/>
      </c>
      <c r="AN209" s="5" t="str">
        <f t="shared" si="31"/>
        <v/>
      </c>
      <c r="AP209" s="57" t="str">
        <f t="shared" si="32"/>
        <v/>
      </c>
      <c r="AR209" s="2">
        <v>4.82</v>
      </c>
      <c r="AS209" s="57">
        <f t="shared" si="33"/>
        <v>62658.478750000002</v>
      </c>
      <c r="AT209" s="5">
        <f t="shared" si="34"/>
        <v>51643.118185750005</v>
      </c>
      <c r="AU209" s="62">
        <f t="shared" si="35"/>
        <v>0.29674493009008435</v>
      </c>
      <c r="AV209" s="57">
        <f t="shared" si="36"/>
        <v>296.74493009008432</v>
      </c>
    </row>
    <row r="210" spans="1:48" x14ac:dyDescent="0.25">
      <c r="A210" s="1" t="s">
        <v>413</v>
      </c>
      <c r="B210" s="1" t="s">
        <v>414</v>
      </c>
      <c r="C210" s="1" t="s">
        <v>415</v>
      </c>
      <c r="D210" s="1" t="s">
        <v>103</v>
      </c>
      <c r="E210" s="1" t="s">
        <v>61</v>
      </c>
      <c r="F210" s="1" t="s">
        <v>400</v>
      </c>
      <c r="G210" s="1" t="s">
        <v>60</v>
      </c>
      <c r="H210" s="1" t="s">
        <v>55</v>
      </c>
      <c r="I210" s="2">
        <v>117.58</v>
      </c>
      <c r="J210" s="2">
        <v>36.590000000000003</v>
      </c>
      <c r="K210" s="2">
        <f t="shared" si="28"/>
        <v>16.64</v>
      </c>
      <c r="L210" s="2">
        <f t="shared" si="29"/>
        <v>4.41</v>
      </c>
      <c r="P210" s="6">
        <v>1.3</v>
      </c>
      <c r="Q210" s="5">
        <v>2935.8874999999998</v>
      </c>
      <c r="R210" s="7">
        <v>11.19</v>
      </c>
      <c r="S210" s="5">
        <v>17369.677500000002</v>
      </c>
      <c r="T210" s="8">
        <v>1.57</v>
      </c>
      <c r="U210" s="5">
        <v>730.83500000000004</v>
      </c>
      <c r="Z210" s="9">
        <v>2.58</v>
      </c>
      <c r="AA210" s="5">
        <v>480.84750000000003</v>
      </c>
      <c r="AL210" s="5" t="str">
        <f t="shared" si="30"/>
        <v/>
      </c>
      <c r="AN210" s="5" t="str">
        <f t="shared" si="31"/>
        <v/>
      </c>
      <c r="AP210" s="57" t="str">
        <f t="shared" si="32"/>
        <v/>
      </c>
      <c r="AR210" s="2">
        <v>4.41</v>
      </c>
      <c r="AS210" s="57">
        <f t="shared" si="33"/>
        <v>21517.247500000001</v>
      </c>
      <c r="AT210" s="5">
        <f t="shared" si="34"/>
        <v>17734.515389500004</v>
      </c>
      <c r="AU210" s="62">
        <f t="shared" si="35"/>
        <v>0.10190375241305299</v>
      </c>
      <c r="AV210" s="57">
        <f t="shared" si="36"/>
        <v>101.903752413053</v>
      </c>
    </row>
    <row r="211" spans="1:48" x14ac:dyDescent="0.25">
      <c r="A211" s="1" t="s">
        <v>416</v>
      </c>
      <c r="B211" s="1" t="s">
        <v>417</v>
      </c>
      <c r="C211" s="1" t="s">
        <v>418</v>
      </c>
      <c r="D211" s="1" t="s">
        <v>390</v>
      </c>
      <c r="E211" s="1" t="s">
        <v>76</v>
      </c>
      <c r="F211" s="1" t="s">
        <v>400</v>
      </c>
      <c r="G211" s="1" t="s">
        <v>60</v>
      </c>
      <c r="H211" s="1" t="s">
        <v>55</v>
      </c>
      <c r="I211" s="2">
        <v>129.03</v>
      </c>
      <c r="J211" s="2">
        <v>27.53</v>
      </c>
      <c r="K211" s="2">
        <f t="shared" si="28"/>
        <v>15.66</v>
      </c>
      <c r="L211" s="2">
        <f t="shared" si="29"/>
        <v>11.87</v>
      </c>
      <c r="R211" s="7">
        <v>12.64</v>
      </c>
      <c r="S211" s="5">
        <v>19620.439999999999</v>
      </c>
      <c r="T211" s="8">
        <v>3.02</v>
      </c>
      <c r="U211" s="5">
        <v>1405.81</v>
      </c>
      <c r="AL211" s="5" t="str">
        <f t="shared" si="30"/>
        <v/>
      </c>
      <c r="AN211" s="5" t="str">
        <f t="shared" si="31"/>
        <v/>
      </c>
      <c r="AP211" s="57" t="str">
        <f t="shared" si="32"/>
        <v/>
      </c>
      <c r="AR211" s="2">
        <v>11.87</v>
      </c>
      <c r="AS211" s="57">
        <f t="shared" si="33"/>
        <v>21026.25</v>
      </c>
      <c r="AT211" s="5">
        <f t="shared" si="34"/>
        <v>17329.835250000004</v>
      </c>
      <c r="AU211" s="62">
        <f t="shared" si="35"/>
        <v>9.9578432333176231E-2</v>
      </c>
      <c r="AV211" s="57">
        <f t="shared" si="36"/>
        <v>99.578432333176238</v>
      </c>
    </row>
    <row r="212" spans="1:48" x14ac:dyDescent="0.25">
      <c r="A212" s="1" t="s">
        <v>416</v>
      </c>
      <c r="B212" s="1" t="s">
        <v>417</v>
      </c>
      <c r="C212" s="1" t="s">
        <v>418</v>
      </c>
      <c r="D212" s="1" t="s">
        <v>390</v>
      </c>
      <c r="E212" s="1" t="s">
        <v>67</v>
      </c>
      <c r="F212" s="1" t="s">
        <v>400</v>
      </c>
      <c r="G212" s="1" t="s">
        <v>60</v>
      </c>
      <c r="H212" s="1" t="s">
        <v>55</v>
      </c>
      <c r="I212" s="2">
        <v>129.03</v>
      </c>
      <c r="J212" s="2">
        <v>39.25</v>
      </c>
      <c r="K212" s="2">
        <f t="shared" si="28"/>
        <v>34.61</v>
      </c>
      <c r="L212" s="2">
        <f t="shared" si="29"/>
        <v>4.6399999999999997</v>
      </c>
      <c r="P212" s="6">
        <v>6.51</v>
      </c>
      <c r="Q212" s="5">
        <v>14702.02125</v>
      </c>
      <c r="R212" s="7">
        <v>18.07</v>
      </c>
      <c r="S212" s="5">
        <v>28049.157500000001</v>
      </c>
      <c r="T212" s="8">
        <v>10.029999999999999</v>
      </c>
      <c r="U212" s="5">
        <v>4668.9650000000001</v>
      </c>
      <c r="AL212" s="5" t="str">
        <f t="shared" si="30"/>
        <v/>
      </c>
      <c r="AN212" s="5" t="str">
        <f t="shared" si="31"/>
        <v/>
      </c>
      <c r="AP212" s="57" t="str">
        <f t="shared" si="32"/>
        <v/>
      </c>
      <c r="AR212" s="2">
        <v>4.6399999999999997</v>
      </c>
      <c r="AS212" s="57">
        <f t="shared" si="33"/>
        <v>47420.143750000003</v>
      </c>
      <c r="AT212" s="5">
        <f t="shared" si="34"/>
        <v>39083.682478750001</v>
      </c>
      <c r="AU212" s="62">
        <f t="shared" si="35"/>
        <v>0.22457754357714119</v>
      </c>
      <c r="AV212" s="57">
        <f t="shared" si="36"/>
        <v>224.57754357714117</v>
      </c>
    </row>
    <row r="213" spans="1:48" x14ac:dyDescent="0.25">
      <c r="A213" s="1" t="s">
        <v>416</v>
      </c>
      <c r="B213" s="1" t="s">
        <v>417</v>
      </c>
      <c r="C213" s="1" t="s">
        <v>418</v>
      </c>
      <c r="D213" s="1" t="s">
        <v>390</v>
      </c>
      <c r="E213" s="1" t="s">
        <v>89</v>
      </c>
      <c r="F213" s="1" t="s">
        <v>400</v>
      </c>
      <c r="G213" s="1" t="s">
        <v>60</v>
      </c>
      <c r="H213" s="1" t="s">
        <v>55</v>
      </c>
      <c r="I213" s="2">
        <v>129.03</v>
      </c>
      <c r="J213" s="2">
        <v>39.21</v>
      </c>
      <c r="K213" s="2">
        <f t="shared" si="28"/>
        <v>19.479999999999997</v>
      </c>
      <c r="L213" s="2">
        <f t="shared" si="29"/>
        <v>19.72</v>
      </c>
      <c r="P213" s="6">
        <v>4.67</v>
      </c>
      <c r="Q213" s="5">
        <v>10546.61125</v>
      </c>
      <c r="R213" s="7">
        <v>6.46</v>
      </c>
      <c r="S213" s="5">
        <v>10027.535</v>
      </c>
      <c r="T213" s="8">
        <v>8.35</v>
      </c>
      <c r="U213" s="5">
        <v>3886.9250000000002</v>
      </c>
      <c r="AL213" s="5" t="str">
        <f t="shared" si="30"/>
        <v/>
      </c>
      <c r="AN213" s="5" t="str">
        <f t="shared" si="31"/>
        <v/>
      </c>
      <c r="AP213" s="57" t="str">
        <f t="shared" si="32"/>
        <v/>
      </c>
      <c r="AR213" s="2">
        <v>19.72</v>
      </c>
      <c r="AS213" s="57">
        <f t="shared" si="33"/>
        <v>24461.071249999997</v>
      </c>
      <c r="AT213" s="5">
        <f t="shared" si="34"/>
        <v>20160.814924249997</v>
      </c>
      <c r="AU213" s="62">
        <f t="shared" si="35"/>
        <v>0.11584543740634337</v>
      </c>
      <c r="AV213" s="57">
        <f t="shared" si="36"/>
        <v>115.84543740634336</v>
      </c>
    </row>
    <row r="214" spans="1:48" x14ac:dyDescent="0.25">
      <c r="A214" s="1" t="s">
        <v>416</v>
      </c>
      <c r="B214" s="1" t="s">
        <v>417</v>
      </c>
      <c r="C214" s="1" t="s">
        <v>418</v>
      </c>
      <c r="D214" s="1" t="s">
        <v>390</v>
      </c>
      <c r="E214" s="1" t="s">
        <v>72</v>
      </c>
      <c r="F214" s="1" t="s">
        <v>400</v>
      </c>
      <c r="G214" s="1" t="s">
        <v>60</v>
      </c>
      <c r="H214" s="1" t="s">
        <v>55</v>
      </c>
      <c r="I214" s="2">
        <v>129.03</v>
      </c>
      <c r="J214" s="2">
        <v>19.420000000000002</v>
      </c>
      <c r="K214" s="2">
        <f t="shared" si="28"/>
        <v>14.8</v>
      </c>
      <c r="L214" s="2">
        <f t="shared" si="29"/>
        <v>0.35</v>
      </c>
      <c r="R214" s="7">
        <v>12.65</v>
      </c>
      <c r="S214" s="5">
        <v>19635.962500000001</v>
      </c>
      <c r="T214" s="8">
        <v>2.15</v>
      </c>
      <c r="U214" s="5">
        <v>1000.825</v>
      </c>
      <c r="AL214" s="5" t="str">
        <f t="shared" si="30"/>
        <v/>
      </c>
      <c r="AN214" s="5" t="str">
        <f t="shared" si="31"/>
        <v/>
      </c>
      <c r="AP214" s="57" t="str">
        <f t="shared" si="32"/>
        <v/>
      </c>
      <c r="AR214" s="2">
        <v>0.35</v>
      </c>
      <c r="AS214" s="57">
        <f t="shared" si="33"/>
        <v>20636.787500000002</v>
      </c>
      <c r="AT214" s="5">
        <f t="shared" si="34"/>
        <v>17008.840257500004</v>
      </c>
      <c r="AU214" s="62">
        <f t="shared" si="35"/>
        <v>9.7733972897824734E-2</v>
      </c>
      <c r="AV214" s="57">
        <f t="shared" si="36"/>
        <v>97.733972897824742</v>
      </c>
    </row>
    <row r="215" spans="1:48" x14ac:dyDescent="0.25">
      <c r="A215" s="1" t="s">
        <v>419</v>
      </c>
      <c r="B215" s="1" t="s">
        <v>420</v>
      </c>
      <c r="C215" s="1" t="s">
        <v>421</v>
      </c>
      <c r="D215" s="1" t="s">
        <v>103</v>
      </c>
      <c r="E215" s="1" t="s">
        <v>76</v>
      </c>
      <c r="F215" s="1" t="s">
        <v>400</v>
      </c>
      <c r="G215" s="1" t="s">
        <v>60</v>
      </c>
      <c r="H215" s="1" t="s">
        <v>55</v>
      </c>
      <c r="I215" s="2">
        <v>10.97</v>
      </c>
      <c r="J215" s="2">
        <v>10.57</v>
      </c>
      <c r="K215" s="2">
        <f t="shared" si="28"/>
        <v>9.4499999999999993</v>
      </c>
      <c r="L215" s="2">
        <f t="shared" si="29"/>
        <v>1.1299999999999999</v>
      </c>
      <c r="R215" s="7">
        <v>2.77</v>
      </c>
      <c r="S215" s="5">
        <v>4299.7325000000001</v>
      </c>
      <c r="T215" s="8">
        <v>0.28999999999999998</v>
      </c>
      <c r="U215" s="5">
        <v>134.995</v>
      </c>
      <c r="Z215" s="9">
        <v>6.39</v>
      </c>
      <c r="AA215" s="5">
        <v>1190.93625</v>
      </c>
      <c r="AL215" s="5" t="str">
        <f t="shared" si="30"/>
        <v/>
      </c>
      <c r="AN215" s="5" t="str">
        <f t="shared" si="31"/>
        <v/>
      </c>
      <c r="AP215" s="57" t="str">
        <f t="shared" si="32"/>
        <v/>
      </c>
      <c r="AR215" s="2">
        <v>1.1299999999999999</v>
      </c>
      <c r="AS215" s="57">
        <f t="shared" si="33"/>
        <v>5625.6637499999997</v>
      </c>
      <c r="AT215" s="5">
        <f t="shared" si="34"/>
        <v>4636.6720627499999</v>
      </c>
      <c r="AU215" s="62">
        <f t="shared" si="35"/>
        <v>2.6642638466610899E-2</v>
      </c>
      <c r="AV215" s="57">
        <f t="shared" si="36"/>
        <v>26.642638466610897</v>
      </c>
    </row>
    <row r="216" spans="1:48" x14ac:dyDescent="0.25">
      <c r="A216" s="1" t="s">
        <v>422</v>
      </c>
      <c r="B216" s="1" t="s">
        <v>423</v>
      </c>
      <c r="C216" s="1" t="s">
        <v>424</v>
      </c>
      <c r="D216" s="1" t="s">
        <v>103</v>
      </c>
      <c r="E216" s="1" t="s">
        <v>56</v>
      </c>
      <c r="F216" s="1" t="s">
        <v>400</v>
      </c>
      <c r="G216" s="1" t="s">
        <v>60</v>
      </c>
      <c r="H216" s="1" t="s">
        <v>55</v>
      </c>
      <c r="I216" s="2">
        <v>20</v>
      </c>
      <c r="J216" s="2">
        <v>19.7</v>
      </c>
      <c r="K216" s="2">
        <f t="shared" si="28"/>
        <v>16.220000000000002</v>
      </c>
      <c r="L216" s="2">
        <f t="shared" si="29"/>
        <v>3.47</v>
      </c>
      <c r="R216" s="7">
        <v>11.71</v>
      </c>
      <c r="S216" s="5">
        <v>18176.8475</v>
      </c>
      <c r="T216" s="8">
        <v>1.22</v>
      </c>
      <c r="U216" s="5">
        <v>567.91</v>
      </c>
      <c r="Z216" s="9">
        <v>3.29</v>
      </c>
      <c r="AA216" s="5">
        <v>613.17375000000004</v>
      </c>
      <c r="AL216" s="5" t="str">
        <f t="shared" si="30"/>
        <v/>
      </c>
      <c r="AN216" s="5" t="str">
        <f t="shared" si="31"/>
        <v/>
      </c>
      <c r="AP216" s="57" t="str">
        <f t="shared" si="32"/>
        <v/>
      </c>
      <c r="AR216" s="2">
        <v>3.47</v>
      </c>
      <c r="AS216" s="57">
        <f t="shared" si="33"/>
        <v>19357.931250000001</v>
      </c>
      <c r="AT216" s="5">
        <f t="shared" si="34"/>
        <v>15954.806936249999</v>
      </c>
      <c r="AU216" s="62">
        <f t="shared" si="35"/>
        <v>9.1677424509287314E-2</v>
      </c>
      <c r="AV216" s="57">
        <f t="shared" si="36"/>
        <v>91.67742450928732</v>
      </c>
    </row>
    <row r="217" spans="1:48" x14ac:dyDescent="0.25">
      <c r="A217" s="1" t="s">
        <v>425</v>
      </c>
      <c r="B217" s="1" t="s">
        <v>367</v>
      </c>
      <c r="C217" s="1" t="s">
        <v>368</v>
      </c>
      <c r="D217" s="1" t="s">
        <v>85</v>
      </c>
      <c r="E217" s="1" t="s">
        <v>86</v>
      </c>
      <c r="F217" s="1" t="s">
        <v>400</v>
      </c>
      <c r="G217" s="1" t="s">
        <v>60</v>
      </c>
      <c r="H217" s="1" t="s">
        <v>55</v>
      </c>
      <c r="I217" s="2">
        <v>100</v>
      </c>
      <c r="J217" s="2">
        <v>37.75</v>
      </c>
      <c r="K217" s="2">
        <f t="shared" si="28"/>
        <v>22.91</v>
      </c>
      <c r="L217" s="2">
        <f t="shared" si="29"/>
        <v>14.84</v>
      </c>
      <c r="R217" s="7">
        <v>18.38</v>
      </c>
      <c r="S217" s="5">
        <v>28530.355</v>
      </c>
      <c r="T217" s="8">
        <v>4.53</v>
      </c>
      <c r="U217" s="5">
        <v>2108.7150000000001</v>
      </c>
      <c r="AL217" s="5" t="str">
        <f t="shared" si="30"/>
        <v/>
      </c>
      <c r="AN217" s="5" t="str">
        <f t="shared" si="31"/>
        <v/>
      </c>
      <c r="AP217" s="57" t="str">
        <f t="shared" si="32"/>
        <v/>
      </c>
      <c r="AR217" s="2">
        <v>14.84</v>
      </c>
      <c r="AS217" s="57">
        <f t="shared" si="33"/>
        <v>30639.07</v>
      </c>
      <c r="AT217" s="5">
        <f t="shared" si="34"/>
        <v>25252.721494000001</v>
      </c>
      <c r="AU217" s="62">
        <f t="shared" si="35"/>
        <v>0.14510388484615422</v>
      </c>
      <c r="AV217" s="57">
        <f t="shared" si="36"/>
        <v>145.10388484615422</v>
      </c>
    </row>
    <row r="218" spans="1:48" x14ac:dyDescent="0.25">
      <c r="A218" s="1" t="s">
        <v>425</v>
      </c>
      <c r="B218" s="1" t="s">
        <v>367</v>
      </c>
      <c r="C218" s="1" t="s">
        <v>368</v>
      </c>
      <c r="D218" s="1" t="s">
        <v>85</v>
      </c>
      <c r="E218" s="1" t="s">
        <v>56</v>
      </c>
      <c r="F218" s="1" t="s">
        <v>400</v>
      </c>
      <c r="G218" s="1" t="s">
        <v>60</v>
      </c>
      <c r="H218" s="1" t="s">
        <v>55</v>
      </c>
      <c r="I218" s="2">
        <v>100</v>
      </c>
      <c r="J218" s="2">
        <v>19.48</v>
      </c>
      <c r="K218" s="2">
        <f t="shared" si="28"/>
        <v>15.47</v>
      </c>
      <c r="L218" s="2">
        <f t="shared" si="29"/>
        <v>4.01</v>
      </c>
      <c r="R218" s="7">
        <v>15.42</v>
      </c>
      <c r="S218" s="5">
        <v>23935.695</v>
      </c>
      <c r="T218" s="8">
        <v>0.05</v>
      </c>
      <c r="U218" s="5">
        <v>23.274999999999999</v>
      </c>
      <c r="AL218" s="5" t="str">
        <f t="shared" si="30"/>
        <v/>
      </c>
      <c r="AN218" s="5" t="str">
        <f t="shared" si="31"/>
        <v/>
      </c>
      <c r="AP218" s="57" t="str">
        <f t="shared" si="32"/>
        <v/>
      </c>
      <c r="AR218" s="2">
        <v>4.01</v>
      </c>
      <c r="AS218" s="57">
        <f t="shared" si="33"/>
        <v>23958.97</v>
      </c>
      <c r="AT218" s="5">
        <f t="shared" si="34"/>
        <v>19746.983073999996</v>
      </c>
      <c r="AU218" s="62">
        <f t="shared" si="35"/>
        <v>0.11346753096332438</v>
      </c>
      <c r="AV218" s="57">
        <f t="shared" si="36"/>
        <v>113.46753096332436</v>
      </c>
    </row>
    <row r="219" spans="1:48" x14ac:dyDescent="0.25">
      <c r="A219" s="1" t="s">
        <v>425</v>
      </c>
      <c r="B219" s="1" t="s">
        <v>367</v>
      </c>
      <c r="C219" s="1" t="s">
        <v>368</v>
      </c>
      <c r="D219" s="1" t="s">
        <v>85</v>
      </c>
      <c r="E219" s="1" t="s">
        <v>52</v>
      </c>
      <c r="F219" s="1" t="s">
        <v>400</v>
      </c>
      <c r="G219" s="1" t="s">
        <v>60</v>
      </c>
      <c r="H219" s="1" t="s">
        <v>55</v>
      </c>
      <c r="I219" s="2">
        <v>100</v>
      </c>
      <c r="J219" s="2">
        <v>37.82</v>
      </c>
      <c r="K219" s="2">
        <f t="shared" si="28"/>
        <v>22.37</v>
      </c>
      <c r="L219" s="2">
        <f t="shared" si="29"/>
        <v>15.46</v>
      </c>
      <c r="R219" s="7">
        <v>22.37</v>
      </c>
      <c r="S219" s="5">
        <v>34723.832499999997</v>
      </c>
      <c r="AL219" s="5" t="str">
        <f t="shared" si="30"/>
        <v/>
      </c>
      <c r="AN219" s="5" t="str">
        <f t="shared" si="31"/>
        <v/>
      </c>
      <c r="AP219" s="57" t="str">
        <f t="shared" si="32"/>
        <v/>
      </c>
      <c r="AR219" s="2">
        <v>15.46</v>
      </c>
      <c r="AS219" s="57">
        <f t="shared" si="33"/>
        <v>34723.832499999997</v>
      </c>
      <c r="AT219" s="5">
        <f t="shared" si="34"/>
        <v>28619.382746499996</v>
      </c>
      <c r="AU219" s="62">
        <f t="shared" si="35"/>
        <v>0.16444895332975662</v>
      </c>
      <c r="AV219" s="57">
        <f t="shared" si="36"/>
        <v>164.44895332975662</v>
      </c>
    </row>
    <row r="220" spans="1:48" x14ac:dyDescent="0.25">
      <c r="A220" s="1" t="s">
        <v>426</v>
      </c>
      <c r="B220" s="1" t="s">
        <v>427</v>
      </c>
      <c r="C220" s="1" t="s">
        <v>412</v>
      </c>
      <c r="D220" s="1" t="s">
        <v>103</v>
      </c>
      <c r="E220" s="1" t="s">
        <v>63</v>
      </c>
      <c r="F220" s="1" t="s">
        <v>400</v>
      </c>
      <c r="G220" s="1" t="s">
        <v>60</v>
      </c>
      <c r="H220" s="1" t="s">
        <v>55</v>
      </c>
      <c r="I220" s="2">
        <v>30</v>
      </c>
      <c r="J220" s="2">
        <v>27.16</v>
      </c>
      <c r="K220" s="2">
        <f t="shared" si="28"/>
        <v>7.5200000000000005</v>
      </c>
      <c r="L220" s="2">
        <f t="shared" si="29"/>
        <v>0</v>
      </c>
      <c r="P220" s="6">
        <v>0.01</v>
      </c>
      <c r="Q220" s="5">
        <v>22.583749999999998</v>
      </c>
      <c r="R220" s="7">
        <v>1.28</v>
      </c>
      <c r="S220" s="5">
        <v>1986.88</v>
      </c>
      <c r="T220" s="8">
        <v>6.23</v>
      </c>
      <c r="U220" s="5">
        <v>2900.0650000000001</v>
      </c>
      <c r="AL220" s="5" t="str">
        <f t="shared" si="30"/>
        <v/>
      </c>
      <c r="AN220" s="5" t="str">
        <f t="shared" si="31"/>
        <v/>
      </c>
      <c r="AP220" s="57" t="str">
        <f t="shared" si="32"/>
        <v/>
      </c>
      <c r="AS220" s="57">
        <f t="shared" si="33"/>
        <v>4909.5287500000004</v>
      </c>
      <c r="AT220" s="5">
        <f t="shared" si="34"/>
        <v>4046.4335957500007</v>
      </c>
      <c r="AU220" s="62">
        <f t="shared" si="35"/>
        <v>2.3251087398830431E-2</v>
      </c>
      <c r="AV220" s="57">
        <f t="shared" si="36"/>
        <v>23.251087398830432</v>
      </c>
    </row>
    <row r="221" spans="1:48" x14ac:dyDescent="0.25">
      <c r="A221" s="1" t="s">
        <v>428</v>
      </c>
      <c r="B221" s="1" t="s">
        <v>429</v>
      </c>
      <c r="C221" s="1" t="s">
        <v>430</v>
      </c>
      <c r="D221" s="1" t="s">
        <v>431</v>
      </c>
      <c r="E221" s="1" t="s">
        <v>72</v>
      </c>
      <c r="F221" s="1" t="s">
        <v>400</v>
      </c>
      <c r="G221" s="1" t="s">
        <v>60</v>
      </c>
      <c r="H221" s="1" t="s">
        <v>55</v>
      </c>
      <c r="I221" s="2">
        <v>30</v>
      </c>
      <c r="J221" s="2">
        <v>19.27</v>
      </c>
      <c r="K221" s="2">
        <f t="shared" si="28"/>
        <v>7.05</v>
      </c>
      <c r="L221" s="2">
        <f t="shared" si="29"/>
        <v>1.58</v>
      </c>
      <c r="P221" s="6">
        <v>0.15</v>
      </c>
      <c r="Q221" s="5">
        <v>338.75625000000002</v>
      </c>
      <c r="R221" s="7">
        <v>2.98</v>
      </c>
      <c r="S221" s="5">
        <v>4625.7049999999999</v>
      </c>
      <c r="T221" s="8">
        <v>2.83</v>
      </c>
      <c r="U221" s="5">
        <v>1317.365</v>
      </c>
      <c r="Z221" s="9">
        <v>1.0900000000000001</v>
      </c>
      <c r="AA221" s="5">
        <v>203.14875000000001</v>
      </c>
      <c r="AL221" s="5" t="str">
        <f t="shared" si="30"/>
        <v/>
      </c>
      <c r="AN221" s="5" t="str">
        <f t="shared" si="31"/>
        <v/>
      </c>
      <c r="AP221" s="57" t="str">
        <f t="shared" si="32"/>
        <v/>
      </c>
      <c r="AR221" s="2">
        <v>1.58</v>
      </c>
      <c r="AS221" s="57">
        <f t="shared" si="33"/>
        <v>6484.9750000000004</v>
      </c>
      <c r="AT221" s="5">
        <f t="shared" si="34"/>
        <v>5344.9163950000002</v>
      </c>
      <c r="AU221" s="62">
        <f t="shared" si="35"/>
        <v>3.0712259400503636E-2</v>
      </c>
      <c r="AV221" s="57">
        <f t="shared" si="36"/>
        <v>30.712259400503637</v>
      </c>
    </row>
    <row r="222" spans="1:48" x14ac:dyDescent="0.25">
      <c r="A222" s="1" t="s">
        <v>428</v>
      </c>
      <c r="B222" s="1" t="s">
        <v>429</v>
      </c>
      <c r="C222" s="1" t="s">
        <v>430</v>
      </c>
      <c r="D222" s="1" t="s">
        <v>431</v>
      </c>
      <c r="E222" s="1" t="s">
        <v>63</v>
      </c>
      <c r="F222" s="1" t="s">
        <v>400</v>
      </c>
      <c r="G222" s="1" t="s">
        <v>60</v>
      </c>
      <c r="H222" s="1" t="s">
        <v>55</v>
      </c>
      <c r="I222" s="2">
        <v>30</v>
      </c>
      <c r="J222" s="2">
        <v>9.44</v>
      </c>
      <c r="K222" s="2">
        <f t="shared" si="28"/>
        <v>4.75</v>
      </c>
      <c r="L222" s="2">
        <f t="shared" si="29"/>
        <v>0.05</v>
      </c>
      <c r="P222" s="6">
        <v>0.55000000000000004</v>
      </c>
      <c r="Q222" s="5">
        <v>1242.10625</v>
      </c>
      <c r="R222" s="7">
        <v>2.19</v>
      </c>
      <c r="S222" s="5">
        <v>3399.4274999999998</v>
      </c>
      <c r="T222" s="8">
        <v>1</v>
      </c>
      <c r="U222" s="5">
        <v>465.5</v>
      </c>
      <c r="Z222" s="9">
        <v>1.01</v>
      </c>
      <c r="AA222" s="5">
        <v>188.23875000000001</v>
      </c>
      <c r="AL222" s="5" t="str">
        <f t="shared" si="30"/>
        <v/>
      </c>
      <c r="AN222" s="5" t="str">
        <f t="shared" si="31"/>
        <v/>
      </c>
      <c r="AP222" s="57" t="str">
        <f t="shared" si="32"/>
        <v/>
      </c>
      <c r="AR222" s="2">
        <v>0.05</v>
      </c>
      <c r="AS222" s="57">
        <f t="shared" si="33"/>
        <v>5295.2725</v>
      </c>
      <c r="AT222" s="5">
        <f t="shared" si="34"/>
        <v>4364.3635944999996</v>
      </c>
      <c r="AU222" s="62">
        <f t="shared" si="35"/>
        <v>2.507793516803895E-2</v>
      </c>
      <c r="AV222" s="57">
        <f t="shared" si="36"/>
        <v>25.077935168038948</v>
      </c>
    </row>
    <row r="223" spans="1:48" x14ac:dyDescent="0.25">
      <c r="A223" s="1" t="s">
        <v>432</v>
      </c>
      <c r="B223" s="1" t="s">
        <v>433</v>
      </c>
      <c r="C223" s="1" t="s">
        <v>434</v>
      </c>
      <c r="D223" s="1" t="s">
        <v>85</v>
      </c>
      <c r="E223" s="1" t="s">
        <v>58</v>
      </c>
      <c r="F223" s="1" t="s">
        <v>400</v>
      </c>
      <c r="G223" s="1" t="s">
        <v>60</v>
      </c>
      <c r="H223" s="1" t="s">
        <v>55</v>
      </c>
      <c r="I223" s="2">
        <v>40</v>
      </c>
      <c r="J223" s="2">
        <v>37.200000000000003</v>
      </c>
      <c r="K223" s="2">
        <f t="shared" si="28"/>
        <v>30.61</v>
      </c>
      <c r="L223" s="2">
        <f t="shared" si="29"/>
        <v>6.59</v>
      </c>
      <c r="N223" s="4">
        <v>4.47</v>
      </c>
      <c r="O223" s="5">
        <v>12809.34375</v>
      </c>
      <c r="P223" s="6">
        <v>20.51</v>
      </c>
      <c r="Q223" s="5">
        <v>46319.271250000013</v>
      </c>
      <c r="R223" s="7">
        <v>2.8</v>
      </c>
      <c r="S223" s="5">
        <v>4346.2999999999993</v>
      </c>
      <c r="Z223" s="9">
        <v>2.83</v>
      </c>
      <c r="AA223" s="5">
        <v>527.44124999999997</v>
      </c>
      <c r="AL223" s="5" t="str">
        <f t="shared" si="30"/>
        <v/>
      </c>
      <c r="AN223" s="5" t="str">
        <f t="shared" si="31"/>
        <v/>
      </c>
      <c r="AP223" s="57" t="str">
        <f t="shared" si="32"/>
        <v/>
      </c>
      <c r="AR223" s="2">
        <v>6.59</v>
      </c>
      <c r="AS223" s="57">
        <f t="shared" si="33"/>
        <v>64002.356250000012</v>
      </c>
      <c r="AT223" s="5">
        <f t="shared" si="34"/>
        <v>52750.742021250015</v>
      </c>
      <c r="AU223" s="62">
        <f t="shared" si="35"/>
        <v>0.30310941328123014</v>
      </c>
      <c r="AV223" s="57">
        <f t="shared" si="36"/>
        <v>303.1094132812301</v>
      </c>
    </row>
    <row r="224" spans="1:48" x14ac:dyDescent="0.25">
      <c r="A224" s="1" t="s">
        <v>435</v>
      </c>
      <c r="B224" s="1" t="s">
        <v>436</v>
      </c>
      <c r="C224" s="1" t="s">
        <v>437</v>
      </c>
      <c r="D224" s="1" t="s">
        <v>103</v>
      </c>
      <c r="E224" s="1" t="s">
        <v>72</v>
      </c>
      <c r="F224" s="1" t="s">
        <v>195</v>
      </c>
      <c r="G224" s="1" t="s">
        <v>60</v>
      </c>
      <c r="H224" s="1" t="s">
        <v>55</v>
      </c>
      <c r="I224" s="2">
        <v>197</v>
      </c>
      <c r="J224" s="2">
        <v>37.270000000000003</v>
      </c>
      <c r="K224" s="2">
        <f t="shared" si="28"/>
        <v>34.72</v>
      </c>
      <c r="L224" s="2">
        <f t="shared" si="29"/>
        <v>1.36</v>
      </c>
      <c r="R224" s="7">
        <v>14</v>
      </c>
      <c r="S224" s="5">
        <v>21731.5</v>
      </c>
      <c r="T224" s="8">
        <v>18.920000000000002</v>
      </c>
      <c r="U224" s="5">
        <v>8807.26</v>
      </c>
      <c r="Z224" s="9">
        <v>1.8</v>
      </c>
      <c r="AA224" s="5">
        <v>335.47500000000002</v>
      </c>
      <c r="AL224" s="5" t="str">
        <f t="shared" si="30"/>
        <v/>
      </c>
      <c r="AN224" s="5" t="str">
        <f t="shared" si="31"/>
        <v/>
      </c>
      <c r="AP224" s="57" t="str">
        <f t="shared" si="32"/>
        <v/>
      </c>
      <c r="AR224" s="2">
        <v>1.36</v>
      </c>
      <c r="AS224" s="57">
        <f t="shared" si="33"/>
        <v>30874.235000000001</v>
      </c>
      <c r="AT224" s="5">
        <f t="shared" si="34"/>
        <v>25446.544486999999</v>
      </c>
      <c r="AU224" s="62">
        <f t="shared" si="35"/>
        <v>0.14621760517382229</v>
      </c>
      <c r="AV224" s="57">
        <f t="shared" si="36"/>
        <v>146.21760517382231</v>
      </c>
    </row>
    <row r="225" spans="1:48" x14ac:dyDescent="0.25">
      <c r="A225" s="1" t="s">
        <v>435</v>
      </c>
      <c r="B225" s="1" t="s">
        <v>436</v>
      </c>
      <c r="C225" s="1" t="s">
        <v>437</v>
      </c>
      <c r="D225" s="1" t="s">
        <v>103</v>
      </c>
      <c r="E225" s="1" t="s">
        <v>77</v>
      </c>
      <c r="F225" s="1" t="s">
        <v>195</v>
      </c>
      <c r="G225" s="1" t="s">
        <v>60</v>
      </c>
      <c r="H225" s="1" t="s">
        <v>55</v>
      </c>
      <c r="I225" s="2">
        <v>197</v>
      </c>
      <c r="J225" s="2">
        <v>39.299999999999997</v>
      </c>
      <c r="K225" s="2">
        <f t="shared" si="28"/>
        <v>16.23</v>
      </c>
      <c r="L225" s="2">
        <f t="shared" si="29"/>
        <v>0.14000000000000001</v>
      </c>
      <c r="R225" s="7">
        <v>14.74</v>
      </c>
      <c r="S225" s="5">
        <v>22880.165000000001</v>
      </c>
      <c r="T225" s="8">
        <v>1.49</v>
      </c>
      <c r="U225" s="5">
        <v>693.59500000000003</v>
      </c>
      <c r="AL225" s="5" t="str">
        <f t="shared" si="30"/>
        <v/>
      </c>
      <c r="AN225" s="5" t="str">
        <f t="shared" si="31"/>
        <v/>
      </c>
      <c r="AP225" s="57" t="str">
        <f t="shared" si="32"/>
        <v/>
      </c>
      <c r="AR225" s="2">
        <v>0.14000000000000001</v>
      </c>
      <c r="AS225" s="57">
        <f t="shared" si="33"/>
        <v>23573.760000000002</v>
      </c>
      <c r="AT225" s="5">
        <f t="shared" si="34"/>
        <v>19429.492992000003</v>
      </c>
      <c r="AU225" s="62">
        <f t="shared" si="35"/>
        <v>0.11164321098619757</v>
      </c>
      <c r="AV225" s="57">
        <f t="shared" si="36"/>
        <v>111.64321098619757</v>
      </c>
    </row>
    <row r="226" spans="1:48" x14ac:dyDescent="0.25">
      <c r="A226" s="1" t="s">
        <v>435</v>
      </c>
      <c r="B226" s="1" t="s">
        <v>436</v>
      </c>
      <c r="C226" s="1" t="s">
        <v>437</v>
      </c>
      <c r="D226" s="1" t="s">
        <v>103</v>
      </c>
      <c r="E226" s="1" t="s">
        <v>63</v>
      </c>
      <c r="F226" s="1" t="s">
        <v>195</v>
      </c>
      <c r="G226" s="1" t="s">
        <v>60</v>
      </c>
      <c r="H226" s="1" t="s">
        <v>55</v>
      </c>
      <c r="I226" s="2">
        <v>197</v>
      </c>
      <c r="J226" s="2">
        <v>37.58</v>
      </c>
      <c r="K226" s="2">
        <f t="shared" si="28"/>
        <v>30.6</v>
      </c>
      <c r="L226" s="2">
        <f t="shared" si="29"/>
        <v>6.98</v>
      </c>
      <c r="R226" s="7">
        <v>23.65</v>
      </c>
      <c r="S226" s="5">
        <v>36710.712499999987</v>
      </c>
      <c r="T226" s="8">
        <v>4.21</v>
      </c>
      <c r="U226" s="5">
        <v>1959.7550000000001</v>
      </c>
      <c r="Z226" s="9">
        <v>2.74</v>
      </c>
      <c r="AA226" s="5">
        <v>510.66750000000002</v>
      </c>
      <c r="AL226" s="5" t="str">
        <f t="shared" si="30"/>
        <v/>
      </c>
      <c r="AN226" s="5" t="str">
        <f t="shared" si="31"/>
        <v/>
      </c>
      <c r="AP226" s="57" t="str">
        <f t="shared" si="32"/>
        <v/>
      </c>
      <c r="AR226" s="2">
        <v>6.98</v>
      </c>
      <c r="AS226" s="57">
        <f t="shared" si="33"/>
        <v>39181.134999999987</v>
      </c>
      <c r="AT226" s="5">
        <f t="shared" si="34"/>
        <v>32293.091466999987</v>
      </c>
      <c r="AU226" s="62">
        <f t="shared" si="35"/>
        <v>0.1855583378079563</v>
      </c>
      <c r="AV226" s="57">
        <f t="shared" si="36"/>
        <v>185.55833780795629</v>
      </c>
    </row>
    <row r="227" spans="1:48" x14ac:dyDescent="0.25">
      <c r="A227" s="1" t="s">
        <v>435</v>
      </c>
      <c r="B227" s="1" t="s">
        <v>436</v>
      </c>
      <c r="C227" s="1" t="s">
        <v>437</v>
      </c>
      <c r="D227" s="1" t="s">
        <v>103</v>
      </c>
      <c r="E227" s="1" t="s">
        <v>61</v>
      </c>
      <c r="F227" s="1" t="s">
        <v>195</v>
      </c>
      <c r="G227" s="1" t="s">
        <v>60</v>
      </c>
      <c r="H227" s="1" t="s">
        <v>55</v>
      </c>
      <c r="I227" s="2">
        <v>197</v>
      </c>
      <c r="J227" s="2">
        <v>38.99</v>
      </c>
      <c r="K227" s="2">
        <f t="shared" si="28"/>
        <v>23.48</v>
      </c>
      <c r="L227" s="2">
        <f t="shared" si="29"/>
        <v>0.17</v>
      </c>
      <c r="R227" s="7">
        <v>20.76</v>
      </c>
      <c r="S227" s="5">
        <v>32224.71</v>
      </c>
      <c r="T227" s="8">
        <v>2.72</v>
      </c>
      <c r="U227" s="5">
        <v>1266.1600000000001</v>
      </c>
      <c r="AL227" s="5" t="str">
        <f t="shared" si="30"/>
        <v/>
      </c>
      <c r="AN227" s="5" t="str">
        <f t="shared" si="31"/>
        <v/>
      </c>
      <c r="AP227" s="57" t="str">
        <f t="shared" si="32"/>
        <v/>
      </c>
      <c r="AR227" s="2">
        <v>0.17</v>
      </c>
      <c r="AS227" s="57">
        <f t="shared" si="33"/>
        <v>33490.870000000003</v>
      </c>
      <c r="AT227" s="5">
        <f t="shared" si="34"/>
        <v>27603.175054000003</v>
      </c>
      <c r="AU227" s="62">
        <f t="shared" si="35"/>
        <v>0.15860975362103094</v>
      </c>
      <c r="AV227" s="57">
        <f t="shared" si="36"/>
        <v>158.60975362103096</v>
      </c>
    </row>
    <row r="228" spans="1:48" x14ac:dyDescent="0.25">
      <c r="A228" s="1" t="s">
        <v>435</v>
      </c>
      <c r="B228" s="1" t="s">
        <v>436</v>
      </c>
      <c r="C228" s="1" t="s">
        <v>437</v>
      </c>
      <c r="D228" s="1" t="s">
        <v>103</v>
      </c>
      <c r="E228" s="1" t="s">
        <v>52</v>
      </c>
      <c r="F228" s="1" t="s">
        <v>438</v>
      </c>
      <c r="G228" s="1" t="s">
        <v>60</v>
      </c>
      <c r="H228" s="1" t="s">
        <v>55</v>
      </c>
      <c r="I228" s="2">
        <v>197</v>
      </c>
      <c r="J228" s="2">
        <v>37.92</v>
      </c>
      <c r="K228" s="2">
        <f t="shared" si="28"/>
        <v>32.200000000000003</v>
      </c>
      <c r="L228" s="2">
        <f t="shared" si="29"/>
        <v>5.72</v>
      </c>
      <c r="R228" s="7">
        <v>31.34</v>
      </c>
      <c r="S228" s="5">
        <v>48647.514999999999</v>
      </c>
      <c r="T228" s="8">
        <v>0.86</v>
      </c>
      <c r="U228" s="5">
        <v>400.33</v>
      </c>
      <c r="AL228" s="5" t="str">
        <f t="shared" si="30"/>
        <v/>
      </c>
      <c r="AN228" s="5" t="str">
        <f t="shared" si="31"/>
        <v/>
      </c>
      <c r="AP228" s="57" t="str">
        <f t="shared" si="32"/>
        <v/>
      </c>
      <c r="AR228" s="2">
        <v>5.72</v>
      </c>
      <c r="AS228" s="57">
        <f t="shared" si="33"/>
        <v>49047.845000000001</v>
      </c>
      <c r="AT228" s="5">
        <f t="shared" si="34"/>
        <v>40425.233849000004</v>
      </c>
      <c r="AU228" s="62">
        <f t="shared" si="35"/>
        <v>0.23228619056753422</v>
      </c>
      <c r="AV228" s="57">
        <f t="shared" si="36"/>
        <v>232.28619056753422</v>
      </c>
    </row>
    <row r="229" spans="1:48" x14ac:dyDescent="0.25">
      <c r="A229" s="1" t="s">
        <v>439</v>
      </c>
      <c r="B229" s="1" t="s">
        <v>440</v>
      </c>
      <c r="C229" s="1" t="s">
        <v>441</v>
      </c>
      <c r="D229" s="1" t="s">
        <v>274</v>
      </c>
      <c r="E229" s="1" t="s">
        <v>119</v>
      </c>
      <c r="F229" s="1" t="s">
        <v>438</v>
      </c>
      <c r="G229" s="1" t="s">
        <v>60</v>
      </c>
      <c r="H229" s="1" t="s">
        <v>55</v>
      </c>
      <c r="I229" s="2">
        <v>5</v>
      </c>
      <c r="J229" s="2">
        <v>4.8899999999999997</v>
      </c>
      <c r="K229" s="2">
        <f t="shared" si="28"/>
        <v>4.42</v>
      </c>
      <c r="L229" s="2">
        <f t="shared" si="29"/>
        <v>0.47</v>
      </c>
      <c r="R229" s="7">
        <v>0.91</v>
      </c>
      <c r="S229" s="5">
        <v>1412.5474999999999</v>
      </c>
      <c r="T229" s="8">
        <v>0.61</v>
      </c>
      <c r="U229" s="5">
        <v>283.95499999999998</v>
      </c>
      <c r="Z229" s="9">
        <v>2.9</v>
      </c>
      <c r="AA229" s="5">
        <v>540.48749999999995</v>
      </c>
      <c r="AL229" s="5" t="str">
        <f t="shared" si="30"/>
        <v/>
      </c>
      <c r="AN229" s="5" t="str">
        <f t="shared" si="31"/>
        <v/>
      </c>
      <c r="AP229" s="57" t="str">
        <f t="shared" si="32"/>
        <v/>
      </c>
      <c r="AR229" s="2">
        <v>0.47</v>
      </c>
      <c r="AS229" s="57">
        <f t="shared" si="33"/>
        <v>2236.9899999999998</v>
      </c>
      <c r="AT229" s="5">
        <f t="shared" si="34"/>
        <v>1843.7271579999999</v>
      </c>
      <c r="AU229" s="62">
        <f t="shared" si="35"/>
        <v>1.0594183810474615E-2</v>
      </c>
      <c r="AV229" s="57">
        <f t="shared" si="36"/>
        <v>10.594183810474615</v>
      </c>
    </row>
    <row r="230" spans="1:48" x14ac:dyDescent="0.25">
      <c r="A230" s="1" t="s">
        <v>442</v>
      </c>
      <c r="B230" s="1" t="s">
        <v>443</v>
      </c>
      <c r="C230" s="1" t="s">
        <v>444</v>
      </c>
      <c r="D230" s="1" t="s">
        <v>274</v>
      </c>
      <c r="E230" s="1" t="s">
        <v>164</v>
      </c>
      <c r="F230" s="1" t="s">
        <v>438</v>
      </c>
      <c r="G230" s="1" t="s">
        <v>60</v>
      </c>
      <c r="H230" s="1" t="s">
        <v>55</v>
      </c>
      <c r="I230" s="2">
        <v>5</v>
      </c>
      <c r="J230" s="2">
        <v>0.49</v>
      </c>
      <c r="K230" s="2">
        <f t="shared" si="28"/>
        <v>7.0000000000000007E-2</v>
      </c>
      <c r="L230" s="2">
        <f t="shared" si="29"/>
        <v>0.42</v>
      </c>
      <c r="R230" s="7">
        <v>0.05</v>
      </c>
      <c r="S230" s="5">
        <v>77.612500000000011</v>
      </c>
      <c r="T230" s="8">
        <v>0.02</v>
      </c>
      <c r="U230" s="5">
        <v>9.31</v>
      </c>
      <c r="AL230" s="5" t="str">
        <f t="shared" si="30"/>
        <v/>
      </c>
      <c r="AN230" s="5" t="str">
        <f t="shared" si="31"/>
        <v/>
      </c>
      <c r="AP230" s="57" t="str">
        <f t="shared" si="32"/>
        <v/>
      </c>
      <c r="AR230" s="2">
        <v>0.42</v>
      </c>
      <c r="AS230" s="57">
        <f t="shared" si="33"/>
        <v>86.922500000000014</v>
      </c>
      <c r="AT230" s="5">
        <f t="shared" si="34"/>
        <v>71.641524500000017</v>
      </c>
      <c r="AU230" s="62">
        <f t="shared" si="35"/>
        <v>4.116571563869217E-4</v>
      </c>
      <c r="AV230" s="57">
        <f t="shared" si="36"/>
        <v>0.41165715638692169</v>
      </c>
    </row>
    <row r="231" spans="1:48" x14ac:dyDescent="0.25">
      <c r="A231" s="1" t="s">
        <v>442</v>
      </c>
      <c r="B231" s="1" t="s">
        <v>443</v>
      </c>
      <c r="C231" s="1" t="s">
        <v>444</v>
      </c>
      <c r="D231" s="1" t="s">
        <v>274</v>
      </c>
      <c r="E231" s="1" t="s">
        <v>119</v>
      </c>
      <c r="F231" s="1" t="s">
        <v>438</v>
      </c>
      <c r="G231" s="1" t="s">
        <v>60</v>
      </c>
      <c r="H231" s="1" t="s">
        <v>55</v>
      </c>
      <c r="I231" s="2">
        <v>5</v>
      </c>
      <c r="J231" s="2">
        <v>4.22</v>
      </c>
      <c r="K231" s="2">
        <f t="shared" si="28"/>
        <v>1.8399999999999999</v>
      </c>
      <c r="L231" s="2">
        <f t="shared" si="29"/>
        <v>2.38</v>
      </c>
      <c r="P231" s="6">
        <v>0.28999999999999998</v>
      </c>
      <c r="Q231" s="5">
        <v>654.92874999999992</v>
      </c>
      <c r="R231" s="7">
        <v>0.14000000000000001</v>
      </c>
      <c r="S231" s="5">
        <v>217.315</v>
      </c>
      <c r="T231" s="8">
        <v>0.26</v>
      </c>
      <c r="U231" s="5">
        <v>121.03</v>
      </c>
      <c r="Z231" s="9">
        <v>1.1499999999999999</v>
      </c>
      <c r="AA231" s="5">
        <v>214.33125000000001</v>
      </c>
      <c r="AL231" s="5" t="str">
        <f t="shared" si="30"/>
        <v/>
      </c>
      <c r="AN231" s="5" t="str">
        <f t="shared" si="31"/>
        <v/>
      </c>
      <c r="AP231" s="57" t="str">
        <f t="shared" si="32"/>
        <v/>
      </c>
      <c r="AR231" s="2">
        <v>2.38</v>
      </c>
      <c r="AS231" s="57">
        <f t="shared" si="33"/>
        <v>1207.6049999999998</v>
      </c>
      <c r="AT231" s="5">
        <f t="shared" si="34"/>
        <v>995.30804099999978</v>
      </c>
      <c r="AU231" s="62">
        <f t="shared" si="35"/>
        <v>5.71910886523775E-3</v>
      </c>
      <c r="AV231" s="57">
        <f t="shared" si="36"/>
        <v>5.7191088652377502</v>
      </c>
    </row>
    <row r="232" spans="1:48" x14ac:dyDescent="0.25">
      <c r="A232" s="1" t="s">
        <v>445</v>
      </c>
      <c r="B232" s="1" t="s">
        <v>446</v>
      </c>
      <c r="C232" s="1" t="s">
        <v>447</v>
      </c>
      <c r="D232" s="1" t="s">
        <v>274</v>
      </c>
      <c r="E232" s="1" t="s">
        <v>89</v>
      </c>
      <c r="F232" s="1" t="s">
        <v>438</v>
      </c>
      <c r="G232" s="1" t="s">
        <v>60</v>
      </c>
      <c r="H232" s="1" t="s">
        <v>55</v>
      </c>
      <c r="I232" s="2">
        <v>1.5</v>
      </c>
      <c r="J232" s="2">
        <v>1.3</v>
      </c>
      <c r="K232" s="2">
        <f t="shared" si="28"/>
        <v>1.05</v>
      </c>
      <c r="L232" s="2">
        <f t="shared" si="29"/>
        <v>0.25</v>
      </c>
      <c r="Z232" s="9">
        <v>1.05</v>
      </c>
      <c r="AA232" s="5">
        <v>195.69374999999999</v>
      </c>
      <c r="AL232" s="5" t="str">
        <f t="shared" si="30"/>
        <v/>
      </c>
      <c r="AN232" s="5" t="str">
        <f t="shared" si="31"/>
        <v/>
      </c>
      <c r="AP232" s="57" t="str">
        <f t="shared" si="32"/>
        <v/>
      </c>
      <c r="AR232" s="2">
        <v>0.25</v>
      </c>
      <c r="AS232" s="57">
        <f t="shared" si="33"/>
        <v>195.69374999999999</v>
      </c>
      <c r="AT232" s="5">
        <f t="shared" si="34"/>
        <v>161.29078875000002</v>
      </c>
      <c r="AU232" s="62">
        <f t="shared" si="35"/>
        <v>9.267880312657039E-4</v>
      </c>
      <c r="AV232" s="57">
        <f t="shared" si="36"/>
        <v>0.92678803126570386</v>
      </c>
    </row>
    <row r="233" spans="1:48" x14ac:dyDescent="0.25">
      <c r="A233" s="1" t="s">
        <v>448</v>
      </c>
      <c r="B233" s="1" t="s">
        <v>449</v>
      </c>
      <c r="C233" s="1" t="s">
        <v>450</v>
      </c>
      <c r="D233" s="1" t="s">
        <v>274</v>
      </c>
      <c r="E233" s="1" t="s">
        <v>77</v>
      </c>
      <c r="F233" s="1" t="s">
        <v>438</v>
      </c>
      <c r="G233" s="1" t="s">
        <v>60</v>
      </c>
      <c r="H233" s="1" t="s">
        <v>55</v>
      </c>
      <c r="I233" s="2">
        <v>74.75</v>
      </c>
      <c r="J233" s="2">
        <v>40.450000000000003</v>
      </c>
      <c r="K233" s="2">
        <f t="shared" si="28"/>
        <v>6.38</v>
      </c>
      <c r="L233" s="2">
        <f t="shared" si="29"/>
        <v>33.619999999999997</v>
      </c>
      <c r="P233" s="6">
        <v>3.34</v>
      </c>
      <c r="Q233" s="5">
        <v>7542.9724999999999</v>
      </c>
      <c r="R233" s="7">
        <v>3.04</v>
      </c>
      <c r="S233" s="5">
        <v>4718.84</v>
      </c>
      <c r="AL233" s="5" t="str">
        <f t="shared" si="30"/>
        <v/>
      </c>
      <c r="AN233" s="5" t="str">
        <f t="shared" si="31"/>
        <v/>
      </c>
      <c r="AP233" s="57" t="str">
        <f t="shared" si="32"/>
        <v/>
      </c>
      <c r="AR233" s="2">
        <v>33.619999999999997</v>
      </c>
      <c r="AS233" s="57">
        <f t="shared" si="33"/>
        <v>12261.8125</v>
      </c>
      <c r="AT233" s="5">
        <f t="shared" si="34"/>
        <v>10106.1858625</v>
      </c>
      <c r="AU233" s="62">
        <f t="shared" si="35"/>
        <v>5.8070843175237828E-2</v>
      </c>
      <c r="AV233" s="57">
        <f t="shared" si="36"/>
        <v>58.070843175237833</v>
      </c>
    </row>
    <row r="234" spans="1:48" x14ac:dyDescent="0.25">
      <c r="A234" s="1" t="s">
        <v>448</v>
      </c>
      <c r="B234" s="1" t="s">
        <v>449</v>
      </c>
      <c r="C234" s="1" t="s">
        <v>450</v>
      </c>
      <c r="D234" s="1" t="s">
        <v>274</v>
      </c>
      <c r="E234" s="1" t="s">
        <v>72</v>
      </c>
      <c r="F234" s="1" t="s">
        <v>438</v>
      </c>
      <c r="G234" s="1" t="s">
        <v>60</v>
      </c>
      <c r="H234" s="1" t="s">
        <v>55</v>
      </c>
      <c r="I234" s="2">
        <v>74.75</v>
      </c>
      <c r="J234" s="2">
        <v>32.909999999999997</v>
      </c>
      <c r="K234" s="2">
        <f t="shared" si="28"/>
        <v>2.39</v>
      </c>
      <c r="L234" s="2">
        <f t="shared" si="29"/>
        <v>30.52</v>
      </c>
      <c r="P234" s="6">
        <v>2.39</v>
      </c>
      <c r="Q234" s="5">
        <v>5397.5162500000006</v>
      </c>
      <c r="AL234" s="5" t="str">
        <f t="shared" si="30"/>
        <v/>
      </c>
      <c r="AN234" s="5" t="str">
        <f t="shared" si="31"/>
        <v/>
      </c>
      <c r="AP234" s="57" t="str">
        <f t="shared" si="32"/>
        <v/>
      </c>
      <c r="AR234" s="2">
        <v>30.52</v>
      </c>
      <c r="AS234" s="57">
        <f t="shared" si="33"/>
        <v>5397.5162500000006</v>
      </c>
      <c r="AT234" s="5">
        <f t="shared" si="34"/>
        <v>4448.6328932500001</v>
      </c>
      <c r="AU234" s="62">
        <f t="shared" si="35"/>
        <v>2.5562152388934983E-2</v>
      </c>
      <c r="AV234" s="57">
        <f t="shared" si="36"/>
        <v>25.56215238893498</v>
      </c>
    </row>
    <row r="235" spans="1:48" x14ac:dyDescent="0.25">
      <c r="A235" s="1" t="s">
        <v>451</v>
      </c>
      <c r="B235" s="1" t="s">
        <v>452</v>
      </c>
      <c r="C235" s="1" t="s">
        <v>453</v>
      </c>
      <c r="D235" s="1" t="s">
        <v>103</v>
      </c>
      <c r="E235" s="1" t="s">
        <v>76</v>
      </c>
      <c r="F235" s="1" t="s">
        <v>438</v>
      </c>
      <c r="G235" s="1" t="s">
        <v>60</v>
      </c>
      <c r="H235" s="1" t="s">
        <v>55</v>
      </c>
      <c r="I235" s="2">
        <v>43.77</v>
      </c>
      <c r="J235" s="2">
        <v>36.28</v>
      </c>
      <c r="K235" s="2">
        <f t="shared" si="28"/>
        <v>34.619999999999997</v>
      </c>
      <c r="L235" s="2">
        <f t="shared" si="29"/>
        <v>1.66</v>
      </c>
      <c r="P235" s="6">
        <v>2.13</v>
      </c>
      <c r="Q235" s="5">
        <v>4810.3387499999999</v>
      </c>
      <c r="R235" s="7">
        <v>19.78</v>
      </c>
      <c r="S235" s="5">
        <v>30703.505000000001</v>
      </c>
      <c r="T235" s="8">
        <v>9.89</v>
      </c>
      <c r="U235" s="5">
        <v>4603.7950000000001</v>
      </c>
      <c r="Z235" s="9">
        <v>2.82</v>
      </c>
      <c r="AA235" s="5">
        <v>525.57749999999999</v>
      </c>
      <c r="AL235" s="5" t="str">
        <f t="shared" si="30"/>
        <v/>
      </c>
      <c r="AN235" s="5" t="str">
        <f t="shared" si="31"/>
        <v/>
      </c>
      <c r="AP235" s="57" t="str">
        <f t="shared" si="32"/>
        <v/>
      </c>
      <c r="AR235" s="2">
        <v>1.66</v>
      </c>
      <c r="AS235" s="57">
        <f t="shared" si="33"/>
        <v>40643.216249999998</v>
      </c>
      <c r="AT235" s="5">
        <f t="shared" si="34"/>
        <v>33498.138833249992</v>
      </c>
      <c r="AU235" s="62">
        <f t="shared" si="35"/>
        <v>0.19248262334716237</v>
      </c>
      <c r="AV235" s="57">
        <f t="shared" si="36"/>
        <v>192.48262334716236</v>
      </c>
    </row>
    <row r="236" spans="1:48" x14ac:dyDescent="0.25">
      <c r="A236" s="1" t="s">
        <v>451</v>
      </c>
      <c r="B236" s="1" t="s">
        <v>452</v>
      </c>
      <c r="C236" s="1" t="s">
        <v>453</v>
      </c>
      <c r="D236" s="1" t="s">
        <v>103</v>
      </c>
      <c r="E236" s="1" t="s">
        <v>72</v>
      </c>
      <c r="F236" s="1" t="s">
        <v>438</v>
      </c>
      <c r="G236" s="1" t="s">
        <v>60</v>
      </c>
      <c r="H236" s="1" t="s">
        <v>55</v>
      </c>
      <c r="I236" s="2">
        <v>43.77</v>
      </c>
      <c r="J236" s="2">
        <v>6.11</v>
      </c>
      <c r="K236" s="2">
        <f t="shared" si="28"/>
        <v>5.1199999999999992</v>
      </c>
      <c r="L236" s="2">
        <f t="shared" si="29"/>
        <v>0.99</v>
      </c>
      <c r="P236" s="6">
        <v>5.0199999999999996</v>
      </c>
      <c r="Q236" s="5">
        <v>11337.0425</v>
      </c>
      <c r="R236" s="7">
        <v>0.1</v>
      </c>
      <c r="S236" s="5">
        <v>155.22499999999999</v>
      </c>
      <c r="AL236" s="5" t="str">
        <f t="shared" si="30"/>
        <v/>
      </c>
      <c r="AN236" s="5" t="str">
        <f t="shared" si="31"/>
        <v/>
      </c>
      <c r="AP236" s="57" t="str">
        <f t="shared" si="32"/>
        <v/>
      </c>
      <c r="AR236" s="2">
        <v>0.99</v>
      </c>
      <c r="AS236" s="57">
        <f t="shared" si="33"/>
        <v>11492.2675</v>
      </c>
      <c r="AT236" s="5">
        <f t="shared" si="34"/>
        <v>9471.9268735000005</v>
      </c>
      <c r="AU236" s="62">
        <f t="shared" si="35"/>
        <v>5.4426347142429596E-2</v>
      </c>
      <c r="AV236" s="57">
        <f t="shared" si="36"/>
        <v>54.426347142429599</v>
      </c>
    </row>
    <row r="237" spans="1:48" x14ac:dyDescent="0.25">
      <c r="A237" s="1" t="s">
        <v>454</v>
      </c>
      <c r="B237" s="1" t="s">
        <v>452</v>
      </c>
      <c r="C237" s="1" t="s">
        <v>453</v>
      </c>
      <c r="D237" s="1" t="s">
        <v>103</v>
      </c>
      <c r="E237" s="1" t="s">
        <v>76</v>
      </c>
      <c r="F237" s="1" t="s">
        <v>438</v>
      </c>
      <c r="G237" s="1" t="s">
        <v>60</v>
      </c>
      <c r="H237" s="1" t="s">
        <v>55</v>
      </c>
      <c r="I237" s="2">
        <v>3</v>
      </c>
      <c r="J237" s="2">
        <v>2.63</v>
      </c>
      <c r="K237" s="2">
        <f t="shared" si="28"/>
        <v>2.63</v>
      </c>
      <c r="L237" s="2">
        <f t="shared" si="29"/>
        <v>0</v>
      </c>
      <c r="R237" s="7">
        <v>2.3199999999999998</v>
      </c>
      <c r="S237" s="5">
        <v>3601.22</v>
      </c>
      <c r="T237" s="8">
        <v>0.31</v>
      </c>
      <c r="U237" s="5">
        <v>144.30500000000001</v>
      </c>
      <c r="AL237" s="5" t="str">
        <f t="shared" si="30"/>
        <v/>
      </c>
      <c r="AN237" s="5" t="str">
        <f t="shared" si="31"/>
        <v/>
      </c>
      <c r="AP237" s="57" t="str">
        <f t="shared" si="32"/>
        <v/>
      </c>
      <c r="AS237" s="57">
        <f t="shared" si="33"/>
        <v>3745.5249999999996</v>
      </c>
      <c r="AT237" s="5">
        <f t="shared" si="34"/>
        <v>3087.0617050000001</v>
      </c>
      <c r="AU237" s="62">
        <f t="shared" si="35"/>
        <v>1.7738470139217401E-2</v>
      </c>
      <c r="AV237" s="57">
        <f t="shared" si="36"/>
        <v>17.738470139217402</v>
      </c>
    </row>
    <row r="238" spans="1:48" x14ac:dyDescent="0.25">
      <c r="A238" s="1" t="s">
        <v>455</v>
      </c>
      <c r="B238" s="1" t="s">
        <v>456</v>
      </c>
      <c r="C238" s="1" t="s">
        <v>457</v>
      </c>
      <c r="D238" s="1" t="s">
        <v>85</v>
      </c>
      <c r="E238" s="1" t="s">
        <v>77</v>
      </c>
      <c r="F238" s="1" t="s">
        <v>438</v>
      </c>
      <c r="G238" s="1" t="s">
        <v>60</v>
      </c>
      <c r="H238" s="1" t="s">
        <v>55</v>
      </c>
      <c r="I238" s="2">
        <v>80.5</v>
      </c>
      <c r="J238" s="2">
        <v>0.3</v>
      </c>
      <c r="K238" s="2">
        <f t="shared" si="28"/>
        <v>0.02</v>
      </c>
      <c r="L238" s="2">
        <f t="shared" si="29"/>
        <v>0.28000000000000003</v>
      </c>
      <c r="P238" s="6">
        <v>0.02</v>
      </c>
      <c r="Q238" s="5">
        <v>45.167499999999997</v>
      </c>
      <c r="AL238" s="5" t="str">
        <f t="shared" si="30"/>
        <v/>
      </c>
      <c r="AN238" s="5" t="str">
        <f t="shared" si="31"/>
        <v/>
      </c>
      <c r="AP238" s="57" t="str">
        <f t="shared" si="32"/>
        <v/>
      </c>
      <c r="AR238" s="2">
        <v>0.28000000000000003</v>
      </c>
      <c r="AS238" s="57">
        <f t="shared" si="33"/>
        <v>45.167499999999997</v>
      </c>
      <c r="AT238" s="5">
        <f t="shared" si="34"/>
        <v>37.227053499999997</v>
      </c>
      <c r="AU238" s="62">
        <f t="shared" si="35"/>
        <v>2.1390922501200819E-4</v>
      </c>
      <c r="AV238" s="57">
        <f t="shared" si="36"/>
        <v>0.21390922501200818</v>
      </c>
    </row>
    <row r="239" spans="1:48" x14ac:dyDescent="0.25">
      <c r="A239" s="1" t="s">
        <v>455</v>
      </c>
      <c r="B239" s="1" t="s">
        <v>456</v>
      </c>
      <c r="C239" s="1" t="s">
        <v>457</v>
      </c>
      <c r="D239" s="1" t="s">
        <v>85</v>
      </c>
      <c r="E239" s="1" t="s">
        <v>72</v>
      </c>
      <c r="F239" s="1" t="s">
        <v>438</v>
      </c>
      <c r="G239" s="1" t="s">
        <v>60</v>
      </c>
      <c r="H239" s="1" t="s">
        <v>55</v>
      </c>
      <c r="I239" s="2">
        <v>80.5</v>
      </c>
      <c r="J239" s="2">
        <v>0.1</v>
      </c>
      <c r="K239" s="2">
        <f t="shared" si="28"/>
        <v>0</v>
      </c>
      <c r="L239" s="2">
        <f t="shared" si="29"/>
        <v>0.1</v>
      </c>
      <c r="AL239" s="5" t="str">
        <f t="shared" si="30"/>
        <v/>
      </c>
      <c r="AN239" s="5" t="str">
        <f t="shared" si="31"/>
        <v/>
      </c>
      <c r="AP239" s="57" t="str">
        <f t="shared" si="32"/>
        <v/>
      </c>
      <c r="AR239" s="2">
        <v>0.1</v>
      </c>
      <c r="AS239" s="57">
        <f t="shared" si="33"/>
        <v>0</v>
      </c>
      <c r="AT239" s="5">
        <f t="shared" si="34"/>
        <v>0</v>
      </c>
      <c r="AU239" s="62">
        <f t="shared" si="35"/>
        <v>0</v>
      </c>
      <c r="AV239" s="57">
        <f t="shared" si="36"/>
        <v>0</v>
      </c>
    </row>
    <row r="240" spans="1:48" x14ac:dyDescent="0.25">
      <c r="A240" s="1" t="s">
        <v>455</v>
      </c>
      <c r="B240" s="1" t="s">
        <v>456</v>
      </c>
      <c r="C240" s="1" t="s">
        <v>457</v>
      </c>
      <c r="D240" s="1" t="s">
        <v>85</v>
      </c>
      <c r="E240" s="1" t="s">
        <v>63</v>
      </c>
      <c r="F240" s="1" t="s">
        <v>438</v>
      </c>
      <c r="G240" s="1" t="s">
        <v>60</v>
      </c>
      <c r="H240" s="1" t="s">
        <v>55</v>
      </c>
      <c r="I240" s="2">
        <v>80.5</v>
      </c>
      <c r="J240" s="2">
        <v>38.979999999999997</v>
      </c>
      <c r="K240" s="2">
        <f t="shared" si="28"/>
        <v>11.74</v>
      </c>
      <c r="L240" s="2">
        <f t="shared" si="29"/>
        <v>27.24</v>
      </c>
      <c r="P240" s="6">
        <v>1.4</v>
      </c>
      <c r="Q240" s="5">
        <v>3161.7249999999999</v>
      </c>
      <c r="R240" s="7">
        <v>6.33</v>
      </c>
      <c r="S240" s="5">
        <v>9825.7440000000006</v>
      </c>
      <c r="T240" s="8">
        <v>1.92</v>
      </c>
      <c r="U240" s="5">
        <v>893.76</v>
      </c>
      <c r="Z240" s="9">
        <v>2.09</v>
      </c>
      <c r="AA240" s="5">
        <v>389.52374999999989</v>
      </c>
      <c r="AK240" s="3">
        <v>0.16</v>
      </c>
      <c r="AL240" s="5">
        <f t="shared" si="30"/>
        <v>613.6</v>
      </c>
      <c r="AM240" s="3">
        <v>0.06</v>
      </c>
      <c r="AN240" s="5">
        <f t="shared" si="31"/>
        <v>383.46</v>
      </c>
      <c r="AO240" s="2">
        <v>0.84</v>
      </c>
      <c r="AP240" s="57">
        <f t="shared" si="32"/>
        <v>0.84</v>
      </c>
      <c r="AQ240" s="2">
        <v>1.6</v>
      </c>
      <c r="AR240" s="2">
        <v>24.58</v>
      </c>
      <c r="AS240" s="57">
        <f t="shared" si="33"/>
        <v>14270.752750000001</v>
      </c>
      <c r="AT240" s="5">
        <f t="shared" si="34"/>
        <v>11761.954416550001</v>
      </c>
      <c r="AU240" s="62">
        <f t="shared" si="35"/>
        <v>6.7585003843260869E-2</v>
      </c>
      <c r="AV240" s="57">
        <f t="shared" si="36"/>
        <v>67.585003843260864</v>
      </c>
    </row>
    <row r="241" spans="1:48" x14ac:dyDescent="0.25">
      <c r="A241" s="1" t="s">
        <v>455</v>
      </c>
      <c r="B241" s="1" t="s">
        <v>456</v>
      </c>
      <c r="C241" s="1" t="s">
        <v>457</v>
      </c>
      <c r="D241" s="1" t="s">
        <v>85</v>
      </c>
      <c r="E241" s="1" t="s">
        <v>61</v>
      </c>
      <c r="F241" s="1" t="s">
        <v>438</v>
      </c>
      <c r="G241" s="1" t="s">
        <v>60</v>
      </c>
      <c r="H241" s="1" t="s">
        <v>55</v>
      </c>
      <c r="I241" s="2">
        <v>80.5</v>
      </c>
      <c r="J241" s="2">
        <v>40.11</v>
      </c>
      <c r="K241" s="2">
        <f t="shared" si="28"/>
        <v>15.010000000000002</v>
      </c>
      <c r="L241" s="2">
        <f t="shared" si="29"/>
        <v>24.99</v>
      </c>
      <c r="P241" s="6">
        <v>9.7200000000000006</v>
      </c>
      <c r="Q241" s="5">
        <v>21951.404999999999</v>
      </c>
      <c r="R241" s="7">
        <v>5.29</v>
      </c>
      <c r="S241" s="5">
        <v>8211.4025000000001</v>
      </c>
      <c r="AL241" s="5" t="str">
        <f t="shared" si="30"/>
        <v/>
      </c>
      <c r="AN241" s="5" t="str">
        <f t="shared" si="31"/>
        <v/>
      </c>
      <c r="AP241" s="57" t="str">
        <f t="shared" si="32"/>
        <v/>
      </c>
      <c r="AR241" s="2">
        <v>24.99</v>
      </c>
      <c r="AS241" s="57">
        <f t="shared" si="33"/>
        <v>30162.807499999999</v>
      </c>
      <c r="AT241" s="5">
        <f t="shared" si="34"/>
        <v>24860.1859415</v>
      </c>
      <c r="AU241" s="62">
        <f t="shared" si="35"/>
        <v>0.14284834840341812</v>
      </c>
      <c r="AV241" s="57">
        <f t="shared" si="36"/>
        <v>142.84834840341813</v>
      </c>
    </row>
    <row r="242" spans="1:48" x14ac:dyDescent="0.25">
      <c r="A242" s="1" t="s">
        <v>455</v>
      </c>
      <c r="B242" s="1" t="s">
        <v>456</v>
      </c>
      <c r="C242" s="1" t="s">
        <v>457</v>
      </c>
      <c r="D242" s="1" t="s">
        <v>85</v>
      </c>
      <c r="E242" s="1" t="s">
        <v>52</v>
      </c>
      <c r="F242" s="1" t="s">
        <v>458</v>
      </c>
      <c r="G242" s="1" t="s">
        <v>60</v>
      </c>
      <c r="H242" s="1" t="s">
        <v>55</v>
      </c>
      <c r="I242" s="2">
        <v>80.5</v>
      </c>
      <c r="J242" s="2">
        <v>0.91</v>
      </c>
      <c r="K242" s="2">
        <f t="shared" si="28"/>
        <v>0.79</v>
      </c>
      <c r="L242" s="2">
        <f t="shared" si="29"/>
        <v>0.12</v>
      </c>
      <c r="Z242" s="9">
        <v>0.79</v>
      </c>
      <c r="AA242" s="5">
        <v>147.23625000000001</v>
      </c>
      <c r="AK242" s="3">
        <v>0.03</v>
      </c>
      <c r="AL242" s="5">
        <f t="shared" si="30"/>
        <v>115.05</v>
      </c>
      <c r="AN242" s="5" t="str">
        <f t="shared" si="31"/>
        <v/>
      </c>
      <c r="AP242" s="57" t="str">
        <f t="shared" si="32"/>
        <v/>
      </c>
      <c r="AQ242" s="2">
        <v>0.09</v>
      </c>
      <c r="AS242" s="57">
        <f t="shared" si="33"/>
        <v>147.23625000000001</v>
      </c>
      <c r="AT242" s="5">
        <f t="shared" si="34"/>
        <v>121.35211725000001</v>
      </c>
      <c r="AU242" s="62">
        <f t="shared" si="35"/>
        <v>6.9729766161895823E-4</v>
      </c>
      <c r="AV242" s="57">
        <f t="shared" si="36"/>
        <v>0.69729766161895823</v>
      </c>
    </row>
    <row r="243" spans="1:48" x14ac:dyDescent="0.25">
      <c r="A243" s="1" t="s">
        <v>459</v>
      </c>
      <c r="B243" s="1" t="s">
        <v>460</v>
      </c>
      <c r="C243" s="1" t="s">
        <v>461</v>
      </c>
      <c r="D243" s="1" t="s">
        <v>85</v>
      </c>
      <c r="E243" s="1" t="s">
        <v>56</v>
      </c>
      <c r="F243" s="1" t="s">
        <v>438</v>
      </c>
      <c r="G243" s="1" t="s">
        <v>60</v>
      </c>
      <c r="H243" s="1" t="s">
        <v>55</v>
      </c>
      <c r="I243" s="2">
        <v>30.53</v>
      </c>
      <c r="J243" s="2">
        <v>29.36</v>
      </c>
      <c r="K243" s="2">
        <f t="shared" si="28"/>
        <v>27.76</v>
      </c>
      <c r="L243" s="2">
        <f t="shared" si="29"/>
        <v>1.6</v>
      </c>
      <c r="R243" s="7">
        <v>20.94</v>
      </c>
      <c r="S243" s="5">
        <v>32504.115000000002</v>
      </c>
      <c r="T243" s="8">
        <v>0.18</v>
      </c>
      <c r="U243" s="5">
        <v>83.789999999999992</v>
      </c>
      <c r="Z243" s="9">
        <v>6.64</v>
      </c>
      <c r="AA243" s="5">
        <v>1237.53</v>
      </c>
      <c r="AL243" s="5" t="str">
        <f t="shared" si="30"/>
        <v/>
      </c>
      <c r="AN243" s="5" t="str">
        <f t="shared" si="31"/>
        <v/>
      </c>
      <c r="AP243" s="57" t="str">
        <f t="shared" si="32"/>
        <v/>
      </c>
      <c r="AR243" s="2">
        <v>1.6</v>
      </c>
      <c r="AS243" s="57">
        <f t="shared" si="33"/>
        <v>33825.435000000005</v>
      </c>
      <c r="AT243" s="5">
        <f t="shared" si="34"/>
        <v>27878.92352700001</v>
      </c>
      <c r="AU243" s="62">
        <f t="shared" si="35"/>
        <v>0.16019422342489753</v>
      </c>
      <c r="AV243" s="57">
        <f t="shared" si="36"/>
        <v>160.19422342489753</v>
      </c>
    </row>
    <row r="244" spans="1:48" x14ac:dyDescent="0.25">
      <c r="A244" s="1" t="s">
        <v>462</v>
      </c>
      <c r="B244" s="1" t="s">
        <v>463</v>
      </c>
      <c r="C244" s="1" t="s">
        <v>464</v>
      </c>
      <c r="D244" s="1" t="s">
        <v>274</v>
      </c>
      <c r="E244" s="1" t="s">
        <v>104</v>
      </c>
      <c r="F244" s="1" t="s">
        <v>438</v>
      </c>
      <c r="G244" s="1" t="s">
        <v>60</v>
      </c>
      <c r="H244" s="1" t="s">
        <v>55</v>
      </c>
      <c r="I244" s="2">
        <v>169.03</v>
      </c>
      <c r="J244" s="2">
        <v>36.950000000000003</v>
      </c>
      <c r="K244" s="2">
        <f t="shared" si="28"/>
        <v>10.290000000000001</v>
      </c>
      <c r="L244" s="2">
        <f t="shared" si="29"/>
        <v>0.06</v>
      </c>
      <c r="P244" s="6">
        <v>2.08</v>
      </c>
      <c r="Q244" s="5">
        <v>4697.42</v>
      </c>
      <c r="R244" s="7">
        <v>6.47</v>
      </c>
      <c r="S244" s="5">
        <v>10043.057500000001</v>
      </c>
      <c r="Z244" s="9">
        <v>1.74</v>
      </c>
      <c r="AA244" s="5">
        <v>324.29250000000002</v>
      </c>
      <c r="AL244" s="5" t="str">
        <f t="shared" si="30"/>
        <v/>
      </c>
      <c r="AN244" s="5" t="str">
        <f t="shared" si="31"/>
        <v/>
      </c>
      <c r="AP244" s="57" t="str">
        <f t="shared" si="32"/>
        <v/>
      </c>
      <c r="AR244" s="2">
        <v>0.06</v>
      </c>
      <c r="AS244" s="57">
        <f t="shared" si="33"/>
        <v>15064.77</v>
      </c>
      <c r="AT244" s="5">
        <f t="shared" si="34"/>
        <v>12416.383434000003</v>
      </c>
      <c r="AU244" s="62">
        <f t="shared" si="35"/>
        <v>7.1345398255031847E-2</v>
      </c>
      <c r="AV244" s="57">
        <f t="shared" si="36"/>
        <v>71.345398255031853</v>
      </c>
    </row>
    <row r="245" spans="1:48" x14ac:dyDescent="0.25">
      <c r="A245" s="1" t="s">
        <v>462</v>
      </c>
      <c r="B245" s="1" t="s">
        <v>463</v>
      </c>
      <c r="C245" s="1" t="s">
        <v>464</v>
      </c>
      <c r="D245" s="1" t="s">
        <v>274</v>
      </c>
      <c r="E245" s="1" t="s">
        <v>86</v>
      </c>
      <c r="F245" s="1" t="s">
        <v>438</v>
      </c>
      <c r="G245" s="1" t="s">
        <v>60</v>
      </c>
      <c r="H245" s="1" t="s">
        <v>55</v>
      </c>
      <c r="I245" s="2">
        <v>169.03</v>
      </c>
      <c r="J245" s="2">
        <v>39.28</v>
      </c>
      <c r="K245" s="2">
        <f t="shared" si="28"/>
        <v>15.15</v>
      </c>
      <c r="L245" s="2">
        <f t="shared" si="29"/>
        <v>0</v>
      </c>
      <c r="R245" s="7">
        <v>10.82</v>
      </c>
      <c r="S245" s="5">
        <v>16795.345000000001</v>
      </c>
      <c r="T245" s="8">
        <v>3.66</v>
      </c>
      <c r="U245" s="5">
        <v>1703.73</v>
      </c>
      <c r="Z245" s="9">
        <v>0.67</v>
      </c>
      <c r="AA245" s="5">
        <v>124.87125</v>
      </c>
      <c r="AL245" s="5" t="str">
        <f t="shared" si="30"/>
        <v/>
      </c>
      <c r="AN245" s="5" t="str">
        <f t="shared" si="31"/>
        <v/>
      </c>
      <c r="AP245" s="57" t="str">
        <f t="shared" si="32"/>
        <v/>
      </c>
      <c r="AS245" s="57">
        <f t="shared" si="33"/>
        <v>18623.946250000001</v>
      </c>
      <c r="AT245" s="5">
        <f t="shared" si="34"/>
        <v>15349.856499250001</v>
      </c>
      <c r="AU245" s="62">
        <f t="shared" si="35"/>
        <v>8.8201337444020519E-2</v>
      </c>
      <c r="AV245" s="57">
        <f t="shared" si="36"/>
        <v>88.20133744402051</v>
      </c>
    </row>
    <row r="246" spans="1:48" x14ac:dyDescent="0.25">
      <c r="A246" s="1" t="s">
        <v>462</v>
      </c>
      <c r="B246" s="1" t="s">
        <v>463</v>
      </c>
      <c r="C246" s="1" t="s">
        <v>464</v>
      </c>
      <c r="D246" s="1" t="s">
        <v>274</v>
      </c>
      <c r="E246" s="1" t="s">
        <v>56</v>
      </c>
      <c r="F246" s="1" t="s">
        <v>438</v>
      </c>
      <c r="G246" s="1" t="s">
        <v>60</v>
      </c>
      <c r="H246" s="1" t="s">
        <v>55</v>
      </c>
      <c r="I246" s="2">
        <v>169.03</v>
      </c>
      <c r="J246" s="2">
        <v>10.01</v>
      </c>
      <c r="K246" s="2">
        <f t="shared" si="28"/>
        <v>9.9699999999999989</v>
      </c>
      <c r="L246" s="2">
        <f t="shared" si="29"/>
        <v>0</v>
      </c>
      <c r="R246" s="7">
        <v>2.87</v>
      </c>
      <c r="S246" s="5">
        <v>4454.9575000000004</v>
      </c>
      <c r="T246" s="8">
        <v>7.1</v>
      </c>
      <c r="U246" s="5">
        <v>3305.05</v>
      </c>
      <c r="AL246" s="5" t="str">
        <f t="shared" si="30"/>
        <v/>
      </c>
      <c r="AN246" s="5" t="str">
        <f t="shared" si="31"/>
        <v/>
      </c>
      <c r="AP246" s="57" t="str">
        <f t="shared" si="32"/>
        <v/>
      </c>
      <c r="AS246" s="57">
        <f t="shared" si="33"/>
        <v>7760.0075000000006</v>
      </c>
      <c r="AT246" s="5">
        <f t="shared" si="34"/>
        <v>6395.7981815000003</v>
      </c>
      <c r="AU246" s="62">
        <f t="shared" si="35"/>
        <v>3.6750698852324598E-2</v>
      </c>
      <c r="AV246" s="57">
        <f t="shared" si="36"/>
        <v>36.750698852324597</v>
      </c>
    </row>
    <row r="247" spans="1:48" x14ac:dyDescent="0.25">
      <c r="A247" s="1" t="s">
        <v>462</v>
      </c>
      <c r="B247" s="1" t="s">
        <v>463</v>
      </c>
      <c r="C247" s="1" t="s">
        <v>464</v>
      </c>
      <c r="D247" s="1" t="s">
        <v>274</v>
      </c>
      <c r="E247" s="1" t="s">
        <v>67</v>
      </c>
      <c r="F247" s="1" t="s">
        <v>438</v>
      </c>
      <c r="G247" s="1" t="s">
        <v>60</v>
      </c>
      <c r="H247" s="1" t="s">
        <v>55</v>
      </c>
      <c r="I247" s="2">
        <v>169.03</v>
      </c>
      <c r="J247" s="2">
        <v>40.49</v>
      </c>
      <c r="K247" s="2">
        <f t="shared" si="28"/>
        <v>35.799999999999997</v>
      </c>
      <c r="L247" s="2">
        <f t="shared" si="29"/>
        <v>4.2</v>
      </c>
      <c r="R247" s="7">
        <v>23.99</v>
      </c>
      <c r="S247" s="5">
        <v>37238.477500000001</v>
      </c>
      <c r="T247" s="8">
        <v>11.81</v>
      </c>
      <c r="U247" s="5">
        <v>5497.5550000000003</v>
      </c>
      <c r="AL247" s="5" t="str">
        <f t="shared" si="30"/>
        <v/>
      </c>
      <c r="AN247" s="5" t="str">
        <f t="shared" si="31"/>
        <v/>
      </c>
      <c r="AP247" s="57" t="str">
        <f t="shared" si="32"/>
        <v/>
      </c>
      <c r="AR247" s="2">
        <v>4.2</v>
      </c>
      <c r="AS247" s="57">
        <f t="shared" si="33"/>
        <v>42736.032500000001</v>
      </c>
      <c r="AT247" s="5">
        <f t="shared" si="34"/>
        <v>35223.0379865</v>
      </c>
      <c r="AU247" s="62">
        <f t="shared" si="35"/>
        <v>0.20239401322107697</v>
      </c>
      <c r="AV247" s="57">
        <f t="shared" si="36"/>
        <v>202.39401322107699</v>
      </c>
    </row>
    <row r="248" spans="1:48" x14ac:dyDescent="0.25">
      <c r="A248" s="1" t="s">
        <v>462</v>
      </c>
      <c r="B248" s="1" t="s">
        <v>463</v>
      </c>
      <c r="C248" s="1" t="s">
        <v>464</v>
      </c>
      <c r="D248" s="1" t="s">
        <v>274</v>
      </c>
      <c r="E248" s="1" t="s">
        <v>89</v>
      </c>
      <c r="F248" s="1" t="s">
        <v>438</v>
      </c>
      <c r="G248" s="1" t="s">
        <v>60</v>
      </c>
      <c r="H248" s="1" t="s">
        <v>55</v>
      </c>
      <c r="I248" s="2">
        <v>169.03</v>
      </c>
      <c r="J248" s="2">
        <v>38.229999999999997</v>
      </c>
      <c r="K248" s="2">
        <f t="shared" si="28"/>
        <v>9.1900000000000013</v>
      </c>
      <c r="L248" s="2">
        <f t="shared" si="29"/>
        <v>28.08</v>
      </c>
      <c r="R248" s="7">
        <v>2.48</v>
      </c>
      <c r="S248" s="5">
        <v>3849.58</v>
      </c>
      <c r="T248" s="8">
        <v>6.65</v>
      </c>
      <c r="U248" s="5">
        <v>3095.5749999999998</v>
      </c>
      <c r="Z248" s="9">
        <v>0.06</v>
      </c>
      <c r="AA248" s="5">
        <v>11.182499999999999</v>
      </c>
      <c r="AL248" s="5" t="str">
        <f t="shared" si="30"/>
        <v/>
      </c>
      <c r="AN248" s="5" t="str">
        <f t="shared" si="31"/>
        <v/>
      </c>
      <c r="AP248" s="57" t="str">
        <f t="shared" si="32"/>
        <v/>
      </c>
      <c r="AR248" s="2">
        <v>28.08</v>
      </c>
      <c r="AS248" s="57">
        <f t="shared" si="33"/>
        <v>6956.3374999999996</v>
      </c>
      <c r="AT248" s="5">
        <f t="shared" si="34"/>
        <v>5733.4133674999994</v>
      </c>
      <c r="AU248" s="62">
        <f t="shared" si="35"/>
        <v>3.2944589883145414E-2</v>
      </c>
      <c r="AV248" s="57">
        <f t="shared" si="36"/>
        <v>32.944589883145412</v>
      </c>
    </row>
    <row r="249" spans="1:48" x14ac:dyDescent="0.25">
      <c r="A249" s="1" t="s">
        <v>465</v>
      </c>
      <c r="B249" s="1" t="s">
        <v>466</v>
      </c>
      <c r="C249" s="1" t="s">
        <v>441</v>
      </c>
      <c r="D249" s="1" t="s">
        <v>274</v>
      </c>
      <c r="E249" s="1" t="s">
        <v>137</v>
      </c>
      <c r="F249" s="1" t="s">
        <v>438</v>
      </c>
      <c r="G249" s="1" t="s">
        <v>60</v>
      </c>
      <c r="H249" s="1" t="s">
        <v>55</v>
      </c>
      <c r="I249" s="2">
        <v>100</v>
      </c>
      <c r="J249" s="2">
        <v>20.28</v>
      </c>
      <c r="K249" s="2">
        <f t="shared" si="28"/>
        <v>15.330000000000002</v>
      </c>
      <c r="L249" s="2">
        <f t="shared" si="29"/>
        <v>4.95</v>
      </c>
      <c r="P249" s="6">
        <v>2.97</v>
      </c>
      <c r="Q249" s="5">
        <v>6707.3737500000007</v>
      </c>
      <c r="R249" s="7">
        <v>7.16</v>
      </c>
      <c r="S249" s="5">
        <v>11114.11</v>
      </c>
      <c r="T249" s="8">
        <v>5.2</v>
      </c>
      <c r="U249" s="5">
        <v>2420.6</v>
      </c>
      <c r="AL249" s="5" t="str">
        <f t="shared" si="30"/>
        <v/>
      </c>
      <c r="AN249" s="5" t="str">
        <f t="shared" si="31"/>
        <v/>
      </c>
      <c r="AP249" s="57" t="str">
        <f t="shared" si="32"/>
        <v/>
      </c>
      <c r="AR249" s="2">
        <v>4.95</v>
      </c>
      <c r="AS249" s="57">
        <f t="shared" si="33"/>
        <v>20242.083749999998</v>
      </c>
      <c r="AT249" s="5">
        <f t="shared" si="34"/>
        <v>16683.525426749999</v>
      </c>
      <c r="AU249" s="62">
        <f t="shared" si="35"/>
        <v>9.5864691373015204E-2</v>
      </c>
      <c r="AV249" s="57">
        <f t="shared" si="36"/>
        <v>95.864691373015205</v>
      </c>
    </row>
    <row r="250" spans="1:48" x14ac:dyDescent="0.25">
      <c r="A250" s="1" t="s">
        <v>465</v>
      </c>
      <c r="B250" s="1" t="s">
        <v>466</v>
      </c>
      <c r="C250" s="1" t="s">
        <v>441</v>
      </c>
      <c r="D250" s="1" t="s">
        <v>274</v>
      </c>
      <c r="E250" s="1" t="s">
        <v>58</v>
      </c>
      <c r="F250" s="1" t="s">
        <v>438</v>
      </c>
      <c r="G250" s="1" t="s">
        <v>60</v>
      </c>
      <c r="H250" s="1" t="s">
        <v>55</v>
      </c>
      <c r="I250" s="2">
        <v>100</v>
      </c>
      <c r="J250" s="2">
        <v>23.82</v>
      </c>
      <c r="K250" s="2">
        <f t="shared" si="28"/>
        <v>23.82</v>
      </c>
      <c r="L250" s="2">
        <f t="shared" si="29"/>
        <v>0</v>
      </c>
      <c r="P250" s="6">
        <v>1.5</v>
      </c>
      <c r="Q250" s="5">
        <v>3387.5625</v>
      </c>
      <c r="R250" s="7">
        <v>7.47</v>
      </c>
      <c r="S250" s="5">
        <v>11595.307500000001</v>
      </c>
      <c r="T250" s="8">
        <v>14.85</v>
      </c>
      <c r="U250" s="5">
        <v>6912.6750000000002</v>
      </c>
      <c r="AL250" s="5" t="str">
        <f t="shared" si="30"/>
        <v/>
      </c>
      <c r="AN250" s="5" t="str">
        <f t="shared" si="31"/>
        <v/>
      </c>
      <c r="AP250" s="57" t="str">
        <f t="shared" si="32"/>
        <v/>
      </c>
      <c r="AS250" s="57">
        <f t="shared" si="33"/>
        <v>21895.545000000002</v>
      </c>
      <c r="AT250" s="5">
        <f t="shared" si="34"/>
        <v>18046.308189000003</v>
      </c>
      <c r="AU250" s="62">
        <f t="shared" si="35"/>
        <v>0.10369533541076108</v>
      </c>
      <c r="AV250" s="57">
        <f t="shared" si="36"/>
        <v>103.69533541076107</v>
      </c>
    </row>
    <row r="251" spans="1:48" x14ac:dyDescent="0.25">
      <c r="A251" s="1" t="s">
        <v>465</v>
      </c>
      <c r="B251" s="1" t="s">
        <v>466</v>
      </c>
      <c r="C251" s="1" t="s">
        <v>441</v>
      </c>
      <c r="D251" s="1" t="s">
        <v>274</v>
      </c>
      <c r="E251" s="1" t="s">
        <v>72</v>
      </c>
      <c r="F251" s="1" t="s">
        <v>467</v>
      </c>
      <c r="G251" s="1" t="s">
        <v>60</v>
      </c>
      <c r="H251" s="1" t="s">
        <v>55</v>
      </c>
      <c r="I251" s="2">
        <v>100</v>
      </c>
      <c r="J251" s="2">
        <v>20.38</v>
      </c>
      <c r="K251" s="2">
        <f t="shared" si="28"/>
        <v>0.49</v>
      </c>
      <c r="L251" s="2">
        <f t="shared" si="29"/>
        <v>19.89</v>
      </c>
      <c r="P251" s="6">
        <v>0.49</v>
      </c>
      <c r="Q251" s="5">
        <v>1106.60375</v>
      </c>
      <c r="AL251" s="5" t="str">
        <f t="shared" si="30"/>
        <v/>
      </c>
      <c r="AM251" s="3">
        <v>0.01</v>
      </c>
      <c r="AN251" s="5">
        <f t="shared" si="31"/>
        <v>63.910000000000004</v>
      </c>
      <c r="AP251" s="57" t="str">
        <f t="shared" si="32"/>
        <v/>
      </c>
      <c r="AR251" s="2">
        <v>19.88</v>
      </c>
      <c r="AS251" s="57">
        <f t="shared" si="33"/>
        <v>1106.60375</v>
      </c>
      <c r="AT251" s="5">
        <f t="shared" si="34"/>
        <v>912.06281074999993</v>
      </c>
      <c r="AU251" s="62">
        <f t="shared" si="35"/>
        <v>5.2407760127942005E-3</v>
      </c>
      <c r="AV251" s="57">
        <f t="shared" si="36"/>
        <v>5.2407760127942007</v>
      </c>
    </row>
    <row r="252" spans="1:48" x14ac:dyDescent="0.25">
      <c r="A252" s="1" t="s">
        <v>465</v>
      </c>
      <c r="B252" s="1" t="s">
        <v>466</v>
      </c>
      <c r="C252" s="1" t="s">
        <v>441</v>
      </c>
      <c r="D252" s="1" t="s">
        <v>274</v>
      </c>
      <c r="E252" s="1" t="s">
        <v>63</v>
      </c>
      <c r="F252" s="1" t="s">
        <v>467</v>
      </c>
      <c r="G252" s="1" t="s">
        <v>60</v>
      </c>
      <c r="H252" s="1" t="s">
        <v>55</v>
      </c>
      <c r="I252" s="2">
        <v>100</v>
      </c>
      <c r="J252" s="2">
        <v>34.700000000000003</v>
      </c>
      <c r="K252" s="2">
        <f t="shared" si="28"/>
        <v>7.3599999999999994</v>
      </c>
      <c r="L252" s="2">
        <f t="shared" si="29"/>
        <v>27.35</v>
      </c>
      <c r="P252" s="6">
        <v>6.34</v>
      </c>
      <c r="Q252" s="5">
        <v>14318.0975</v>
      </c>
      <c r="R252" s="7">
        <v>1.02</v>
      </c>
      <c r="S252" s="5">
        <v>1583.2950000000001</v>
      </c>
      <c r="AL252" s="5" t="str">
        <f t="shared" si="30"/>
        <v/>
      </c>
      <c r="AM252" s="3">
        <v>0.28000000000000003</v>
      </c>
      <c r="AN252" s="5">
        <f t="shared" si="31"/>
        <v>1789.4800000000002</v>
      </c>
      <c r="AO252" s="2">
        <v>0.45</v>
      </c>
      <c r="AP252" s="57">
        <f t="shared" si="32"/>
        <v>0.45</v>
      </c>
      <c r="AQ252" s="2">
        <v>1.05</v>
      </c>
      <c r="AR252" s="2">
        <v>25.57</v>
      </c>
      <c r="AS252" s="57">
        <f t="shared" si="33"/>
        <v>15901.3925</v>
      </c>
      <c r="AT252" s="5">
        <f t="shared" si="34"/>
        <v>13105.9276985</v>
      </c>
      <c r="AU252" s="62">
        <f t="shared" si="35"/>
        <v>7.5307567305845119E-2</v>
      </c>
      <c r="AV252" s="57">
        <f t="shared" si="36"/>
        <v>75.307567305845112</v>
      </c>
    </row>
    <row r="253" spans="1:48" x14ac:dyDescent="0.25">
      <c r="A253" s="1" t="s">
        <v>468</v>
      </c>
      <c r="B253" s="1" t="s">
        <v>449</v>
      </c>
      <c r="C253" s="1" t="s">
        <v>450</v>
      </c>
      <c r="D253" s="1" t="s">
        <v>274</v>
      </c>
      <c r="E253" s="1" t="s">
        <v>164</v>
      </c>
      <c r="F253" s="1" t="s">
        <v>438</v>
      </c>
      <c r="G253" s="1" t="s">
        <v>60</v>
      </c>
      <c r="H253" s="1" t="s">
        <v>55</v>
      </c>
      <c r="I253" s="2">
        <v>10</v>
      </c>
      <c r="J253" s="2">
        <v>9.69</v>
      </c>
      <c r="K253" s="2">
        <f t="shared" si="28"/>
        <v>6.45</v>
      </c>
      <c r="L253" s="2">
        <f t="shared" si="29"/>
        <v>3.24</v>
      </c>
      <c r="P253" s="6">
        <v>0.51</v>
      </c>
      <c r="Q253" s="5">
        <v>1151.77125</v>
      </c>
      <c r="Z253" s="9">
        <v>5.94</v>
      </c>
      <c r="AA253" s="5">
        <v>1107.0675000000001</v>
      </c>
      <c r="AL253" s="5" t="str">
        <f t="shared" si="30"/>
        <v/>
      </c>
      <c r="AN253" s="5" t="str">
        <f t="shared" si="31"/>
        <v/>
      </c>
      <c r="AP253" s="57" t="str">
        <f t="shared" si="32"/>
        <v/>
      </c>
      <c r="AR253" s="2">
        <v>3.24</v>
      </c>
      <c r="AS253" s="57">
        <f t="shared" si="33"/>
        <v>2258.8387499999999</v>
      </c>
      <c r="AT253" s="5">
        <f t="shared" si="34"/>
        <v>1861.7348977500001</v>
      </c>
      <c r="AU253" s="62">
        <f t="shared" si="35"/>
        <v>1.0697657528966478E-2</v>
      </c>
      <c r="AV253" s="57">
        <f t="shared" si="36"/>
        <v>10.697657528966477</v>
      </c>
    </row>
    <row r="254" spans="1:48" x14ac:dyDescent="0.25">
      <c r="A254" s="1" t="s">
        <v>469</v>
      </c>
      <c r="B254" s="1" t="s">
        <v>470</v>
      </c>
      <c r="C254" s="1" t="s">
        <v>471</v>
      </c>
      <c r="D254" s="1" t="s">
        <v>274</v>
      </c>
      <c r="E254" s="1" t="s">
        <v>164</v>
      </c>
      <c r="F254" s="1" t="s">
        <v>438</v>
      </c>
      <c r="G254" s="1" t="s">
        <v>60</v>
      </c>
      <c r="H254" s="1" t="s">
        <v>55</v>
      </c>
      <c r="I254" s="2">
        <v>30</v>
      </c>
      <c r="J254" s="2">
        <v>29.68</v>
      </c>
      <c r="K254" s="2">
        <f t="shared" si="28"/>
        <v>29.250000000000004</v>
      </c>
      <c r="L254" s="2">
        <f t="shared" si="29"/>
        <v>0.44</v>
      </c>
      <c r="P254" s="6">
        <v>20.43</v>
      </c>
      <c r="Q254" s="5">
        <v>46138.60125</v>
      </c>
      <c r="R254" s="7">
        <v>2.39</v>
      </c>
      <c r="S254" s="5">
        <v>3709.8775000000001</v>
      </c>
      <c r="T254" s="8">
        <v>0.17</v>
      </c>
      <c r="U254" s="5">
        <v>79.135000000000005</v>
      </c>
      <c r="Z254" s="9">
        <v>1.26</v>
      </c>
      <c r="AA254" s="5">
        <v>234.83250000000001</v>
      </c>
      <c r="AE254" s="2">
        <v>5</v>
      </c>
      <c r="AF254" s="5">
        <v>840</v>
      </c>
      <c r="AL254" s="5" t="str">
        <f t="shared" si="30"/>
        <v/>
      </c>
      <c r="AN254" s="5" t="str">
        <f t="shared" si="31"/>
        <v/>
      </c>
      <c r="AP254" s="57" t="str">
        <f t="shared" si="32"/>
        <v/>
      </c>
      <c r="AR254" s="2">
        <v>0.44</v>
      </c>
      <c r="AS254" s="57">
        <f t="shared" si="33"/>
        <v>51002.446250000001</v>
      </c>
      <c r="AT254" s="5">
        <f t="shared" si="34"/>
        <v>42036.216199250004</v>
      </c>
      <c r="AU254" s="62">
        <f t="shared" si="35"/>
        <v>0.241543006609932</v>
      </c>
      <c r="AV254" s="57">
        <f t="shared" si="36"/>
        <v>241.54300660993201</v>
      </c>
    </row>
    <row r="255" spans="1:48" x14ac:dyDescent="0.25">
      <c r="A255" s="1" t="s">
        <v>472</v>
      </c>
      <c r="B255" s="1" t="s">
        <v>473</v>
      </c>
      <c r="C255" s="1" t="s">
        <v>474</v>
      </c>
      <c r="D255" s="1" t="s">
        <v>274</v>
      </c>
      <c r="E255" s="1" t="s">
        <v>58</v>
      </c>
      <c r="F255" s="1" t="s">
        <v>438</v>
      </c>
      <c r="G255" s="1" t="s">
        <v>60</v>
      </c>
      <c r="H255" s="1" t="s">
        <v>55</v>
      </c>
      <c r="I255" s="2">
        <v>20</v>
      </c>
      <c r="J255" s="2">
        <v>14.47</v>
      </c>
      <c r="K255" s="2">
        <f t="shared" si="28"/>
        <v>14.46</v>
      </c>
      <c r="L255" s="2">
        <f t="shared" si="29"/>
        <v>0</v>
      </c>
      <c r="P255" s="6">
        <v>0.25</v>
      </c>
      <c r="Q255" s="5">
        <v>564.59375</v>
      </c>
      <c r="R255" s="7">
        <v>10.01</v>
      </c>
      <c r="S255" s="5">
        <v>15538.022499999999</v>
      </c>
      <c r="T255" s="8">
        <v>0.24</v>
      </c>
      <c r="U255" s="5">
        <v>111.72</v>
      </c>
      <c r="Z255" s="9">
        <v>3.96</v>
      </c>
      <c r="AA255" s="5">
        <v>738.04499999999996</v>
      </c>
      <c r="AL255" s="5" t="str">
        <f t="shared" si="30"/>
        <v/>
      </c>
      <c r="AN255" s="5" t="str">
        <f t="shared" si="31"/>
        <v/>
      </c>
      <c r="AP255" s="57" t="str">
        <f t="shared" si="32"/>
        <v/>
      </c>
      <c r="AS255" s="57">
        <f t="shared" si="33"/>
        <v>16952.381249999999</v>
      </c>
      <c r="AT255" s="5">
        <f t="shared" si="34"/>
        <v>13972.152626249999</v>
      </c>
      <c r="AU255" s="62">
        <f t="shared" si="35"/>
        <v>8.0284955671569125E-2</v>
      </c>
      <c r="AV255" s="57">
        <f t="shared" si="36"/>
        <v>80.284955671569122</v>
      </c>
    </row>
    <row r="256" spans="1:48" x14ac:dyDescent="0.25">
      <c r="A256" s="1" t="s">
        <v>472</v>
      </c>
      <c r="B256" s="1" t="s">
        <v>473</v>
      </c>
      <c r="C256" s="1" t="s">
        <v>474</v>
      </c>
      <c r="D256" s="1" t="s">
        <v>274</v>
      </c>
      <c r="E256" s="1" t="s">
        <v>63</v>
      </c>
      <c r="F256" s="1" t="s">
        <v>467</v>
      </c>
      <c r="G256" s="1" t="s">
        <v>60</v>
      </c>
      <c r="H256" s="1" t="s">
        <v>55</v>
      </c>
      <c r="I256" s="2">
        <v>20</v>
      </c>
      <c r="J256" s="2">
        <v>5.09</v>
      </c>
      <c r="K256" s="2">
        <f t="shared" si="28"/>
        <v>4.2399999999999993</v>
      </c>
      <c r="L256" s="2">
        <f t="shared" si="29"/>
        <v>0.85</v>
      </c>
      <c r="P256" s="6">
        <v>4</v>
      </c>
      <c r="Q256" s="5">
        <v>9033.5</v>
      </c>
      <c r="R256" s="7">
        <v>0.06</v>
      </c>
      <c r="S256" s="5">
        <v>93.134999999999991</v>
      </c>
      <c r="Z256" s="9">
        <v>0.18</v>
      </c>
      <c r="AA256" s="5">
        <v>33.547499999999999</v>
      </c>
      <c r="AL256" s="5" t="str">
        <f t="shared" si="30"/>
        <v/>
      </c>
      <c r="AN256" s="5" t="str">
        <f t="shared" si="31"/>
        <v/>
      </c>
      <c r="AP256" s="57" t="str">
        <f t="shared" si="32"/>
        <v/>
      </c>
      <c r="AR256" s="2">
        <v>0.85</v>
      </c>
      <c r="AS256" s="57">
        <f t="shared" si="33"/>
        <v>9160.1825000000008</v>
      </c>
      <c r="AT256" s="5">
        <f t="shared" si="34"/>
        <v>7549.8224165000011</v>
      </c>
      <c r="AU256" s="62">
        <f t="shared" si="35"/>
        <v>4.3381801949267947E-2</v>
      </c>
      <c r="AV256" s="57">
        <f t="shared" si="36"/>
        <v>43.381801949267945</v>
      </c>
    </row>
    <row r="257" spans="1:48" x14ac:dyDescent="0.25">
      <c r="A257" s="1" t="s">
        <v>475</v>
      </c>
      <c r="B257" s="1" t="s">
        <v>476</v>
      </c>
      <c r="C257" s="1" t="s">
        <v>477</v>
      </c>
      <c r="D257" s="1" t="s">
        <v>274</v>
      </c>
      <c r="E257" s="1" t="s">
        <v>88</v>
      </c>
      <c r="F257" s="1" t="s">
        <v>438</v>
      </c>
      <c r="G257" s="1" t="s">
        <v>60</v>
      </c>
      <c r="H257" s="1" t="s">
        <v>55</v>
      </c>
      <c r="I257" s="2">
        <v>29.12</v>
      </c>
      <c r="J257" s="2">
        <v>1.99</v>
      </c>
      <c r="K257" s="2">
        <f t="shared" si="28"/>
        <v>1.9100000000000001</v>
      </c>
      <c r="L257" s="2">
        <f t="shared" si="29"/>
        <v>7.0000000000000007E-2</v>
      </c>
      <c r="P257" s="6">
        <v>0.08</v>
      </c>
      <c r="Q257" s="5">
        <v>180.67</v>
      </c>
      <c r="R257" s="7">
        <v>0.45</v>
      </c>
      <c r="S257" s="5">
        <v>698.51250000000005</v>
      </c>
      <c r="T257" s="8">
        <v>0.04</v>
      </c>
      <c r="U257" s="5">
        <v>18.62</v>
      </c>
      <c r="Z257" s="9">
        <v>1.34</v>
      </c>
      <c r="AA257" s="5">
        <v>249.74250000000001</v>
      </c>
      <c r="AL257" s="5" t="str">
        <f t="shared" si="30"/>
        <v/>
      </c>
      <c r="AN257" s="5" t="str">
        <f t="shared" si="31"/>
        <v/>
      </c>
      <c r="AP257" s="57" t="str">
        <f t="shared" si="32"/>
        <v/>
      </c>
      <c r="AR257" s="2">
        <v>7.0000000000000007E-2</v>
      </c>
      <c r="AS257" s="57">
        <f t="shared" si="33"/>
        <v>1147.5450000000001</v>
      </c>
      <c r="AT257" s="5">
        <f t="shared" si="34"/>
        <v>945.80658900000003</v>
      </c>
      <c r="AU257" s="62">
        <f t="shared" si="35"/>
        <v>5.4346700972248835E-3</v>
      </c>
      <c r="AV257" s="57">
        <f t="shared" si="36"/>
        <v>5.4346700972248838</v>
      </c>
    </row>
    <row r="258" spans="1:48" x14ac:dyDescent="0.25">
      <c r="A258" s="1" t="s">
        <v>475</v>
      </c>
      <c r="B258" s="1" t="s">
        <v>476</v>
      </c>
      <c r="C258" s="1" t="s">
        <v>477</v>
      </c>
      <c r="D258" s="1" t="s">
        <v>274</v>
      </c>
      <c r="E258" s="1" t="s">
        <v>137</v>
      </c>
      <c r="F258" s="1" t="s">
        <v>438</v>
      </c>
      <c r="G258" s="1" t="s">
        <v>60</v>
      </c>
      <c r="H258" s="1" t="s">
        <v>55</v>
      </c>
      <c r="I258" s="2">
        <v>29.12</v>
      </c>
      <c r="J258" s="2">
        <v>7.11</v>
      </c>
      <c r="K258" s="2">
        <f t="shared" si="28"/>
        <v>1.57</v>
      </c>
      <c r="L258" s="2">
        <f t="shared" si="29"/>
        <v>5.55</v>
      </c>
      <c r="Z258" s="9">
        <v>1.57</v>
      </c>
      <c r="AA258" s="5">
        <v>292.60874999999999</v>
      </c>
      <c r="AL258" s="5" t="str">
        <f t="shared" si="30"/>
        <v/>
      </c>
      <c r="AN258" s="5" t="str">
        <f t="shared" si="31"/>
        <v/>
      </c>
      <c r="AP258" s="57" t="str">
        <f t="shared" si="32"/>
        <v/>
      </c>
      <c r="AR258" s="2">
        <v>5.55</v>
      </c>
      <c r="AS258" s="57">
        <f t="shared" si="33"/>
        <v>292.60874999999999</v>
      </c>
      <c r="AT258" s="5">
        <f t="shared" si="34"/>
        <v>241.16813175000004</v>
      </c>
      <c r="AU258" s="62">
        <f t="shared" si="35"/>
        <v>1.3857687705591953E-3</v>
      </c>
      <c r="AV258" s="57">
        <f t="shared" si="36"/>
        <v>1.3857687705591955</v>
      </c>
    </row>
    <row r="259" spans="1:48" x14ac:dyDescent="0.25">
      <c r="A259" s="1" t="s">
        <v>475</v>
      </c>
      <c r="B259" s="1" t="s">
        <v>476</v>
      </c>
      <c r="C259" s="1" t="s">
        <v>477</v>
      </c>
      <c r="D259" s="1" t="s">
        <v>274</v>
      </c>
      <c r="E259" s="1" t="s">
        <v>72</v>
      </c>
      <c r="F259" s="1" t="s">
        <v>467</v>
      </c>
      <c r="G259" s="1" t="s">
        <v>60</v>
      </c>
      <c r="H259" s="1" t="s">
        <v>55</v>
      </c>
      <c r="I259" s="2">
        <v>29.12</v>
      </c>
      <c r="J259" s="2">
        <v>20.010000000000002</v>
      </c>
      <c r="K259" s="2">
        <f t="shared" ref="K259:K298" si="37">SUM(N259,P259,R259,T259,V259,X259,Z259,AB259,AE259,AG259,AI259)</f>
        <v>18.619999999999997</v>
      </c>
      <c r="L259" s="2">
        <f t="shared" ref="L259:L298" si="38">SUM(M259,AD259,AK259,AM259,AO259,AQ259,AR259)</f>
        <v>1.39</v>
      </c>
      <c r="N259" s="4">
        <v>0.35</v>
      </c>
      <c r="O259" s="5">
        <v>1002.96875</v>
      </c>
      <c r="P259" s="6">
        <v>10.35</v>
      </c>
      <c r="Q259" s="5">
        <v>23374.181250000001</v>
      </c>
      <c r="R259" s="7">
        <v>1.57</v>
      </c>
      <c r="S259" s="5">
        <v>2437.0324999999998</v>
      </c>
      <c r="Z259" s="9">
        <v>6.35</v>
      </c>
      <c r="AA259" s="5">
        <v>1183.48125</v>
      </c>
      <c r="AL259" s="5" t="str">
        <f t="shared" ref="AL259:AL322" si="39">IF(AK259&gt;0,AK259*$AL$1,"")</f>
        <v/>
      </c>
      <c r="AN259" s="5" t="str">
        <f t="shared" ref="AN259:AN322" si="40">IF(AM259&gt;0,AM259*$AN$1,"")</f>
        <v/>
      </c>
      <c r="AP259" s="57" t="str">
        <f t="shared" ref="AP259:AP322" si="41">IF(AO259&gt;0,AO259*$AP$1,"")</f>
        <v/>
      </c>
      <c r="AR259" s="2">
        <v>1.39</v>
      </c>
      <c r="AS259" s="57">
        <f t="shared" ref="AS259:AS322" si="42">SUM(O259,Q259,S259,U259,W259,Y259,AA259,AC259,AF259,AH259,AJ259)</f>
        <v>27997.663750000003</v>
      </c>
      <c r="AT259" s="5">
        <f t="shared" ref="AT259:AT322" si="43">$AS$1374*(AU259/100)</f>
        <v>23075.674462750005</v>
      </c>
      <c r="AU259" s="62">
        <f t="shared" ref="AU259:AU322" si="44">(AS259/$AS$1374)*(100-17.58)</f>
        <v>0.13259442198282606</v>
      </c>
      <c r="AV259" s="57">
        <f t="shared" si="36"/>
        <v>132.59442198282605</v>
      </c>
    </row>
    <row r="260" spans="1:48" x14ac:dyDescent="0.25">
      <c r="A260" s="1" t="s">
        <v>478</v>
      </c>
      <c r="B260" s="1" t="s">
        <v>479</v>
      </c>
      <c r="C260" s="1" t="s">
        <v>480</v>
      </c>
      <c r="D260" s="1" t="s">
        <v>274</v>
      </c>
      <c r="E260" s="1" t="s">
        <v>119</v>
      </c>
      <c r="F260" s="1" t="s">
        <v>438</v>
      </c>
      <c r="G260" s="1" t="s">
        <v>60</v>
      </c>
      <c r="H260" s="1" t="s">
        <v>55</v>
      </c>
      <c r="I260" s="2">
        <v>30</v>
      </c>
      <c r="J260" s="2">
        <v>29.69</v>
      </c>
      <c r="K260" s="2">
        <f t="shared" si="37"/>
        <v>23.8</v>
      </c>
      <c r="L260" s="2">
        <f t="shared" si="38"/>
        <v>5.89</v>
      </c>
      <c r="P260" s="6">
        <v>1.17</v>
      </c>
      <c r="Q260" s="5">
        <v>2642.2987499999999</v>
      </c>
      <c r="R260" s="7">
        <v>19.54</v>
      </c>
      <c r="S260" s="5">
        <v>30330.965</v>
      </c>
      <c r="T260" s="8">
        <v>0.43</v>
      </c>
      <c r="U260" s="5">
        <v>200.16499999999999</v>
      </c>
      <c r="Z260" s="9">
        <v>2.66</v>
      </c>
      <c r="AA260" s="5">
        <v>495.75749999999999</v>
      </c>
      <c r="AL260" s="5" t="str">
        <f t="shared" si="39"/>
        <v/>
      </c>
      <c r="AN260" s="5" t="str">
        <f t="shared" si="40"/>
        <v/>
      </c>
      <c r="AP260" s="57" t="str">
        <f t="shared" si="41"/>
        <v/>
      </c>
      <c r="AR260" s="2">
        <v>5.89</v>
      </c>
      <c r="AS260" s="57">
        <f t="shared" si="42"/>
        <v>33669.186249999999</v>
      </c>
      <c r="AT260" s="5">
        <f t="shared" si="43"/>
        <v>27750.14330725</v>
      </c>
      <c r="AU260" s="62">
        <f t="shared" si="44"/>
        <v>0.15945424337239081</v>
      </c>
      <c r="AV260" s="57">
        <f t="shared" ref="AV260:AV291" si="45">(AU260/100)*$AV$1</f>
        <v>159.45424337239081</v>
      </c>
    </row>
    <row r="261" spans="1:48" x14ac:dyDescent="0.25">
      <c r="A261" s="1" t="s">
        <v>481</v>
      </c>
      <c r="B261" s="1" t="s">
        <v>476</v>
      </c>
      <c r="C261" s="1" t="s">
        <v>477</v>
      </c>
      <c r="D261" s="1" t="s">
        <v>274</v>
      </c>
      <c r="E261" s="1" t="s">
        <v>88</v>
      </c>
      <c r="F261" s="1" t="s">
        <v>438</v>
      </c>
      <c r="G261" s="1" t="s">
        <v>60</v>
      </c>
      <c r="H261" s="1" t="s">
        <v>55</v>
      </c>
      <c r="I261" s="2">
        <v>50.88</v>
      </c>
      <c r="J261" s="2">
        <v>36.43</v>
      </c>
      <c r="K261" s="2">
        <f t="shared" si="37"/>
        <v>30.279999999999998</v>
      </c>
      <c r="L261" s="2">
        <f t="shared" si="38"/>
        <v>6.14</v>
      </c>
      <c r="N261" s="4">
        <v>0.01</v>
      </c>
      <c r="O261" s="5">
        <v>28.65625</v>
      </c>
      <c r="P261" s="6">
        <v>5.89</v>
      </c>
      <c r="Q261" s="5">
        <v>13301.828750000001</v>
      </c>
      <c r="R261" s="7">
        <v>19.97</v>
      </c>
      <c r="S261" s="5">
        <v>30998.432499999999</v>
      </c>
      <c r="T261" s="8">
        <v>4.3499999999999996</v>
      </c>
      <c r="U261" s="5">
        <v>2024.925</v>
      </c>
      <c r="Z261" s="9">
        <v>0.06</v>
      </c>
      <c r="AA261" s="5">
        <v>11.182499999999999</v>
      </c>
      <c r="AL261" s="5" t="str">
        <f t="shared" si="39"/>
        <v/>
      </c>
      <c r="AN261" s="5" t="str">
        <f t="shared" si="40"/>
        <v/>
      </c>
      <c r="AP261" s="57" t="str">
        <f t="shared" si="41"/>
        <v/>
      </c>
      <c r="AR261" s="2">
        <v>6.14</v>
      </c>
      <c r="AS261" s="57">
        <f t="shared" si="42"/>
        <v>46365.025000000001</v>
      </c>
      <c r="AT261" s="5">
        <f t="shared" si="43"/>
        <v>38214.053605000001</v>
      </c>
      <c r="AU261" s="62">
        <f t="shared" si="44"/>
        <v>0.21958059590219486</v>
      </c>
      <c r="AV261" s="57">
        <f t="shared" si="45"/>
        <v>219.58059590219486</v>
      </c>
    </row>
    <row r="262" spans="1:48" x14ac:dyDescent="0.25">
      <c r="A262" s="1" t="s">
        <v>481</v>
      </c>
      <c r="B262" s="1" t="s">
        <v>476</v>
      </c>
      <c r="C262" s="1" t="s">
        <v>477</v>
      </c>
      <c r="D262" s="1" t="s">
        <v>274</v>
      </c>
      <c r="E262" s="1" t="s">
        <v>137</v>
      </c>
      <c r="F262" s="1" t="s">
        <v>438</v>
      </c>
      <c r="G262" s="1" t="s">
        <v>60</v>
      </c>
      <c r="H262" s="1" t="s">
        <v>55</v>
      </c>
      <c r="I262" s="2">
        <v>50.88</v>
      </c>
      <c r="J262" s="2">
        <v>12.43</v>
      </c>
      <c r="K262" s="2">
        <f t="shared" si="37"/>
        <v>0</v>
      </c>
      <c r="L262" s="2">
        <f t="shared" si="38"/>
        <v>12.43</v>
      </c>
      <c r="AL262" s="5" t="str">
        <f t="shared" si="39"/>
        <v/>
      </c>
      <c r="AN262" s="5" t="str">
        <f t="shared" si="40"/>
        <v/>
      </c>
      <c r="AP262" s="57" t="str">
        <f t="shared" si="41"/>
        <v/>
      </c>
      <c r="AR262" s="2">
        <v>12.43</v>
      </c>
      <c r="AS262" s="57">
        <f t="shared" si="42"/>
        <v>0</v>
      </c>
      <c r="AT262" s="5">
        <f t="shared" si="43"/>
        <v>0</v>
      </c>
      <c r="AU262" s="62">
        <f t="shared" si="44"/>
        <v>0</v>
      </c>
      <c r="AV262" s="57">
        <f t="shared" si="45"/>
        <v>0</v>
      </c>
    </row>
    <row r="263" spans="1:48" x14ac:dyDescent="0.25">
      <c r="A263" s="1" t="s">
        <v>482</v>
      </c>
      <c r="B263" s="1" t="s">
        <v>483</v>
      </c>
      <c r="C263" s="1" t="s">
        <v>484</v>
      </c>
      <c r="D263" s="1" t="s">
        <v>274</v>
      </c>
      <c r="E263" s="1" t="s">
        <v>104</v>
      </c>
      <c r="F263" s="1" t="s">
        <v>467</v>
      </c>
      <c r="G263" s="1" t="s">
        <v>60</v>
      </c>
      <c r="H263" s="1" t="s">
        <v>55</v>
      </c>
      <c r="I263" s="2">
        <v>7.82</v>
      </c>
      <c r="J263" s="2">
        <v>7.5</v>
      </c>
      <c r="K263" s="2">
        <f t="shared" si="37"/>
        <v>1.76</v>
      </c>
      <c r="L263" s="2">
        <f t="shared" si="38"/>
        <v>5.74</v>
      </c>
      <c r="Z263" s="9">
        <v>1.76</v>
      </c>
      <c r="AA263" s="5">
        <v>328.02</v>
      </c>
      <c r="AL263" s="5" t="str">
        <f t="shared" si="39"/>
        <v/>
      </c>
      <c r="AN263" s="5" t="str">
        <f t="shared" si="40"/>
        <v/>
      </c>
      <c r="AP263" s="57" t="str">
        <f t="shared" si="41"/>
        <v/>
      </c>
      <c r="AR263" s="2">
        <v>5.74</v>
      </c>
      <c r="AS263" s="57">
        <f t="shared" si="42"/>
        <v>328.02</v>
      </c>
      <c r="AT263" s="5">
        <f t="shared" si="43"/>
        <v>270.354084</v>
      </c>
      <c r="AU263" s="62">
        <f t="shared" si="44"/>
        <v>1.553473271454894E-3</v>
      </c>
      <c r="AV263" s="57">
        <f t="shared" si="45"/>
        <v>1.553473271454894</v>
      </c>
    </row>
    <row r="264" spans="1:48" x14ac:dyDescent="0.25">
      <c r="A264" s="1" t="s">
        <v>485</v>
      </c>
      <c r="B264" s="1" t="s">
        <v>486</v>
      </c>
      <c r="C264" s="1" t="s">
        <v>487</v>
      </c>
      <c r="D264" s="1" t="s">
        <v>274</v>
      </c>
      <c r="E264" s="1" t="s">
        <v>104</v>
      </c>
      <c r="F264" s="1" t="s">
        <v>467</v>
      </c>
      <c r="G264" s="1" t="s">
        <v>60</v>
      </c>
      <c r="H264" s="1" t="s">
        <v>55</v>
      </c>
      <c r="I264" s="2">
        <v>9.6</v>
      </c>
      <c r="J264" s="2">
        <v>9.25</v>
      </c>
      <c r="K264" s="2">
        <f t="shared" si="37"/>
        <v>3.91</v>
      </c>
      <c r="L264" s="2">
        <f t="shared" si="38"/>
        <v>5.35</v>
      </c>
      <c r="N264" s="4">
        <v>1.25</v>
      </c>
      <c r="O264" s="5">
        <v>3582.03125</v>
      </c>
      <c r="P264" s="6">
        <v>0.55000000000000004</v>
      </c>
      <c r="Q264" s="5">
        <v>1242.10625</v>
      </c>
      <c r="R264" s="7">
        <v>0.04</v>
      </c>
      <c r="S264" s="5">
        <v>62.09</v>
      </c>
      <c r="Z264" s="9">
        <v>2.0699999999999998</v>
      </c>
      <c r="AA264" s="5">
        <v>385.79624999999999</v>
      </c>
      <c r="AL264" s="5" t="str">
        <f t="shared" si="39"/>
        <v/>
      </c>
      <c r="AN264" s="5" t="str">
        <f t="shared" si="40"/>
        <v/>
      </c>
      <c r="AP264" s="57" t="str">
        <f t="shared" si="41"/>
        <v/>
      </c>
      <c r="AR264" s="2">
        <v>5.35</v>
      </c>
      <c r="AS264" s="57">
        <f t="shared" si="42"/>
        <v>5272.0237500000003</v>
      </c>
      <c r="AT264" s="5">
        <f t="shared" si="43"/>
        <v>4345.2019747500008</v>
      </c>
      <c r="AU264" s="62">
        <f t="shared" si="44"/>
        <v>2.4967831175234434E-2</v>
      </c>
      <c r="AV264" s="57">
        <f t="shared" si="45"/>
        <v>24.967831175234434</v>
      </c>
    </row>
    <row r="265" spans="1:48" x14ac:dyDescent="0.25">
      <c r="A265" s="1" t="s">
        <v>488</v>
      </c>
      <c r="B265" s="1" t="s">
        <v>489</v>
      </c>
      <c r="C265" s="1" t="s">
        <v>490</v>
      </c>
      <c r="D265" s="1" t="s">
        <v>85</v>
      </c>
      <c r="E265" s="1" t="s">
        <v>86</v>
      </c>
      <c r="F265" s="1" t="s">
        <v>467</v>
      </c>
      <c r="G265" s="1" t="s">
        <v>60</v>
      </c>
      <c r="H265" s="1" t="s">
        <v>55</v>
      </c>
      <c r="I265" s="2">
        <v>6.8</v>
      </c>
      <c r="J265" s="2">
        <v>5.65</v>
      </c>
      <c r="K265" s="2">
        <f t="shared" si="37"/>
        <v>1.81</v>
      </c>
      <c r="L265" s="2">
        <f t="shared" si="38"/>
        <v>3.83</v>
      </c>
      <c r="Z265" s="9">
        <v>1.81</v>
      </c>
      <c r="AA265" s="5">
        <v>337.33875</v>
      </c>
      <c r="AL265" s="5" t="str">
        <f t="shared" si="39"/>
        <v/>
      </c>
      <c r="AN265" s="5" t="str">
        <f t="shared" si="40"/>
        <v/>
      </c>
      <c r="AP265" s="57" t="str">
        <f t="shared" si="41"/>
        <v/>
      </c>
      <c r="AR265" s="2">
        <v>3.83</v>
      </c>
      <c r="AS265" s="57">
        <f t="shared" si="42"/>
        <v>337.33875</v>
      </c>
      <c r="AT265" s="5">
        <f t="shared" si="43"/>
        <v>278.03459774999999</v>
      </c>
      <c r="AU265" s="62">
        <f t="shared" si="44"/>
        <v>1.597606034848499E-3</v>
      </c>
      <c r="AV265" s="57">
        <f t="shared" si="45"/>
        <v>1.5976060348484988</v>
      </c>
    </row>
    <row r="266" spans="1:48" x14ac:dyDescent="0.25">
      <c r="A266" s="1" t="s">
        <v>491</v>
      </c>
      <c r="B266" s="1" t="s">
        <v>492</v>
      </c>
      <c r="C266" s="1" t="s">
        <v>493</v>
      </c>
      <c r="D266" s="1" t="s">
        <v>297</v>
      </c>
      <c r="E266" s="1" t="s">
        <v>86</v>
      </c>
      <c r="F266" s="1" t="s">
        <v>467</v>
      </c>
      <c r="G266" s="1" t="s">
        <v>60</v>
      </c>
      <c r="H266" s="1" t="s">
        <v>55</v>
      </c>
      <c r="I266" s="2">
        <v>22.28</v>
      </c>
      <c r="J266" s="2">
        <v>21.53</v>
      </c>
      <c r="K266" s="2">
        <f t="shared" si="37"/>
        <v>21.52</v>
      </c>
      <c r="L266" s="2">
        <f t="shared" si="38"/>
        <v>0</v>
      </c>
      <c r="N266" s="4">
        <v>3.93</v>
      </c>
      <c r="O266" s="5">
        <v>11261.90625</v>
      </c>
      <c r="P266" s="6">
        <v>10.39</v>
      </c>
      <c r="Q266" s="5">
        <v>23464.516250000001</v>
      </c>
      <c r="R266" s="7">
        <v>7.15</v>
      </c>
      <c r="S266" s="5">
        <v>11098.5875</v>
      </c>
      <c r="Z266" s="9">
        <v>0.05</v>
      </c>
      <c r="AA266" s="5">
        <v>9.3187499999999996</v>
      </c>
      <c r="AL266" s="5" t="str">
        <f t="shared" si="39"/>
        <v/>
      </c>
      <c r="AN266" s="5" t="str">
        <f t="shared" si="40"/>
        <v/>
      </c>
      <c r="AP266" s="57" t="str">
        <f t="shared" si="41"/>
        <v/>
      </c>
      <c r="AS266" s="57">
        <f t="shared" si="42"/>
        <v>45834.328750000001</v>
      </c>
      <c r="AT266" s="5">
        <f t="shared" si="43"/>
        <v>37776.653755749998</v>
      </c>
      <c r="AU266" s="62">
        <f t="shared" si="44"/>
        <v>0.21706726610633989</v>
      </c>
      <c r="AV266" s="57">
        <f t="shared" si="45"/>
        <v>217.06726610633987</v>
      </c>
    </row>
    <row r="267" spans="1:48" x14ac:dyDescent="0.25">
      <c r="A267" s="1" t="s">
        <v>494</v>
      </c>
      <c r="B267" s="1" t="s">
        <v>495</v>
      </c>
      <c r="C267" s="1" t="s">
        <v>496</v>
      </c>
      <c r="D267" s="1" t="s">
        <v>274</v>
      </c>
      <c r="E267" s="1" t="s">
        <v>52</v>
      </c>
      <c r="F267" s="1" t="s">
        <v>497</v>
      </c>
      <c r="G267" s="1" t="s">
        <v>60</v>
      </c>
      <c r="H267" s="1" t="s">
        <v>57</v>
      </c>
      <c r="I267" s="2">
        <v>10.38</v>
      </c>
      <c r="J267" s="2">
        <v>0.03</v>
      </c>
      <c r="K267" s="2">
        <f t="shared" si="37"/>
        <v>0.03</v>
      </c>
      <c r="L267" s="2">
        <f t="shared" si="38"/>
        <v>0</v>
      </c>
      <c r="Z267" s="9">
        <v>0.03</v>
      </c>
      <c r="AA267" s="5">
        <v>5.5912499999999996</v>
      </c>
      <c r="AL267" s="5" t="str">
        <f t="shared" si="39"/>
        <v/>
      </c>
      <c r="AN267" s="5" t="str">
        <f t="shared" si="40"/>
        <v/>
      </c>
      <c r="AP267" s="57" t="str">
        <f t="shared" si="41"/>
        <v/>
      </c>
      <c r="AS267" s="57">
        <f t="shared" si="42"/>
        <v>5.5912499999999996</v>
      </c>
      <c r="AT267" s="5">
        <f t="shared" si="43"/>
        <v>4.6083082500000003</v>
      </c>
      <c r="AU267" s="62">
        <f t="shared" si="44"/>
        <v>2.6479658036162965E-5</v>
      </c>
      <c r="AV267" s="57">
        <f t="shared" si="45"/>
        <v>2.6479658036162968E-2</v>
      </c>
    </row>
    <row r="268" spans="1:48" x14ac:dyDescent="0.25">
      <c r="A268" s="1" t="s">
        <v>494</v>
      </c>
      <c r="B268" s="1" t="s">
        <v>495</v>
      </c>
      <c r="C268" s="1" t="s">
        <v>496</v>
      </c>
      <c r="D268" s="1" t="s">
        <v>274</v>
      </c>
      <c r="E268" s="1" t="s">
        <v>104</v>
      </c>
      <c r="F268" s="1" t="s">
        <v>467</v>
      </c>
      <c r="G268" s="1" t="s">
        <v>60</v>
      </c>
      <c r="H268" s="1" t="s">
        <v>55</v>
      </c>
      <c r="I268" s="2">
        <v>10.38</v>
      </c>
      <c r="J268" s="2">
        <v>9.9499999999999993</v>
      </c>
      <c r="K268" s="2">
        <f t="shared" si="37"/>
        <v>3.16</v>
      </c>
      <c r="L268" s="2">
        <f t="shared" si="38"/>
        <v>6.78</v>
      </c>
      <c r="Z268" s="9">
        <v>3.16</v>
      </c>
      <c r="AA268" s="5">
        <v>588.94500000000005</v>
      </c>
      <c r="AL268" s="5" t="str">
        <f t="shared" si="39"/>
        <v/>
      </c>
      <c r="AN268" s="5" t="str">
        <f t="shared" si="40"/>
        <v/>
      </c>
      <c r="AP268" s="57" t="str">
        <f t="shared" si="41"/>
        <v/>
      </c>
      <c r="AR268" s="2">
        <v>6.78</v>
      </c>
      <c r="AS268" s="57">
        <f t="shared" si="42"/>
        <v>588.94500000000005</v>
      </c>
      <c r="AT268" s="5">
        <f t="shared" si="43"/>
        <v>485.40846900000003</v>
      </c>
      <c r="AU268" s="62">
        <f t="shared" si="44"/>
        <v>2.7891906464758329E-3</v>
      </c>
      <c r="AV268" s="57">
        <f t="shared" si="45"/>
        <v>2.7891906464758329</v>
      </c>
    </row>
    <row r="269" spans="1:48" x14ac:dyDescent="0.25">
      <c r="A269" s="1" t="s">
        <v>498</v>
      </c>
      <c r="B269" s="1" t="s">
        <v>492</v>
      </c>
      <c r="C269" s="1" t="s">
        <v>493</v>
      </c>
      <c r="D269" s="1" t="s">
        <v>297</v>
      </c>
      <c r="E269" s="1" t="s">
        <v>76</v>
      </c>
      <c r="F269" s="1" t="s">
        <v>497</v>
      </c>
      <c r="G269" s="1" t="s">
        <v>60</v>
      </c>
      <c r="H269" s="1" t="s">
        <v>57</v>
      </c>
      <c r="I269" s="2">
        <v>103.46</v>
      </c>
      <c r="J269" s="2">
        <v>0.03</v>
      </c>
      <c r="K269" s="2">
        <f t="shared" si="37"/>
        <v>0.03</v>
      </c>
      <c r="L269" s="2">
        <f t="shared" si="38"/>
        <v>0</v>
      </c>
      <c r="P269" s="6">
        <v>0.01</v>
      </c>
      <c r="Q269" s="5">
        <v>22.583749999999998</v>
      </c>
      <c r="R269" s="7">
        <v>0.02</v>
      </c>
      <c r="S269" s="5">
        <v>31.045000000000002</v>
      </c>
      <c r="AL269" s="5" t="str">
        <f t="shared" si="39"/>
        <v/>
      </c>
      <c r="AN269" s="5" t="str">
        <f t="shared" si="40"/>
        <v/>
      </c>
      <c r="AP269" s="57" t="str">
        <f t="shared" si="41"/>
        <v/>
      </c>
      <c r="AS269" s="57">
        <f t="shared" si="42"/>
        <v>53.628749999999997</v>
      </c>
      <c r="AT269" s="5">
        <f t="shared" si="43"/>
        <v>44.200815749999997</v>
      </c>
      <c r="AU269" s="62">
        <f t="shared" si="44"/>
        <v>2.5398094538911238E-4</v>
      </c>
      <c r="AV269" s="57">
        <f t="shared" si="45"/>
        <v>0.25398094538911237</v>
      </c>
    </row>
    <row r="270" spans="1:48" x14ac:dyDescent="0.25">
      <c r="A270" s="1" t="s">
        <v>498</v>
      </c>
      <c r="B270" s="1" t="s">
        <v>492</v>
      </c>
      <c r="C270" s="1" t="s">
        <v>493</v>
      </c>
      <c r="D270" s="1" t="s">
        <v>297</v>
      </c>
      <c r="E270" s="1" t="s">
        <v>104</v>
      </c>
      <c r="F270" s="1" t="s">
        <v>467</v>
      </c>
      <c r="G270" s="1" t="s">
        <v>60</v>
      </c>
      <c r="H270" s="1" t="s">
        <v>55</v>
      </c>
      <c r="I270" s="2">
        <v>103.46</v>
      </c>
      <c r="J270" s="2">
        <v>12.24</v>
      </c>
      <c r="K270" s="2">
        <f t="shared" si="37"/>
        <v>9.2899999999999991</v>
      </c>
      <c r="L270" s="2">
        <f t="shared" si="38"/>
        <v>2.94</v>
      </c>
      <c r="N270" s="4">
        <v>3.69</v>
      </c>
      <c r="O270" s="5">
        <v>10574.15625</v>
      </c>
      <c r="P270" s="6">
        <v>5.32</v>
      </c>
      <c r="Q270" s="5">
        <v>12014.555</v>
      </c>
      <c r="Z270" s="9">
        <v>0.28000000000000003</v>
      </c>
      <c r="AA270" s="5">
        <v>52.185000000000002</v>
      </c>
      <c r="AL270" s="5" t="str">
        <f t="shared" si="39"/>
        <v/>
      </c>
      <c r="AM270" s="3">
        <v>0.85</v>
      </c>
      <c r="AN270" s="5">
        <f t="shared" si="40"/>
        <v>5432.3499999999995</v>
      </c>
      <c r="AP270" s="57" t="str">
        <f t="shared" si="41"/>
        <v/>
      </c>
      <c r="AQ270" s="2">
        <v>1.28</v>
      </c>
      <c r="AR270" s="2">
        <v>0.81</v>
      </c>
      <c r="AS270" s="57">
        <f t="shared" si="42"/>
        <v>22640.896250000002</v>
      </c>
      <c r="AT270" s="5">
        <f t="shared" si="43"/>
        <v>18660.626689250003</v>
      </c>
      <c r="AU270" s="62">
        <f t="shared" si="44"/>
        <v>0.10722525201560376</v>
      </c>
      <c r="AV270" s="57">
        <f t="shared" si="45"/>
        <v>107.22525201560377</v>
      </c>
    </row>
    <row r="271" spans="1:48" x14ac:dyDescent="0.25">
      <c r="A271" s="1" t="s">
        <v>498</v>
      </c>
      <c r="B271" s="1" t="s">
        <v>492</v>
      </c>
      <c r="C271" s="1" t="s">
        <v>493</v>
      </c>
      <c r="D271" s="1" t="s">
        <v>297</v>
      </c>
      <c r="E271" s="1" t="s">
        <v>86</v>
      </c>
      <c r="F271" s="1" t="s">
        <v>467</v>
      </c>
      <c r="G271" s="1" t="s">
        <v>60</v>
      </c>
      <c r="H271" s="1" t="s">
        <v>55</v>
      </c>
      <c r="I271" s="2">
        <v>103.46</v>
      </c>
      <c r="J271" s="2">
        <v>10.47</v>
      </c>
      <c r="K271" s="2">
        <f t="shared" si="37"/>
        <v>10.46</v>
      </c>
      <c r="L271" s="2">
        <f t="shared" si="38"/>
        <v>0</v>
      </c>
      <c r="N271" s="4">
        <v>4.34</v>
      </c>
      <c r="O271" s="5">
        <v>12436.8125</v>
      </c>
      <c r="P271" s="6">
        <v>5.48</v>
      </c>
      <c r="Q271" s="5">
        <v>12375.895</v>
      </c>
      <c r="R271" s="7">
        <v>0.64</v>
      </c>
      <c r="S271" s="5">
        <v>993.44</v>
      </c>
      <c r="AL271" s="5" t="str">
        <f t="shared" si="39"/>
        <v/>
      </c>
      <c r="AN271" s="5" t="str">
        <f t="shared" si="40"/>
        <v/>
      </c>
      <c r="AP271" s="57" t="str">
        <f t="shared" si="41"/>
        <v/>
      </c>
      <c r="AS271" s="57">
        <f t="shared" si="42"/>
        <v>25806.147499999999</v>
      </c>
      <c r="AT271" s="5">
        <f t="shared" si="43"/>
        <v>21269.426769500002</v>
      </c>
      <c r="AU271" s="62">
        <f t="shared" si="44"/>
        <v>0.12221559776986932</v>
      </c>
      <c r="AV271" s="57">
        <f t="shared" si="45"/>
        <v>122.21559776986932</v>
      </c>
    </row>
    <row r="272" spans="1:48" x14ac:dyDescent="0.25">
      <c r="A272" s="1" t="s">
        <v>498</v>
      </c>
      <c r="B272" s="1" t="s">
        <v>492</v>
      </c>
      <c r="C272" s="1" t="s">
        <v>493</v>
      </c>
      <c r="D272" s="1" t="s">
        <v>297</v>
      </c>
      <c r="E272" s="1" t="s">
        <v>89</v>
      </c>
      <c r="F272" s="1" t="s">
        <v>467</v>
      </c>
      <c r="G272" s="1" t="s">
        <v>60</v>
      </c>
      <c r="H272" s="1" t="s">
        <v>55</v>
      </c>
      <c r="I272" s="2">
        <v>103.46</v>
      </c>
      <c r="J272" s="2">
        <v>38.409999999999997</v>
      </c>
      <c r="K272" s="2">
        <f t="shared" si="37"/>
        <v>35.230000000000004</v>
      </c>
      <c r="L272" s="2">
        <f t="shared" si="38"/>
        <v>3.18</v>
      </c>
      <c r="N272" s="4">
        <v>0.98</v>
      </c>
      <c r="O272" s="5">
        <v>2808.3125</v>
      </c>
      <c r="P272" s="6">
        <v>23.84</v>
      </c>
      <c r="Q272" s="5">
        <v>53839.66</v>
      </c>
      <c r="R272" s="7">
        <v>10.41</v>
      </c>
      <c r="S272" s="5">
        <v>16158.922500000001</v>
      </c>
      <c r="AL272" s="5" t="str">
        <f t="shared" si="39"/>
        <v/>
      </c>
      <c r="AM272" s="3">
        <v>1.19</v>
      </c>
      <c r="AN272" s="5">
        <f t="shared" si="40"/>
        <v>7605.29</v>
      </c>
      <c r="AO272" s="2">
        <v>0.01</v>
      </c>
      <c r="AP272" s="57">
        <f t="shared" si="41"/>
        <v>0.01</v>
      </c>
      <c r="AQ272" s="2">
        <v>1.78</v>
      </c>
      <c r="AR272" s="2">
        <v>0.2</v>
      </c>
      <c r="AS272" s="57">
        <f t="shared" si="42"/>
        <v>72806.895000000004</v>
      </c>
      <c r="AT272" s="5">
        <f t="shared" si="43"/>
        <v>60007.442859000002</v>
      </c>
      <c r="AU272" s="62">
        <f t="shared" si="44"/>
        <v>0.34480691835901156</v>
      </c>
      <c r="AV272" s="57">
        <f t="shared" si="45"/>
        <v>344.80691835901155</v>
      </c>
    </row>
    <row r="273" spans="1:48" x14ac:dyDescent="0.25">
      <c r="A273" s="1" t="s">
        <v>498</v>
      </c>
      <c r="B273" s="1" t="s">
        <v>492</v>
      </c>
      <c r="C273" s="1" t="s">
        <v>493</v>
      </c>
      <c r="D273" s="1" t="s">
        <v>297</v>
      </c>
      <c r="E273" s="1" t="s">
        <v>88</v>
      </c>
      <c r="F273" s="1" t="s">
        <v>467</v>
      </c>
      <c r="G273" s="1" t="s">
        <v>60</v>
      </c>
      <c r="H273" s="1" t="s">
        <v>55</v>
      </c>
      <c r="I273" s="2">
        <v>103.46</v>
      </c>
      <c r="J273" s="2">
        <v>40.21</v>
      </c>
      <c r="K273" s="2">
        <f t="shared" si="37"/>
        <v>34.69</v>
      </c>
      <c r="L273" s="2">
        <f t="shared" si="38"/>
        <v>5.3100000000000005</v>
      </c>
      <c r="N273" s="4">
        <v>5.55</v>
      </c>
      <c r="O273" s="5">
        <v>15904.21875</v>
      </c>
      <c r="P273" s="6">
        <v>18.43</v>
      </c>
      <c r="Q273" s="5">
        <v>41621.85125</v>
      </c>
      <c r="R273" s="7">
        <v>9.57</v>
      </c>
      <c r="S273" s="5">
        <v>14855.032499999999</v>
      </c>
      <c r="T273" s="8">
        <v>1.1399999999999999</v>
      </c>
      <c r="U273" s="5">
        <v>530.66999999999996</v>
      </c>
      <c r="AL273" s="5" t="str">
        <f t="shared" si="39"/>
        <v/>
      </c>
      <c r="AM273" s="3">
        <v>0.31</v>
      </c>
      <c r="AN273" s="5">
        <f t="shared" si="40"/>
        <v>1981.21</v>
      </c>
      <c r="AP273" s="57" t="str">
        <f t="shared" si="41"/>
        <v/>
      </c>
      <c r="AQ273" s="2">
        <v>0.46</v>
      </c>
      <c r="AR273" s="2">
        <v>4.54</v>
      </c>
      <c r="AS273" s="57">
        <f t="shared" si="42"/>
        <v>72911.772499999992</v>
      </c>
      <c r="AT273" s="5">
        <f t="shared" si="43"/>
        <v>60093.882894499991</v>
      </c>
      <c r="AU273" s="62">
        <f t="shared" si="44"/>
        <v>0.34530360878345823</v>
      </c>
      <c r="AV273" s="57">
        <f t="shared" si="45"/>
        <v>345.30360878345823</v>
      </c>
    </row>
    <row r="274" spans="1:48" x14ac:dyDescent="0.25">
      <c r="A274" s="1" t="s">
        <v>499</v>
      </c>
      <c r="B274" s="1" t="s">
        <v>500</v>
      </c>
      <c r="C274" s="1" t="s">
        <v>501</v>
      </c>
      <c r="D274" s="1" t="s">
        <v>274</v>
      </c>
      <c r="E274" s="1" t="s">
        <v>52</v>
      </c>
      <c r="F274" s="1" t="s">
        <v>467</v>
      </c>
      <c r="G274" s="1" t="s">
        <v>60</v>
      </c>
      <c r="H274" s="1" t="s">
        <v>55</v>
      </c>
      <c r="I274" s="2">
        <v>2.27</v>
      </c>
      <c r="J274" s="2">
        <v>2.04</v>
      </c>
      <c r="K274" s="2">
        <f t="shared" si="37"/>
        <v>2.04</v>
      </c>
      <c r="L274" s="2">
        <f t="shared" si="38"/>
        <v>0</v>
      </c>
      <c r="R274" s="7">
        <v>0.08</v>
      </c>
      <c r="S274" s="5">
        <v>124.18</v>
      </c>
      <c r="Z274" s="9">
        <v>1.96</v>
      </c>
      <c r="AA274" s="5">
        <v>365.29500000000002</v>
      </c>
      <c r="AL274" s="5" t="str">
        <f t="shared" si="39"/>
        <v/>
      </c>
      <c r="AN274" s="5" t="str">
        <f t="shared" si="40"/>
        <v/>
      </c>
      <c r="AP274" s="57" t="str">
        <f t="shared" si="41"/>
        <v/>
      </c>
      <c r="AS274" s="57">
        <f t="shared" si="42"/>
        <v>489.47500000000002</v>
      </c>
      <c r="AT274" s="5">
        <f t="shared" si="43"/>
        <v>403.42529500000001</v>
      </c>
      <c r="AU274" s="62">
        <f t="shared" si="44"/>
        <v>2.3181096565617473E-3</v>
      </c>
      <c r="AV274" s="57">
        <f t="shared" si="45"/>
        <v>2.3181096565617474</v>
      </c>
    </row>
    <row r="275" spans="1:48" x14ac:dyDescent="0.25">
      <c r="A275" s="1" t="s">
        <v>502</v>
      </c>
      <c r="B275" s="1" t="s">
        <v>503</v>
      </c>
      <c r="C275" s="1" t="s">
        <v>504</v>
      </c>
      <c r="D275" s="1" t="s">
        <v>103</v>
      </c>
      <c r="E275" s="1" t="s">
        <v>52</v>
      </c>
      <c r="F275" s="1" t="s">
        <v>467</v>
      </c>
      <c r="G275" s="1" t="s">
        <v>60</v>
      </c>
      <c r="H275" s="1" t="s">
        <v>55</v>
      </c>
      <c r="I275" s="2">
        <v>40.03</v>
      </c>
      <c r="J275" s="2">
        <v>3.15</v>
      </c>
      <c r="K275" s="2">
        <f t="shared" si="37"/>
        <v>3.1399999999999997</v>
      </c>
      <c r="L275" s="2">
        <f t="shared" si="38"/>
        <v>0</v>
      </c>
      <c r="P275" s="6">
        <v>2.84</v>
      </c>
      <c r="Q275" s="5">
        <v>6413.7849999999999</v>
      </c>
      <c r="R275" s="7">
        <v>0.26</v>
      </c>
      <c r="S275" s="5">
        <v>403.58499999999998</v>
      </c>
      <c r="Z275" s="9">
        <v>0.04</v>
      </c>
      <c r="AA275" s="5">
        <v>7.4550000000000001</v>
      </c>
      <c r="AL275" s="5" t="str">
        <f t="shared" si="39"/>
        <v/>
      </c>
      <c r="AN275" s="5" t="str">
        <f t="shared" si="40"/>
        <v/>
      </c>
      <c r="AP275" s="57" t="str">
        <f t="shared" si="41"/>
        <v/>
      </c>
      <c r="AS275" s="57">
        <f t="shared" si="42"/>
        <v>6824.8249999999998</v>
      </c>
      <c r="AT275" s="5">
        <f t="shared" si="43"/>
        <v>5625.0207650000002</v>
      </c>
      <c r="AU275" s="62">
        <f t="shared" si="44"/>
        <v>3.2321758489900453E-2</v>
      </c>
      <c r="AV275" s="57">
        <f t="shared" si="45"/>
        <v>32.321758489900454</v>
      </c>
    </row>
    <row r="276" spans="1:48" x14ac:dyDescent="0.25">
      <c r="A276" s="1" t="s">
        <v>502</v>
      </c>
      <c r="B276" s="1" t="s">
        <v>503</v>
      </c>
      <c r="C276" s="1" t="s">
        <v>504</v>
      </c>
      <c r="D276" s="1" t="s">
        <v>103</v>
      </c>
      <c r="E276" s="1" t="s">
        <v>76</v>
      </c>
      <c r="F276" s="1" t="s">
        <v>467</v>
      </c>
      <c r="G276" s="1" t="s">
        <v>60</v>
      </c>
      <c r="H276" s="1" t="s">
        <v>55</v>
      </c>
      <c r="I276" s="2">
        <v>40.03</v>
      </c>
      <c r="J276" s="2">
        <v>36.47</v>
      </c>
      <c r="K276" s="2">
        <f t="shared" si="37"/>
        <v>32.9</v>
      </c>
      <c r="L276" s="2">
        <f t="shared" si="38"/>
        <v>3.57</v>
      </c>
      <c r="N276" s="4">
        <v>2.2000000000000002</v>
      </c>
      <c r="O276" s="5">
        <v>6304.3750000000009</v>
      </c>
      <c r="P276" s="6">
        <v>21.16</v>
      </c>
      <c r="Q276" s="5">
        <v>47787.214999999997</v>
      </c>
      <c r="R276" s="7">
        <v>9.2899999999999991</v>
      </c>
      <c r="S276" s="5">
        <v>14420.4025</v>
      </c>
      <c r="T276" s="8">
        <v>0.24</v>
      </c>
      <c r="U276" s="5">
        <v>111.72</v>
      </c>
      <c r="Z276" s="9">
        <v>0.01</v>
      </c>
      <c r="AA276" s="5">
        <v>1.86375</v>
      </c>
      <c r="AL276" s="5" t="str">
        <f t="shared" si="39"/>
        <v/>
      </c>
      <c r="AN276" s="5" t="str">
        <f t="shared" si="40"/>
        <v/>
      </c>
      <c r="AP276" s="57" t="str">
        <f t="shared" si="41"/>
        <v/>
      </c>
      <c r="AR276" s="2">
        <v>3.57</v>
      </c>
      <c r="AS276" s="57">
        <f t="shared" si="42"/>
        <v>68625.576249999998</v>
      </c>
      <c r="AT276" s="5">
        <f t="shared" si="43"/>
        <v>56561.199945250002</v>
      </c>
      <c r="AU276" s="62">
        <f t="shared" si="44"/>
        <v>0.32500456814390821</v>
      </c>
      <c r="AV276" s="57">
        <f t="shared" si="45"/>
        <v>325.00456814390822</v>
      </c>
    </row>
    <row r="277" spans="1:48" x14ac:dyDescent="0.25">
      <c r="A277" s="1" t="s">
        <v>505</v>
      </c>
      <c r="B277" s="1" t="s">
        <v>506</v>
      </c>
      <c r="C277" s="1" t="s">
        <v>507</v>
      </c>
      <c r="D277" s="1" t="s">
        <v>274</v>
      </c>
      <c r="E277" s="1" t="s">
        <v>67</v>
      </c>
      <c r="F277" s="1" t="s">
        <v>467</v>
      </c>
      <c r="G277" s="1" t="s">
        <v>60</v>
      </c>
      <c r="H277" s="1" t="s">
        <v>55</v>
      </c>
      <c r="I277" s="2">
        <v>2.25</v>
      </c>
      <c r="J277" s="2">
        <v>2.12</v>
      </c>
      <c r="K277" s="2">
        <f t="shared" si="37"/>
        <v>2.12</v>
      </c>
      <c r="L277" s="2">
        <f t="shared" si="38"/>
        <v>0</v>
      </c>
      <c r="Z277" s="9">
        <v>2.12</v>
      </c>
      <c r="AA277" s="5">
        <v>395.11500000000001</v>
      </c>
      <c r="AL277" s="5" t="str">
        <f t="shared" si="39"/>
        <v/>
      </c>
      <c r="AN277" s="5" t="str">
        <f t="shared" si="40"/>
        <v/>
      </c>
      <c r="AP277" s="57" t="str">
        <f t="shared" si="41"/>
        <v/>
      </c>
      <c r="AS277" s="57">
        <f t="shared" si="42"/>
        <v>395.11500000000001</v>
      </c>
      <c r="AT277" s="5">
        <f t="shared" si="43"/>
        <v>325.65378300000003</v>
      </c>
      <c r="AU277" s="62">
        <f t="shared" si="44"/>
        <v>1.8712291678888496E-3</v>
      </c>
      <c r="AV277" s="57">
        <f t="shared" si="45"/>
        <v>1.8712291678888497</v>
      </c>
    </row>
    <row r="278" spans="1:48" x14ac:dyDescent="0.25">
      <c r="A278" s="1" t="s">
        <v>508</v>
      </c>
      <c r="B278" s="1" t="s">
        <v>509</v>
      </c>
      <c r="C278" s="1" t="s">
        <v>510</v>
      </c>
      <c r="D278" s="1" t="s">
        <v>511</v>
      </c>
      <c r="E278" s="1" t="s">
        <v>56</v>
      </c>
      <c r="F278" s="1" t="s">
        <v>467</v>
      </c>
      <c r="G278" s="1" t="s">
        <v>60</v>
      </c>
      <c r="H278" s="1" t="s">
        <v>55</v>
      </c>
      <c r="I278" s="2">
        <v>57.7</v>
      </c>
      <c r="J278" s="2">
        <v>19.43</v>
      </c>
      <c r="K278" s="2">
        <f t="shared" si="37"/>
        <v>3.3299999999999996</v>
      </c>
      <c r="L278" s="2">
        <f t="shared" si="38"/>
        <v>16.09</v>
      </c>
      <c r="P278" s="6">
        <v>2.13</v>
      </c>
      <c r="Q278" s="5">
        <v>4810.3387499999999</v>
      </c>
      <c r="R278" s="7">
        <v>1.19</v>
      </c>
      <c r="S278" s="5">
        <v>1847.1775</v>
      </c>
      <c r="Z278" s="9">
        <v>0.01</v>
      </c>
      <c r="AA278" s="5">
        <v>1.86375</v>
      </c>
      <c r="AL278" s="5" t="str">
        <f t="shared" si="39"/>
        <v/>
      </c>
      <c r="AN278" s="5" t="str">
        <f t="shared" si="40"/>
        <v/>
      </c>
      <c r="AP278" s="57" t="str">
        <f t="shared" si="41"/>
        <v/>
      </c>
      <c r="AR278" s="2">
        <v>16.09</v>
      </c>
      <c r="AS278" s="57">
        <f t="shared" si="42"/>
        <v>6659.38</v>
      </c>
      <c r="AT278" s="5">
        <f t="shared" si="43"/>
        <v>5488.6609959999996</v>
      </c>
      <c r="AU278" s="62">
        <f t="shared" si="44"/>
        <v>3.1538225823002537E-2</v>
      </c>
      <c r="AV278" s="57">
        <f t="shared" si="45"/>
        <v>31.538225823002538</v>
      </c>
    </row>
    <row r="279" spans="1:48" x14ac:dyDescent="0.25">
      <c r="A279" s="1" t="s">
        <v>508</v>
      </c>
      <c r="B279" s="1" t="s">
        <v>509</v>
      </c>
      <c r="C279" s="1" t="s">
        <v>510</v>
      </c>
      <c r="D279" s="1" t="s">
        <v>511</v>
      </c>
      <c r="E279" s="1" t="s">
        <v>52</v>
      </c>
      <c r="F279" s="1" t="s">
        <v>467</v>
      </c>
      <c r="G279" s="1" t="s">
        <v>60</v>
      </c>
      <c r="H279" s="1" t="s">
        <v>55</v>
      </c>
      <c r="I279" s="2">
        <v>57.7</v>
      </c>
      <c r="J279" s="2">
        <v>32.65</v>
      </c>
      <c r="K279" s="2">
        <f t="shared" si="37"/>
        <v>32.64</v>
      </c>
      <c r="L279" s="2">
        <f t="shared" si="38"/>
        <v>0.01</v>
      </c>
      <c r="P279" s="6">
        <v>10.97</v>
      </c>
      <c r="Q279" s="5">
        <v>24774.373749999999</v>
      </c>
      <c r="R279" s="7">
        <v>21.58</v>
      </c>
      <c r="S279" s="5">
        <v>33497.555</v>
      </c>
      <c r="Z279" s="9">
        <v>0.09</v>
      </c>
      <c r="AA279" s="5">
        <v>16.77375</v>
      </c>
      <c r="AL279" s="5" t="str">
        <f t="shared" si="39"/>
        <v/>
      </c>
      <c r="AN279" s="5" t="str">
        <f t="shared" si="40"/>
        <v/>
      </c>
      <c r="AP279" s="57" t="str">
        <f t="shared" si="41"/>
        <v/>
      </c>
      <c r="AR279" s="2">
        <v>0.01</v>
      </c>
      <c r="AS279" s="57">
        <f t="shared" si="42"/>
        <v>58288.702499999999</v>
      </c>
      <c r="AT279" s="5">
        <f t="shared" si="43"/>
        <v>48041.548600499998</v>
      </c>
      <c r="AU279" s="62">
        <f t="shared" si="44"/>
        <v>0.27605006207406885</v>
      </c>
      <c r="AV279" s="57">
        <f t="shared" si="45"/>
        <v>276.05006207406882</v>
      </c>
    </row>
    <row r="280" spans="1:48" x14ac:dyDescent="0.25">
      <c r="A280" s="1" t="s">
        <v>508</v>
      </c>
      <c r="B280" s="1" t="s">
        <v>509</v>
      </c>
      <c r="C280" s="1" t="s">
        <v>510</v>
      </c>
      <c r="D280" s="1" t="s">
        <v>511</v>
      </c>
      <c r="E280" s="1" t="s">
        <v>76</v>
      </c>
      <c r="F280" s="1" t="s">
        <v>467</v>
      </c>
      <c r="G280" s="1" t="s">
        <v>60</v>
      </c>
      <c r="H280" s="1" t="s">
        <v>55</v>
      </c>
      <c r="I280" s="2">
        <v>57.7</v>
      </c>
      <c r="J280" s="2">
        <v>3.55</v>
      </c>
      <c r="K280" s="2">
        <f t="shared" si="37"/>
        <v>3.55</v>
      </c>
      <c r="L280" s="2">
        <f t="shared" si="38"/>
        <v>0</v>
      </c>
      <c r="P280" s="6">
        <v>3.55</v>
      </c>
      <c r="Q280" s="5">
        <v>8017.2312499999998</v>
      </c>
      <c r="AL280" s="5" t="str">
        <f t="shared" si="39"/>
        <v/>
      </c>
      <c r="AN280" s="5" t="str">
        <f t="shared" si="40"/>
        <v/>
      </c>
      <c r="AP280" s="57" t="str">
        <f t="shared" si="41"/>
        <v/>
      </c>
      <c r="AS280" s="57">
        <f t="shared" si="42"/>
        <v>8017.2312499999998</v>
      </c>
      <c r="AT280" s="5">
        <f t="shared" si="43"/>
        <v>6607.8019962500002</v>
      </c>
      <c r="AU280" s="62">
        <f t="shared" si="44"/>
        <v>3.7968887439631456E-2</v>
      </c>
      <c r="AV280" s="57">
        <f t="shared" si="45"/>
        <v>37.968887439631459</v>
      </c>
    </row>
    <row r="281" spans="1:48" x14ac:dyDescent="0.25">
      <c r="A281" s="1" t="s">
        <v>512</v>
      </c>
      <c r="B281" s="1" t="s">
        <v>513</v>
      </c>
      <c r="C281" s="1" t="s">
        <v>507</v>
      </c>
      <c r="D281" s="1" t="s">
        <v>274</v>
      </c>
      <c r="E281" s="1" t="s">
        <v>56</v>
      </c>
      <c r="F281" s="1" t="s">
        <v>467</v>
      </c>
      <c r="G281" s="1" t="s">
        <v>60</v>
      </c>
      <c r="H281" s="1" t="s">
        <v>55</v>
      </c>
      <c r="I281" s="2">
        <v>57.75</v>
      </c>
      <c r="J281" s="2">
        <v>19</v>
      </c>
      <c r="K281" s="2">
        <f t="shared" si="37"/>
        <v>3.24</v>
      </c>
      <c r="L281" s="2">
        <f t="shared" si="38"/>
        <v>15.75</v>
      </c>
      <c r="P281" s="6">
        <v>1.07</v>
      </c>
      <c r="Q281" s="5">
        <v>2416.4612499999998</v>
      </c>
      <c r="R281" s="7">
        <v>2.17</v>
      </c>
      <c r="S281" s="5">
        <v>3368.3825000000002</v>
      </c>
      <c r="AL281" s="5" t="str">
        <f t="shared" si="39"/>
        <v/>
      </c>
      <c r="AN281" s="5" t="str">
        <f t="shared" si="40"/>
        <v/>
      </c>
      <c r="AP281" s="57" t="str">
        <f t="shared" si="41"/>
        <v/>
      </c>
      <c r="AR281" s="2">
        <v>15.75</v>
      </c>
      <c r="AS281" s="57">
        <f t="shared" si="42"/>
        <v>5784.84375</v>
      </c>
      <c r="AT281" s="5">
        <f t="shared" si="43"/>
        <v>4767.8682187499999</v>
      </c>
      <c r="AU281" s="62">
        <f t="shared" si="44"/>
        <v>2.7396500655959687E-2</v>
      </c>
      <c r="AV281" s="57">
        <f t="shared" si="45"/>
        <v>27.396500655959688</v>
      </c>
    </row>
    <row r="282" spans="1:48" x14ac:dyDescent="0.25">
      <c r="A282" s="1" t="s">
        <v>512</v>
      </c>
      <c r="B282" s="1" t="s">
        <v>513</v>
      </c>
      <c r="C282" s="1" t="s">
        <v>507</v>
      </c>
      <c r="D282" s="1" t="s">
        <v>274</v>
      </c>
      <c r="E282" s="1" t="s">
        <v>67</v>
      </c>
      <c r="F282" s="1" t="s">
        <v>467</v>
      </c>
      <c r="G282" s="1" t="s">
        <v>60</v>
      </c>
      <c r="H282" s="1" t="s">
        <v>55</v>
      </c>
      <c r="I282" s="2">
        <v>57.75</v>
      </c>
      <c r="J282" s="2">
        <v>37.340000000000003</v>
      </c>
      <c r="K282" s="2">
        <f t="shared" si="37"/>
        <v>34.68</v>
      </c>
      <c r="L282" s="2">
        <f t="shared" si="38"/>
        <v>2.65</v>
      </c>
      <c r="P282" s="6">
        <v>5.44</v>
      </c>
      <c r="Q282" s="5">
        <v>12285.56</v>
      </c>
      <c r="R282" s="7">
        <v>19.809999999999999</v>
      </c>
      <c r="S282" s="5">
        <v>30750.072499999998</v>
      </c>
      <c r="T282" s="8">
        <v>9.16</v>
      </c>
      <c r="U282" s="5">
        <v>4263.9799999999996</v>
      </c>
      <c r="Z282" s="9">
        <v>0.27</v>
      </c>
      <c r="AA282" s="5">
        <v>50.321250000000013</v>
      </c>
      <c r="AL282" s="5" t="str">
        <f t="shared" si="39"/>
        <v/>
      </c>
      <c r="AN282" s="5" t="str">
        <f t="shared" si="40"/>
        <v/>
      </c>
      <c r="AP282" s="57" t="str">
        <f t="shared" si="41"/>
        <v/>
      </c>
      <c r="AR282" s="2">
        <v>2.65</v>
      </c>
      <c r="AS282" s="57">
        <f t="shared" si="42"/>
        <v>47349.933750000004</v>
      </c>
      <c r="AT282" s="5">
        <f t="shared" si="43"/>
        <v>39025.815396750004</v>
      </c>
      <c r="AU282" s="62">
        <f t="shared" si="44"/>
        <v>0.22424503532036158</v>
      </c>
      <c r="AV282" s="57">
        <f t="shared" si="45"/>
        <v>224.24503532036155</v>
      </c>
    </row>
    <row r="283" spans="1:48" x14ac:dyDescent="0.25">
      <c r="A283" s="1" t="s">
        <v>514</v>
      </c>
      <c r="B283" s="1" t="s">
        <v>515</v>
      </c>
      <c r="C283" s="1" t="s">
        <v>516</v>
      </c>
      <c r="D283" s="1" t="s">
        <v>85</v>
      </c>
      <c r="E283" s="1" t="s">
        <v>137</v>
      </c>
      <c r="F283" s="1" t="s">
        <v>467</v>
      </c>
      <c r="G283" s="1" t="s">
        <v>60</v>
      </c>
      <c r="H283" s="1" t="s">
        <v>55</v>
      </c>
      <c r="I283" s="2">
        <v>74.81</v>
      </c>
      <c r="J283" s="2">
        <v>35.78</v>
      </c>
      <c r="K283" s="2">
        <f t="shared" si="37"/>
        <v>33.79</v>
      </c>
      <c r="L283" s="2">
        <f t="shared" si="38"/>
        <v>2</v>
      </c>
      <c r="R283" s="7">
        <v>20.010000000000002</v>
      </c>
      <c r="S283" s="5">
        <v>31060.522499999999</v>
      </c>
      <c r="T283" s="8">
        <v>8.3800000000000008</v>
      </c>
      <c r="U283" s="5">
        <v>3900.89</v>
      </c>
      <c r="Z283" s="9">
        <v>5.4</v>
      </c>
      <c r="AA283" s="5">
        <v>1006.425</v>
      </c>
      <c r="AL283" s="5" t="str">
        <f t="shared" si="39"/>
        <v/>
      </c>
      <c r="AN283" s="5" t="str">
        <f t="shared" si="40"/>
        <v/>
      </c>
      <c r="AP283" s="57" t="str">
        <f t="shared" si="41"/>
        <v/>
      </c>
      <c r="AR283" s="2">
        <v>2</v>
      </c>
      <c r="AS283" s="57">
        <f t="shared" si="42"/>
        <v>35967.837500000001</v>
      </c>
      <c r="AT283" s="5">
        <f t="shared" si="43"/>
        <v>29644.691667500003</v>
      </c>
      <c r="AU283" s="62">
        <f t="shared" si="44"/>
        <v>0.17034044932712342</v>
      </c>
      <c r="AV283" s="57">
        <f t="shared" si="45"/>
        <v>170.34044932712342</v>
      </c>
    </row>
    <row r="284" spans="1:48" x14ac:dyDescent="0.25">
      <c r="A284" s="1" t="s">
        <v>514</v>
      </c>
      <c r="B284" s="1" t="s">
        <v>515</v>
      </c>
      <c r="C284" s="1" t="s">
        <v>516</v>
      </c>
      <c r="D284" s="1" t="s">
        <v>85</v>
      </c>
      <c r="E284" s="1" t="s">
        <v>164</v>
      </c>
      <c r="F284" s="1" t="s">
        <v>467</v>
      </c>
      <c r="G284" s="1" t="s">
        <v>60</v>
      </c>
      <c r="H284" s="1" t="s">
        <v>55</v>
      </c>
      <c r="I284" s="2">
        <v>74.81</v>
      </c>
      <c r="J284" s="2">
        <v>36.25</v>
      </c>
      <c r="K284" s="2">
        <f t="shared" si="37"/>
        <v>25.380000000000003</v>
      </c>
      <c r="L284" s="2">
        <f t="shared" si="38"/>
        <v>10.86</v>
      </c>
      <c r="N284" s="4">
        <v>1.51</v>
      </c>
      <c r="O284" s="5">
        <v>4327.09375</v>
      </c>
      <c r="P284" s="6">
        <v>8.11</v>
      </c>
      <c r="Q284" s="5">
        <v>18315.421249999999</v>
      </c>
      <c r="R284" s="7">
        <v>9.6999999999999993</v>
      </c>
      <c r="S284" s="5">
        <v>15056.825000000001</v>
      </c>
      <c r="T284" s="8">
        <v>3.92</v>
      </c>
      <c r="U284" s="5">
        <v>1824.76</v>
      </c>
      <c r="Z284" s="9">
        <v>2.14</v>
      </c>
      <c r="AA284" s="5">
        <v>398.84249999999997</v>
      </c>
      <c r="AL284" s="5" t="str">
        <f t="shared" si="39"/>
        <v/>
      </c>
      <c r="AM284" s="3">
        <v>0.63</v>
      </c>
      <c r="AN284" s="5">
        <f t="shared" si="40"/>
        <v>4026.33</v>
      </c>
      <c r="AO284" s="2">
        <v>0.28000000000000003</v>
      </c>
      <c r="AP284" s="57">
        <f t="shared" si="41"/>
        <v>0.28000000000000003</v>
      </c>
      <c r="AQ284" s="2">
        <v>1.38</v>
      </c>
      <c r="AR284" s="2">
        <v>8.57</v>
      </c>
      <c r="AS284" s="57">
        <f t="shared" si="42"/>
        <v>39922.942499999997</v>
      </c>
      <c r="AT284" s="5">
        <f t="shared" si="43"/>
        <v>32904.489208499996</v>
      </c>
      <c r="AU284" s="62">
        <f t="shared" si="44"/>
        <v>0.18907147153094514</v>
      </c>
      <c r="AV284" s="57">
        <f t="shared" si="45"/>
        <v>189.07147153094513</v>
      </c>
    </row>
    <row r="285" spans="1:48" x14ac:dyDescent="0.25">
      <c r="A285" s="1" t="s">
        <v>514</v>
      </c>
      <c r="B285" s="1" t="s">
        <v>515</v>
      </c>
      <c r="C285" s="1" t="s">
        <v>516</v>
      </c>
      <c r="D285" s="1" t="s">
        <v>85</v>
      </c>
      <c r="E285" s="1" t="s">
        <v>58</v>
      </c>
      <c r="F285" s="1" t="s">
        <v>467</v>
      </c>
      <c r="G285" s="1" t="s">
        <v>60</v>
      </c>
      <c r="H285" s="1" t="s">
        <v>55</v>
      </c>
      <c r="I285" s="2">
        <v>74.81</v>
      </c>
      <c r="J285" s="2">
        <v>1.68</v>
      </c>
      <c r="K285" s="2">
        <f t="shared" si="37"/>
        <v>0.98</v>
      </c>
      <c r="L285" s="2">
        <f t="shared" si="38"/>
        <v>0.7</v>
      </c>
      <c r="Z285" s="9">
        <v>0.98</v>
      </c>
      <c r="AA285" s="5">
        <v>182.64750000000001</v>
      </c>
      <c r="AL285" s="5" t="str">
        <f t="shared" si="39"/>
        <v/>
      </c>
      <c r="AN285" s="5" t="str">
        <f t="shared" si="40"/>
        <v/>
      </c>
      <c r="AP285" s="57" t="str">
        <f t="shared" si="41"/>
        <v/>
      </c>
      <c r="AR285" s="2">
        <v>0.7</v>
      </c>
      <c r="AS285" s="57">
        <f t="shared" si="42"/>
        <v>182.64750000000001</v>
      </c>
      <c r="AT285" s="5">
        <f t="shared" si="43"/>
        <v>150.53806950000001</v>
      </c>
      <c r="AU285" s="62">
        <f t="shared" si="44"/>
        <v>8.6500216251465692E-4</v>
      </c>
      <c r="AV285" s="57">
        <f t="shared" si="45"/>
        <v>0.86500216251465689</v>
      </c>
    </row>
    <row r="286" spans="1:48" x14ac:dyDescent="0.25">
      <c r="A286" s="1" t="s">
        <v>517</v>
      </c>
      <c r="B286" s="1" t="s">
        <v>518</v>
      </c>
      <c r="C286" s="1" t="s">
        <v>519</v>
      </c>
      <c r="D286" s="1" t="s">
        <v>85</v>
      </c>
      <c r="E286" s="1" t="s">
        <v>58</v>
      </c>
      <c r="F286" s="1" t="s">
        <v>467</v>
      </c>
      <c r="G286" s="1" t="s">
        <v>60</v>
      </c>
      <c r="H286" s="1" t="s">
        <v>55</v>
      </c>
      <c r="I286" s="2">
        <v>20</v>
      </c>
      <c r="J286" s="2">
        <v>8.61</v>
      </c>
      <c r="K286" s="2">
        <f t="shared" si="37"/>
        <v>5</v>
      </c>
      <c r="L286" s="2">
        <f t="shared" si="38"/>
        <v>3.62</v>
      </c>
      <c r="R286" s="7">
        <v>3.57</v>
      </c>
      <c r="S286" s="5">
        <v>5541.5324999999993</v>
      </c>
      <c r="T286" s="8">
        <v>0.09</v>
      </c>
      <c r="U286" s="5">
        <v>41.895000000000003</v>
      </c>
      <c r="Z286" s="9">
        <v>1.34</v>
      </c>
      <c r="AA286" s="5">
        <v>249.74250000000001</v>
      </c>
      <c r="AL286" s="5" t="str">
        <f t="shared" si="39"/>
        <v/>
      </c>
      <c r="AN286" s="5" t="str">
        <f t="shared" si="40"/>
        <v/>
      </c>
      <c r="AP286" s="57" t="str">
        <f t="shared" si="41"/>
        <v/>
      </c>
      <c r="AR286" s="2">
        <v>3.62</v>
      </c>
      <c r="AS286" s="57">
        <f t="shared" si="42"/>
        <v>5833.17</v>
      </c>
      <c r="AT286" s="5">
        <f t="shared" si="43"/>
        <v>4807.6987140000001</v>
      </c>
      <c r="AU286" s="62">
        <f t="shared" si="44"/>
        <v>2.7625369437389621E-2</v>
      </c>
      <c r="AV286" s="57">
        <f t="shared" si="45"/>
        <v>27.625369437389622</v>
      </c>
    </row>
    <row r="287" spans="1:48" x14ac:dyDescent="0.25">
      <c r="A287" s="1" t="s">
        <v>517</v>
      </c>
      <c r="B287" s="1" t="s">
        <v>518</v>
      </c>
      <c r="C287" s="1" t="s">
        <v>519</v>
      </c>
      <c r="D287" s="1" t="s">
        <v>85</v>
      </c>
      <c r="E287" s="1" t="s">
        <v>104</v>
      </c>
      <c r="F287" s="1" t="s">
        <v>520</v>
      </c>
      <c r="G287" s="1" t="s">
        <v>60</v>
      </c>
      <c r="H287" s="1" t="s">
        <v>55</v>
      </c>
      <c r="I287" s="2">
        <v>20</v>
      </c>
      <c r="J287" s="2">
        <v>5.13</v>
      </c>
      <c r="K287" s="2">
        <f t="shared" si="37"/>
        <v>4.84</v>
      </c>
      <c r="L287" s="2">
        <f t="shared" si="38"/>
        <v>0.28000000000000003</v>
      </c>
      <c r="R287" s="7">
        <v>0.73</v>
      </c>
      <c r="S287" s="5">
        <v>1133.1424999999999</v>
      </c>
      <c r="T287" s="8">
        <v>0.61</v>
      </c>
      <c r="U287" s="5">
        <v>283.95499999999998</v>
      </c>
      <c r="Z287" s="9">
        <v>3.5</v>
      </c>
      <c r="AA287" s="5">
        <v>652.3125</v>
      </c>
      <c r="AL287" s="5" t="str">
        <f t="shared" si="39"/>
        <v/>
      </c>
      <c r="AN287" s="5" t="str">
        <f t="shared" si="40"/>
        <v/>
      </c>
      <c r="AP287" s="57" t="str">
        <f t="shared" si="41"/>
        <v/>
      </c>
      <c r="AR287" s="2">
        <v>0.28000000000000003</v>
      </c>
      <c r="AS287" s="57">
        <f t="shared" si="42"/>
        <v>2069.41</v>
      </c>
      <c r="AT287" s="5">
        <f t="shared" si="43"/>
        <v>1705.607722</v>
      </c>
      <c r="AU287" s="62">
        <f t="shared" si="44"/>
        <v>9.8005399752499004E-3</v>
      </c>
      <c r="AV287" s="57">
        <f t="shared" si="45"/>
        <v>9.8005399752499009</v>
      </c>
    </row>
    <row r="288" spans="1:48" x14ac:dyDescent="0.25">
      <c r="A288" s="1" t="s">
        <v>517</v>
      </c>
      <c r="B288" s="1" t="s">
        <v>518</v>
      </c>
      <c r="C288" s="1" t="s">
        <v>519</v>
      </c>
      <c r="D288" s="1" t="s">
        <v>85</v>
      </c>
      <c r="E288" s="1" t="s">
        <v>86</v>
      </c>
      <c r="F288" s="1" t="s">
        <v>520</v>
      </c>
      <c r="G288" s="1" t="s">
        <v>60</v>
      </c>
      <c r="H288" s="1" t="s">
        <v>55</v>
      </c>
      <c r="I288" s="2">
        <v>20</v>
      </c>
      <c r="J288" s="2">
        <v>6.08</v>
      </c>
      <c r="K288" s="2">
        <f t="shared" si="37"/>
        <v>3.44</v>
      </c>
      <c r="L288" s="2">
        <f t="shared" si="38"/>
        <v>2.64</v>
      </c>
      <c r="P288" s="6">
        <v>1.1499999999999999</v>
      </c>
      <c r="Q288" s="5">
        <v>2597.1312499999999</v>
      </c>
      <c r="R288" s="7">
        <v>1.31</v>
      </c>
      <c r="S288" s="5">
        <v>2033.4475</v>
      </c>
      <c r="Z288" s="9">
        <v>0.98</v>
      </c>
      <c r="AA288" s="5">
        <v>182.64750000000001</v>
      </c>
      <c r="AL288" s="5" t="str">
        <f t="shared" si="39"/>
        <v/>
      </c>
      <c r="AN288" s="5" t="str">
        <f t="shared" si="40"/>
        <v/>
      </c>
      <c r="AP288" s="57" t="str">
        <f t="shared" si="41"/>
        <v/>
      </c>
      <c r="AR288" s="2">
        <v>2.64</v>
      </c>
      <c r="AS288" s="57">
        <f t="shared" si="42"/>
        <v>4813.2262499999997</v>
      </c>
      <c r="AT288" s="5">
        <f t="shared" si="43"/>
        <v>3967.0610752499997</v>
      </c>
      <c r="AU288" s="62">
        <f t="shared" si="44"/>
        <v>2.279500740454872E-2</v>
      </c>
      <c r="AV288" s="57">
        <f t="shared" si="45"/>
        <v>22.79500740454872</v>
      </c>
    </row>
    <row r="289" spans="1:48" x14ac:dyDescent="0.25">
      <c r="A289" s="1" t="s">
        <v>521</v>
      </c>
      <c r="B289" s="1" t="s">
        <v>522</v>
      </c>
      <c r="C289" s="1" t="s">
        <v>523</v>
      </c>
      <c r="D289" s="1" t="s">
        <v>85</v>
      </c>
      <c r="E289" s="1" t="s">
        <v>119</v>
      </c>
      <c r="F289" s="1" t="s">
        <v>467</v>
      </c>
      <c r="G289" s="1" t="s">
        <v>60</v>
      </c>
      <c r="H289" s="1" t="s">
        <v>55</v>
      </c>
      <c r="I289" s="2">
        <v>20</v>
      </c>
      <c r="J289" s="2">
        <v>4.28</v>
      </c>
      <c r="K289" s="2">
        <f t="shared" si="37"/>
        <v>0</v>
      </c>
      <c r="L289" s="2">
        <f t="shared" si="38"/>
        <v>4.28</v>
      </c>
      <c r="AL289" s="5" t="str">
        <f t="shared" si="39"/>
        <v/>
      </c>
      <c r="AN289" s="5" t="str">
        <f t="shared" si="40"/>
        <v/>
      </c>
      <c r="AP289" s="57" t="str">
        <f t="shared" si="41"/>
        <v/>
      </c>
      <c r="AR289" s="2">
        <v>4.28</v>
      </c>
      <c r="AS289" s="57">
        <f t="shared" si="42"/>
        <v>0</v>
      </c>
      <c r="AT289" s="5">
        <f t="shared" si="43"/>
        <v>0</v>
      </c>
      <c r="AU289" s="62">
        <f t="shared" si="44"/>
        <v>0</v>
      </c>
      <c r="AV289" s="57">
        <f t="shared" si="45"/>
        <v>0</v>
      </c>
    </row>
    <row r="290" spans="1:48" x14ac:dyDescent="0.25">
      <c r="A290" s="1" t="s">
        <v>521</v>
      </c>
      <c r="B290" s="1" t="s">
        <v>522</v>
      </c>
      <c r="C290" s="1" t="s">
        <v>523</v>
      </c>
      <c r="D290" s="1" t="s">
        <v>85</v>
      </c>
      <c r="E290" s="1" t="s">
        <v>58</v>
      </c>
      <c r="F290" s="1" t="s">
        <v>467</v>
      </c>
      <c r="G290" s="1" t="s">
        <v>60</v>
      </c>
      <c r="H290" s="1" t="s">
        <v>55</v>
      </c>
      <c r="I290" s="2">
        <v>20</v>
      </c>
      <c r="J290" s="2">
        <v>1.71</v>
      </c>
      <c r="K290" s="2">
        <f t="shared" si="37"/>
        <v>0</v>
      </c>
      <c r="L290" s="2">
        <f t="shared" si="38"/>
        <v>1.71</v>
      </c>
      <c r="AL290" s="5" t="str">
        <f t="shared" si="39"/>
        <v/>
      </c>
      <c r="AN290" s="5" t="str">
        <f t="shared" si="40"/>
        <v/>
      </c>
      <c r="AP290" s="57" t="str">
        <f t="shared" si="41"/>
        <v/>
      </c>
      <c r="AR290" s="2">
        <v>1.71</v>
      </c>
      <c r="AS290" s="57">
        <f t="shared" si="42"/>
        <v>0</v>
      </c>
      <c r="AT290" s="5">
        <f t="shared" si="43"/>
        <v>0</v>
      </c>
      <c r="AU290" s="62">
        <f t="shared" si="44"/>
        <v>0</v>
      </c>
      <c r="AV290" s="57">
        <f t="shared" si="45"/>
        <v>0</v>
      </c>
    </row>
    <row r="291" spans="1:48" x14ac:dyDescent="0.25">
      <c r="A291" s="1" t="s">
        <v>521</v>
      </c>
      <c r="B291" s="1" t="s">
        <v>522</v>
      </c>
      <c r="C291" s="1" t="s">
        <v>523</v>
      </c>
      <c r="D291" s="1" t="s">
        <v>85</v>
      </c>
      <c r="E291" s="1" t="s">
        <v>104</v>
      </c>
      <c r="F291" s="1" t="s">
        <v>520</v>
      </c>
      <c r="G291" s="1" t="s">
        <v>60</v>
      </c>
      <c r="H291" s="1" t="s">
        <v>55</v>
      </c>
      <c r="I291" s="2">
        <v>20</v>
      </c>
      <c r="J291" s="2">
        <v>0.99</v>
      </c>
      <c r="K291" s="2">
        <f t="shared" si="37"/>
        <v>0.31</v>
      </c>
      <c r="L291" s="2">
        <f t="shared" si="38"/>
        <v>0.68</v>
      </c>
      <c r="Z291" s="9">
        <v>0.31</v>
      </c>
      <c r="AA291" s="5">
        <v>57.776249999999997</v>
      </c>
      <c r="AL291" s="5" t="str">
        <f t="shared" si="39"/>
        <v/>
      </c>
      <c r="AN291" s="5" t="str">
        <f t="shared" si="40"/>
        <v/>
      </c>
      <c r="AP291" s="57" t="str">
        <f t="shared" si="41"/>
        <v/>
      </c>
      <c r="AR291" s="2">
        <v>0.68</v>
      </c>
      <c r="AS291" s="57">
        <f t="shared" si="42"/>
        <v>57.776249999999997</v>
      </c>
      <c r="AT291" s="5">
        <f t="shared" si="43"/>
        <v>47.619185249999994</v>
      </c>
      <c r="AU291" s="62">
        <f t="shared" si="44"/>
        <v>2.7362313304035062E-4</v>
      </c>
      <c r="AV291" s="57">
        <f t="shared" si="45"/>
        <v>0.27362313304035063</v>
      </c>
    </row>
    <row r="292" spans="1:48" x14ac:dyDescent="0.25">
      <c r="A292" s="1" t="s">
        <v>521</v>
      </c>
      <c r="B292" s="1" t="s">
        <v>522</v>
      </c>
      <c r="C292" s="1" t="s">
        <v>523</v>
      </c>
      <c r="D292" s="1" t="s">
        <v>85</v>
      </c>
      <c r="E292" s="1" t="s">
        <v>86</v>
      </c>
      <c r="F292" s="1" t="s">
        <v>520</v>
      </c>
      <c r="G292" s="1" t="s">
        <v>60</v>
      </c>
      <c r="H292" s="1" t="s">
        <v>55</v>
      </c>
      <c r="I292" s="2">
        <v>20</v>
      </c>
      <c r="J292" s="2">
        <v>13.02</v>
      </c>
      <c r="K292" s="2">
        <f t="shared" si="37"/>
        <v>3.01</v>
      </c>
      <c r="L292" s="2">
        <f t="shared" si="38"/>
        <v>10.01</v>
      </c>
      <c r="Z292" s="9">
        <v>3.01</v>
      </c>
      <c r="AA292" s="5">
        <v>560.99152300000003</v>
      </c>
      <c r="AL292" s="5" t="str">
        <f t="shared" si="39"/>
        <v/>
      </c>
      <c r="AN292" s="5" t="str">
        <f t="shared" si="40"/>
        <v/>
      </c>
      <c r="AP292" s="57" t="str">
        <f t="shared" si="41"/>
        <v/>
      </c>
      <c r="AR292" s="2">
        <v>10.01</v>
      </c>
      <c r="AS292" s="57">
        <f t="shared" si="42"/>
        <v>560.99152300000003</v>
      </c>
      <c r="AT292" s="5">
        <f t="shared" si="43"/>
        <v>462.36921325660006</v>
      </c>
      <c r="AU292" s="62">
        <f t="shared" si="44"/>
        <v>2.6568054889740673E-3</v>
      </c>
      <c r="AV292" s="57">
        <f t="shared" ref="AV292:AV323" si="46">(AU292/100)*$AV$1</f>
        <v>2.6568054889740673</v>
      </c>
    </row>
    <row r="293" spans="1:48" x14ac:dyDescent="0.25">
      <c r="A293" s="1" t="s">
        <v>524</v>
      </c>
      <c r="B293" s="1" t="s">
        <v>525</v>
      </c>
      <c r="C293" s="1" t="s">
        <v>526</v>
      </c>
      <c r="D293" s="1" t="s">
        <v>85</v>
      </c>
      <c r="E293" s="1" t="s">
        <v>119</v>
      </c>
      <c r="F293" s="1" t="s">
        <v>467</v>
      </c>
      <c r="G293" s="1" t="s">
        <v>60</v>
      </c>
      <c r="H293" s="1" t="s">
        <v>55</v>
      </c>
      <c r="I293" s="2">
        <v>47.5</v>
      </c>
      <c r="J293" s="2">
        <v>30.21</v>
      </c>
      <c r="K293" s="2">
        <f t="shared" si="37"/>
        <v>23.400000000000002</v>
      </c>
      <c r="L293" s="2">
        <f t="shared" si="38"/>
        <v>6.8</v>
      </c>
      <c r="P293" s="6">
        <v>0.94</v>
      </c>
      <c r="Q293" s="5">
        <v>2122.8724999999999</v>
      </c>
      <c r="R293" s="7">
        <v>13.84</v>
      </c>
      <c r="S293" s="5">
        <v>21483.14</v>
      </c>
      <c r="T293" s="8">
        <v>2.4300000000000002</v>
      </c>
      <c r="U293" s="5">
        <v>1131.165</v>
      </c>
      <c r="Z293" s="9">
        <v>6.19</v>
      </c>
      <c r="AA293" s="5">
        <v>1153.6612500000001</v>
      </c>
      <c r="AL293" s="5" t="str">
        <f t="shared" si="39"/>
        <v/>
      </c>
      <c r="AN293" s="5" t="str">
        <f t="shared" si="40"/>
        <v/>
      </c>
      <c r="AP293" s="57" t="str">
        <f t="shared" si="41"/>
        <v/>
      </c>
      <c r="AR293" s="2">
        <v>6.8</v>
      </c>
      <c r="AS293" s="57">
        <f t="shared" si="42"/>
        <v>25890.838750000003</v>
      </c>
      <c r="AT293" s="5">
        <f t="shared" si="43"/>
        <v>21339.229297750004</v>
      </c>
      <c r="AU293" s="62">
        <f t="shared" si="44"/>
        <v>0.12261668792657046</v>
      </c>
      <c r="AV293" s="57">
        <f t="shared" si="46"/>
        <v>122.61668792657046</v>
      </c>
    </row>
    <row r="294" spans="1:48" x14ac:dyDescent="0.25">
      <c r="A294" s="1" t="s">
        <v>524</v>
      </c>
      <c r="B294" s="1" t="s">
        <v>525</v>
      </c>
      <c r="C294" s="1" t="s">
        <v>526</v>
      </c>
      <c r="D294" s="1" t="s">
        <v>85</v>
      </c>
      <c r="E294" s="1" t="s">
        <v>58</v>
      </c>
      <c r="F294" s="1" t="s">
        <v>467</v>
      </c>
      <c r="G294" s="1" t="s">
        <v>60</v>
      </c>
      <c r="H294" s="1" t="s">
        <v>55</v>
      </c>
      <c r="I294" s="2">
        <v>47.5</v>
      </c>
      <c r="J294" s="2">
        <v>7.11</v>
      </c>
      <c r="K294" s="2">
        <f t="shared" si="37"/>
        <v>5.85</v>
      </c>
      <c r="L294" s="2">
        <f t="shared" si="38"/>
        <v>1.26</v>
      </c>
      <c r="R294" s="7">
        <v>2.59</v>
      </c>
      <c r="S294" s="5">
        <v>4020.3274999999999</v>
      </c>
      <c r="Z294" s="9">
        <v>3.26</v>
      </c>
      <c r="AA294" s="5">
        <v>607.58249999999998</v>
      </c>
      <c r="AL294" s="5" t="str">
        <f t="shared" si="39"/>
        <v/>
      </c>
      <c r="AN294" s="5" t="str">
        <f t="shared" si="40"/>
        <v/>
      </c>
      <c r="AP294" s="57" t="str">
        <f t="shared" si="41"/>
        <v/>
      </c>
      <c r="AR294" s="2">
        <v>1.26</v>
      </c>
      <c r="AS294" s="57">
        <f t="shared" si="42"/>
        <v>4627.91</v>
      </c>
      <c r="AT294" s="5">
        <f t="shared" si="43"/>
        <v>3814.323421999999</v>
      </c>
      <c r="AU294" s="62">
        <f t="shared" si="44"/>
        <v>2.1917366281625564E-2</v>
      </c>
      <c r="AV294" s="57">
        <f t="shared" si="46"/>
        <v>21.917366281625561</v>
      </c>
    </row>
    <row r="295" spans="1:48" x14ac:dyDescent="0.25">
      <c r="A295" s="1" t="s">
        <v>527</v>
      </c>
      <c r="B295" s="1" t="s">
        <v>528</v>
      </c>
      <c r="C295" s="1" t="s">
        <v>529</v>
      </c>
      <c r="D295" s="1" t="s">
        <v>85</v>
      </c>
      <c r="E295" s="1" t="s">
        <v>77</v>
      </c>
      <c r="F295" s="1" t="s">
        <v>467</v>
      </c>
      <c r="G295" s="1" t="s">
        <v>60</v>
      </c>
      <c r="H295" s="1" t="s">
        <v>55</v>
      </c>
      <c r="I295" s="2">
        <v>120</v>
      </c>
      <c r="J295" s="2">
        <v>38.299999999999997</v>
      </c>
      <c r="K295" s="2">
        <f t="shared" si="37"/>
        <v>35.630000000000003</v>
      </c>
      <c r="L295" s="2">
        <f t="shared" si="38"/>
        <v>2.67</v>
      </c>
      <c r="P295" s="6">
        <v>13.95</v>
      </c>
      <c r="Q295" s="5">
        <v>31504.331249999999</v>
      </c>
      <c r="R295" s="7">
        <v>14.06</v>
      </c>
      <c r="S295" s="5">
        <v>21824.634999999998</v>
      </c>
      <c r="T295" s="8">
        <v>3.74</v>
      </c>
      <c r="U295" s="5">
        <v>1740.97</v>
      </c>
      <c r="Z295" s="9">
        <v>3.88</v>
      </c>
      <c r="AA295" s="5">
        <v>723.13499999999999</v>
      </c>
      <c r="AL295" s="5" t="str">
        <f t="shared" si="39"/>
        <v/>
      </c>
      <c r="AM295" s="3">
        <v>1.06</v>
      </c>
      <c r="AN295" s="5">
        <f t="shared" si="40"/>
        <v>6774.46</v>
      </c>
      <c r="AP295" s="57" t="str">
        <f t="shared" si="41"/>
        <v/>
      </c>
      <c r="AQ295" s="2">
        <v>1.61</v>
      </c>
      <c r="AS295" s="57">
        <f t="shared" si="42"/>
        <v>55793.071250000001</v>
      </c>
      <c r="AT295" s="5">
        <f t="shared" si="43"/>
        <v>45984.64932425</v>
      </c>
      <c r="AU295" s="62">
        <f t="shared" si="44"/>
        <v>0.26423097652354582</v>
      </c>
      <c r="AV295" s="57">
        <f t="shared" si="46"/>
        <v>264.23097652354579</v>
      </c>
    </row>
    <row r="296" spans="1:48" x14ac:dyDescent="0.25">
      <c r="A296" s="1" t="s">
        <v>527</v>
      </c>
      <c r="B296" s="1" t="s">
        <v>528</v>
      </c>
      <c r="C296" s="1" t="s">
        <v>529</v>
      </c>
      <c r="D296" s="1" t="s">
        <v>85</v>
      </c>
      <c r="E296" s="1" t="s">
        <v>61</v>
      </c>
      <c r="F296" s="1" t="s">
        <v>467</v>
      </c>
      <c r="G296" s="1" t="s">
        <v>60</v>
      </c>
      <c r="H296" s="1" t="s">
        <v>55</v>
      </c>
      <c r="I296" s="2">
        <v>120</v>
      </c>
      <c r="J296" s="2">
        <v>39.74</v>
      </c>
      <c r="K296" s="2">
        <f t="shared" si="37"/>
        <v>36.800000000000004</v>
      </c>
      <c r="L296" s="2">
        <f t="shared" si="38"/>
        <v>2.94</v>
      </c>
      <c r="N296" s="4">
        <v>6.08</v>
      </c>
      <c r="O296" s="5">
        <v>17423</v>
      </c>
      <c r="P296" s="6">
        <v>16.010000000000002</v>
      </c>
      <c r="Q296" s="5">
        <v>36156.583750000013</v>
      </c>
      <c r="R296" s="7">
        <v>13.37</v>
      </c>
      <c r="S296" s="5">
        <v>20753.5825</v>
      </c>
      <c r="T296" s="8">
        <v>1.34</v>
      </c>
      <c r="U296" s="5">
        <v>623.77</v>
      </c>
      <c r="AL296" s="5" t="str">
        <f t="shared" si="39"/>
        <v/>
      </c>
      <c r="AM296" s="3">
        <v>0.39</v>
      </c>
      <c r="AN296" s="5">
        <f t="shared" si="40"/>
        <v>2492.4900000000002</v>
      </c>
      <c r="AP296" s="57" t="str">
        <f t="shared" si="41"/>
        <v/>
      </c>
      <c r="AQ296" s="2">
        <v>0.62</v>
      </c>
      <c r="AR296" s="2">
        <v>1.93</v>
      </c>
      <c r="AS296" s="57">
        <f t="shared" si="42"/>
        <v>74956.936250000013</v>
      </c>
      <c r="AT296" s="5">
        <f t="shared" si="43"/>
        <v>61779.506857250002</v>
      </c>
      <c r="AU296" s="62">
        <f t="shared" si="44"/>
        <v>0.35498932069545591</v>
      </c>
      <c r="AV296" s="57">
        <f t="shared" si="46"/>
        <v>354.98932069545589</v>
      </c>
    </row>
    <row r="297" spans="1:48" x14ac:dyDescent="0.25">
      <c r="A297" s="1" t="s">
        <v>527</v>
      </c>
      <c r="B297" s="1" t="s">
        <v>528</v>
      </c>
      <c r="C297" s="1" t="s">
        <v>529</v>
      </c>
      <c r="D297" s="1" t="s">
        <v>85</v>
      </c>
      <c r="E297" s="1" t="s">
        <v>56</v>
      </c>
      <c r="F297" s="1" t="s">
        <v>520</v>
      </c>
      <c r="G297" s="1" t="s">
        <v>60</v>
      </c>
      <c r="H297" s="1" t="s">
        <v>55</v>
      </c>
      <c r="I297" s="2">
        <v>120</v>
      </c>
      <c r="J297" s="2">
        <v>39.42</v>
      </c>
      <c r="K297" s="2">
        <f t="shared" si="37"/>
        <v>37.380000000000003</v>
      </c>
      <c r="L297" s="2">
        <f t="shared" si="38"/>
        <v>2.0499999999999998</v>
      </c>
      <c r="N297" s="4">
        <v>1.7</v>
      </c>
      <c r="O297" s="5">
        <v>4871.5625</v>
      </c>
      <c r="P297" s="6">
        <v>15.15</v>
      </c>
      <c r="Q297" s="5">
        <v>34214.381249999999</v>
      </c>
      <c r="R297" s="7">
        <v>20.53</v>
      </c>
      <c r="S297" s="5">
        <v>31867.692500000001</v>
      </c>
      <c r="AL297" s="5" t="str">
        <f t="shared" si="39"/>
        <v/>
      </c>
      <c r="AN297" s="5" t="str">
        <f t="shared" si="40"/>
        <v/>
      </c>
      <c r="AP297" s="57" t="str">
        <f t="shared" si="41"/>
        <v/>
      </c>
      <c r="AR297" s="2">
        <v>2.0499999999999998</v>
      </c>
      <c r="AS297" s="57">
        <f t="shared" si="42"/>
        <v>70953.636249999996</v>
      </c>
      <c r="AT297" s="5">
        <f t="shared" si="43"/>
        <v>58479.986997249995</v>
      </c>
      <c r="AU297" s="62">
        <f t="shared" si="44"/>
        <v>0.33603005129842101</v>
      </c>
      <c r="AV297" s="57">
        <f t="shared" si="46"/>
        <v>336.03005129842097</v>
      </c>
    </row>
    <row r="298" spans="1:48" x14ac:dyDescent="0.25">
      <c r="A298" s="1" t="s">
        <v>530</v>
      </c>
      <c r="B298" s="1" t="s">
        <v>531</v>
      </c>
      <c r="C298" s="1" t="s">
        <v>532</v>
      </c>
      <c r="D298" s="1" t="s">
        <v>85</v>
      </c>
      <c r="E298" s="1" t="s">
        <v>76</v>
      </c>
      <c r="F298" s="1" t="s">
        <v>520</v>
      </c>
      <c r="G298" s="1" t="s">
        <v>60</v>
      </c>
      <c r="H298" s="1" t="s">
        <v>55</v>
      </c>
      <c r="I298" s="2">
        <v>110</v>
      </c>
      <c r="J298" s="2">
        <v>0.02</v>
      </c>
      <c r="K298" s="2">
        <f t="shared" si="37"/>
        <v>0.02</v>
      </c>
      <c r="L298" s="2">
        <f t="shared" si="38"/>
        <v>0</v>
      </c>
      <c r="R298" s="7">
        <v>0.02</v>
      </c>
      <c r="S298" s="5">
        <v>31.045000000000002</v>
      </c>
      <c r="AL298" s="5" t="str">
        <f t="shared" si="39"/>
        <v/>
      </c>
      <c r="AN298" s="5" t="str">
        <f t="shared" si="40"/>
        <v/>
      </c>
      <c r="AP298" s="57" t="str">
        <f t="shared" si="41"/>
        <v/>
      </c>
      <c r="AS298" s="5">
        <f t="shared" si="42"/>
        <v>31.045000000000002</v>
      </c>
      <c r="AT298" s="5">
        <f t="shared" si="43"/>
        <v>25.587289000000002</v>
      </c>
      <c r="AU298" s="62">
        <f t="shared" si="44"/>
        <v>1.4702633288310831E-4</v>
      </c>
      <c r="AV298" s="5">
        <f t="shared" si="46"/>
        <v>0.14702633288310832</v>
      </c>
    </row>
    <row r="299" spans="1:48" x14ac:dyDescent="0.25">
      <c r="A299" s="1" t="s">
        <v>530</v>
      </c>
      <c r="B299" s="1" t="s">
        <v>531</v>
      </c>
      <c r="C299" s="1" t="s">
        <v>532</v>
      </c>
      <c r="D299" s="1" t="s">
        <v>85</v>
      </c>
      <c r="E299" s="1" t="s">
        <v>67</v>
      </c>
      <c r="F299" s="1" t="s">
        <v>520</v>
      </c>
      <c r="G299" s="1" t="s">
        <v>60</v>
      </c>
      <c r="H299" s="1" t="s">
        <v>55</v>
      </c>
      <c r="I299" s="2">
        <v>110</v>
      </c>
      <c r="J299" s="2">
        <v>36.090000000000003</v>
      </c>
      <c r="K299" s="2">
        <f t="shared" ref="K299:K309" si="47">SUM(N299,P299,R299,T299,V299,X299,Z299,AB299,AE299,AG299,AI299)</f>
        <v>35.75</v>
      </c>
      <c r="L299" s="2">
        <f t="shared" ref="L299:L309" si="48">SUM(M299,AD299,AK299,AM299,AO299,AQ299,AR299)</f>
        <v>0.34</v>
      </c>
      <c r="P299" s="6">
        <v>26.75</v>
      </c>
      <c r="Q299" s="5">
        <v>60411.531000000003</v>
      </c>
      <c r="R299" s="7">
        <v>9</v>
      </c>
      <c r="S299" s="5">
        <v>13970.25</v>
      </c>
      <c r="AL299" s="5" t="str">
        <f t="shared" si="39"/>
        <v/>
      </c>
      <c r="AN299" s="5" t="str">
        <f t="shared" si="40"/>
        <v/>
      </c>
      <c r="AP299" s="57" t="str">
        <f t="shared" si="41"/>
        <v/>
      </c>
      <c r="AR299" s="2">
        <v>0.34</v>
      </c>
      <c r="AS299" s="5">
        <f t="shared" si="42"/>
        <v>74381.781000000003</v>
      </c>
      <c r="AT299" s="5">
        <f t="shared" si="43"/>
        <v>61305.463900200004</v>
      </c>
      <c r="AU299" s="62">
        <f t="shared" si="44"/>
        <v>0.35226543706698216</v>
      </c>
      <c r="AV299" s="5">
        <f t="shared" si="46"/>
        <v>352.26543706698214</v>
      </c>
    </row>
    <row r="300" spans="1:48" x14ac:dyDescent="0.25">
      <c r="A300" s="1" t="s">
        <v>530</v>
      </c>
      <c r="B300" s="1" t="s">
        <v>531</v>
      </c>
      <c r="C300" s="1" t="s">
        <v>532</v>
      </c>
      <c r="D300" s="1" t="s">
        <v>85</v>
      </c>
      <c r="E300" s="1" t="s">
        <v>77</v>
      </c>
      <c r="F300" s="1" t="s">
        <v>520</v>
      </c>
      <c r="G300" s="1" t="s">
        <v>60</v>
      </c>
      <c r="H300" s="1" t="s">
        <v>55</v>
      </c>
      <c r="I300" s="2">
        <v>110</v>
      </c>
      <c r="J300" s="2">
        <v>38.78</v>
      </c>
      <c r="K300" s="2">
        <f t="shared" si="47"/>
        <v>27.729999999999997</v>
      </c>
      <c r="L300" s="2">
        <f t="shared" si="48"/>
        <v>3.01</v>
      </c>
      <c r="P300" s="6">
        <v>21.2</v>
      </c>
      <c r="Q300" s="5">
        <v>47877.553749999999</v>
      </c>
      <c r="R300" s="7">
        <v>5.63</v>
      </c>
      <c r="S300" s="5">
        <v>8739.1594999999998</v>
      </c>
      <c r="Z300" s="9">
        <v>0.9</v>
      </c>
      <c r="AA300" s="5">
        <v>167.74</v>
      </c>
      <c r="AL300" s="5" t="str">
        <f t="shared" si="39"/>
        <v/>
      </c>
      <c r="AN300" s="5" t="str">
        <f t="shared" si="40"/>
        <v/>
      </c>
      <c r="AP300" s="57" t="str">
        <f t="shared" si="41"/>
        <v/>
      </c>
      <c r="AR300" s="2">
        <v>3.01</v>
      </c>
      <c r="AS300" s="5">
        <f t="shared" si="42"/>
        <v>56784.453249999999</v>
      </c>
      <c r="AT300" s="5">
        <f t="shared" si="43"/>
        <v>46801.746368650005</v>
      </c>
      <c r="AU300" s="62">
        <f t="shared" si="44"/>
        <v>0.26892607267256569</v>
      </c>
      <c r="AV300" s="5">
        <f t="shared" si="46"/>
        <v>268.92607267256568</v>
      </c>
    </row>
    <row r="301" spans="1:48" x14ac:dyDescent="0.25">
      <c r="A301" s="1" t="s">
        <v>530</v>
      </c>
      <c r="B301" s="1" t="s">
        <v>531</v>
      </c>
      <c r="C301" s="1" t="s">
        <v>532</v>
      </c>
      <c r="D301" s="1" t="s">
        <v>85</v>
      </c>
      <c r="E301" s="1" t="s">
        <v>61</v>
      </c>
      <c r="F301" s="1" t="s">
        <v>520</v>
      </c>
      <c r="G301" s="1" t="s">
        <v>60</v>
      </c>
      <c r="H301" s="1" t="s">
        <v>55</v>
      </c>
      <c r="I301" s="2">
        <v>110</v>
      </c>
      <c r="J301" s="2">
        <v>35.11</v>
      </c>
      <c r="K301" s="2">
        <f t="shared" si="47"/>
        <v>0.56000000000000005</v>
      </c>
      <c r="L301" s="2">
        <f t="shared" si="48"/>
        <v>0</v>
      </c>
      <c r="R301" s="7">
        <v>0.56000000000000005</v>
      </c>
      <c r="S301" s="5">
        <v>869.26</v>
      </c>
      <c r="AL301" s="5" t="str">
        <f t="shared" si="39"/>
        <v/>
      </c>
      <c r="AN301" s="5" t="str">
        <f t="shared" si="40"/>
        <v/>
      </c>
      <c r="AP301" s="57" t="str">
        <f t="shared" si="41"/>
        <v/>
      </c>
      <c r="AS301" s="5">
        <f t="shared" si="42"/>
        <v>869.26</v>
      </c>
      <c r="AT301" s="5">
        <f t="shared" si="43"/>
        <v>716.44409200000007</v>
      </c>
      <c r="AU301" s="62">
        <f t="shared" si="44"/>
        <v>4.1167373207270323E-3</v>
      </c>
      <c r="AV301" s="5">
        <f t="shared" si="46"/>
        <v>4.1167373207270321</v>
      </c>
    </row>
    <row r="302" spans="1:48" x14ac:dyDescent="0.25">
      <c r="A302" s="1" t="s">
        <v>533</v>
      </c>
      <c r="B302" s="1" t="s">
        <v>534</v>
      </c>
      <c r="C302" s="1" t="s">
        <v>535</v>
      </c>
      <c r="D302" s="1" t="s">
        <v>85</v>
      </c>
      <c r="E302" s="1" t="s">
        <v>137</v>
      </c>
      <c r="F302" s="1" t="s">
        <v>520</v>
      </c>
      <c r="G302" s="1" t="s">
        <v>60</v>
      </c>
      <c r="H302" s="1" t="s">
        <v>55</v>
      </c>
      <c r="I302" s="2">
        <v>109.3</v>
      </c>
      <c r="J302" s="2">
        <v>28.43</v>
      </c>
      <c r="K302" s="2">
        <f t="shared" si="47"/>
        <v>1.01</v>
      </c>
      <c r="L302" s="2">
        <f t="shared" si="48"/>
        <v>0</v>
      </c>
      <c r="R302" s="7">
        <v>1.01</v>
      </c>
      <c r="S302" s="5">
        <v>1567.77</v>
      </c>
      <c r="AL302" s="5" t="str">
        <f t="shared" si="39"/>
        <v/>
      </c>
      <c r="AN302" s="5" t="str">
        <f t="shared" si="40"/>
        <v/>
      </c>
      <c r="AP302" s="57" t="str">
        <f t="shared" si="41"/>
        <v/>
      </c>
      <c r="AS302" s="57">
        <f t="shared" si="42"/>
        <v>1567.77</v>
      </c>
      <c r="AT302" s="5">
        <f t="shared" si="43"/>
        <v>1292.1560340000001</v>
      </c>
      <c r="AU302" s="62">
        <f t="shared" si="44"/>
        <v>7.4248179708214113E-3</v>
      </c>
      <c r="AV302" s="57">
        <f t="shared" si="46"/>
        <v>7.4248179708214117</v>
      </c>
    </row>
    <row r="303" spans="1:48" x14ac:dyDescent="0.25">
      <c r="A303" s="1" t="s">
        <v>533</v>
      </c>
      <c r="B303" s="1" t="s">
        <v>534</v>
      </c>
      <c r="C303" s="1" t="s">
        <v>535</v>
      </c>
      <c r="D303" s="1" t="s">
        <v>85</v>
      </c>
      <c r="E303" s="1" t="s">
        <v>164</v>
      </c>
      <c r="F303" s="1" t="s">
        <v>520</v>
      </c>
      <c r="G303" s="1" t="s">
        <v>60</v>
      </c>
      <c r="H303" s="1" t="s">
        <v>55</v>
      </c>
      <c r="I303" s="2">
        <v>109.3</v>
      </c>
      <c r="J303" s="2">
        <v>34.31</v>
      </c>
      <c r="K303" s="2">
        <f t="shared" si="47"/>
        <v>17.05</v>
      </c>
      <c r="L303" s="2">
        <f t="shared" si="48"/>
        <v>0</v>
      </c>
      <c r="P303" s="6">
        <v>0.02</v>
      </c>
      <c r="Q303" s="5">
        <v>45.17</v>
      </c>
      <c r="R303" s="7">
        <v>16.98</v>
      </c>
      <c r="S303" s="5">
        <v>26357.21</v>
      </c>
      <c r="T303" s="8">
        <v>0.05</v>
      </c>
      <c r="U303" s="5">
        <v>23.274999999999999</v>
      </c>
      <c r="AL303" s="5" t="str">
        <f t="shared" si="39"/>
        <v/>
      </c>
      <c r="AN303" s="5" t="str">
        <f t="shared" si="40"/>
        <v/>
      </c>
      <c r="AP303" s="57" t="str">
        <f t="shared" si="41"/>
        <v/>
      </c>
      <c r="AS303" s="57">
        <f t="shared" si="42"/>
        <v>26425.654999999999</v>
      </c>
      <c r="AT303" s="5">
        <f t="shared" si="43"/>
        <v>21780.024850999998</v>
      </c>
      <c r="AU303" s="62">
        <f t="shared" si="44"/>
        <v>0.1251495296725455</v>
      </c>
      <c r="AV303" s="57">
        <f t="shared" si="46"/>
        <v>125.1495296725455</v>
      </c>
    </row>
    <row r="304" spans="1:48" s="63" customFormat="1" x14ac:dyDescent="0.25">
      <c r="A304" s="53" t="s">
        <v>536</v>
      </c>
      <c r="B304" s="53" t="s">
        <v>534</v>
      </c>
      <c r="C304" s="53" t="s">
        <v>535</v>
      </c>
      <c r="D304" s="53" t="s">
        <v>85</v>
      </c>
      <c r="E304" s="1" t="s">
        <v>137</v>
      </c>
      <c r="F304" s="53" t="s">
        <v>520</v>
      </c>
      <c r="G304" s="53" t="s">
        <v>60</v>
      </c>
      <c r="H304" s="53" t="s">
        <v>55</v>
      </c>
      <c r="I304" s="54">
        <v>7.42</v>
      </c>
      <c r="J304" s="54">
        <v>4.92</v>
      </c>
      <c r="K304" s="2">
        <f t="shared" si="47"/>
        <v>0.25</v>
      </c>
      <c r="L304" s="2">
        <f t="shared" si="48"/>
        <v>0</v>
      </c>
      <c r="M304" s="3"/>
      <c r="N304" s="56"/>
      <c r="O304" s="57"/>
      <c r="P304" s="58"/>
      <c r="Q304" s="57"/>
      <c r="R304" s="59">
        <v>0.06</v>
      </c>
      <c r="S304" s="57">
        <v>93.14</v>
      </c>
      <c r="T304" s="60">
        <v>0.03</v>
      </c>
      <c r="U304" s="57">
        <v>13.965</v>
      </c>
      <c r="V304" s="54"/>
      <c r="W304" s="57"/>
      <c r="X304" s="54"/>
      <c r="Y304" s="57"/>
      <c r="Z304" s="61">
        <v>0.16</v>
      </c>
      <c r="AA304" s="57">
        <v>29.82</v>
      </c>
      <c r="AB304" s="64"/>
      <c r="AC304" s="57"/>
      <c r="AD304" s="54"/>
      <c r="AE304" s="54"/>
      <c r="AF304" s="57"/>
      <c r="AG304" s="61"/>
      <c r="AH304" s="57"/>
      <c r="AI304" s="54"/>
      <c r="AJ304" s="57"/>
      <c r="AK304" s="55"/>
      <c r="AL304" s="5" t="str">
        <f t="shared" si="39"/>
        <v/>
      </c>
      <c r="AM304" s="55"/>
      <c r="AN304" s="5" t="str">
        <f t="shared" si="40"/>
        <v/>
      </c>
      <c r="AO304" s="54"/>
      <c r="AP304" s="57" t="str">
        <f t="shared" si="41"/>
        <v/>
      </c>
      <c r="AQ304" s="54"/>
      <c r="AR304" s="54"/>
      <c r="AS304" s="57">
        <f t="shared" si="42"/>
        <v>136.92500000000001</v>
      </c>
      <c r="AT304" s="5">
        <f t="shared" si="43"/>
        <v>112.85358500000002</v>
      </c>
      <c r="AU304" s="62">
        <f t="shared" si="44"/>
        <v>6.4846450732870375E-4</v>
      </c>
      <c r="AV304" s="57">
        <f t="shared" si="46"/>
        <v>0.64846450732870375</v>
      </c>
    </row>
    <row r="305" spans="1:48" s="63" customFormat="1" x14ac:dyDescent="0.25">
      <c r="A305" s="53" t="s">
        <v>536</v>
      </c>
      <c r="B305" s="53" t="s">
        <v>534</v>
      </c>
      <c r="C305" s="53" t="s">
        <v>535</v>
      </c>
      <c r="D305" s="53" t="s">
        <v>85</v>
      </c>
      <c r="E305" s="1" t="s">
        <v>164</v>
      </c>
      <c r="F305" s="53" t="s">
        <v>520</v>
      </c>
      <c r="G305" s="53" t="s">
        <v>60</v>
      </c>
      <c r="H305" s="53" t="s">
        <v>55</v>
      </c>
      <c r="I305" s="54">
        <v>7.42</v>
      </c>
      <c r="J305" s="54">
        <v>2.0499999999999998</v>
      </c>
      <c r="K305" s="2">
        <f t="shared" si="47"/>
        <v>0.76</v>
      </c>
      <c r="L305" s="2">
        <f t="shared" si="48"/>
        <v>0</v>
      </c>
      <c r="M305" s="3"/>
      <c r="N305" s="56"/>
      <c r="O305" s="57"/>
      <c r="P305" s="58"/>
      <c r="Q305" s="57"/>
      <c r="R305" s="59">
        <v>0.1</v>
      </c>
      <c r="S305" s="57">
        <v>155.22499999999999</v>
      </c>
      <c r="T305" s="60"/>
      <c r="U305" s="57"/>
      <c r="V305" s="54"/>
      <c r="W305" s="57"/>
      <c r="X305" s="54"/>
      <c r="Y305" s="57"/>
      <c r="Z305" s="61">
        <v>0.66</v>
      </c>
      <c r="AA305" s="57">
        <v>123.01</v>
      </c>
      <c r="AB305" s="64"/>
      <c r="AC305" s="57"/>
      <c r="AD305" s="54"/>
      <c r="AE305" s="54"/>
      <c r="AF305" s="57"/>
      <c r="AG305" s="61"/>
      <c r="AH305" s="57"/>
      <c r="AI305" s="54"/>
      <c r="AJ305" s="57"/>
      <c r="AK305" s="55"/>
      <c r="AL305" s="5" t="str">
        <f t="shared" si="39"/>
        <v/>
      </c>
      <c r="AM305" s="55"/>
      <c r="AN305" s="5" t="str">
        <f t="shared" si="40"/>
        <v/>
      </c>
      <c r="AO305" s="54"/>
      <c r="AP305" s="57" t="str">
        <f t="shared" si="41"/>
        <v/>
      </c>
      <c r="AQ305" s="54"/>
      <c r="AR305" s="54"/>
      <c r="AS305" s="57">
        <f t="shared" si="42"/>
        <v>278.23500000000001</v>
      </c>
      <c r="AT305" s="5">
        <f t="shared" si="43"/>
        <v>229.32128700000001</v>
      </c>
      <c r="AU305" s="62">
        <f t="shared" si="44"/>
        <v>1.3176959809866851E-3</v>
      </c>
      <c r="AV305" s="57">
        <f t="shared" si="46"/>
        <v>1.3176959809866851</v>
      </c>
    </row>
    <row r="306" spans="1:48" s="63" customFormat="1" x14ac:dyDescent="0.25">
      <c r="A306" s="53" t="s">
        <v>537</v>
      </c>
      <c r="B306" s="53" t="s">
        <v>538</v>
      </c>
      <c r="C306" s="53" t="s">
        <v>532</v>
      </c>
      <c r="D306" s="53" t="s">
        <v>85</v>
      </c>
      <c r="E306" s="1" t="s">
        <v>52</v>
      </c>
      <c r="F306" s="53" t="s">
        <v>520</v>
      </c>
      <c r="G306" s="53" t="s">
        <v>60</v>
      </c>
      <c r="H306" s="53" t="s">
        <v>55</v>
      </c>
      <c r="I306" s="54">
        <v>149.93</v>
      </c>
      <c r="J306" s="54">
        <v>40.69</v>
      </c>
      <c r="K306" s="2">
        <f t="shared" si="47"/>
        <v>16.39</v>
      </c>
      <c r="L306" s="2">
        <f t="shared" si="48"/>
        <v>24.29</v>
      </c>
      <c r="M306" s="3"/>
      <c r="N306" s="56">
        <v>2.48</v>
      </c>
      <c r="O306" s="57">
        <v>7106.75</v>
      </c>
      <c r="P306" s="58">
        <v>12.76</v>
      </c>
      <c r="Q306" s="57">
        <v>28816.865000000002</v>
      </c>
      <c r="R306" s="59">
        <v>1.1499999999999999</v>
      </c>
      <c r="S306" s="57">
        <v>1785.0875000000001</v>
      </c>
      <c r="T306" s="60"/>
      <c r="U306" s="57"/>
      <c r="V306" s="54"/>
      <c r="W306" s="57"/>
      <c r="X306" s="54"/>
      <c r="Y306" s="57"/>
      <c r="Z306" s="61"/>
      <c r="AA306" s="57"/>
      <c r="AB306" s="64"/>
      <c r="AC306" s="57"/>
      <c r="AD306" s="54"/>
      <c r="AE306" s="54"/>
      <c r="AF306" s="57"/>
      <c r="AG306" s="61"/>
      <c r="AH306" s="57"/>
      <c r="AI306" s="54"/>
      <c r="AJ306" s="57"/>
      <c r="AK306" s="55"/>
      <c r="AL306" s="5" t="str">
        <f t="shared" si="39"/>
        <v/>
      </c>
      <c r="AM306" s="55">
        <v>0.12</v>
      </c>
      <c r="AN306" s="5">
        <f t="shared" si="40"/>
        <v>766.92</v>
      </c>
      <c r="AO306" s="54">
        <v>1.1499999999999999</v>
      </c>
      <c r="AP306" s="57">
        <f t="shared" si="41"/>
        <v>1.1499999999999999</v>
      </c>
      <c r="AQ306" s="54">
        <v>1.98</v>
      </c>
      <c r="AR306" s="54">
        <v>21.04</v>
      </c>
      <c r="AS306" s="57">
        <f t="shared" si="42"/>
        <v>37708.702500000007</v>
      </c>
      <c r="AT306" s="5">
        <f t="shared" si="43"/>
        <v>31079.512600500009</v>
      </c>
      <c r="AU306" s="62">
        <f t="shared" si="44"/>
        <v>0.1785850296780512</v>
      </c>
      <c r="AV306" s="57">
        <f t="shared" si="46"/>
        <v>178.5850296780512</v>
      </c>
    </row>
    <row r="307" spans="1:48" s="63" customFormat="1" x14ac:dyDescent="0.25">
      <c r="A307" s="53" t="s">
        <v>537</v>
      </c>
      <c r="B307" s="53" t="s">
        <v>538</v>
      </c>
      <c r="C307" s="53" t="s">
        <v>532</v>
      </c>
      <c r="D307" s="53" t="s">
        <v>85</v>
      </c>
      <c r="E307" s="1" t="s">
        <v>76</v>
      </c>
      <c r="F307" s="53" t="s">
        <v>520</v>
      </c>
      <c r="G307" s="53" t="s">
        <v>60</v>
      </c>
      <c r="H307" s="53" t="s">
        <v>55</v>
      </c>
      <c r="I307" s="54">
        <v>149.93</v>
      </c>
      <c r="J307" s="54">
        <v>40.18</v>
      </c>
      <c r="K307" s="2">
        <f t="shared" si="47"/>
        <v>38.42</v>
      </c>
      <c r="L307" s="2">
        <f t="shared" si="48"/>
        <v>1.76</v>
      </c>
      <c r="M307" s="3"/>
      <c r="N307" s="56">
        <v>1.26</v>
      </c>
      <c r="O307" s="57">
        <v>3610.6875</v>
      </c>
      <c r="P307" s="58">
        <v>29.16</v>
      </c>
      <c r="Q307" s="57">
        <v>65854.214999999997</v>
      </c>
      <c r="R307" s="59">
        <v>8</v>
      </c>
      <c r="S307" s="57">
        <v>12418</v>
      </c>
      <c r="T307" s="60"/>
      <c r="U307" s="57"/>
      <c r="V307" s="54"/>
      <c r="W307" s="57"/>
      <c r="X307" s="54"/>
      <c r="Y307" s="57"/>
      <c r="Z307" s="61"/>
      <c r="AA307" s="57"/>
      <c r="AB307" s="64"/>
      <c r="AC307" s="57"/>
      <c r="AD307" s="54"/>
      <c r="AE307" s="54"/>
      <c r="AF307" s="57"/>
      <c r="AG307" s="61"/>
      <c r="AH307" s="57"/>
      <c r="AI307" s="54"/>
      <c r="AJ307" s="57"/>
      <c r="AK307" s="55"/>
      <c r="AL307" s="5" t="str">
        <f t="shared" si="39"/>
        <v/>
      </c>
      <c r="AM307" s="55">
        <v>0.72</v>
      </c>
      <c r="AN307" s="5">
        <f t="shared" si="40"/>
        <v>4601.5199999999995</v>
      </c>
      <c r="AO307" s="54"/>
      <c r="AP307" s="57" t="str">
        <f t="shared" si="41"/>
        <v/>
      </c>
      <c r="AQ307" s="54">
        <v>1.04</v>
      </c>
      <c r="AR307" s="54"/>
      <c r="AS307" s="57">
        <f t="shared" si="42"/>
        <v>81882.902499999997</v>
      </c>
      <c r="AT307" s="5">
        <f t="shared" si="43"/>
        <v>67487.888240499989</v>
      </c>
      <c r="AU307" s="62">
        <f t="shared" si="44"/>
        <v>0.38779007506523111</v>
      </c>
      <c r="AV307" s="57">
        <f t="shared" si="46"/>
        <v>387.79007506523112</v>
      </c>
    </row>
    <row r="308" spans="1:48" s="63" customFormat="1" x14ac:dyDescent="0.25">
      <c r="A308" s="53" t="s">
        <v>537</v>
      </c>
      <c r="B308" s="53" t="s">
        <v>538</v>
      </c>
      <c r="C308" s="53" t="s">
        <v>532</v>
      </c>
      <c r="D308" s="53" t="s">
        <v>85</v>
      </c>
      <c r="E308" s="1" t="s">
        <v>72</v>
      </c>
      <c r="F308" s="53" t="s">
        <v>520</v>
      </c>
      <c r="G308" s="53" t="s">
        <v>60</v>
      </c>
      <c r="H308" s="53" t="s">
        <v>55</v>
      </c>
      <c r="I308" s="54">
        <v>149.93</v>
      </c>
      <c r="J308" s="54">
        <v>29.86</v>
      </c>
      <c r="K308" s="2">
        <f t="shared" si="47"/>
        <v>29.86</v>
      </c>
      <c r="L308" s="2">
        <f t="shared" si="48"/>
        <v>0</v>
      </c>
      <c r="M308" s="3"/>
      <c r="N308" s="56"/>
      <c r="O308" s="57"/>
      <c r="P308" s="58">
        <v>5.88</v>
      </c>
      <c r="Q308" s="57">
        <v>13279.245000000001</v>
      </c>
      <c r="R308" s="59">
        <v>16.7</v>
      </c>
      <c r="S308" s="57">
        <v>25922.575000000001</v>
      </c>
      <c r="T308" s="60">
        <v>7.18</v>
      </c>
      <c r="U308" s="57">
        <v>3342.29</v>
      </c>
      <c r="V308" s="54"/>
      <c r="W308" s="57"/>
      <c r="X308" s="54"/>
      <c r="Y308" s="57"/>
      <c r="Z308" s="61">
        <v>0.1</v>
      </c>
      <c r="AA308" s="57">
        <v>18.637499999999999</v>
      </c>
      <c r="AB308" s="64"/>
      <c r="AC308" s="57"/>
      <c r="AD308" s="54"/>
      <c r="AE308" s="54"/>
      <c r="AF308" s="57"/>
      <c r="AG308" s="61"/>
      <c r="AH308" s="57"/>
      <c r="AI308" s="54"/>
      <c r="AJ308" s="57"/>
      <c r="AK308" s="55"/>
      <c r="AL308" s="5" t="str">
        <f t="shared" si="39"/>
        <v/>
      </c>
      <c r="AM308" s="55"/>
      <c r="AN308" s="5" t="str">
        <f t="shared" si="40"/>
        <v/>
      </c>
      <c r="AO308" s="54"/>
      <c r="AP308" s="57" t="str">
        <f t="shared" si="41"/>
        <v/>
      </c>
      <c r="AQ308" s="54"/>
      <c r="AR308" s="54"/>
      <c r="AS308" s="57">
        <f t="shared" si="42"/>
        <v>42562.747499999998</v>
      </c>
      <c r="AT308" s="5">
        <f t="shared" si="43"/>
        <v>35080.216489500002</v>
      </c>
      <c r="AU308" s="62">
        <f t="shared" si="44"/>
        <v>0.2015733510180282</v>
      </c>
      <c r="AV308" s="57">
        <f t="shared" si="46"/>
        <v>201.57335101802821</v>
      </c>
    </row>
    <row r="309" spans="1:48" s="63" customFormat="1" x14ac:dyDescent="0.25">
      <c r="A309" s="53" t="s">
        <v>537</v>
      </c>
      <c r="B309" s="53" t="s">
        <v>538</v>
      </c>
      <c r="C309" s="53" t="s">
        <v>532</v>
      </c>
      <c r="D309" s="53" t="s">
        <v>85</v>
      </c>
      <c r="E309" s="1" t="s">
        <v>63</v>
      </c>
      <c r="F309" s="53" t="s">
        <v>520</v>
      </c>
      <c r="G309" s="53" t="s">
        <v>60</v>
      </c>
      <c r="H309" s="53" t="s">
        <v>55</v>
      </c>
      <c r="I309" s="54">
        <v>149.93</v>
      </c>
      <c r="J309" s="54">
        <v>38.520000000000003</v>
      </c>
      <c r="K309" s="2">
        <f t="shared" si="47"/>
        <v>18.79</v>
      </c>
      <c r="L309" s="2">
        <f t="shared" si="48"/>
        <v>0</v>
      </c>
      <c r="M309" s="3"/>
      <c r="N309" s="56">
        <v>1.52</v>
      </c>
      <c r="O309" s="57">
        <v>4355.75</v>
      </c>
      <c r="P309" s="58">
        <v>7.53</v>
      </c>
      <c r="Q309" s="57">
        <v>17005.560000000001</v>
      </c>
      <c r="R309" s="59">
        <v>7.17</v>
      </c>
      <c r="S309" s="57">
        <v>11129.63</v>
      </c>
      <c r="T309" s="60">
        <v>2.57</v>
      </c>
      <c r="U309" s="57">
        <v>1196.3399999999999</v>
      </c>
      <c r="V309" s="54"/>
      <c r="W309" s="57"/>
      <c r="X309" s="54"/>
      <c r="Y309" s="57"/>
      <c r="Z309" s="61"/>
      <c r="AA309" s="57"/>
      <c r="AB309" s="64"/>
      <c r="AC309" s="57"/>
      <c r="AD309" s="54"/>
      <c r="AE309" s="54"/>
      <c r="AF309" s="57"/>
      <c r="AG309" s="61"/>
      <c r="AH309" s="57"/>
      <c r="AI309" s="54"/>
      <c r="AJ309" s="57"/>
      <c r="AK309" s="55"/>
      <c r="AL309" s="5" t="str">
        <f t="shared" si="39"/>
        <v/>
      </c>
      <c r="AM309" s="55"/>
      <c r="AN309" s="5" t="str">
        <f t="shared" si="40"/>
        <v/>
      </c>
      <c r="AO309" s="54"/>
      <c r="AP309" s="57" t="str">
        <f t="shared" si="41"/>
        <v/>
      </c>
      <c r="AQ309" s="54"/>
      <c r="AR309" s="54"/>
      <c r="AS309" s="57">
        <f t="shared" si="42"/>
        <v>33687.279999999999</v>
      </c>
      <c r="AT309" s="5">
        <f t="shared" si="43"/>
        <v>27765.056176000002</v>
      </c>
      <c r="AU309" s="62">
        <f t="shared" si="44"/>
        <v>0.15953993374799411</v>
      </c>
      <c r="AV309" s="57">
        <f t="shared" si="46"/>
        <v>159.5399337479941</v>
      </c>
    </row>
    <row r="310" spans="1:48" s="63" customFormat="1" x14ac:dyDescent="0.25">
      <c r="A310" s="53" t="s">
        <v>539</v>
      </c>
      <c r="B310" s="53" t="s">
        <v>540</v>
      </c>
      <c r="C310" s="53" t="s">
        <v>541</v>
      </c>
      <c r="D310" s="53" t="s">
        <v>542</v>
      </c>
      <c r="E310" s="1" t="s">
        <v>72</v>
      </c>
      <c r="F310" s="53" t="s">
        <v>520</v>
      </c>
      <c r="G310" s="53" t="s">
        <v>60</v>
      </c>
      <c r="H310" s="53" t="s">
        <v>55</v>
      </c>
      <c r="I310" s="54">
        <v>10.07</v>
      </c>
      <c r="J310" s="54">
        <v>8.85</v>
      </c>
      <c r="K310" s="54">
        <f>SUM(N310,P310,R310,T310,V310,X310,Z310,AB310,AE310,AG310,AI310)</f>
        <v>7.43</v>
      </c>
      <c r="L310" s="54">
        <f>SUM(M310,AD310,AK310,AM310,AO310,AQ310,AR310)</f>
        <v>1.42</v>
      </c>
      <c r="M310" s="3"/>
      <c r="N310" s="56"/>
      <c r="O310" s="57"/>
      <c r="P310" s="58"/>
      <c r="Q310" s="57"/>
      <c r="R310" s="59">
        <v>3.59</v>
      </c>
      <c r="S310" s="57">
        <v>5572.5774999999994</v>
      </c>
      <c r="T310" s="60">
        <v>0.46</v>
      </c>
      <c r="U310" s="57">
        <v>214.13</v>
      </c>
      <c r="V310" s="54"/>
      <c r="W310" s="57"/>
      <c r="X310" s="54"/>
      <c r="Y310" s="57"/>
      <c r="Z310" s="61">
        <v>3.38</v>
      </c>
      <c r="AA310" s="57">
        <v>629.94749999999999</v>
      </c>
      <c r="AB310" s="64"/>
      <c r="AC310" s="57"/>
      <c r="AD310" s="54"/>
      <c r="AE310" s="54"/>
      <c r="AF310" s="57"/>
      <c r="AG310" s="61"/>
      <c r="AH310" s="57"/>
      <c r="AI310" s="54"/>
      <c r="AJ310" s="57"/>
      <c r="AK310" s="55"/>
      <c r="AL310" s="5" t="str">
        <f t="shared" si="39"/>
        <v/>
      </c>
      <c r="AM310" s="55"/>
      <c r="AN310" s="5" t="str">
        <f t="shared" si="40"/>
        <v/>
      </c>
      <c r="AO310" s="54"/>
      <c r="AP310" s="57" t="str">
        <f t="shared" si="41"/>
        <v/>
      </c>
      <c r="AQ310" s="54"/>
      <c r="AR310" s="54">
        <v>1.42</v>
      </c>
      <c r="AS310" s="57">
        <f t="shared" si="42"/>
        <v>6416.6549999999997</v>
      </c>
      <c r="AT310" s="5">
        <f t="shared" si="43"/>
        <v>5288.607051</v>
      </c>
      <c r="AU310" s="62">
        <f t="shared" si="44"/>
        <v>3.0388702014046105E-2</v>
      </c>
      <c r="AV310" s="57">
        <f t="shared" si="46"/>
        <v>30.388702014046103</v>
      </c>
    </row>
    <row r="311" spans="1:48" x14ac:dyDescent="0.25">
      <c r="A311" s="1" t="s">
        <v>543</v>
      </c>
      <c r="B311" s="1" t="s">
        <v>544</v>
      </c>
      <c r="C311" s="1" t="s">
        <v>545</v>
      </c>
      <c r="D311" s="1" t="s">
        <v>85</v>
      </c>
      <c r="E311" s="1" t="s">
        <v>58</v>
      </c>
      <c r="F311" s="1" t="s">
        <v>520</v>
      </c>
      <c r="G311" s="1" t="s">
        <v>60</v>
      </c>
      <c r="H311" s="1" t="s">
        <v>55</v>
      </c>
      <c r="I311" s="2">
        <v>41.9</v>
      </c>
      <c r="J311" s="2">
        <v>40.51</v>
      </c>
      <c r="K311" s="2">
        <f t="shared" ref="K311:K324" si="49">SUM(N311,P311,R311,T311,V311,X311,Z311,AB311,AE311,AG311,AI311)</f>
        <v>3.56</v>
      </c>
      <c r="L311" s="2">
        <f t="shared" ref="L311:L324" si="50">SUM(M311,AD311,AK311,AM311,AO311,AQ311,AR311)</f>
        <v>0</v>
      </c>
      <c r="P311" s="6">
        <v>0.43</v>
      </c>
      <c r="Q311" s="5">
        <v>1003.36</v>
      </c>
      <c r="R311" s="7">
        <v>3.13</v>
      </c>
      <c r="S311" s="5">
        <v>4900.68</v>
      </c>
      <c r="AL311" s="5" t="str">
        <f t="shared" si="39"/>
        <v/>
      </c>
      <c r="AN311" s="5" t="str">
        <f t="shared" si="40"/>
        <v/>
      </c>
      <c r="AP311" s="57" t="str">
        <f t="shared" si="41"/>
        <v/>
      </c>
      <c r="AS311" s="57">
        <f t="shared" si="42"/>
        <v>5904.04</v>
      </c>
      <c r="AT311" s="5">
        <f t="shared" si="43"/>
        <v>4866.1097680000003</v>
      </c>
      <c r="AU311" s="62">
        <f t="shared" si="44"/>
        <v>2.7961003394916629E-2</v>
      </c>
      <c r="AV311" s="57">
        <f t="shared" si="46"/>
        <v>27.961003394916631</v>
      </c>
    </row>
    <row r="312" spans="1:48" x14ac:dyDescent="0.25">
      <c r="A312" s="1" t="s">
        <v>546</v>
      </c>
      <c r="B312" s="1" t="s">
        <v>547</v>
      </c>
      <c r="C312" s="1" t="s">
        <v>548</v>
      </c>
      <c r="D312" s="1" t="s">
        <v>85</v>
      </c>
      <c r="E312" s="1" t="s">
        <v>104</v>
      </c>
      <c r="F312" s="1" t="s">
        <v>520</v>
      </c>
      <c r="G312" s="1" t="s">
        <v>60</v>
      </c>
      <c r="H312" s="1" t="s">
        <v>55</v>
      </c>
      <c r="I312" s="2">
        <v>8.9</v>
      </c>
      <c r="J312" s="2">
        <v>3.4</v>
      </c>
      <c r="K312" s="2">
        <f t="shared" si="49"/>
        <v>0.01</v>
      </c>
      <c r="L312" s="2">
        <f t="shared" si="50"/>
        <v>3.39</v>
      </c>
      <c r="R312" s="7">
        <v>0.01</v>
      </c>
      <c r="S312" s="5">
        <v>15.522500000000001</v>
      </c>
      <c r="AL312" s="5" t="str">
        <f t="shared" si="39"/>
        <v/>
      </c>
      <c r="AN312" s="5" t="str">
        <f t="shared" si="40"/>
        <v/>
      </c>
      <c r="AP312" s="57" t="str">
        <f t="shared" si="41"/>
        <v/>
      </c>
      <c r="AR312" s="2">
        <v>3.39</v>
      </c>
      <c r="AS312" s="57">
        <f t="shared" si="42"/>
        <v>15.522500000000001</v>
      </c>
      <c r="AT312" s="5">
        <f t="shared" si="43"/>
        <v>12.793644500000001</v>
      </c>
      <c r="AU312" s="62">
        <f t="shared" si="44"/>
        <v>7.3513166441554155E-5</v>
      </c>
      <c r="AV312" s="57">
        <f t="shared" si="46"/>
        <v>7.3513166441554159E-2</v>
      </c>
    </row>
    <row r="313" spans="1:48" x14ac:dyDescent="0.25">
      <c r="A313" s="1" t="s">
        <v>546</v>
      </c>
      <c r="B313" s="1" t="s">
        <v>547</v>
      </c>
      <c r="C313" s="1" t="s">
        <v>548</v>
      </c>
      <c r="D313" s="1" t="s">
        <v>85</v>
      </c>
      <c r="E313" s="1" t="s">
        <v>88</v>
      </c>
      <c r="F313" s="1" t="s">
        <v>520</v>
      </c>
      <c r="G313" s="1" t="s">
        <v>60</v>
      </c>
      <c r="H313" s="1" t="s">
        <v>55</v>
      </c>
      <c r="I313" s="2">
        <v>8.9</v>
      </c>
      <c r="J313" s="2">
        <v>5.36</v>
      </c>
      <c r="K313" s="2">
        <f t="shared" si="49"/>
        <v>0.85</v>
      </c>
      <c r="L313" s="2">
        <f t="shared" si="50"/>
        <v>3.91</v>
      </c>
      <c r="Z313" s="9">
        <v>0.85</v>
      </c>
      <c r="AA313" s="5">
        <v>158.41999999999999</v>
      </c>
      <c r="AL313" s="5" t="str">
        <f t="shared" si="39"/>
        <v/>
      </c>
      <c r="AN313" s="5" t="str">
        <f t="shared" si="40"/>
        <v/>
      </c>
      <c r="AP313" s="57" t="str">
        <f t="shared" si="41"/>
        <v/>
      </c>
      <c r="AR313" s="2">
        <v>3.91</v>
      </c>
      <c r="AS313" s="57">
        <f t="shared" si="42"/>
        <v>158.41999999999999</v>
      </c>
      <c r="AT313" s="5">
        <f t="shared" si="43"/>
        <v>130.56976399999999</v>
      </c>
      <c r="AU313" s="62">
        <f t="shared" si="44"/>
        <v>7.5026289757906318E-4</v>
      </c>
      <c r="AV313" s="57">
        <f t="shared" si="46"/>
        <v>0.75026289757906317</v>
      </c>
    </row>
    <row r="314" spans="1:48" x14ac:dyDescent="0.25">
      <c r="A314" s="1" t="s">
        <v>546</v>
      </c>
      <c r="B314" s="1" t="s">
        <v>547</v>
      </c>
      <c r="C314" s="1" t="s">
        <v>548</v>
      </c>
      <c r="D314" s="1" t="s">
        <v>85</v>
      </c>
      <c r="E314" s="1" t="s">
        <v>76</v>
      </c>
      <c r="F314" s="1" t="s">
        <v>549</v>
      </c>
      <c r="G314" s="1" t="s">
        <v>60</v>
      </c>
      <c r="H314" s="1" t="s">
        <v>57</v>
      </c>
      <c r="I314" s="2">
        <v>8.9</v>
      </c>
      <c r="J314" s="2">
        <v>0.02</v>
      </c>
      <c r="K314" s="2">
        <f t="shared" si="49"/>
        <v>0</v>
      </c>
      <c r="L314" s="2">
        <f t="shared" si="50"/>
        <v>0.02</v>
      </c>
      <c r="AL314" s="5" t="str">
        <f t="shared" si="39"/>
        <v/>
      </c>
      <c r="AN314" s="5" t="str">
        <f t="shared" si="40"/>
        <v/>
      </c>
      <c r="AP314" s="57" t="str">
        <f t="shared" si="41"/>
        <v/>
      </c>
      <c r="AR314" s="2">
        <v>0.02</v>
      </c>
      <c r="AS314" s="57">
        <f t="shared" si="42"/>
        <v>0</v>
      </c>
      <c r="AT314" s="5">
        <f t="shared" si="43"/>
        <v>0</v>
      </c>
      <c r="AU314" s="62">
        <f t="shared" si="44"/>
        <v>0</v>
      </c>
      <c r="AV314" s="57">
        <f t="shared" si="46"/>
        <v>0</v>
      </c>
    </row>
    <row r="315" spans="1:48" x14ac:dyDescent="0.25">
      <c r="A315" s="1" t="s">
        <v>550</v>
      </c>
      <c r="B315" s="1" t="s">
        <v>551</v>
      </c>
      <c r="C315" s="1" t="s">
        <v>552</v>
      </c>
      <c r="D315" s="1" t="s">
        <v>297</v>
      </c>
      <c r="E315" s="1" t="s">
        <v>104</v>
      </c>
      <c r="F315" s="1" t="s">
        <v>520</v>
      </c>
      <c r="G315" s="1" t="s">
        <v>60</v>
      </c>
      <c r="H315" s="1" t="s">
        <v>55</v>
      </c>
      <c r="I315" s="2">
        <v>100.27</v>
      </c>
      <c r="J315" s="2">
        <v>16.05</v>
      </c>
      <c r="K315" s="2">
        <f t="shared" si="49"/>
        <v>16.04</v>
      </c>
      <c r="L315" s="2">
        <f t="shared" si="50"/>
        <v>0</v>
      </c>
      <c r="R315" s="7">
        <v>6.58</v>
      </c>
      <c r="S315" s="5">
        <v>10213.805</v>
      </c>
      <c r="T315" s="8">
        <v>9.4600000000000009</v>
      </c>
      <c r="U315" s="5">
        <v>4403.63</v>
      </c>
      <c r="AL315" s="5" t="str">
        <f t="shared" si="39"/>
        <v/>
      </c>
      <c r="AN315" s="5" t="str">
        <f t="shared" si="40"/>
        <v/>
      </c>
      <c r="AP315" s="57" t="str">
        <f t="shared" si="41"/>
        <v/>
      </c>
      <c r="AS315" s="57">
        <f t="shared" si="42"/>
        <v>14617.435000000001</v>
      </c>
      <c r="AT315" s="5">
        <f t="shared" si="43"/>
        <v>12047.689926999999</v>
      </c>
      <c r="AU315" s="62">
        <f t="shared" si="44"/>
        <v>6.9226859855280987E-2</v>
      </c>
      <c r="AV315" s="57">
        <f t="shared" si="46"/>
        <v>69.226859855280992</v>
      </c>
    </row>
    <row r="316" spans="1:48" x14ac:dyDescent="0.25">
      <c r="A316" s="1" t="s">
        <v>550</v>
      </c>
      <c r="B316" s="1" t="s">
        <v>551</v>
      </c>
      <c r="C316" s="1" t="s">
        <v>552</v>
      </c>
      <c r="D316" s="1" t="s">
        <v>297</v>
      </c>
      <c r="E316" s="1" t="s">
        <v>86</v>
      </c>
      <c r="F316" s="1" t="s">
        <v>520</v>
      </c>
      <c r="G316" s="1" t="s">
        <v>60</v>
      </c>
      <c r="H316" s="1" t="s">
        <v>55</v>
      </c>
      <c r="I316" s="2">
        <v>100.27</v>
      </c>
      <c r="J316" s="2">
        <v>9.7799999999999994</v>
      </c>
      <c r="K316" s="2">
        <f t="shared" si="49"/>
        <v>6.9</v>
      </c>
      <c r="L316" s="2">
        <f t="shared" si="50"/>
        <v>2.87</v>
      </c>
      <c r="P316" s="6">
        <v>1.46</v>
      </c>
      <c r="Q316" s="5">
        <v>3297.2275</v>
      </c>
      <c r="R316" s="7">
        <v>4.82</v>
      </c>
      <c r="S316" s="5">
        <v>7481.8450000000003</v>
      </c>
      <c r="T316" s="8">
        <v>0.62</v>
      </c>
      <c r="U316" s="5">
        <v>288.61</v>
      </c>
      <c r="AL316" s="5" t="str">
        <f t="shared" si="39"/>
        <v/>
      </c>
      <c r="AN316" s="5" t="str">
        <f t="shared" si="40"/>
        <v/>
      </c>
      <c r="AP316" s="57" t="str">
        <f t="shared" si="41"/>
        <v/>
      </c>
      <c r="AR316" s="2">
        <v>2.87</v>
      </c>
      <c r="AS316" s="57">
        <f t="shared" si="42"/>
        <v>11067.682500000001</v>
      </c>
      <c r="AT316" s="5">
        <f t="shared" si="43"/>
        <v>9121.9839165000012</v>
      </c>
      <c r="AU316" s="62">
        <f t="shared" si="44"/>
        <v>5.2415550700259377E-2</v>
      </c>
      <c r="AV316" s="57">
        <f t="shared" si="46"/>
        <v>52.415550700259374</v>
      </c>
    </row>
    <row r="317" spans="1:48" x14ac:dyDescent="0.25">
      <c r="A317" s="1" t="s">
        <v>550</v>
      </c>
      <c r="B317" s="1" t="s">
        <v>551</v>
      </c>
      <c r="C317" s="1" t="s">
        <v>552</v>
      </c>
      <c r="D317" s="1" t="s">
        <v>297</v>
      </c>
      <c r="E317" s="1" t="s">
        <v>89</v>
      </c>
      <c r="F317" s="1" t="s">
        <v>520</v>
      </c>
      <c r="G317" s="1" t="s">
        <v>60</v>
      </c>
      <c r="H317" s="1" t="s">
        <v>55</v>
      </c>
      <c r="I317" s="2">
        <v>100.27</v>
      </c>
      <c r="J317" s="2">
        <v>38.24</v>
      </c>
      <c r="K317" s="2">
        <f t="shared" si="49"/>
        <v>25.54</v>
      </c>
      <c r="L317" s="2">
        <f t="shared" si="50"/>
        <v>12.7</v>
      </c>
      <c r="P317" s="6">
        <v>11.85</v>
      </c>
      <c r="Q317" s="5">
        <v>26761.743750000001</v>
      </c>
      <c r="R317" s="7">
        <v>13.69</v>
      </c>
      <c r="S317" s="5">
        <v>21250.302500000002</v>
      </c>
      <c r="AL317" s="5" t="str">
        <f t="shared" si="39"/>
        <v/>
      </c>
      <c r="AN317" s="5" t="str">
        <f t="shared" si="40"/>
        <v/>
      </c>
      <c r="AP317" s="57" t="str">
        <f t="shared" si="41"/>
        <v/>
      </c>
      <c r="AR317" s="2">
        <v>12.7</v>
      </c>
      <c r="AS317" s="57">
        <f t="shared" si="42"/>
        <v>48012.046249999999</v>
      </c>
      <c r="AT317" s="5">
        <f t="shared" si="43"/>
        <v>39571.528519250001</v>
      </c>
      <c r="AU317" s="62">
        <f t="shared" si="44"/>
        <v>0.22738074067810249</v>
      </c>
      <c r="AV317" s="57">
        <f t="shared" si="46"/>
        <v>227.38074067810248</v>
      </c>
    </row>
    <row r="318" spans="1:48" x14ac:dyDescent="0.25">
      <c r="A318" s="1" t="s">
        <v>550</v>
      </c>
      <c r="B318" s="1" t="s">
        <v>551</v>
      </c>
      <c r="C318" s="1" t="s">
        <v>552</v>
      </c>
      <c r="D318" s="1" t="s">
        <v>297</v>
      </c>
      <c r="E318" s="1" t="s">
        <v>88</v>
      </c>
      <c r="F318" s="1" t="s">
        <v>520</v>
      </c>
      <c r="G318" s="1" t="s">
        <v>60</v>
      </c>
      <c r="H318" s="1" t="s">
        <v>55</v>
      </c>
      <c r="I318" s="2">
        <v>100.27</v>
      </c>
      <c r="J318" s="2">
        <v>31.74</v>
      </c>
      <c r="K318" s="2">
        <f t="shared" si="49"/>
        <v>24.310000000000002</v>
      </c>
      <c r="L318" s="2">
        <f t="shared" si="50"/>
        <v>0</v>
      </c>
      <c r="R318" s="7">
        <v>18.8</v>
      </c>
      <c r="S318" s="5">
        <v>29182.3</v>
      </c>
      <c r="T318" s="8">
        <v>5.51</v>
      </c>
      <c r="U318" s="5">
        <v>2564.91</v>
      </c>
      <c r="AL318" s="5" t="str">
        <f t="shared" si="39"/>
        <v/>
      </c>
      <c r="AN318" s="5" t="str">
        <f t="shared" si="40"/>
        <v/>
      </c>
      <c r="AP318" s="57" t="str">
        <f t="shared" si="41"/>
        <v/>
      </c>
      <c r="AS318" s="57">
        <f t="shared" si="42"/>
        <v>31747.21</v>
      </c>
      <c r="AT318" s="5">
        <f t="shared" si="43"/>
        <v>26166.050481999999</v>
      </c>
      <c r="AU318" s="62">
        <f t="shared" si="44"/>
        <v>0.15035193640102898</v>
      </c>
      <c r="AV318" s="57">
        <f t="shared" si="46"/>
        <v>150.35193640102898</v>
      </c>
    </row>
    <row r="319" spans="1:48" s="40" customFormat="1" x14ac:dyDescent="0.25">
      <c r="A319" s="30" t="s">
        <v>553</v>
      </c>
      <c r="B319" s="30" t="s">
        <v>554</v>
      </c>
      <c r="C319" s="30" t="s">
        <v>555</v>
      </c>
      <c r="D319" s="30" t="s">
        <v>85</v>
      </c>
      <c r="E319" s="1" t="s">
        <v>63</v>
      </c>
      <c r="F319" s="30" t="s">
        <v>497</v>
      </c>
      <c r="G319" s="30" t="s">
        <v>60</v>
      </c>
      <c r="H319" s="30" t="s">
        <v>57</v>
      </c>
      <c r="I319" s="31">
        <v>21.8</v>
      </c>
      <c r="J319" s="2">
        <v>0.02</v>
      </c>
      <c r="K319" s="2">
        <f t="shared" si="49"/>
        <v>0.02</v>
      </c>
      <c r="L319" s="2">
        <f t="shared" si="50"/>
        <v>0</v>
      </c>
      <c r="M319" s="32"/>
      <c r="N319" s="33"/>
      <c r="O319" s="34"/>
      <c r="P319" s="35"/>
      <c r="Q319" s="34"/>
      <c r="R319" s="36">
        <v>0.01</v>
      </c>
      <c r="S319" s="34">
        <v>15.522500000000001</v>
      </c>
      <c r="T319" s="37"/>
      <c r="U319" s="34"/>
      <c r="V319" s="31"/>
      <c r="W319" s="34"/>
      <c r="X319" s="31"/>
      <c r="Y319" s="34"/>
      <c r="Z319" s="38">
        <v>0.01</v>
      </c>
      <c r="AA319" s="34">
        <v>1.86375</v>
      </c>
      <c r="AB319" s="39"/>
      <c r="AC319" s="34"/>
      <c r="AD319" s="31"/>
      <c r="AE319" s="31"/>
      <c r="AF319" s="34"/>
      <c r="AG319" s="38"/>
      <c r="AH319" s="34"/>
      <c r="AI319" s="31"/>
      <c r="AJ319" s="34"/>
      <c r="AK319" s="32"/>
      <c r="AL319" s="5" t="str">
        <f t="shared" si="39"/>
        <v/>
      </c>
      <c r="AM319" s="32"/>
      <c r="AN319" s="5" t="str">
        <f t="shared" si="40"/>
        <v/>
      </c>
      <c r="AO319" s="31"/>
      <c r="AP319" s="57" t="str">
        <f t="shared" si="41"/>
        <v/>
      </c>
      <c r="AQ319" s="31"/>
      <c r="AR319" s="31"/>
      <c r="AS319" s="57">
        <f t="shared" si="42"/>
        <v>17.38625</v>
      </c>
      <c r="AT319" s="5">
        <f t="shared" si="43"/>
        <v>14.32974725</v>
      </c>
      <c r="AU319" s="62">
        <f t="shared" si="44"/>
        <v>8.233971912027514E-5</v>
      </c>
      <c r="AV319" s="57">
        <f t="shared" si="46"/>
        <v>8.2339719120275143E-2</v>
      </c>
    </row>
    <row r="320" spans="1:48" s="40" customFormat="1" x14ac:dyDescent="0.25">
      <c r="A320" s="30" t="s">
        <v>553</v>
      </c>
      <c r="B320" s="30" t="s">
        <v>554</v>
      </c>
      <c r="C320" s="30" t="s">
        <v>555</v>
      </c>
      <c r="D320" s="30" t="s">
        <v>85</v>
      </c>
      <c r="E320" s="1" t="s">
        <v>58</v>
      </c>
      <c r="F320" s="30" t="s">
        <v>467</v>
      </c>
      <c r="G320" s="30" t="s">
        <v>60</v>
      </c>
      <c r="H320" s="30" t="s">
        <v>55</v>
      </c>
      <c r="I320" s="31">
        <v>21.8</v>
      </c>
      <c r="J320" s="2">
        <v>3.49</v>
      </c>
      <c r="K320" s="2">
        <f t="shared" si="49"/>
        <v>3.1599999999999997</v>
      </c>
      <c r="L320" s="2">
        <f t="shared" si="50"/>
        <v>0.33</v>
      </c>
      <c r="M320" s="32"/>
      <c r="N320" s="33"/>
      <c r="O320" s="34"/>
      <c r="P320" s="35"/>
      <c r="Q320" s="34"/>
      <c r="R320" s="36">
        <v>0.09</v>
      </c>
      <c r="S320" s="34">
        <v>139.70249999999999</v>
      </c>
      <c r="T320" s="37"/>
      <c r="U320" s="34"/>
      <c r="V320" s="31"/>
      <c r="W320" s="34"/>
      <c r="X320" s="31"/>
      <c r="Y320" s="34"/>
      <c r="Z320" s="38">
        <v>3.07</v>
      </c>
      <c r="AA320" s="34">
        <v>572.17124999999999</v>
      </c>
      <c r="AB320" s="39"/>
      <c r="AC320" s="34"/>
      <c r="AD320" s="31"/>
      <c r="AE320" s="31"/>
      <c r="AF320" s="34"/>
      <c r="AG320" s="38"/>
      <c r="AH320" s="34"/>
      <c r="AI320" s="31"/>
      <c r="AJ320" s="34"/>
      <c r="AK320" s="32"/>
      <c r="AL320" s="5" t="str">
        <f t="shared" si="39"/>
        <v/>
      </c>
      <c r="AM320" s="32"/>
      <c r="AN320" s="5" t="str">
        <f t="shared" si="40"/>
        <v/>
      </c>
      <c r="AO320" s="31"/>
      <c r="AP320" s="57" t="str">
        <f t="shared" si="41"/>
        <v/>
      </c>
      <c r="AQ320" s="31"/>
      <c r="AR320" s="31">
        <v>0.33</v>
      </c>
      <c r="AS320" s="57">
        <f t="shared" si="42"/>
        <v>711.87374999999997</v>
      </c>
      <c r="AT320" s="5">
        <f t="shared" si="43"/>
        <v>586.72634475000007</v>
      </c>
      <c r="AU320" s="62">
        <f t="shared" si="44"/>
        <v>3.3713701703413312E-3</v>
      </c>
      <c r="AV320" s="57">
        <f t="shared" si="46"/>
        <v>3.371370170341331</v>
      </c>
    </row>
    <row r="321" spans="1:48" s="40" customFormat="1" x14ac:dyDescent="0.25">
      <c r="A321" s="30" t="s">
        <v>553</v>
      </c>
      <c r="B321" s="30" t="s">
        <v>554</v>
      </c>
      <c r="C321" s="30" t="s">
        <v>555</v>
      </c>
      <c r="D321" s="30" t="s">
        <v>85</v>
      </c>
      <c r="E321" s="1" t="s">
        <v>104</v>
      </c>
      <c r="F321" s="30" t="s">
        <v>520</v>
      </c>
      <c r="G321" s="30" t="s">
        <v>60</v>
      </c>
      <c r="H321" s="30" t="s">
        <v>55</v>
      </c>
      <c r="I321" s="31">
        <v>21.8</v>
      </c>
      <c r="J321" s="2">
        <v>13.99</v>
      </c>
      <c r="K321" s="2">
        <f t="shared" si="49"/>
        <v>13.84</v>
      </c>
      <c r="L321" s="2">
        <f t="shared" si="50"/>
        <v>0.15</v>
      </c>
      <c r="M321" s="32"/>
      <c r="N321" s="33"/>
      <c r="O321" s="34"/>
      <c r="P321" s="35">
        <v>2.35</v>
      </c>
      <c r="Q321" s="34">
        <v>5307.1809999999996</v>
      </c>
      <c r="R321" s="36">
        <v>10.65</v>
      </c>
      <c r="S321" s="34">
        <v>16531.462500000001</v>
      </c>
      <c r="T321" s="37">
        <v>0.75</v>
      </c>
      <c r="U321" s="34">
        <v>349.125</v>
      </c>
      <c r="V321" s="31"/>
      <c r="W321" s="34"/>
      <c r="X321" s="31"/>
      <c r="Y321" s="34"/>
      <c r="Z321" s="38">
        <v>0.09</v>
      </c>
      <c r="AA321" s="34">
        <v>16.77375</v>
      </c>
      <c r="AB321" s="39"/>
      <c r="AC321" s="34"/>
      <c r="AD321" s="31"/>
      <c r="AE321" s="31"/>
      <c r="AF321" s="34"/>
      <c r="AG321" s="38"/>
      <c r="AH321" s="34"/>
      <c r="AI321" s="31"/>
      <c r="AJ321" s="34"/>
      <c r="AK321" s="32"/>
      <c r="AL321" s="5" t="str">
        <f t="shared" si="39"/>
        <v/>
      </c>
      <c r="AM321" s="32"/>
      <c r="AN321" s="5" t="str">
        <f t="shared" si="40"/>
        <v/>
      </c>
      <c r="AO321" s="31"/>
      <c r="AP321" s="57" t="str">
        <f t="shared" si="41"/>
        <v/>
      </c>
      <c r="AQ321" s="31"/>
      <c r="AR321" s="31">
        <v>0.15</v>
      </c>
      <c r="AS321" s="57">
        <f t="shared" si="42"/>
        <v>22204.542250000002</v>
      </c>
      <c r="AT321" s="5">
        <f t="shared" si="43"/>
        <v>18300.983722450001</v>
      </c>
      <c r="AU321" s="62">
        <f t="shared" si="44"/>
        <v>0.10515871864601524</v>
      </c>
      <c r="AV321" s="57">
        <f t="shared" si="46"/>
        <v>105.15871864601523</v>
      </c>
    </row>
    <row r="322" spans="1:48" s="40" customFormat="1" x14ac:dyDescent="0.25">
      <c r="A322" s="30" t="s">
        <v>553</v>
      </c>
      <c r="B322" s="30" t="s">
        <v>554</v>
      </c>
      <c r="C322" s="30" t="s">
        <v>555</v>
      </c>
      <c r="D322" s="30" t="s">
        <v>85</v>
      </c>
      <c r="E322" s="1" t="s">
        <v>88</v>
      </c>
      <c r="F322" s="30" t="s">
        <v>520</v>
      </c>
      <c r="G322" s="30" t="s">
        <v>60</v>
      </c>
      <c r="H322" s="30" t="s">
        <v>55</v>
      </c>
      <c r="I322" s="31">
        <v>21.8</v>
      </c>
      <c r="J322" s="2">
        <v>4.26</v>
      </c>
      <c r="K322" s="2">
        <f t="shared" si="49"/>
        <v>3.6100000000000003</v>
      </c>
      <c r="L322" s="2">
        <f t="shared" si="50"/>
        <v>0.14000000000000001</v>
      </c>
      <c r="M322" s="32"/>
      <c r="N322" s="33"/>
      <c r="O322" s="34"/>
      <c r="P322" s="35"/>
      <c r="Q322" s="34"/>
      <c r="R322" s="36">
        <v>0.2</v>
      </c>
      <c r="S322" s="34">
        <v>310.45</v>
      </c>
      <c r="T322" s="37">
        <v>3.41</v>
      </c>
      <c r="U322" s="34">
        <v>1587.36</v>
      </c>
      <c r="V322" s="31"/>
      <c r="W322" s="34"/>
      <c r="X322" s="31"/>
      <c r="Y322" s="34"/>
      <c r="Z322" s="38"/>
      <c r="AA322" s="34"/>
      <c r="AB322" s="39"/>
      <c r="AC322" s="34"/>
      <c r="AD322" s="31"/>
      <c r="AE322" s="31"/>
      <c r="AF322" s="34"/>
      <c r="AG322" s="38"/>
      <c r="AH322" s="34"/>
      <c r="AI322" s="31"/>
      <c r="AJ322" s="34"/>
      <c r="AK322" s="32"/>
      <c r="AL322" s="5" t="str">
        <f t="shared" si="39"/>
        <v/>
      </c>
      <c r="AM322" s="32"/>
      <c r="AN322" s="5" t="str">
        <f t="shared" si="40"/>
        <v/>
      </c>
      <c r="AO322" s="31"/>
      <c r="AP322" s="57" t="str">
        <f t="shared" si="41"/>
        <v/>
      </c>
      <c r="AQ322" s="31"/>
      <c r="AR322" s="31">
        <v>0.14000000000000001</v>
      </c>
      <c r="AS322" s="57">
        <f t="shared" si="42"/>
        <v>1897.81</v>
      </c>
      <c r="AT322" s="5">
        <f t="shared" si="43"/>
        <v>1564.1750019999999</v>
      </c>
      <c r="AU322" s="62">
        <f t="shared" si="44"/>
        <v>8.9878577809274201E-3</v>
      </c>
      <c r="AV322" s="57">
        <f t="shared" si="46"/>
        <v>8.9878577809274205</v>
      </c>
    </row>
    <row r="323" spans="1:48" s="40" customFormat="1" x14ac:dyDescent="0.25">
      <c r="A323" s="30" t="s">
        <v>553</v>
      </c>
      <c r="B323" s="30" t="s">
        <v>554</v>
      </c>
      <c r="C323" s="30" t="s">
        <v>555</v>
      </c>
      <c r="D323" s="30" t="s">
        <v>85</v>
      </c>
      <c r="E323" s="1" t="s">
        <v>52</v>
      </c>
      <c r="F323" s="30" t="s">
        <v>549</v>
      </c>
      <c r="G323" s="30" t="s">
        <v>60</v>
      </c>
      <c r="H323" s="30" t="s">
        <v>57</v>
      </c>
      <c r="I323" s="31">
        <v>21.8</v>
      </c>
      <c r="J323" s="2">
        <v>0.04</v>
      </c>
      <c r="K323" s="2">
        <f t="shared" si="49"/>
        <v>0.04</v>
      </c>
      <c r="L323" s="2">
        <f t="shared" si="50"/>
        <v>0</v>
      </c>
      <c r="M323" s="32"/>
      <c r="N323" s="33"/>
      <c r="O323" s="34"/>
      <c r="P323" s="35">
        <v>0.02</v>
      </c>
      <c r="Q323" s="34">
        <v>45.167499999999997</v>
      </c>
      <c r="R323" s="36">
        <v>0.02</v>
      </c>
      <c r="S323" s="34">
        <v>31.045000000000002</v>
      </c>
      <c r="T323" s="37"/>
      <c r="U323" s="34"/>
      <c r="V323" s="31"/>
      <c r="W323" s="34"/>
      <c r="X323" s="31"/>
      <c r="Y323" s="34"/>
      <c r="Z323" s="38"/>
      <c r="AA323" s="34"/>
      <c r="AB323" s="39"/>
      <c r="AC323" s="34"/>
      <c r="AD323" s="31"/>
      <c r="AE323" s="31"/>
      <c r="AF323" s="34"/>
      <c r="AG323" s="38"/>
      <c r="AH323" s="34"/>
      <c r="AI323" s="31"/>
      <c r="AJ323" s="34"/>
      <c r="AK323" s="32"/>
      <c r="AL323" s="5" t="str">
        <f t="shared" ref="AL323:AL386" si="51">IF(AK323&gt;0,AK323*$AL$1,"")</f>
        <v/>
      </c>
      <c r="AM323" s="32"/>
      <c r="AN323" s="5" t="str">
        <f t="shared" ref="AN323:AN386" si="52">IF(AM323&gt;0,AM323*$AN$1,"")</f>
        <v/>
      </c>
      <c r="AO323" s="31"/>
      <c r="AP323" s="57" t="str">
        <f t="shared" ref="AP323:AP386" si="53">IF(AO323&gt;0,AO323*$AP$1,"")</f>
        <v/>
      </c>
      <c r="AQ323" s="31"/>
      <c r="AR323" s="31"/>
      <c r="AS323" s="57">
        <f t="shared" ref="AS323:AS386" si="54">SUM(O323,Q323,S323,U323,W323,Y323,AA323,AC323,AF323,AH323,AJ323)</f>
        <v>76.212500000000006</v>
      </c>
      <c r="AT323" s="5">
        <f t="shared" ref="AT323:AT386" si="55">$AS$1374*(AU323/100)</f>
        <v>62.814342500000009</v>
      </c>
      <c r="AU323" s="62">
        <f t="shared" ref="AU323:AU386" si="56">(AS323/$AS$1374)*(100-17.58)</f>
        <v>3.6093555789511655E-4</v>
      </c>
      <c r="AV323" s="57">
        <f t="shared" si="46"/>
        <v>0.36093555789511655</v>
      </c>
    </row>
    <row r="324" spans="1:48" x14ac:dyDescent="0.25">
      <c r="A324" s="1" t="s">
        <v>558</v>
      </c>
      <c r="B324" s="1" t="s">
        <v>559</v>
      </c>
      <c r="C324" s="1" t="s">
        <v>545</v>
      </c>
      <c r="D324" s="1" t="s">
        <v>85</v>
      </c>
      <c r="E324" s="1" t="s">
        <v>52</v>
      </c>
      <c r="F324" s="1" t="s">
        <v>557</v>
      </c>
      <c r="G324" s="1" t="s">
        <v>60</v>
      </c>
      <c r="H324" s="1" t="s">
        <v>55</v>
      </c>
      <c r="I324" s="2">
        <v>91.98</v>
      </c>
      <c r="J324" s="2">
        <v>31.6</v>
      </c>
      <c r="K324" s="2">
        <f t="shared" si="49"/>
        <v>1.03</v>
      </c>
      <c r="L324" s="2">
        <f t="shared" si="50"/>
        <v>0</v>
      </c>
      <c r="P324" s="6">
        <v>0.61</v>
      </c>
      <c r="Q324" s="5">
        <v>1383.76</v>
      </c>
      <c r="R324" s="7">
        <v>0.42</v>
      </c>
      <c r="S324" s="5">
        <v>651.95000000000005</v>
      </c>
      <c r="AL324" s="5" t="str">
        <f t="shared" si="51"/>
        <v/>
      </c>
      <c r="AN324" s="5" t="str">
        <f t="shared" si="52"/>
        <v/>
      </c>
      <c r="AP324" s="57" t="str">
        <f t="shared" si="53"/>
        <v/>
      </c>
      <c r="AS324" s="57">
        <f t="shared" si="54"/>
        <v>2035.71</v>
      </c>
      <c r="AT324" s="5">
        <f t="shared" si="55"/>
        <v>1677.8321819999999</v>
      </c>
      <c r="AU324" s="62">
        <f t="shared" si="56"/>
        <v>9.6409398007238651E-3</v>
      </c>
      <c r="AV324" s="57">
        <f t="shared" ref="AV324:AV355" si="57">(AU324/100)*$AV$1</f>
        <v>9.6409398007238654</v>
      </c>
    </row>
    <row r="325" spans="1:48" x14ac:dyDescent="0.25">
      <c r="A325" s="1" t="s">
        <v>560</v>
      </c>
      <c r="B325" s="1" t="s">
        <v>561</v>
      </c>
      <c r="C325" s="1" t="s">
        <v>562</v>
      </c>
      <c r="D325" s="1" t="s">
        <v>85</v>
      </c>
      <c r="E325" s="1" t="s">
        <v>86</v>
      </c>
      <c r="F325" s="1" t="s">
        <v>520</v>
      </c>
      <c r="G325" s="1" t="s">
        <v>60</v>
      </c>
      <c r="H325" s="1" t="s">
        <v>55</v>
      </c>
      <c r="I325" s="2">
        <v>8.0299999999999994</v>
      </c>
      <c r="J325" s="2">
        <v>7.43</v>
      </c>
      <c r="K325" s="2">
        <f t="shared" ref="K325:K356" si="58">SUM(N325,P325,R325,T325,V325,X325,Z325,AB325,AE325,AG325,AI325)</f>
        <v>2.61</v>
      </c>
      <c r="L325" s="2">
        <f t="shared" ref="L325:L356" si="59">SUM(M325,AD325,AK325,AM325,AO325,AQ325,AR325)</f>
        <v>4.82</v>
      </c>
      <c r="P325" s="6">
        <v>0.66</v>
      </c>
      <c r="Q325" s="5">
        <v>1490.5274999999999</v>
      </c>
      <c r="Z325" s="9">
        <v>1.95</v>
      </c>
      <c r="AA325" s="5">
        <v>363.43124999999998</v>
      </c>
      <c r="AL325" s="5" t="str">
        <f t="shared" si="51"/>
        <v/>
      </c>
      <c r="AN325" s="5" t="str">
        <f t="shared" si="52"/>
        <v/>
      </c>
      <c r="AP325" s="57" t="str">
        <f t="shared" si="53"/>
        <v/>
      </c>
      <c r="AR325" s="2">
        <v>4.82</v>
      </c>
      <c r="AS325" s="57">
        <f t="shared" si="54"/>
        <v>1853.9587499999998</v>
      </c>
      <c r="AT325" s="5">
        <f t="shared" si="55"/>
        <v>1528.0328017499996</v>
      </c>
      <c r="AU325" s="62">
        <f t="shared" si="56"/>
        <v>8.7801821977468615E-3</v>
      </c>
      <c r="AV325" s="57">
        <f t="shared" si="57"/>
        <v>8.7801821977468624</v>
      </c>
    </row>
    <row r="326" spans="1:48" x14ac:dyDescent="0.25">
      <c r="A326" s="1" t="s">
        <v>563</v>
      </c>
      <c r="B326" s="1" t="s">
        <v>564</v>
      </c>
      <c r="C326" s="1" t="s">
        <v>565</v>
      </c>
      <c r="D326" s="1" t="s">
        <v>85</v>
      </c>
      <c r="E326" s="1" t="s">
        <v>52</v>
      </c>
      <c r="F326" s="1" t="s">
        <v>458</v>
      </c>
      <c r="G326" s="1" t="s">
        <v>60</v>
      </c>
      <c r="H326" s="1" t="s">
        <v>55</v>
      </c>
      <c r="I326" s="2">
        <v>10.08</v>
      </c>
      <c r="J326" s="2">
        <v>9.7799999999999994</v>
      </c>
      <c r="K326" s="2">
        <f t="shared" si="58"/>
        <v>1.7500000000000002</v>
      </c>
      <c r="L326" s="2">
        <f t="shared" si="59"/>
        <v>8.0299999999999994</v>
      </c>
      <c r="P326" s="6">
        <v>0.39</v>
      </c>
      <c r="Q326" s="5">
        <v>880.76625000000001</v>
      </c>
      <c r="R326" s="7">
        <v>1.35</v>
      </c>
      <c r="S326" s="5">
        <v>2095.5374999999999</v>
      </c>
      <c r="T326" s="8">
        <v>0.01</v>
      </c>
      <c r="U326" s="5">
        <v>4.6550000000000002</v>
      </c>
      <c r="AL326" s="5" t="str">
        <f t="shared" si="51"/>
        <v/>
      </c>
      <c r="AN326" s="5" t="str">
        <f t="shared" si="52"/>
        <v/>
      </c>
      <c r="AO326" s="2">
        <v>0.03</v>
      </c>
      <c r="AP326" s="57">
        <f t="shared" si="53"/>
        <v>0.03</v>
      </c>
      <c r="AQ326" s="2">
        <v>0.03</v>
      </c>
      <c r="AR326" s="2">
        <v>7.97</v>
      </c>
      <c r="AS326" s="57">
        <f t="shared" si="54"/>
        <v>2980.9587500000002</v>
      </c>
      <c r="AT326" s="5">
        <f t="shared" si="55"/>
        <v>2456.90620175</v>
      </c>
      <c r="AU326" s="62">
        <f t="shared" si="56"/>
        <v>1.4117553019433546E-2</v>
      </c>
      <c r="AV326" s="57">
        <f t="shared" si="57"/>
        <v>14.117553019433545</v>
      </c>
    </row>
    <row r="327" spans="1:48" x14ac:dyDescent="0.25">
      <c r="A327" s="1" t="s">
        <v>566</v>
      </c>
      <c r="B327" s="1" t="s">
        <v>567</v>
      </c>
      <c r="C327" s="1" t="s">
        <v>568</v>
      </c>
      <c r="D327" s="1" t="s">
        <v>85</v>
      </c>
      <c r="E327" s="1" t="s">
        <v>76</v>
      </c>
      <c r="F327" s="1" t="s">
        <v>458</v>
      </c>
      <c r="G327" s="1" t="s">
        <v>60</v>
      </c>
      <c r="H327" s="1" t="s">
        <v>55</v>
      </c>
      <c r="I327" s="2">
        <v>13.5</v>
      </c>
      <c r="J327" s="2">
        <v>12.81</v>
      </c>
      <c r="K327" s="2">
        <f t="shared" si="58"/>
        <v>11.8</v>
      </c>
      <c r="L327" s="2">
        <f t="shared" si="59"/>
        <v>1.02</v>
      </c>
      <c r="P327" s="6">
        <v>7.16</v>
      </c>
      <c r="Q327" s="5">
        <v>16169.965</v>
      </c>
      <c r="R327" s="7">
        <v>0.34</v>
      </c>
      <c r="S327" s="5">
        <v>527.7650000000001</v>
      </c>
      <c r="T327" s="8">
        <v>0.19</v>
      </c>
      <c r="U327" s="5">
        <v>88.444999999999993</v>
      </c>
      <c r="Z327" s="9">
        <v>4.1100000000000003</v>
      </c>
      <c r="AA327" s="5">
        <v>766.00125000000003</v>
      </c>
      <c r="AL327" s="5" t="str">
        <f t="shared" si="51"/>
        <v/>
      </c>
      <c r="AN327" s="5" t="str">
        <f t="shared" si="52"/>
        <v/>
      </c>
      <c r="AP327" s="57" t="str">
        <f t="shared" si="53"/>
        <v/>
      </c>
      <c r="AR327" s="2">
        <v>1.02</v>
      </c>
      <c r="AS327" s="57">
        <f t="shared" si="54"/>
        <v>17552.17625</v>
      </c>
      <c r="AT327" s="5">
        <f t="shared" si="55"/>
        <v>14466.50366525</v>
      </c>
      <c r="AU327" s="62">
        <f t="shared" si="56"/>
        <v>8.3125530943968032E-2</v>
      </c>
      <c r="AV327" s="57">
        <f t="shared" si="57"/>
        <v>83.12553094396803</v>
      </c>
    </row>
    <row r="328" spans="1:48" x14ac:dyDescent="0.25">
      <c r="A328" s="1" t="s">
        <v>569</v>
      </c>
      <c r="B328" s="1" t="s">
        <v>570</v>
      </c>
      <c r="C328" s="1" t="s">
        <v>571</v>
      </c>
      <c r="D328" s="1" t="s">
        <v>310</v>
      </c>
      <c r="E328" s="1" t="s">
        <v>52</v>
      </c>
      <c r="F328" s="1" t="s">
        <v>458</v>
      </c>
      <c r="G328" s="1" t="s">
        <v>60</v>
      </c>
      <c r="H328" s="1" t="s">
        <v>55</v>
      </c>
      <c r="I328" s="2">
        <v>55.42</v>
      </c>
      <c r="J328" s="2">
        <v>27.8</v>
      </c>
      <c r="K328" s="2">
        <f t="shared" si="58"/>
        <v>26.64</v>
      </c>
      <c r="L328" s="2">
        <f t="shared" si="59"/>
        <v>1.1599999999999999</v>
      </c>
      <c r="P328" s="6">
        <v>2.86</v>
      </c>
      <c r="Q328" s="5">
        <v>6458.9524999999994</v>
      </c>
      <c r="R328" s="7">
        <v>11.83</v>
      </c>
      <c r="S328" s="5">
        <v>18363.1175</v>
      </c>
      <c r="T328" s="8">
        <v>11.95</v>
      </c>
      <c r="U328" s="5">
        <v>5562.7250000000004</v>
      </c>
      <c r="AL328" s="5" t="str">
        <f t="shared" si="51"/>
        <v/>
      </c>
      <c r="AN328" s="5" t="str">
        <f t="shared" si="52"/>
        <v/>
      </c>
      <c r="AP328" s="57" t="str">
        <f t="shared" si="53"/>
        <v/>
      </c>
      <c r="AR328" s="2">
        <v>1.1599999999999999</v>
      </c>
      <c r="AS328" s="57">
        <f t="shared" si="54"/>
        <v>30384.794999999998</v>
      </c>
      <c r="AT328" s="5">
        <f t="shared" si="55"/>
        <v>25043.148039000003</v>
      </c>
      <c r="AU328" s="62">
        <f t="shared" si="56"/>
        <v>0.14389966127411838</v>
      </c>
      <c r="AV328" s="57">
        <f t="shared" si="57"/>
        <v>143.89966127411839</v>
      </c>
    </row>
    <row r="329" spans="1:48" x14ac:dyDescent="0.25">
      <c r="A329" s="1" t="s">
        <v>569</v>
      </c>
      <c r="B329" s="1" t="s">
        <v>570</v>
      </c>
      <c r="C329" s="1" t="s">
        <v>571</v>
      </c>
      <c r="D329" s="1" t="s">
        <v>310</v>
      </c>
      <c r="E329" s="1" t="s">
        <v>76</v>
      </c>
      <c r="F329" s="1" t="s">
        <v>458</v>
      </c>
      <c r="G329" s="1" t="s">
        <v>60</v>
      </c>
      <c r="H329" s="1" t="s">
        <v>55</v>
      </c>
      <c r="I329" s="2">
        <v>55.42</v>
      </c>
      <c r="J329" s="2">
        <v>25.29</v>
      </c>
      <c r="K329" s="2">
        <f t="shared" si="58"/>
        <v>25.29</v>
      </c>
      <c r="L329" s="2">
        <f t="shared" si="59"/>
        <v>0</v>
      </c>
      <c r="P329" s="6">
        <v>5.21</v>
      </c>
      <c r="Q329" s="5">
        <v>11766.133750000001</v>
      </c>
      <c r="R329" s="7">
        <v>14.25</v>
      </c>
      <c r="S329" s="5">
        <v>22119.5625</v>
      </c>
      <c r="T329" s="8">
        <v>5.54</v>
      </c>
      <c r="U329" s="5">
        <v>2578.87</v>
      </c>
      <c r="Z329" s="9">
        <v>0.28999999999999998</v>
      </c>
      <c r="AA329" s="5">
        <v>54.048750000000013</v>
      </c>
      <c r="AL329" s="5" t="str">
        <f t="shared" si="51"/>
        <v/>
      </c>
      <c r="AN329" s="5" t="str">
        <f t="shared" si="52"/>
        <v/>
      </c>
      <c r="AP329" s="57" t="str">
        <f t="shared" si="53"/>
        <v/>
      </c>
      <c r="AS329" s="57">
        <f t="shared" si="54"/>
        <v>36518.615000000005</v>
      </c>
      <c r="AT329" s="5">
        <f t="shared" si="55"/>
        <v>30098.642483000003</v>
      </c>
      <c r="AU329" s="62">
        <f t="shared" si="56"/>
        <v>0.17294888212015053</v>
      </c>
      <c r="AV329" s="57">
        <f t="shared" si="57"/>
        <v>172.94888212015053</v>
      </c>
    </row>
    <row r="330" spans="1:48" x14ac:dyDescent="0.25">
      <c r="A330" s="1" t="s">
        <v>572</v>
      </c>
      <c r="B330" s="1" t="s">
        <v>1757</v>
      </c>
      <c r="C330" s="1" t="s">
        <v>573</v>
      </c>
      <c r="D330" s="1" t="s">
        <v>85</v>
      </c>
      <c r="E330" s="1" t="s">
        <v>137</v>
      </c>
      <c r="F330" s="1" t="s">
        <v>458</v>
      </c>
      <c r="G330" s="1" t="s">
        <v>60</v>
      </c>
      <c r="H330" s="1" t="s">
        <v>55</v>
      </c>
      <c r="I330" s="2">
        <v>5.85</v>
      </c>
      <c r="J330" s="2">
        <v>5.3</v>
      </c>
      <c r="K330" s="2">
        <f t="shared" si="58"/>
        <v>4.9800000000000004</v>
      </c>
      <c r="L330" s="2">
        <f t="shared" si="59"/>
        <v>0.32000000000000006</v>
      </c>
      <c r="Z330" s="9">
        <v>4.9800000000000004</v>
      </c>
      <c r="AA330" s="5">
        <v>928.14750000000004</v>
      </c>
      <c r="AK330" s="3">
        <v>0.14000000000000001</v>
      </c>
      <c r="AL330" s="5">
        <f t="shared" si="51"/>
        <v>536.90000000000009</v>
      </c>
      <c r="AN330" s="5" t="str">
        <f t="shared" si="52"/>
        <v/>
      </c>
      <c r="AP330" s="57" t="str">
        <f t="shared" si="53"/>
        <v/>
      </c>
      <c r="AQ330" s="2">
        <v>0.15</v>
      </c>
      <c r="AR330" s="2">
        <v>0.03</v>
      </c>
      <c r="AS330" s="57">
        <f t="shared" si="54"/>
        <v>928.14750000000004</v>
      </c>
      <c r="AT330" s="5">
        <f t="shared" si="55"/>
        <v>764.97916950000001</v>
      </c>
      <c r="AU330" s="62">
        <f t="shared" si="56"/>
        <v>4.3956232340030526E-3</v>
      </c>
      <c r="AV330" s="57">
        <f t="shared" si="57"/>
        <v>4.395623234003053</v>
      </c>
    </row>
    <row r="331" spans="1:48" x14ac:dyDescent="0.25">
      <c r="A331" s="1" t="s">
        <v>574</v>
      </c>
      <c r="B331" s="1" t="s">
        <v>534</v>
      </c>
      <c r="C331" s="1" t="s">
        <v>535</v>
      </c>
      <c r="D331" s="1" t="s">
        <v>85</v>
      </c>
      <c r="E331" s="1" t="s">
        <v>137</v>
      </c>
      <c r="F331" s="1" t="s">
        <v>458</v>
      </c>
      <c r="G331" s="1" t="s">
        <v>60</v>
      </c>
      <c r="H331" s="1" t="s">
        <v>55</v>
      </c>
      <c r="I331" s="2">
        <v>111.3</v>
      </c>
      <c r="J331" s="2">
        <v>20.87</v>
      </c>
      <c r="K331" s="2">
        <f t="shared" si="58"/>
        <v>19.959999999999994</v>
      </c>
      <c r="L331" s="2">
        <f t="shared" si="59"/>
        <v>0.91000000000000014</v>
      </c>
      <c r="P331" s="6">
        <v>10.199999999999999</v>
      </c>
      <c r="Q331" s="5">
        <v>23035.424999999999</v>
      </c>
      <c r="R331" s="7">
        <v>9.0299999999999994</v>
      </c>
      <c r="S331" s="5">
        <v>14016.817499999999</v>
      </c>
      <c r="T331" s="8">
        <v>0.65</v>
      </c>
      <c r="U331" s="5">
        <v>302.57499999999999</v>
      </c>
      <c r="Z331" s="9">
        <v>0.08</v>
      </c>
      <c r="AA331" s="5">
        <v>14.91</v>
      </c>
      <c r="AK331" s="3">
        <v>0.01</v>
      </c>
      <c r="AL331" s="5">
        <f t="shared" si="51"/>
        <v>38.35</v>
      </c>
      <c r="AM331" s="3">
        <v>0.11</v>
      </c>
      <c r="AN331" s="5">
        <f t="shared" si="52"/>
        <v>703.01</v>
      </c>
      <c r="AO331" s="2">
        <v>0.19</v>
      </c>
      <c r="AP331" s="57">
        <f t="shared" si="53"/>
        <v>0.19</v>
      </c>
      <c r="AQ331" s="2">
        <v>0.56000000000000005</v>
      </c>
      <c r="AR331" s="2">
        <v>0.04</v>
      </c>
      <c r="AS331" s="57">
        <f t="shared" si="54"/>
        <v>37369.727500000001</v>
      </c>
      <c r="AT331" s="5">
        <f t="shared" si="55"/>
        <v>30800.1294055</v>
      </c>
      <c r="AU331" s="62">
        <f t="shared" si="56"/>
        <v>0.17697967451009974</v>
      </c>
      <c r="AV331" s="57">
        <f t="shared" si="57"/>
        <v>176.97967451009976</v>
      </c>
    </row>
    <row r="332" spans="1:48" x14ac:dyDescent="0.25">
      <c r="A332" s="1" t="s">
        <v>574</v>
      </c>
      <c r="B332" s="1" t="s">
        <v>534</v>
      </c>
      <c r="C332" s="1" t="s">
        <v>535</v>
      </c>
      <c r="D332" s="1" t="s">
        <v>85</v>
      </c>
      <c r="E332" s="1" t="s">
        <v>164</v>
      </c>
      <c r="F332" s="1" t="s">
        <v>458</v>
      </c>
      <c r="G332" s="1" t="s">
        <v>60</v>
      </c>
      <c r="H332" s="1" t="s">
        <v>55</v>
      </c>
      <c r="I332" s="2">
        <v>111.3</v>
      </c>
      <c r="J332" s="2">
        <v>10.32</v>
      </c>
      <c r="K332" s="2">
        <f t="shared" si="58"/>
        <v>9.01</v>
      </c>
      <c r="L332" s="2">
        <f t="shared" si="59"/>
        <v>1.3</v>
      </c>
      <c r="N332" s="4">
        <v>0.25</v>
      </c>
      <c r="O332" s="5">
        <v>716.40625</v>
      </c>
      <c r="P332" s="6">
        <v>8.76</v>
      </c>
      <c r="Q332" s="5">
        <v>19783.365000000002</v>
      </c>
      <c r="AL332" s="5" t="str">
        <f t="shared" si="51"/>
        <v/>
      </c>
      <c r="AM332" s="3">
        <v>0.2</v>
      </c>
      <c r="AN332" s="5">
        <f t="shared" si="52"/>
        <v>1278.2</v>
      </c>
      <c r="AO332" s="2">
        <v>0.31</v>
      </c>
      <c r="AP332" s="57">
        <f t="shared" si="53"/>
        <v>0.31</v>
      </c>
      <c r="AQ332" s="2">
        <v>0.79</v>
      </c>
      <c r="AS332" s="57">
        <f t="shared" si="54"/>
        <v>20499.771250000002</v>
      </c>
      <c r="AT332" s="5">
        <f t="shared" si="55"/>
        <v>16895.911464250003</v>
      </c>
      <c r="AU332" s="62">
        <f t="shared" si="56"/>
        <v>9.7085076238688145E-2</v>
      </c>
      <c r="AV332" s="57">
        <f t="shared" si="57"/>
        <v>97.085076238688146</v>
      </c>
    </row>
    <row r="333" spans="1:48" x14ac:dyDescent="0.25">
      <c r="A333" s="1" t="s">
        <v>574</v>
      </c>
      <c r="B333" s="1" t="s">
        <v>534</v>
      </c>
      <c r="C333" s="1" t="s">
        <v>535</v>
      </c>
      <c r="D333" s="1" t="s">
        <v>85</v>
      </c>
      <c r="E333" s="1" t="s">
        <v>119</v>
      </c>
      <c r="F333" s="1" t="s">
        <v>458</v>
      </c>
      <c r="G333" s="1" t="s">
        <v>60</v>
      </c>
      <c r="H333" s="1" t="s">
        <v>55</v>
      </c>
      <c r="I333" s="2">
        <v>111.3</v>
      </c>
      <c r="J333" s="2">
        <v>40.270000000000003</v>
      </c>
      <c r="K333" s="2">
        <f t="shared" si="58"/>
        <v>39.99</v>
      </c>
      <c r="L333" s="2">
        <f t="shared" si="59"/>
        <v>0</v>
      </c>
      <c r="P333" s="6">
        <v>8.01</v>
      </c>
      <c r="Q333" s="5">
        <v>18089.583750000002</v>
      </c>
      <c r="R333" s="7">
        <v>30.81</v>
      </c>
      <c r="S333" s="5">
        <v>47824.822499999987</v>
      </c>
      <c r="T333" s="8">
        <v>1.17</v>
      </c>
      <c r="U333" s="5">
        <v>544.63499999999999</v>
      </c>
      <c r="AL333" s="5" t="str">
        <f t="shared" si="51"/>
        <v/>
      </c>
      <c r="AN333" s="5" t="str">
        <f t="shared" si="52"/>
        <v/>
      </c>
      <c r="AP333" s="57" t="str">
        <f t="shared" si="53"/>
        <v/>
      </c>
      <c r="AS333" s="57">
        <f t="shared" si="54"/>
        <v>66459.04124999998</v>
      </c>
      <c r="AT333" s="5">
        <f t="shared" si="55"/>
        <v>54775.541798249978</v>
      </c>
      <c r="AU333" s="62">
        <f t="shared" si="56"/>
        <v>0.31474405288821783</v>
      </c>
      <c r="AV333" s="57">
        <f t="shared" si="57"/>
        <v>314.74405288821782</v>
      </c>
    </row>
    <row r="334" spans="1:48" x14ac:dyDescent="0.25">
      <c r="A334" s="1" t="s">
        <v>574</v>
      </c>
      <c r="B334" s="1" t="s">
        <v>534</v>
      </c>
      <c r="C334" s="1" t="s">
        <v>535</v>
      </c>
      <c r="D334" s="1" t="s">
        <v>85</v>
      </c>
      <c r="E334" s="1" t="s">
        <v>58</v>
      </c>
      <c r="F334" s="1" t="s">
        <v>458</v>
      </c>
      <c r="G334" s="1" t="s">
        <v>60</v>
      </c>
      <c r="H334" s="1" t="s">
        <v>55</v>
      </c>
      <c r="I334" s="2">
        <v>111.3</v>
      </c>
      <c r="J334" s="2">
        <v>38.409999999999997</v>
      </c>
      <c r="K334" s="2">
        <f t="shared" si="58"/>
        <v>38.409999999999997</v>
      </c>
      <c r="L334" s="2">
        <f t="shared" si="59"/>
        <v>0</v>
      </c>
      <c r="N334" s="4">
        <v>17.09</v>
      </c>
      <c r="O334" s="5">
        <v>48973.53125</v>
      </c>
      <c r="P334" s="6">
        <v>15.94</v>
      </c>
      <c r="Q334" s="5">
        <v>35998.497499999998</v>
      </c>
      <c r="R334" s="7">
        <v>5.37</v>
      </c>
      <c r="S334" s="5">
        <v>8335.5825000000004</v>
      </c>
      <c r="T334" s="8">
        <v>0.01</v>
      </c>
      <c r="U334" s="5">
        <v>4.6550000000000002</v>
      </c>
      <c r="AL334" s="5" t="str">
        <f t="shared" si="51"/>
        <v/>
      </c>
      <c r="AN334" s="5" t="str">
        <f t="shared" si="52"/>
        <v/>
      </c>
      <c r="AP334" s="57" t="str">
        <f t="shared" si="53"/>
        <v/>
      </c>
      <c r="AS334" s="57">
        <f t="shared" si="54"/>
        <v>93312.266250000001</v>
      </c>
      <c r="AT334" s="5">
        <f t="shared" si="55"/>
        <v>76907.969843250015</v>
      </c>
      <c r="AU334" s="62">
        <f t="shared" si="56"/>
        <v>0.44191851569495033</v>
      </c>
      <c r="AV334" s="57">
        <f t="shared" si="57"/>
        <v>441.91851569495037</v>
      </c>
    </row>
    <row r="335" spans="1:48" x14ac:dyDescent="0.25">
      <c r="A335" s="1" t="s">
        <v>575</v>
      </c>
      <c r="B335" s="1" t="s">
        <v>534</v>
      </c>
      <c r="C335" s="1" t="s">
        <v>535</v>
      </c>
      <c r="D335" s="1" t="s">
        <v>85</v>
      </c>
      <c r="E335" s="1" t="s">
        <v>164</v>
      </c>
      <c r="F335" s="1" t="s">
        <v>458</v>
      </c>
      <c r="G335" s="1" t="s">
        <v>60</v>
      </c>
      <c r="H335" s="1" t="s">
        <v>55</v>
      </c>
      <c r="I335" s="2">
        <v>28.56</v>
      </c>
      <c r="J335" s="2">
        <v>27.35</v>
      </c>
      <c r="K335" s="2">
        <f t="shared" si="58"/>
        <v>25.07</v>
      </c>
      <c r="L335" s="2">
        <f t="shared" si="59"/>
        <v>2.2800000000000002</v>
      </c>
      <c r="P335" s="6">
        <v>16.350000000000001</v>
      </c>
      <c r="Q335" s="5">
        <v>36924.431250000001</v>
      </c>
      <c r="R335" s="7">
        <v>8.7200000000000006</v>
      </c>
      <c r="S335" s="5">
        <v>13535.62</v>
      </c>
      <c r="AL335" s="5" t="str">
        <f t="shared" si="51"/>
        <v/>
      </c>
      <c r="AN335" s="5" t="str">
        <f t="shared" si="52"/>
        <v/>
      </c>
      <c r="AO335" s="2">
        <v>0.48</v>
      </c>
      <c r="AP335" s="57">
        <f t="shared" si="53"/>
        <v>0.48</v>
      </c>
      <c r="AQ335" s="2">
        <v>0.74</v>
      </c>
      <c r="AR335" s="2">
        <v>1.06</v>
      </c>
      <c r="AS335" s="57">
        <f t="shared" si="54"/>
        <v>50460.051250000004</v>
      </c>
      <c r="AT335" s="5">
        <f t="shared" si="55"/>
        <v>41589.174240250002</v>
      </c>
      <c r="AU335" s="62">
        <f t="shared" si="56"/>
        <v>0.23897427258435194</v>
      </c>
      <c r="AV335" s="57">
        <f t="shared" si="57"/>
        <v>238.97427258435192</v>
      </c>
    </row>
    <row r="336" spans="1:48" x14ac:dyDescent="0.25">
      <c r="A336" s="1" t="s">
        <v>576</v>
      </c>
      <c r="B336" s="1" t="s">
        <v>577</v>
      </c>
      <c r="C336" s="1" t="s">
        <v>578</v>
      </c>
      <c r="D336" s="1" t="s">
        <v>85</v>
      </c>
      <c r="E336" s="1" t="s">
        <v>137</v>
      </c>
      <c r="F336" s="1" t="s">
        <v>458</v>
      </c>
      <c r="G336" s="1" t="s">
        <v>60</v>
      </c>
      <c r="H336" s="1" t="s">
        <v>55</v>
      </c>
      <c r="I336" s="2">
        <v>6.57</v>
      </c>
      <c r="J336" s="2">
        <v>4.22</v>
      </c>
      <c r="K336" s="2">
        <f t="shared" si="58"/>
        <v>2.79</v>
      </c>
      <c r="L336" s="2">
        <f t="shared" si="59"/>
        <v>1.4300000000000002</v>
      </c>
      <c r="P336" s="6">
        <v>0.83</v>
      </c>
      <c r="Q336" s="5">
        <v>1874.4512500000001</v>
      </c>
      <c r="R336" s="7">
        <v>0.13</v>
      </c>
      <c r="S336" s="5">
        <v>201.79249999999999</v>
      </c>
      <c r="Z336" s="9">
        <v>1.83</v>
      </c>
      <c r="AA336" s="5">
        <v>341.06625000000003</v>
      </c>
      <c r="AK336" s="3">
        <v>0.01</v>
      </c>
      <c r="AL336" s="5">
        <f t="shared" si="51"/>
        <v>38.35</v>
      </c>
      <c r="AN336" s="5" t="str">
        <f t="shared" si="52"/>
        <v/>
      </c>
      <c r="AO336" s="2">
        <v>0.39</v>
      </c>
      <c r="AP336" s="57">
        <f t="shared" si="53"/>
        <v>0.39</v>
      </c>
      <c r="AQ336" s="2">
        <v>0.52</v>
      </c>
      <c r="AR336" s="2">
        <v>0.51</v>
      </c>
      <c r="AS336" s="57">
        <f t="shared" si="54"/>
        <v>2417.31</v>
      </c>
      <c r="AT336" s="5">
        <f t="shared" si="55"/>
        <v>1992.346902</v>
      </c>
      <c r="AU336" s="62">
        <f t="shared" si="56"/>
        <v>1.1448163141944485E-2</v>
      </c>
      <c r="AV336" s="57">
        <f t="shared" si="57"/>
        <v>11.448163141944486</v>
      </c>
    </row>
    <row r="337" spans="1:48" x14ac:dyDescent="0.25">
      <c r="A337" s="1" t="s">
        <v>576</v>
      </c>
      <c r="B337" s="1" t="s">
        <v>577</v>
      </c>
      <c r="C337" s="1" t="s">
        <v>578</v>
      </c>
      <c r="D337" s="1" t="s">
        <v>85</v>
      </c>
      <c r="E337" s="1" t="s">
        <v>164</v>
      </c>
      <c r="F337" s="1" t="s">
        <v>458</v>
      </c>
      <c r="G337" s="1" t="s">
        <v>60</v>
      </c>
      <c r="H337" s="1" t="s">
        <v>55</v>
      </c>
      <c r="I337" s="2">
        <v>6.57</v>
      </c>
      <c r="J337" s="2">
        <v>1.96</v>
      </c>
      <c r="K337" s="2">
        <f t="shared" si="58"/>
        <v>1.77</v>
      </c>
      <c r="L337" s="2">
        <f t="shared" si="59"/>
        <v>0.19</v>
      </c>
      <c r="P337" s="6">
        <v>0.47</v>
      </c>
      <c r="Q337" s="5">
        <v>1061.43625</v>
      </c>
      <c r="R337" s="7">
        <v>1.08</v>
      </c>
      <c r="S337" s="5">
        <v>1676.43</v>
      </c>
      <c r="Z337" s="9">
        <v>0.22</v>
      </c>
      <c r="AA337" s="5">
        <v>41.002499999999998</v>
      </c>
      <c r="AL337" s="5" t="str">
        <f t="shared" si="51"/>
        <v/>
      </c>
      <c r="AN337" s="5" t="str">
        <f t="shared" si="52"/>
        <v/>
      </c>
      <c r="AO337" s="2">
        <v>0.03</v>
      </c>
      <c r="AP337" s="57">
        <f t="shared" si="53"/>
        <v>0.03</v>
      </c>
      <c r="AR337" s="2">
        <v>0.16</v>
      </c>
      <c r="AS337" s="57">
        <f t="shared" si="54"/>
        <v>2778.8687500000001</v>
      </c>
      <c r="AT337" s="5">
        <f t="shared" si="55"/>
        <v>2290.34362375</v>
      </c>
      <c r="AU337" s="62">
        <f t="shared" si="56"/>
        <v>1.3160472922401903E-2</v>
      </c>
      <c r="AV337" s="57">
        <f t="shared" si="57"/>
        <v>13.160472922401901</v>
      </c>
    </row>
    <row r="338" spans="1:48" x14ac:dyDescent="0.25">
      <c r="A338" s="1" t="s">
        <v>579</v>
      </c>
      <c r="B338" s="1" t="s">
        <v>580</v>
      </c>
      <c r="C338" s="1" t="s">
        <v>581</v>
      </c>
      <c r="D338" s="1" t="s">
        <v>85</v>
      </c>
      <c r="E338" s="1" t="s">
        <v>137</v>
      </c>
      <c r="F338" s="1" t="s">
        <v>458</v>
      </c>
      <c r="G338" s="1" t="s">
        <v>60</v>
      </c>
      <c r="H338" s="1" t="s">
        <v>55</v>
      </c>
      <c r="I338" s="2">
        <v>10</v>
      </c>
      <c r="J338" s="2">
        <v>8.84</v>
      </c>
      <c r="K338" s="2">
        <f t="shared" si="58"/>
        <v>5.66</v>
      </c>
      <c r="L338" s="2">
        <f t="shared" si="59"/>
        <v>3.19</v>
      </c>
      <c r="R338" s="7">
        <v>3.34</v>
      </c>
      <c r="S338" s="5">
        <v>5184.5149999999994</v>
      </c>
      <c r="T338" s="8">
        <v>1.03</v>
      </c>
      <c r="U338" s="5">
        <v>479.46499999999997</v>
      </c>
      <c r="Z338" s="9">
        <v>1.29</v>
      </c>
      <c r="AA338" s="5">
        <v>240.42375000000001</v>
      </c>
      <c r="AL338" s="5" t="str">
        <f t="shared" si="51"/>
        <v/>
      </c>
      <c r="AN338" s="5" t="str">
        <f t="shared" si="52"/>
        <v/>
      </c>
      <c r="AP338" s="57" t="str">
        <f t="shared" si="53"/>
        <v/>
      </c>
      <c r="AR338" s="2">
        <v>3.19</v>
      </c>
      <c r="AS338" s="57">
        <f t="shared" si="54"/>
        <v>5904.4037499999995</v>
      </c>
      <c r="AT338" s="5">
        <f t="shared" si="55"/>
        <v>4866.4095707499991</v>
      </c>
      <c r="AU338" s="62">
        <f t="shared" si="56"/>
        <v>2.7962726082260362E-2</v>
      </c>
      <c r="AV338" s="57">
        <f t="shared" si="57"/>
        <v>27.96272608226036</v>
      </c>
    </row>
    <row r="339" spans="1:48" x14ac:dyDescent="0.25">
      <c r="A339" s="1" t="s">
        <v>582</v>
      </c>
      <c r="B339" s="1" t="s">
        <v>583</v>
      </c>
      <c r="C339" s="1" t="s">
        <v>584</v>
      </c>
      <c r="D339" s="1" t="s">
        <v>274</v>
      </c>
      <c r="E339" s="1" t="s">
        <v>67</v>
      </c>
      <c r="F339" s="1" t="s">
        <v>458</v>
      </c>
      <c r="G339" s="1" t="s">
        <v>60</v>
      </c>
      <c r="H339" s="1" t="s">
        <v>55</v>
      </c>
      <c r="I339" s="2">
        <v>8.59</v>
      </c>
      <c r="J339" s="2">
        <v>5.18</v>
      </c>
      <c r="K339" s="2">
        <f t="shared" si="58"/>
        <v>5.17</v>
      </c>
      <c r="L339" s="2">
        <f t="shared" si="59"/>
        <v>0</v>
      </c>
      <c r="P339" s="6">
        <v>0.14000000000000001</v>
      </c>
      <c r="Q339" s="5">
        <v>316.17250000000001</v>
      </c>
      <c r="R339" s="7">
        <v>2.79</v>
      </c>
      <c r="S339" s="5">
        <v>4330.7775000000001</v>
      </c>
      <c r="T339" s="8">
        <v>0.11</v>
      </c>
      <c r="U339" s="5">
        <v>51.204999999999998</v>
      </c>
      <c r="Z339" s="9">
        <v>2.13</v>
      </c>
      <c r="AA339" s="5">
        <v>396.97874999999999</v>
      </c>
      <c r="AL339" s="5" t="str">
        <f t="shared" si="51"/>
        <v/>
      </c>
      <c r="AN339" s="5" t="str">
        <f t="shared" si="52"/>
        <v/>
      </c>
      <c r="AP339" s="57" t="str">
        <f t="shared" si="53"/>
        <v/>
      </c>
      <c r="AS339" s="57">
        <f t="shared" si="54"/>
        <v>5095.13375</v>
      </c>
      <c r="AT339" s="5">
        <f t="shared" si="55"/>
        <v>4199.4092367499998</v>
      </c>
      <c r="AU339" s="62">
        <f t="shared" si="56"/>
        <v>2.4130096015830566E-2</v>
      </c>
      <c r="AV339" s="57">
        <f t="shared" si="57"/>
        <v>24.130096015830567</v>
      </c>
    </row>
    <row r="340" spans="1:48" x14ac:dyDescent="0.25">
      <c r="A340" s="1" t="s">
        <v>582</v>
      </c>
      <c r="B340" s="1" t="s">
        <v>583</v>
      </c>
      <c r="C340" s="1" t="s">
        <v>584</v>
      </c>
      <c r="D340" s="1" t="s">
        <v>274</v>
      </c>
      <c r="E340" s="1" t="s">
        <v>89</v>
      </c>
      <c r="F340" s="1" t="s">
        <v>458</v>
      </c>
      <c r="G340" s="1" t="s">
        <v>60</v>
      </c>
      <c r="H340" s="1" t="s">
        <v>55</v>
      </c>
      <c r="I340" s="2">
        <v>8.59</v>
      </c>
      <c r="J340" s="2">
        <v>3.25</v>
      </c>
      <c r="K340" s="2">
        <f t="shared" si="58"/>
        <v>3.24</v>
      </c>
      <c r="L340" s="2">
        <f t="shared" si="59"/>
        <v>0</v>
      </c>
      <c r="P340" s="6">
        <v>0.13</v>
      </c>
      <c r="Q340" s="5">
        <v>293.58875</v>
      </c>
      <c r="R340" s="7">
        <v>0.74</v>
      </c>
      <c r="S340" s="5">
        <v>1148.665</v>
      </c>
      <c r="T340" s="8">
        <v>0.02</v>
      </c>
      <c r="U340" s="5">
        <v>9.31</v>
      </c>
      <c r="Z340" s="9">
        <v>2.35</v>
      </c>
      <c r="AA340" s="5">
        <v>437.98124999999999</v>
      </c>
      <c r="AL340" s="5" t="str">
        <f t="shared" si="51"/>
        <v/>
      </c>
      <c r="AN340" s="5" t="str">
        <f t="shared" si="52"/>
        <v/>
      </c>
      <c r="AP340" s="57" t="str">
        <f t="shared" si="53"/>
        <v/>
      </c>
      <c r="AS340" s="57">
        <f t="shared" si="54"/>
        <v>1889.5449999999998</v>
      </c>
      <c r="AT340" s="5">
        <f t="shared" si="55"/>
        <v>1557.3629889999997</v>
      </c>
      <c r="AU340" s="62">
        <f t="shared" si="56"/>
        <v>8.948715482931642E-3</v>
      </c>
      <c r="AV340" s="57">
        <f t="shared" si="57"/>
        <v>8.9487154829316413</v>
      </c>
    </row>
    <row r="341" spans="1:48" x14ac:dyDescent="0.25">
      <c r="A341" s="1" t="s">
        <v>585</v>
      </c>
      <c r="B341" s="1" t="s">
        <v>586</v>
      </c>
      <c r="C341" s="1" t="s">
        <v>552</v>
      </c>
      <c r="D341" s="1" t="s">
        <v>297</v>
      </c>
      <c r="E341" s="1" t="s">
        <v>56</v>
      </c>
      <c r="F341" s="1" t="s">
        <v>458</v>
      </c>
      <c r="G341" s="1" t="s">
        <v>60</v>
      </c>
      <c r="H341" s="1" t="s">
        <v>55</v>
      </c>
      <c r="I341" s="2">
        <v>111.16</v>
      </c>
      <c r="J341" s="2">
        <v>40.090000000000003</v>
      </c>
      <c r="K341" s="2">
        <f t="shared" si="58"/>
        <v>39.14</v>
      </c>
      <c r="L341" s="2">
        <f t="shared" si="59"/>
        <v>0.85</v>
      </c>
      <c r="R341" s="7">
        <v>27.28</v>
      </c>
      <c r="S341" s="5">
        <v>42345.38</v>
      </c>
      <c r="T341" s="8">
        <v>11.86</v>
      </c>
      <c r="U341" s="5">
        <v>5520.829999999999</v>
      </c>
      <c r="AL341" s="5" t="str">
        <f t="shared" si="51"/>
        <v/>
      </c>
      <c r="AN341" s="5" t="str">
        <f t="shared" si="52"/>
        <v/>
      </c>
      <c r="AP341" s="57" t="str">
        <f t="shared" si="53"/>
        <v/>
      </c>
      <c r="AR341" s="2">
        <v>0.85</v>
      </c>
      <c r="AS341" s="57">
        <f t="shared" si="54"/>
        <v>47866.21</v>
      </c>
      <c r="AT341" s="5">
        <f t="shared" si="55"/>
        <v>39451.330282000003</v>
      </c>
      <c r="AU341" s="62">
        <f t="shared" si="56"/>
        <v>0.22669007329079618</v>
      </c>
      <c r="AV341" s="57">
        <f t="shared" si="57"/>
        <v>226.69007329079619</v>
      </c>
    </row>
    <row r="342" spans="1:48" x14ac:dyDescent="0.25">
      <c r="A342" s="1" t="s">
        <v>585</v>
      </c>
      <c r="B342" s="1" t="s">
        <v>586</v>
      </c>
      <c r="C342" s="1" t="s">
        <v>552</v>
      </c>
      <c r="D342" s="1" t="s">
        <v>297</v>
      </c>
      <c r="E342" s="1" t="s">
        <v>67</v>
      </c>
      <c r="F342" s="1" t="s">
        <v>458</v>
      </c>
      <c r="G342" s="1" t="s">
        <v>60</v>
      </c>
      <c r="H342" s="1" t="s">
        <v>55</v>
      </c>
      <c r="I342" s="2">
        <v>111.16</v>
      </c>
      <c r="J342" s="2">
        <v>34.19</v>
      </c>
      <c r="K342" s="2">
        <f t="shared" si="58"/>
        <v>34.19</v>
      </c>
      <c r="L342" s="2">
        <f t="shared" si="59"/>
        <v>0</v>
      </c>
      <c r="P342" s="6">
        <v>0.74</v>
      </c>
      <c r="Q342" s="5">
        <v>1671.1975</v>
      </c>
      <c r="R342" s="7">
        <v>31.63</v>
      </c>
      <c r="S342" s="5">
        <v>49097.667500000003</v>
      </c>
      <c r="T342" s="8">
        <v>1.81</v>
      </c>
      <c r="U342" s="5">
        <v>842.55500000000006</v>
      </c>
      <c r="Z342" s="9">
        <v>0.01</v>
      </c>
      <c r="AA342" s="5">
        <v>1.86375</v>
      </c>
      <c r="AL342" s="5" t="str">
        <f t="shared" si="51"/>
        <v/>
      </c>
      <c r="AN342" s="5" t="str">
        <f t="shared" si="52"/>
        <v/>
      </c>
      <c r="AP342" s="57" t="str">
        <f t="shared" si="53"/>
        <v/>
      </c>
      <c r="AS342" s="57">
        <f t="shared" si="54"/>
        <v>51613.283750000002</v>
      </c>
      <c r="AT342" s="5">
        <f t="shared" si="55"/>
        <v>42539.668466750001</v>
      </c>
      <c r="AU342" s="62">
        <f t="shared" si="56"/>
        <v>0.24443587817097195</v>
      </c>
      <c r="AV342" s="57">
        <f t="shared" si="57"/>
        <v>244.43587817097196</v>
      </c>
    </row>
    <row r="343" spans="1:48" x14ac:dyDescent="0.25">
      <c r="A343" s="1" t="s">
        <v>585</v>
      </c>
      <c r="B343" s="1" t="s">
        <v>586</v>
      </c>
      <c r="C343" s="1" t="s">
        <v>552</v>
      </c>
      <c r="D343" s="1" t="s">
        <v>297</v>
      </c>
      <c r="E343" s="1" t="s">
        <v>89</v>
      </c>
      <c r="F343" s="1" t="s">
        <v>458</v>
      </c>
      <c r="G343" s="1" t="s">
        <v>60</v>
      </c>
      <c r="H343" s="1" t="s">
        <v>55</v>
      </c>
      <c r="I343" s="2">
        <v>111.16</v>
      </c>
      <c r="J343" s="2">
        <v>35.54</v>
      </c>
      <c r="K343" s="2">
        <f t="shared" si="58"/>
        <v>35.549999999999997</v>
      </c>
      <c r="L343" s="2">
        <f t="shared" si="59"/>
        <v>0</v>
      </c>
      <c r="P343" s="6">
        <v>1.34</v>
      </c>
      <c r="Q343" s="5">
        <v>3026.2224999999999</v>
      </c>
      <c r="R343" s="7">
        <v>33.869999999999997</v>
      </c>
      <c r="S343" s="5">
        <v>52574.707499999997</v>
      </c>
      <c r="T343" s="8">
        <v>0.3</v>
      </c>
      <c r="U343" s="5">
        <v>139.65</v>
      </c>
      <c r="Z343" s="9">
        <v>0.04</v>
      </c>
      <c r="AA343" s="5">
        <v>7.4550000000000001</v>
      </c>
      <c r="AL343" s="5" t="str">
        <f t="shared" si="51"/>
        <v/>
      </c>
      <c r="AN343" s="5" t="str">
        <f t="shared" si="52"/>
        <v/>
      </c>
      <c r="AP343" s="57" t="str">
        <f t="shared" si="53"/>
        <v/>
      </c>
      <c r="AS343" s="57">
        <f t="shared" si="54"/>
        <v>55748.034999999996</v>
      </c>
      <c r="AT343" s="5">
        <f t="shared" si="55"/>
        <v>45947.530446999997</v>
      </c>
      <c r="AU343" s="62">
        <f t="shared" si="56"/>
        <v>0.26401768888675059</v>
      </c>
      <c r="AV343" s="57">
        <f t="shared" si="57"/>
        <v>264.01768888675059</v>
      </c>
    </row>
    <row r="344" spans="1:48" x14ac:dyDescent="0.25">
      <c r="A344" s="1" t="s">
        <v>587</v>
      </c>
      <c r="B344" s="1" t="s">
        <v>588</v>
      </c>
      <c r="C344" s="1" t="s">
        <v>589</v>
      </c>
      <c r="D344" s="1" t="s">
        <v>85</v>
      </c>
      <c r="E344" s="1" t="s">
        <v>104</v>
      </c>
      <c r="F344" s="1" t="s">
        <v>458</v>
      </c>
      <c r="G344" s="1" t="s">
        <v>60</v>
      </c>
      <c r="H344" s="1" t="s">
        <v>55</v>
      </c>
      <c r="J344" s="2">
        <v>39.200000000000003</v>
      </c>
      <c r="K344" s="2">
        <f t="shared" si="58"/>
        <v>38.06</v>
      </c>
      <c r="L344" s="2">
        <f t="shared" si="59"/>
        <v>1.1399999999999999</v>
      </c>
      <c r="N344" s="4">
        <v>2.37</v>
      </c>
      <c r="O344" s="5">
        <v>6791.53125</v>
      </c>
      <c r="P344" s="6">
        <v>23.34</v>
      </c>
      <c r="Q344" s="5">
        <v>52710.472500000003</v>
      </c>
      <c r="R344" s="7">
        <v>12.29</v>
      </c>
      <c r="S344" s="5">
        <v>19077.1525</v>
      </c>
      <c r="Z344" s="9">
        <v>0.06</v>
      </c>
      <c r="AA344" s="5">
        <v>11.182499999999999</v>
      </c>
      <c r="AL344" s="5" t="str">
        <f t="shared" si="51"/>
        <v/>
      </c>
      <c r="AM344" s="3">
        <v>0.35</v>
      </c>
      <c r="AN344" s="5">
        <f t="shared" si="52"/>
        <v>2236.85</v>
      </c>
      <c r="AP344" s="57" t="str">
        <f t="shared" si="53"/>
        <v/>
      </c>
      <c r="AQ344" s="2">
        <v>0.56999999999999995</v>
      </c>
      <c r="AR344" s="2">
        <v>0.22</v>
      </c>
      <c r="AS344" s="57">
        <f t="shared" si="54"/>
        <v>78590.338749999995</v>
      </c>
      <c r="AT344" s="5">
        <f t="shared" si="55"/>
        <v>64774.157197749999</v>
      </c>
      <c r="AU344" s="62">
        <f t="shared" si="56"/>
        <v>0.37219678874065859</v>
      </c>
      <c r="AV344" s="57">
        <f t="shared" si="57"/>
        <v>372.19678874065858</v>
      </c>
    </row>
    <row r="345" spans="1:48" x14ac:dyDescent="0.25">
      <c r="A345" s="1" t="s">
        <v>587</v>
      </c>
      <c r="B345" s="1" t="s">
        <v>588</v>
      </c>
      <c r="C345" s="1" t="s">
        <v>589</v>
      </c>
      <c r="D345" s="1" t="s">
        <v>85</v>
      </c>
      <c r="E345" s="1" t="s">
        <v>86</v>
      </c>
      <c r="F345" s="1" t="s">
        <v>458</v>
      </c>
      <c r="G345" s="1" t="s">
        <v>60</v>
      </c>
      <c r="H345" s="1" t="s">
        <v>55</v>
      </c>
      <c r="J345" s="2">
        <v>39.18</v>
      </c>
      <c r="K345" s="2">
        <f t="shared" si="58"/>
        <v>39.149999999999991</v>
      </c>
      <c r="L345" s="2">
        <f t="shared" si="59"/>
        <v>0.02</v>
      </c>
      <c r="P345" s="6">
        <v>1.91</v>
      </c>
      <c r="Q345" s="5">
        <v>4313.4962500000001</v>
      </c>
      <c r="R345" s="7">
        <v>32.799999999999997</v>
      </c>
      <c r="S345" s="5">
        <v>50913.8</v>
      </c>
      <c r="T345" s="8">
        <v>4.4400000000000004</v>
      </c>
      <c r="U345" s="5">
        <v>2066.8200000000002</v>
      </c>
      <c r="AL345" s="5" t="str">
        <f t="shared" si="51"/>
        <v/>
      </c>
      <c r="AN345" s="5" t="str">
        <f t="shared" si="52"/>
        <v/>
      </c>
      <c r="AP345" s="57" t="str">
        <f t="shared" si="53"/>
        <v/>
      </c>
      <c r="AR345" s="2">
        <v>0.02</v>
      </c>
      <c r="AS345" s="57">
        <f t="shared" si="54"/>
        <v>57294.116249999999</v>
      </c>
      <c r="AT345" s="5">
        <f t="shared" si="55"/>
        <v>47221.810613249996</v>
      </c>
      <c r="AU345" s="62">
        <f t="shared" si="56"/>
        <v>0.27133979088471588</v>
      </c>
      <c r="AV345" s="57">
        <f t="shared" si="57"/>
        <v>271.33979088471585</v>
      </c>
    </row>
    <row r="346" spans="1:48" x14ac:dyDescent="0.25">
      <c r="A346" s="1" t="s">
        <v>587</v>
      </c>
      <c r="B346" s="1" t="s">
        <v>588</v>
      </c>
      <c r="C346" s="1" t="s">
        <v>589</v>
      </c>
      <c r="D346" s="1" t="s">
        <v>85</v>
      </c>
      <c r="E346" s="1" t="s">
        <v>88</v>
      </c>
      <c r="F346" s="1" t="s">
        <v>458</v>
      </c>
      <c r="G346" s="1" t="s">
        <v>60</v>
      </c>
      <c r="H346" s="1" t="s">
        <v>55</v>
      </c>
      <c r="J346" s="2">
        <v>35.42</v>
      </c>
      <c r="K346" s="2">
        <f t="shared" si="58"/>
        <v>30.560000000000002</v>
      </c>
      <c r="L346" s="2">
        <f t="shared" si="59"/>
        <v>4.8600000000000003</v>
      </c>
      <c r="N346" s="4">
        <v>0.02</v>
      </c>
      <c r="O346" s="5">
        <v>57.3125</v>
      </c>
      <c r="P346" s="6">
        <v>10.77</v>
      </c>
      <c r="Q346" s="5">
        <v>24322.69875</v>
      </c>
      <c r="R346" s="7">
        <v>11.21</v>
      </c>
      <c r="S346" s="5">
        <v>17400.7225</v>
      </c>
      <c r="T346" s="8">
        <v>0.53</v>
      </c>
      <c r="U346" s="5">
        <v>246.715</v>
      </c>
      <c r="Z346" s="9">
        <v>8.0299999999999994</v>
      </c>
      <c r="AA346" s="5">
        <v>1496.5912499999999</v>
      </c>
      <c r="AL346" s="5" t="str">
        <f t="shared" si="51"/>
        <v/>
      </c>
      <c r="AM346" s="3">
        <v>0.69000000000000006</v>
      </c>
      <c r="AN346" s="5">
        <f t="shared" si="52"/>
        <v>4409.79</v>
      </c>
      <c r="AP346" s="57" t="str">
        <f t="shared" si="53"/>
        <v/>
      </c>
      <c r="AQ346" s="2">
        <v>0.99</v>
      </c>
      <c r="AR346" s="2">
        <v>3.18</v>
      </c>
      <c r="AS346" s="57">
        <f t="shared" si="54"/>
        <v>43524.039999999994</v>
      </c>
      <c r="AT346" s="5">
        <f t="shared" si="55"/>
        <v>35872.513767999997</v>
      </c>
      <c r="AU346" s="62">
        <f t="shared" si="56"/>
        <v>0.20612594599638331</v>
      </c>
      <c r="AV346" s="57">
        <f t="shared" si="57"/>
        <v>206.12594599638334</v>
      </c>
    </row>
    <row r="347" spans="1:48" x14ac:dyDescent="0.25">
      <c r="A347" s="1" t="s">
        <v>590</v>
      </c>
      <c r="B347" s="1" t="s">
        <v>591</v>
      </c>
      <c r="C347" s="1" t="s">
        <v>592</v>
      </c>
      <c r="D347" s="1" t="s">
        <v>85</v>
      </c>
      <c r="E347" s="1" t="s">
        <v>88</v>
      </c>
      <c r="F347" s="1" t="s">
        <v>458</v>
      </c>
      <c r="G347" s="1" t="s">
        <v>60</v>
      </c>
      <c r="H347" s="1" t="s">
        <v>55</v>
      </c>
      <c r="J347" s="2">
        <v>2.2000000000000002</v>
      </c>
      <c r="K347" s="2">
        <f t="shared" si="58"/>
        <v>1.48</v>
      </c>
      <c r="L347" s="2">
        <f t="shared" si="59"/>
        <v>0.72</v>
      </c>
      <c r="P347" s="6">
        <v>0.01</v>
      </c>
      <c r="Q347" s="5">
        <v>22.583749999999998</v>
      </c>
      <c r="Z347" s="9">
        <v>1.47</v>
      </c>
      <c r="AA347" s="5">
        <v>273.97125</v>
      </c>
      <c r="AK347" s="3">
        <v>0.24</v>
      </c>
      <c r="AL347" s="5">
        <f t="shared" si="51"/>
        <v>920.4</v>
      </c>
      <c r="AM347" s="3">
        <v>0.06</v>
      </c>
      <c r="AN347" s="5">
        <f t="shared" si="52"/>
        <v>383.46</v>
      </c>
      <c r="AP347" s="57" t="str">
        <f t="shared" si="53"/>
        <v/>
      </c>
      <c r="AQ347" s="2">
        <v>0.42</v>
      </c>
      <c r="AS347" s="57">
        <f t="shared" si="54"/>
        <v>296.55500000000001</v>
      </c>
      <c r="AT347" s="5">
        <f t="shared" si="55"/>
        <v>244.42063100000001</v>
      </c>
      <c r="AU347" s="62">
        <f t="shared" si="56"/>
        <v>1.4044578562779895E-3</v>
      </c>
      <c r="AV347" s="57">
        <f t="shared" si="57"/>
        <v>1.4044578562779895</v>
      </c>
    </row>
    <row r="348" spans="1:48" x14ac:dyDescent="0.25">
      <c r="A348" s="1" t="s">
        <v>593</v>
      </c>
      <c r="B348" s="1" t="s">
        <v>594</v>
      </c>
      <c r="C348" s="1" t="s">
        <v>595</v>
      </c>
      <c r="D348" s="1" t="s">
        <v>85</v>
      </c>
      <c r="E348" s="1" t="s">
        <v>63</v>
      </c>
      <c r="F348" s="1" t="s">
        <v>458</v>
      </c>
      <c r="G348" s="1" t="s">
        <v>60</v>
      </c>
      <c r="H348" s="1" t="s">
        <v>55</v>
      </c>
      <c r="I348" s="2">
        <v>80</v>
      </c>
      <c r="J348" s="2">
        <v>39.26</v>
      </c>
      <c r="K348" s="2">
        <f t="shared" si="58"/>
        <v>38.75</v>
      </c>
      <c r="L348" s="2">
        <f t="shared" si="59"/>
        <v>0.52</v>
      </c>
      <c r="N348" s="4">
        <v>1.22</v>
      </c>
      <c r="O348" s="5">
        <v>3496.0625</v>
      </c>
      <c r="P348" s="6">
        <v>8.3000000000000007</v>
      </c>
      <c r="Q348" s="5">
        <v>18744.512500000001</v>
      </c>
      <c r="R348" s="7">
        <v>23.45</v>
      </c>
      <c r="S348" s="5">
        <v>36400.262499999997</v>
      </c>
      <c r="T348" s="8">
        <v>4.3099999999999996</v>
      </c>
      <c r="U348" s="5">
        <v>2006.3050000000001</v>
      </c>
      <c r="Z348" s="9">
        <v>1.47</v>
      </c>
      <c r="AA348" s="5">
        <v>273.97125</v>
      </c>
      <c r="AL348" s="5" t="str">
        <f t="shared" si="51"/>
        <v/>
      </c>
      <c r="AN348" s="5" t="str">
        <f t="shared" si="52"/>
        <v/>
      </c>
      <c r="AP348" s="57" t="str">
        <f t="shared" si="53"/>
        <v/>
      </c>
      <c r="AR348" s="2">
        <v>0.52</v>
      </c>
      <c r="AS348" s="57">
        <f t="shared" si="54"/>
        <v>60921.113749999997</v>
      </c>
      <c r="AT348" s="5">
        <f t="shared" si="55"/>
        <v>50211.181952749997</v>
      </c>
      <c r="AU348" s="62">
        <f t="shared" si="56"/>
        <v>0.28851692542493818</v>
      </c>
      <c r="AV348" s="57">
        <f t="shared" si="57"/>
        <v>288.51692542493817</v>
      </c>
    </row>
    <row r="349" spans="1:48" x14ac:dyDescent="0.25">
      <c r="A349" s="1" t="s">
        <v>593</v>
      </c>
      <c r="B349" s="1" t="s">
        <v>594</v>
      </c>
      <c r="C349" s="1" t="s">
        <v>595</v>
      </c>
      <c r="D349" s="1" t="s">
        <v>85</v>
      </c>
      <c r="E349" s="1" t="s">
        <v>61</v>
      </c>
      <c r="F349" s="1" t="s">
        <v>458</v>
      </c>
      <c r="G349" s="1" t="s">
        <v>60</v>
      </c>
      <c r="H349" s="1" t="s">
        <v>55</v>
      </c>
      <c r="I349" s="2">
        <v>80</v>
      </c>
      <c r="J349" s="2">
        <v>40.090000000000003</v>
      </c>
      <c r="K349" s="2">
        <f t="shared" si="58"/>
        <v>38.89</v>
      </c>
      <c r="L349" s="2">
        <f t="shared" si="59"/>
        <v>1.1000000000000001</v>
      </c>
      <c r="P349" s="6">
        <v>10.95</v>
      </c>
      <c r="Q349" s="5">
        <v>24729.206249999999</v>
      </c>
      <c r="R349" s="7">
        <v>23.49</v>
      </c>
      <c r="S349" s="5">
        <v>36462.352500000001</v>
      </c>
      <c r="T349" s="8">
        <v>0.27</v>
      </c>
      <c r="U349" s="5">
        <v>125.685</v>
      </c>
      <c r="Z349" s="9">
        <v>4.18</v>
      </c>
      <c r="AA349" s="5">
        <v>779.0474999999999</v>
      </c>
      <c r="AL349" s="5" t="str">
        <f t="shared" si="51"/>
        <v/>
      </c>
      <c r="AN349" s="5" t="str">
        <f t="shared" si="52"/>
        <v/>
      </c>
      <c r="AP349" s="57" t="str">
        <f t="shared" si="53"/>
        <v/>
      </c>
      <c r="AR349" s="2">
        <v>1.1000000000000001</v>
      </c>
      <c r="AS349" s="57">
        <f t="shared" si="54"/>
        <v>62096.291249999995</v>
      </c>
      <c r="AT349" s="5">
        <f t="shared" si="55"/>
        <v>51179.763248249998</v>
      </c>
      <c r="AU349" s="62">
        <f t="shared" si="56"/>
        <v>0.29408246056140908</v>
      </c>
      <c r="AV349" s="57">
        <f t="shared" si="57"/>
        <v>294.08246056140911</v>
      </c>
    </row>
    <row r="350" spans="1:48" x14ac:dyDescent="0.25">
      <c r="A350" s="1" t="s">
        <v>596</v>
      </c>
      <c r="B350" s="1" t="s">
        <v>597</v>
      </c>
      <c r="C350" s="1" t="s">
        <v>598</v>
      </c>
      <c r="D350" s="1" t="s">
        <v>85</v>
      </c>
      <c r="E350" s="1" t="s">
        <v>77</v>
      </c>
      <c r="F350" s="1" t="s">
        <v>458</v>
      </c>
      <c r="G350" s="1" t="s">
        <v>60</v>
      </c>
      <c r="H350" s="1" t="s">
        <v>55</v>
      </c>
      <c r="I350" s="2">
        <v>20</v>
      </c>
      <c r="J350" s="2">
        <v>18.93</v>
      </c>
      <c r="K350" s="2">
        <f t="shared" si="58"/>
        <v>13.75</v>
      </c>
      <c r="L350" s="2">
        <f t="shared" si="59"/>
        <v>5.18</v>
      </c>
      <c r="N350" s="4">
        <v>0.4</v>
      </c>
      <c r="O350" s="5">
        <v>1146.25</v>
      </c>
      <c r="P350" s="6">
        <v>9.15</v>
      </c>
      <c r="Q350" s="5">
        <v>20664.131249999999</v>
      </c>
      <c r="R350" s="7">
        <v>1.27</v>
      </c>
      <c r="S350" s="5">
        <v>1971.3575000000001</v>
      </c>
      <c r="Z350" s="9">
        <v>2.93</v>
      </c>
      <c r="AA350" s="5">
        <v>546.07875000000001</v>
      </c>
      <c r="AK350" s="3">
        <v>0.17</v>
      </c>
      <c r="AL350" s="5">
        <f t="shared" si="51"/>
        <v>651.95000000000005</v>
      </c>
      <c r="AM350" s="3">
        <v>0.32</v>
      </c>
      <c r="AN350" s="5">
        <f t="shared" si="52"/>
        <v>2045.1200000000001</v>
      </c>
      <c r="AO350" s="2">
        <v>0.68</v>
      </c>
      <c r="AP350" s="57">
        <f t="shared" si="53"/>
        <v>0.68</v>
      </c>
      <c r="AQ350" s="2">
        <v>1.76</v>
      </c>
      <c r="AR350" s="2">
        <v>2.25</v>
      </c>
      <c r="AS350" s="57">
        <f t="shared" si="54"/>
        <v>24327.817499999997</v>
      </c>
      <c r="AT350" s="5">
        <f t="shared" si="55"/>
        <v>20050.987183499998</v>
      </c>
      <c r="AU350" s="62">
        <f t="shared" si="56"/>
        <v>0.11521435960942204</v>
      </c>
      <c r="AV350" s="57">
        <f t="shared" si="57"/>
        <v>115.21435960942205</v>
      </c>
    </row>
    <row r="351" spans="1:48" x14ac:dyDescent="0.25">
      <c r="A351" s="1" t="s">
        <v>599</v>
      </c>
      <c r="B351" s="1" t="s">
        <v>600</v>
      </c>
      <c r="C351" s="1" t="s">
        <v>598</v>
      </c>
      <c r="D351" s="1" t="s">
        <v>601</v>
      </c>
      <c r="E351" s="1" t="s">
        <v>77</v>
      </c>
      <c r="F351" s="1" t="s">
        <v>458</v>
      </c>
      <c r="G351" s="1" t="s">
        <v>60</v>
      </c>
      <c r="H351" s="1" t="s">
        <v>55</v>
      </c>
      <c r="I351" s="2">
        <v>70</v>
      </c>
      <c r="J351" s="2">
        <v>20.25</v>
      </c>
      <c r="K351" s="2">
        <f t="shared" si="58"/>
        <v>19.150000000000002</v>
      </c>
      <c r="L351" s="2">
        <f t="shared" si="59"/>
        <v>1.1099999999999999</v>
      </c>
      <c r="P351" s="6">
        <v>5.29</v>
      </c>
      <c r="Q351" s="5">
        <v>11946.803749999999</v>
      </c>
      <c r="R351" s="7">
        <v>9.7200000000000006</v>
      </c>
      <c r="S351" s="5">
        <v>15087.87</v>
      </c>
      <c r="T351" s="8">
        <v>4.1399999999999997</v>
      </c>
      <c r="U351" s="5">
        <v>1927.17</v>
      </c>
      <c r="AL351" s="5" t="str">
        <f t="shared" si="51"/>
        <v/>
      </c>
      <c r="AN351" s="5" t="str">
        <f t="shared" si="52"/>
        <v/>
      </c>
      <c r="AO351" s="2">
        <v>0.25</v>
      </c>
      <c r="AP351" s="57">
        <f t="shared" si="53"/>
        <v>0.25</v>
      </c>
      <c r="AQ351" s="2">
        <v>0.37</v>
      </c>
      <c r="AR351" s="2">
        <v>0.49</v>
      </c>
      <c r="AS351" s="57">
        <f t="shared" si="54"/>
        <v>28961.84375</v>
      </c>
      <c r="AT351" s="5">
        <f t="shared" si="55"/>
        <v>23870.351618750003</v>
      </c>
      <c r="AU351" s="62">
        <f t="shared" si="56"/>
        <v>0.13716069190195104</v>
      </c>
      <c r="AV351" s="57">
        <f t="shared" si="57"/>
        <v>137.16069190195105</v>
      </c>
    </row>
    <row r="352" spans="1:48" x14ac:dyDescent="0.25">
      <c r="A352" s="1" t="s">
        <v>599</v>
      </c>
      <c r="B352" s="1" t="s">
        <v>600</v>
      </c>
      <c r="C352" s="1" t="s">
        <v>598</v>
      </c>
      <c r="D352" s="1" t="s">
        <v>601</v>
      </c>
      <c r="E352" s="1" t="s">
        <v>72</v>
      </c>
      <c r="F352" s="1" t="s">
        <v>458</v>
      </c>
      <c r="G352" s="1" t="s">
        <v>60</v>
      </c>
      <c r="H352" s="1" t="s">
        <v>55</v>
      </c>
      <c r="I352" s="2">
        <v>70</v>
      </c>
      <c r="J352" s="2">
        <v>38.46</v>
      </c>
      <c r="K352" s="2">
        <f t="shared" si="58"/>
        <v>35.56</v>
      </c>
      <c r="L352" s="2">
        <f t="shared" si="59"/>
        <v>2.9</v>
      </c>
      <c r="N352" s="4">
        <v>1.54</v>
      </c>
      <c r="O352" s="5">
        <v>4413.0625</v>
      </c>
      <c r="P352" s="6">
        <v>28.01</v>
      </c>
      <c r="Q352" s="5">
        <v>63257.083750000013</v>
      </c>
      <c r="R352" s="7">
        <v>5.04</v>
      </c>
      <c r="S352" s="5">
        <v>7823.34</v>
      </c>
      <c r="T352" s="8">
        <v>0.97</v>
      </c>
      <c r="U352" s="5">
        <v>451.53500000000003</v>
      </c>
      <c r="AL352" s="5" t="str">
        <f t="shared" si="51"/>
        <v/>
      </c>
      <c r="AM352" s="3">
        <v>1.1599999999999999</v>
      </c>
      <c r="AN352" s="5">
        <f t="shared" si="52"/>
        <v>7413.5599999999995</v>
      </c>
      <c r="AP352" s="57" t="str">
        <f t="shared" si="53"/>
        <v/>
      </c>
      <c r="AQ352" s="2">
        <v>1.74</v>
      </c>
      <c r="AS352" s="57">
        <f t="shared" si="54"/>
        <v>75945.02125000002</v>
      </c>
      <c r="AT352" s="5">
        <f t="shared" si="55"/>
        <v>62593.886514250007</v>
      </c>
      <c r="AU352" s="62">
        <f t="shared" si="56"/>
        <v>0.3596688025484695</v>
      </c>
      <c r="AV352" s="57">
        <f t="shared" si="57"/>
        <v>359.6688025484695</v>
      </c>
    </row>
    <row r="353" spans="1:48" x14ac:dyDescent="0.25">
      <c r="A353" s="1" t="s">
        <v>599</v>
      </c>
      <c r="B353" s="1" t="s">
        <v>600</v>
      </c>
      <c r="C353" s="1" t="s">
        <v>598</v>
      </c>
      <c r="D353" s="1" t="s">
        <v>601</v>
      </c>
      <c r="E353" s="1" t="s">
        <v>137</v>
      </c>
      <c r="F353" s="1" t="s">
        <v>602</v>
      </c>
      <c r="G353" s="1" t="s">
        <v>60</v>
      </c>
      <c r="H353" s="1" t="s">
        <v>55</v>
      </c>
      <c r="I353" s="2">
        <v>70</v>
      </c>
      <c r="J353" s="2">
        <v>8.59</v>
      </c>
      <c r="K353" s="2">
        <f t="shared" si="58"/>
        <v>8.5799999999999983</v>
      </c>
      <c r="L353" s="2">
        <f t="shared" si="59"/>
        <v>0</v>
      </c>
      <c r="P353" s="6">
        <v>4.5199999999999996</v>
      </c>
      <c r="Q353" s="5">
        <v>10207.855</v>
      </c>
      <c r="R353" s="7">
        <v>4.0599999999999996</v>
      </c>
      <c r="S353" s="5">
        <v>6302.1349999999993</v>
      </c>
      <c r="AL353" s="5" t="str">
        <f t="shared" si="51"/>
        <v/>
      </c>
      <c r="AN353" s="5" t="str">
        <f t="shared" si="52"/>
        <v/>
      </c>
      <c r="AP353" s="57" t="str">
        <f t="shared" si="53"/>
        <v/>
      </c>
      <c r="AS353" s="57">
        <f t="shared" si="54"/>
        <v>16509.989999999998</v>
      </c>
      <c r="AT353" s="5">
        <f t="shared" si="55"/>
        <v>13607.533758</v>
      </c>
      <c r="AU353" s="62">
        <f t="shared" si="56"/>
        <v>7.818983042798483E-2</v>
      </c>
      <c r="AV353" s="57">
        <f t="shared" si="57"/>
        <v>78.18983042798483</v>
      </c>
    </row>
    <row r="354" spans="1:48" x14ac:dyDescent="0.25">
      <c r="A354" s="1" t="s">
        <v>603</v>
      </c>
      <c r="B354" s="1" t="s">
        <v>243</v>
      </c>
      <c r="C354" s="1" t="s">
        <v>244</v>
      </c>
      <c r="D354" s="1" t="s">
        <v>85</v>
      </c>
      <c r="E354" s="1" t="s">
        <v>119</v>
      </c>
      <c r="F354" s="1" t="s">
        <v>602</v>
      </c>
      <c r="G354" s="1" t="s">
        <v>60</v>
      </c>
      <c r="H354" s="1" t="s">
        <v>55</v>
      </c>
      <c r="I354" s="2">
        <v>20</v>
      </c>
      <c r="J354" s="2">
        <v>19.489999999999998</v>
      </c>
      <c r="K354" s="2">
        <f t="shared" si="58"/>
        <v>16.470000000000002</v>
      </c>
      <c r="L354" s="2">
        <f t="shared" si="59"/>
        <v>0</v>
      </c>
      <c r="P354" s="6">
        <v>7</v>
      </c>
      <c r="Q354" s="5">
        <v>15808.625</v>
      </c>
      <c r="R354" s="7">
        <v>9.35</v>
      </c>
      <c r="S354" s="5">
        <v>14513.5375</v>
      </c>
      <c r="T354" s="8">
        <v>0.12</v>
      </c>
      <c r="U354" s="5">
        <v>55.86</v>
      </c>
      <c r="AL354" s="5" t="str">
        <f t="shared" si="51"/>
        <v/>
      </c>
      <c r="AN354" s="5" t="str">
        <f t="shared" si="52"/>
        <v/>
      </c>
      <c r="AP354" s="57" t="str">
        <f t="shared" si="53"/>
        <v/>
      </c>
      <c r="AS354" s="57">
        <f t="shared" si="54"/>
        <v>30378.022499999999</v>
      </c>
      <c r="AT354" s="5">
        <f t="shared" si="55"/>
        <v>25037.566144500001</v>
      </c>
      <c r="AU354" s="62">
        <f t="shared" si="56"/>
        <v>0.1438675873221309</v>
      </c>
      <c r="AV354" s="57">
        <f t="shared" si="57"/>
        <v>143.8675873221309</v>
      </c>
    </row>
    <row r="355" spans="1:48" x14ac:dyDescent="0.25">
      <c r="A355" s="1" t="s">
        <v>604</v>
      </c>
      <c r="B355" s="1" t="s">
        <v>605</v>
      </c>
      <c r="C355" s="1" t="s">
        <v>571</v>
      </c>
      <c r="D355" s="1" t="s">
        <v>310</v>
      </c>
      <c r="E355" s="1" t="s">
        <v>86</v>
      </c>
      <c r="F355" s="1" t="s">
        <v>602</v>
      </c>
      <c r="G355" s="1" t="s">
        <v>60</v>
      </c>
      <c r="H355" s="1" t="s">
        <v>55</v>
      </c>
      <c r="I355" s="2">
        <v>51.96</v>
      </c>
      <c r="J355" s="2">
        <v>13.66</v>
      </c>
      <c r="K355" s="2">
        <f t="shared" si="58"/>
        <v>2.2999999999999998</v>
      </c>
      <c r="L355" s="2">
        <f t="shared" si="59"/>
        <v>0.27</v>
      </c>
      <c r="R355" s="7">
        <v>1.07</v>
      </c>
      <c r="S355" s="5">
        <v>1660.9075</v>
      </c>
      <c r="T355" s="8">
        <v>1.23</v>
      </c>
      <c r="U355" s="5">
        <v>572.56499999999994</v>
      </c>
      <c r="AL355" s="5" t="str">
        <f t="shared" si="51"/>
        <v/>
      </c>
      <c r="AN355" s="5" t="str">
        <f t="shared" si="52"/>
        <v/>
      </c>
      <c r="AP355" s="57" t="str">
        <f t="shared" si="53"/>
        <v/>
      </c>
      <c r="AR355" s="2">
        <v>0.27</v>
      </c>
      <c r="AS355" s="57">
        <f t="shared" si="54"/>
        <v>2233.4724999999999</v>
      </c>
      <c r="AT355" s="5">
        <f t="shared" si="55"/>
        <v>1840.8280344999996</v>
      </c>
      <c r="AU355" s="62">
        <f t="shared" si="56"/>
        <v>1.0577525246264071E-2</v>
      </c>
      <c r="AV355" s="57">
        <f t="shared" si="57"/>
        <v>10.57752524626407</v>
      </c>
    </row>
    <row r="356" spans="1:48" x14ac:dyDescent="0.25">
      <c r="A356" s="1" t="s">
        <v>604</v>
      </c>
      <c r="B356" s="1" t="s">
        <v>605</v>
      </c>
      <c r="C356" s="1" t="s">
        <v>571</v>
      </c>
      <c r="D356" s="1" t="s">
        <v>310</v>
      </c>
      <c r="E356" s="1" t="s">
        <v>89</v>
      </c>
      <c r="F356" s="1" t="s">
        <v>602</v>
      </c>
      <c r="G356" s="1" t="s">
        <v>60</v>
      </c>
      <c r="H356" s="1" t="s">
        <v>55</v>
      </c>
      <c r="I356" s="2">
        <v>51.96</v>
      </c>
      <c r="J356" s="2">
        <v>35.49</v>
      </c>
      <c r="K356" s="2">
        <f t="shared" si="58"/>
        <v>26.49</v>
      </c>
      <c r="L356" s="2">
        <f t="shared" si="59"/>
        <v>0.12</v>
      </c>
      <c r="P356" s="6">
        <v>7.2</v>
      </c>
      <c r="Q356" s="5">
        <v>16260.3</v>
      </c>
      <c r="R356" s="7">
        <v>19.21</v>
      </c>
      <c r="S356" s="5">
        <v>29818.7225</v>
      </c>
      <c r="Z356" s="9">
        <v>0.08</v>
      </c>
      <c r="AA356" s="5">
        <v>14.91</v>
      </c>
      <c r="AL356" s="5" t="str">
        <f t="shared" si="51"/>
        <v/>
      </c>
      <c r="AN356" s="5" t="str">
        <f t="shared" si="52"/>
        <v/>
      </c>
      <c r="AP356" s="57" t="str">
        <f t="shared" si="53"/>
        <v/>
      </c>
      <c r="AR356" s="2">
        <v>0.12</v>
      </c>
      <c r="AS356" s="57">
        <f t="shared" si="54"/>
        <v>46093.932500000003</v>
      </c>
      <c r="AT356" s="5">
        <f t="shared" si="55"/>
        <v>37990.619166500008</v>
      </c>
      <c r="AU356" s="62">
        <f t="shared" si="56"/>
        <v>0.21829672615997825</v>
      </c>
      <c r="AV356" s="57">
        <f t="shared" ref="AV356:AV387" si="60">(AU356/100)*$AV$1</f>
        <v>218.29672615997828</v>
      </c>
    </row>
    <row r="357" spans="1:48" x14ac:dyDescent="0.25">
      <c r="A357" s="1" t="s">
        <v>606</v>
      </c>
      <c r="B357" s="1" t="s">
        <v>607</v>
      </c>
      <c r="C357" s="1" t="s">
        <v>608</v>
      </c>
      <c r="D357" s="1" t="s">
        <v>85</v>
      </c>
      <c r="E357" s="1" t="s">
        <v>86</v>
      </c>
      <c r="F357" s="1" t="s">
        <v>602</v>
      </c>
      <c r="G357" s="1" t="s">
        <v>60</v>
      </c>
      <c r="H357" s="1" t="s">
        <v>55</v>
      </c>
      <c r="I357" s="2">
        <v>8.0399999999999991</v>
      </c>
      <c r="J357" s="2">
        <v>5.39</v>
      </c>
      <c r="K357" s="2">
        <f t="shared" ref="K357:K388" si="61">SUM(N357,P357,R357,T357,V357,X357,Z357,AB357,AE357,AG357,AI357)</f>
        <v>0.27</v>
      </c>
      <c r="L357" s="2">
        <f t="shared" ref="L357:L388" si="62">SUM(M357,AD357,AK357,AM357,AO357,AQ357,AR357)</f>
        <v>4.99</v>
      </c>
      <c r="Z357" s="9">
        <v>0.27</v>
      </c>
      <c r="AA357" s="5">
        <v>50.321250000000013</v>
      </c>
      <c r="AL357" s="5" t="str">
        <f t="shared" si="51"/>
        <v/>
      </c>
      <c r="AN357" s="5" t="str">
        <f t="shared" si="52"/>
        <v/>
      </c>
      <c r="AP357" s="57" t="str">
        <f t="shared" si="53"/>
        <v/>
      </c>
      <c r="AR357" s="2">
        <v>4.99</v>
      </c>
      <c r="AS357" s="57">
        <f t="shared" si="54"/>
        <v>50.321250000000013</v>
      </c>
      <c r="AT357" s="5">
        <f t="shared" si="55"/>
        <v>41.474774250000017</v>
      </c>
      <c r="AU357" s="62">
        <f t="shared" si="56"/>
        <v>2.3831692232546679E-4</v>
      </c>
      <c r="AV357" s="57">
        <f t="shared" si="60"/>
        <v>0.23831692232546678</v>
      </c>
    </row>
    <row r="358" spans="1:48" x14ac:dyDescent="0.25">
      <c r="A358" s="1" t="s">
        <v>606</v>
      </c>
      <c r="B358" s="1" t="s">
        <v>607</v>
      </c>
      <c r="C358" s="1" t="s">
        <v>608</v>
      </c>
      <c r="D358" s="1" t="s">
        <v>85</v>
      </c>
      <c r="E358" s="1" t="s">
        <v>89</v>
      </c>
      <c r="F358" s="1" t="s">
        <v>602</v>
      </c>
      <c r="G358" s="1" t="s">
        <v>60</v>
      </c>
      <c r="H358" s="1" t="s">
        <v>55</v>
      </c>
      <c r="I358" s="2">
        <v>8.0399999999999991</v>
      </c>
      <c r="J358" s="2">
        <v>2.65</v>
      </c>
      <c r="K358" s="2">
        <f t="shared" si="61"/>
        <v>0.87</v>
      </c>
      <c r="L358" s="2">
        <f t="shared" si="62"/>
        <v>1.78</v>
      </c>
      <c r="Z358" s="9">
        <v>0.87</v>
      </c>
      <c r="AA358" s="5">
        <v>162.14625000000001</v>
      </c>
      <c r="AL358" s="5" t="str">
        <f t="shared" si="51"/>
        <v/>
      </c>
      <c r="AN358" s="5" t="str">
        <f t="shared" si="52"/>
        <v/>
      </c>
      <c r="AP358" s="57" t="str">
        <f t="shared" si="53"/>
        <v/>
      </c>
      <c r="AR358" s="2">
        <v>1.78</v>
      </c>
      <c r="AS358" s="57">
        <f t="shared" si="54"/>
        <v>162.14625000000001</v>
      </c>
      <c r="AT358" s="5">
        <f t="shared" si="55"/>
        <v>133.64093925</v>
      </c>
      <c r="AU358" s="62">
        <f t="shared" si="56"/>
        <v>7.67910083048726E-4</v>
      </c>
      <c r="AV358" s="57">
        <f t="shared" si="60"/>
        <v>0.7679100830487261</v>
      </c>
    </row>
    <row r="359" spans="1:48" x14ac:dyDescent="0.25">
      <c r="A359" s="1" t="s">
        <v>609</v>
      </c>
      <c r="B359" s="1" t="s">
        <v>610</v>
      </c>
      <c r="C359" s="1" t="s">
        <v>611</v>
      </c>
      <c r="D359" s="1" t="s">
        <v>511</v>
      </c>
      <c r="E359" s="1" t="s">
        <v>104</v>
      </c>
      <c r="F359" s="1" t="s">
        <v>602</v>
      </c>
      <c r="G359" s="1" t="s">
        <v>60</v>
      </c>
      <c r="H359" s="1" t="s">
        <v>55</v>
      </c>
      <c r="I359" s="2">
        <v>80</v>
      </c>
      <c r="J359" s="2">
        <v>36.71</v>
      </c>
      <c r="K359" s="2">
        <f t="shared" si="61"/>
        <v>31.869999999999997</v>
      </c>
      <c r="L359" s="2">
        <f t="shared" si="62"/>
        <v>4.84</v>
      </c>
      <c r="N359" s="4">
        <v>8.86</v>
      </c>
      <c r="O359" s="5">
        <v>25389.4375</v>
      </c>
      <c r="P359" s="6">
        <v>15.29</v>
      </c>
      <c r="Q359" s="5">
        <v>34530.553749999999</v>
      </c>
      <c r="R359" s="7">
        <v>7.72</v>
      </c>
      <c r="S359" s="5">
        <v>11983.37</v>
      </c>
      <c r="AL359" s="5" t="str">
        <f t="shared" si="51"/>
        <v/>
      </c>
      <c r="AM359" s="3">
        <v>0.47</v>
      </c>
      <c r="AN359" s="5">
        <f t="shared" si="52"/>
        <v>3003.77</v>
      </c>
      <c r="AP359" s="57" t="str">
        <f t="shared" si="53"/>
        <v/>
      </c>
      <c r="AQ359" s="2">
        <v>0.76</v>
      </c>
      <c r="AR359" s="2">
        <v>3.61</v>
      </c>
      <c r="AS359" s="57">
        <f t="shared" si="54"/>
        <v>71903.361250000002</v>
      </c>
      <c r="AT359" s="5">
        <f t="shared" si="55"/>
        <v>59262.750342250009</v>
      </c>
      <c r="AU359" s="62">
        <f t="shared" si="56"/>
        <v>0.34052786363526788</v>
      </c>
      <c r="AV359" s="57">
        <f t="shared" si="60"/>
        <v>340.52786363526786</v>
      </c>
    </row>
    <row r="360" spans="1:48" x14ac:dyDescent="0.25">
      <c r="A360" s="1" t="s">
        <v>609</v>
      </c>
      <c r="B360" s="1" t="s">
        <v>610</v>
      </c>
      <c r="C360" s="1" t="s">
        <v>611</v>
      </c>
      <c r="D360" s="1" t="s">
        <v>511</v>
      </c>
      <c r="E360" s="1" t="s">
        <v>88</v>
      </c>
      <c r="F360" s="1" t="s">
        <v>602</v>
      </c>
      <c r="G360" s="1" t="s">
        <v>60</v>
      </c>
      <c r="H360" s="1" t="s">
        <v>55</v>
      </c>
      <c r="I360" s="2">
        <v>80</v>
      </c>
      <c r="J360" s="2">
        <v>37.81</v>
      </c>
      <c r="K360" s="2">
        <f t="shared" si="61"/>
        <v>32.19</v>
      </c>
      <c r="L360" s="2">
        <f t="shared" si="62"/>
        <v>5.63</v>
      </c>
      <c r="N360" s="4">
        <v>5.31</v>
      </c>
      <c r="O360" s="5">
        <v>15216.46875</v>
      </c>
      <c r="P360" s="6">
        <v>17.649999999999999</v>
      </c>
      <c r="Q360" s="5">
        <v>39860.318749999999</v>
      </c>
      <c r="R360" s="7">
        <v>9.23</v>
      </c>
      <c r="S360" s="5">
        <v>14327.2675</v>
      </c>
      <c r="AL360" s="5" t="str">
        <f t="shared" si="51"/>
        <v/>
      </c>
      <c r="AM360" s="3">
        <v>1.21</v>
      </c>
      <c r="AN360" s="5">
        <f t="shared" si="52"/>
        <v>7733.11</v>
      </c>
      <c r="AP360" s="57" t="str">
        <f t="shared" si="53"/>
        <v/>
      </c>
      <c r="AQ360" s="2">
        <v>1.83</v>
      </c>
      <c r="AR360" s="2">
        <v>2.59</v>
      </c>
      <c r="AS360" s="57">
        <f t="shared" si="54"/>
        <v>69404.054999999993</v>
      </c>
      <c r="AT360" s="5">
        <f t="shared" si="55"/>
        <v>57202.822131000001</v>
      </c>
      <c r="AU360" s="62">
        <f t="shared" si="56"/>
        <v>0.3286913736146741</v>
      </c>
      <c r="AV360" s="57">
        <f t="shared" si="60"/>
        <v>328.69137361467409</v>
      </c>
    </row>
    <row r="361" spans="1:48" x14ac:dyDescent="0.25">
      <c r="A361" s="1" t="s">
        <v>612</v>
      </c>
      <c r="B361" s="1" t="s">
        <v>613</v>
      </c>
      <c r="C361" s="1" t="s">
        <v>614</v>
      </c>
      <c r="D361" s="1" t="s">
        <v>85</v>
      </c>
      <c r="E361" s="1" t="s">
        <v>119</v>
      </c>
      <c r="F361" s="1" t="s">
        <v>602</v>
      </c>
      <c r="G361" s="1" t="s">
        <v>60</v>
      </c>
      <c r="H361" s="1" t="s">
        <v>55</v>
      </c>
      <c r="I361" s="2">
        <v>67.849999999999994</v>
      </c>
      <c r="J361" s="2">
        <v>19.43</v>
      </c>
      <c r="K361" s="2">
        <f t="shared" si="61"/>
        <v>10.069999999999999</v>
      </c>
      <c r="L361" s="2">
        <f t="shared" si="62"/>
        <v>0</v>
      </c>
      <c r="P361" s="6">
        <v>2.73</v>
      </c>
      <c r="Q361" s="5">
        <v>6165.3637500000004</v>
      </c>
      <c r="R361" s="7">
        <v>7.3</v>
      </c>
      <c r="S361" s="5">
        <v>11331.424999999999</v>
      </c>
      <c r="T361" s="8">
        <v>0.04</v>
      </c>
      <c r="U361" s="5">
        <v>18.62</v>
      </c>
      <c r="AL361" s="5" t="str">
        <f t="shared" si="51"/>
        <v/>
      </c>
      <c r="AN361" s="5" t="str">
        <f t="shared" si="52"/>
        <v/>
      </c>
      <c r="AP361" s="57" t="str">
        <f t="shared" si="53"/>
        <v/>
      </c>
      <c r="AS361" s="57">
        <f t="shared" si="54"/>
        <v>17515.408749999999</v>
      </c>
      <c r="AT361" s="5">
        <f t="shared" si="55"/>
        <v>14436.199891749997</v>
      </c>
      <c r="AU361" s="62">
        <f t="shared" si="56"/>
        <v>8.2951403364831935E-2</v>
      </c>
      <c r="AV361" s="57">
        <f t="shared" si="60"/>
        <v>82.951403364831933</v>
      </c>
    </row>
    <row r="362" spans="1:48" x14ac:dyDescent="0.25">
      <c r="A362" s="1" t="s">
        <v>612</v>
      </c>
      <c r="B362" s="1" t="s">
        <v>613</v>
      </c>
      <c r="C362" s="1" t="s">
        <v>614</v>
      </c>
      <c r="D362" s="1" t="s">
        <v>85</v>
      </c>
      <c r="E362" s="1" t="s">
        <v>58</v>
      </c>
      <c r="F362" s="1" t="s">
        <v>602</v>
      </c>
      <c r="G362" s="1" t="s">
        <v>60</v>
      </c>
      <c r="H362" s="1" t="s">
        <v>55</v>
      </c>
      <c r="I362" s="2">
        <v>67.849999999999994</v>
      </c>
      <c r="J362" s="2">
        <v>15.3</v>
      </c>
      <c r="K362" s="2">
        <f t="shared" si="61"/>
        <v>8.89</v>
      </c>
      <c r="L362" s="2">
        <f t="shared" si="62"/>
        <v>6.4</v>
      </c>
      <c r="N362" s="4">
        <v>1.39</v>
      </c>
      <c r="O362" s="5">
        <v>3983.21875</v>
      </c>
      <c r="P362" s="6">
        <v>7.09</v>
      </c>
      <c r="Q362" s="5">
        <v>16011.87875</v>
      </c>
      <c r="R362" s="7">
        <v>0.41</v>
      </c>
      <c r="S362" s="5">
        <v>636.42250000000001</v>
      </c>
      <c r="AL362" s="5" t="str">
        <f t="shared" si="51"/>
        <v/>
      </c>
      <c r="AM362" s="3">
        <v>0.21</v>
      </c>
      <c r="AN362" s="5">
        <f t="shared" si="52"/>
        <v>1342.11</v>
      </c>
      <c r="AO362" s="2">
        <v>0.66</v>
      </c>
      <c r="AP362" s="57">
        <f t="shared" si="53"/>
        <v>0.66</v>
      </c>
      <c r="AQ362" s="2">
        <v>1.32</v>
      </c>
      <c r="AR362" s="2">
        <v>4.21</v>
      </c>
      <c r="AS362" s="57">
        <f t="shared" si="54"/>
        <v>20631.52</v>
      </c>
      <c r="AT362" s="5">
        <f t="shared" si="55"/>
        <v>17004.498784000003</v>
      </c>
      <c r="AU362" s="62">
        <f t="shared" si="56"/>
        <v>9.7709026490723355E-2</v>
      </c>
      <c r="AV362" s="57">
        <f t="shared" si="60"/>
        <v>97.70902649072336</v>
      </c>
    </row>
    <row r="363" spans="1:48" x14ac:dyDescent="0.25">
      <c r="A363" s="1" t="s">
        <v>612</v>
      </c>
      <c r="B363" s="1" t="s">
        <v>613</v>
      </c>
      <c r="C363" s="1" t="s">
        <v>614</v>
      </c>
      <c r="D363" s="1" t="s">
        <v>85</v>
      </c>
      <c r="E363" s="1" t="s">
        <v>86</v>
      </c>
      <c r="F363" s="1" t="s">
        <v>615</v>
      </c>
      <c r="G363" s="1" t="s">
        <v>60</v>
      </c>
      <c r="H363" s="1" t="s">
        <v>55</v>
      </c>
      <c r="I363" s="2">
        <v>67.849999999999994</v>
      </c>
      <c r="J363" s="2">
        <v>30.56</v>
      </c>
      <c r="K363" s="2">
        <f t="shared" si="61"/>
        <v>9.2200000000000006</v>
      </c>
      <c r="L363" s="2">
        <f t="shared" si="62"/>
        <v>0.48</v>
      </c>
      <c r="R363" s="7">
        <v>6.4</v>
      </c>
      <c r="S363" s="5">
        <v>9934.4000000000015</v>
      </c>
      <c r="T363" s="8">
        <v>1.6</v>
      </c>
      <c r="U363" s="5">
        <v>744.80000000000007</v>
      </c>
      <c r="Z363" s="9">
        <v>1.22</v>
      </c>
      <c r="AA363" s="5">
        <v>227.3775</v>
      </c>
      <c r="AL363" s="5" t="str">
        <f t="shared" si="51"/>
        <v/>
      </c>
      <c r="AN363" s="5" t="str">
        <f t="shared" si="52"/>
        <v/>
      </c>
      <c r="AP363" s="57" t="str">
        <f t="shared" si="53"/>
        <v/>
      </c>
      <c r="AR363" s="2">
        <v>0.48</v>
      </c>
      <c r="AS363" s="57">
        <f t="shared" si="54"/>
        <v>10906.577500000001</v>
      </c>
      <c r="AT363" s="5">
        <f t="shared" si="55"/>
        <v>8989.2011755000021</v>
      </c>
      <c r="AU363" s="62">
        <f t="shared" si="56"/>
        <v>5.1652571883730694E-2</v>
      </c>
      <c r="AV363" s="57">
        <f t="shared" si="60"/>
        <v>51.652571883730694</v>
      </c>
    </row>
    <row r="364" spans="1:48" x14ac:dyDescent="0.25">
      <c r="A364" s="1" t="s">
        <v>616</v>
      </c>
      <c r="B364" s="1" t="s">
        <v>617</v>
      </c>
      <c r="C364" s="1" t="s">
        <v>461</v>
      </c>
      <c r="D364" s="1" t="s">
        <v>85</v>
      </c>
      <c r="E364" s="1" t="s">
        <v>137</v>
      </c>
      <c r="F364" s="1" t="s">
        <v>602</v>
      </c>
      <c r="G364" s="1" t="s">
        <v>60</v>
      </c>
      <c r="H364" s="1" t="s">
        <v>55</v>
      </c>
      <c r="I364" s="2">
        <v>30</v>
      </c>
      <c r="J364" s="2">
        <v>5.27</v>
      </c>
      <c r="K364" s="2">
        <f t="shared" si="61"/>
        <v>4.1400000000000006</v>
      </c>
      <c r="L364" s="2">
        <f t="shared" si="62"/>
        <v>1.1199999999999999</v>
      </c>
      <c r="N364" s="4">
        <v>1.1000000000000001</v>
      </c>
      <c r="O364" s="5">
        <v>3152.1875</v>
      </c>
      <c r="P364" s="6">
        <v>2.96</v>
      </c>
      <c r="Q364" s="5">
        <v>6684.79</v>
      </c>
      <c r="R364" s="7">
        <v>0.08</v>
      </c>
      <c r="S364" s="5">
        <v>124.18</v>
      </c>
      <c r="AL364" s="5" t="str">
        <f t="shared" si="51"/>
        <v/>
      </c>
      <c r="AM364" s="3">
        <v>0.33</v>
      </c>
      <c r="AN364" s="5">
        <f t="shared" si="52"/>
        <v>2109.0300000000002</v>
      </c>
      <c r="AO364" s="2">
        <v>0.04</v>
      </c>
      <c r="AP364" s="57">
        <f t="shared" si="53"/>
        <v>0.04</v>
      </c>
      <c r="AQ364" s="2">
        <v>0.56999999999999995</v>
      </c>
      <c r="AR364" s="2">
        <v>0.18</v>
      </c>
      <c r="AS364" s="57">
        <f t="shared" si="54"/>
        <v>9961.1575000000012</v>
      </c>
      <c r="AT364" s="5">
        <f t="shared" si="55"/>
        <v>8209.986011500001</v>
      </c>
      <c r="AU364" s="62">
        <f t="shared" si="56"/>
        <v>4.7175147640395265E-2</v>
      </c>
      <c r="AV364" s="57">
        <f t="shared" si="60"/>
        <v>47.175147640395267</v>
      </c>
    </row>
    <row r="365" spans="1:48" x14ac:dyDescent="0.25">
      <c r="A365" s="1" t="s">
        <v>616</v>
      </c>
      <c r="B365" s="1" t="s">
        <v>617</v>
      </c>
      <c r="C365" s="1" t="s">
        <v>461</v>
      </c>
      <c r="D365" s="1" t="s">
        <v>85</v>
      </c>
      <c r="E365" s="1" t="s">
        <v>164</v>
      </c>
      <c r="F365" s="1" t="s">
        <v>602</v>
      </c>
      <c r="G365" s="1" t="s">
        <v>60</v>
      </c>
      <c r="H365" s="1" t="s">
        <v>55</v>
      </c>
      <c r="I365" s="2">
        <v>30</v>
      </c>
      <c r="J365" s="2">
        <v>7.0000000000000007E-2</v>
      </c>
      <c r="K365" s="2">
        <f t="shared" si="61"/>
        <v>6.0000000000000005E-2</v>
      </c>
      <c r="L365" s="2">
        <f t="shared" si="62"/>
        <v>0</v>
      </c>
      <c r="P365" s="6">
        <v>0.01</v>
      </c>
      <c r="Q365" s="5">
        <v>22.583749999999998</v>
      </c>
      <c r="R365" s="7">
        <v>0.05</v>
      </c>
      <c r="S365" s="5">
        <v>77.612500000000011</v>
      </c>
      <c r="AL365" s="5" t="str">
        <f t="shared" si="51"/>
        <v/>
      </c>
      <c r="AN365" s="5" t="str">
        <f t="shared" si="52"/>
        <v/>
      </c>
      <c r="AP365" s="57" t="str">
        <f t="shared" si="53"/>
        <v/>
      </c>
      <c r="AS365" s="57">
        <f t="shared" si="54"/>
        <v>100.19625000000001</v>
      </c>
      <c r="AT365" s="5">
        <f t="shared" si="55"/>
        <v>82.581749250000016</v>
      </c>
      <c r="AU365" s="62">
        <f t="shared" si="56"/>
        <v>4.745204447137749E-4</v>
      </c>
      <c r="AV365" s="57">
        <f t="shared" si="60"/>
        <v>0.47452044471377491</v>
      </c>
    </row>
    <row r="366" spans="1:48" x14ac:dyDescent="0.25">
      <c r="A366" s="1" t="s">
        <v>616</v>
      </c>
      <c r="B366" s="1" t="s">
        <v>617</v>
      </c>
      <c r="C366" s="1" t="s">
        <v>461</v>
      </c>
      <c r="D366" s="1" t="s">
        <v>85</v>
      </c>
      <c r="E366" s="1" t="s">
        <v>58</v>
      </c>
      <c r="F366" s="1" t="s">
        <v>602</v>
      </c>
      <c r="G366" s="1" t="s">
        <v>60</v>
      </c>
      <c r="H366" s="1" t="s">
        <v>55</v>
      </c>
      <c r="I366" s="2">
        <v>30</v>
      </c>
      <c r="J366" s="2">
        <v>23.47</v>
      </c>
      <c r="K366" s="2">
        <f t="shared" si="61"/>
        <v>19.489999999999998</v>
      </c>
      <c r="L366" s="2">
        <f t="shared" si="62"/>
        <v>3.99</v>
      </c>
      <c r="N366" s="4">
        <v>5.08</v>
      </c>
      <c r="O366" s="5">
        <v>14557.375</v>
      </c>
      <c r="P366" s="6">
        <v>9.07</v>
      </c>
      <c r="Q366" s="5">
        <v>20483.46125</v>
      </c>
      <c r="R366" s="7">
        <v>1.03</v>
      </c>
      <c r="S366" s="5">
        <v>1598.8175000000001</v>
      </c>
      <c r="Z366" s="9">
        <v>4.3099999999999996</v>
      </c>
      <c r="AA366" s="5">
        <v>803.27624999999989</v>
      </c>
      <c r="AL366" s="5" t="str">
        <f t="shared" si="51"/>
        <v/>
      </c>
      <c r="AM366" s="3">
        <v>0.05</v>
      </c>
      <c r="AN366" s="5">
        <f t="shared" si="52"/>
        <v>319.55</v>
      </c>
      <c r="AO366" s="2">
        <v>0.44</v>
      </c>
      <c r="AP366" s="57">
        <f t="shared" si="53"/>
        <v>0.44</v>
      </c>
      <c r="AQ366" s="2">
        <v>0.69</v>
      </c>
      <c r="AR366" s="2">
        <v>2.81</v>
      </c>
      <c r="AS366" s="57">
        <f t="shared" si="54"/>
        <v>37442.93</v>
      </c>
      <c r="AT366" s="5">
        <f t="shared" si="55"/>
        <v>30860.462906000001</v>
      </c>
      <c r="AU366" s="62">
        <f t="shared" si="56"/>
        <v>0.17732635497822266</v>
      </c>
      <c r="AV366" s="57">
        <f t="shared" si="60"/>
        <v>177.32635497822267</v>
      </c>
    </row>
    <row r="367" spans="1:48" x14ac:dyDescent="0.25">
      <c r="A367" s="1" t="s">
        <v>618</v>
      </c>
      <c r="B367" s="1" t="s">
        <v>619</v>
      </c>
      <c r="C367" s="1" t="s">
        <v>620</v>
      </c>
      <c r="D367" s="1" t="s">
        <v>85</v>
      </c>
      <c r="E367" s="1" t="s">
        <v>164</v>
      </c>
      <c r="F367" s="1" t="s">
        <v>602</v>
      </c>
      <c r="G367" s="1" t="s">
        <v>60</v>
      </c>
      <c r="H367" s="1" t="s">
        <v>55</v>
      </c>
      <c r="I367" s="2">
        <v>5.08</v>
      </c>
      <c r="J367" s="2">
        <v>4.87</v>
      </c>
      <c r="K367" s="2">
        <f t="shared" si="61"/>
        <v>4.87</v>
      </c>
      <c r="L367" s="2">
        <f t="shared" si="62"/>
        <v>0</v>
      </c>
      <c r="Z367" s="9">
        <v>4.87</v>
      </c>
      <c r="AA367" s="5">
        <v>907.64625000000001</v>
      </c>
      <c r="AL367" s="5" t="str">
        <f t="shared" si="51"/>
        <v/>
      </c>
      <c r="AN367" s="5" t="str">
        <f t="shared" si="52"/>
        <v/>
      </c>
      <c r="AP367" s="57" t="str">
        <f t="shared" si="53"/>
        <v/>
      </c>
      <c r="AS367" s="57">
        <f t="shared" si="54"/>
        <v>907.64625000000001</v>
      </c>
      <c r="AT367" s="5">
        <f t="shared" si="55"/>
        <v>748.08203924999998</v>
      </c>
      <c r="AU367" s="62">
        <f t="shared" si="56"/>
        <v>4.2985311545371213E-3</v>
      </c>
      <c r="AV367" s="57">
        <f t="shared" si="60"/>
        <v>4.2985311545371214</v>
      </c>
    </row>
    <row r="368" spans="1:48" x14ac:dyDescent="0.25">
      <c r="A368" s="1" t="s">
        <v>621</v>
      </c>
      <c r="B368" s="1" t="s">
        <v>243</v>
      </c>
      <c r="C368" s="1" t="s">
        <v>244</v>
      </c>
      <c r="D368" s="1" t="s">
        <v>85</v>
      </c>
      <c r="E368" s="1" t="s">
        <v>137</v>
      </c>
      <c r="F368" s="1" t="s">
        <v>602</v>
      </c>
      <c r="G368" s="1" t="s">
        <v>60</v>
      </c>
      <c r="H368" s="1" t="s">
        <v>55</v>
      </c>
      <c r="I368" s="2">
        <v>59.92</v>
      </c>
      <c r="J368" s="2">
        <v>24.02</v>
      </c>
      <c r="K368" s="2">
        <f t="shared" si="61"/>
        <v>16.41</v>
      </c>
      <c r="L368" s="2">
        <f t="shared" si="62"/>
        <v>7.6</v>
      </c>
      <c r="N368" s="4">
        <v>4.63</v>
      </c>
      <c r="O368" s="5">
        <v>13267.84375</v>
      </c>
      <c r="P368" s="6">
        <v>11.78</v>
      </c>
      <c r="Q368" s="5">
        <v>26603.657500000001</v>
      </c>
      <c r="AL368" s="5" t="str">
        <f t="shared" si="51"/>
        <v/>
      </c>
      <c r="AM368" s="3">
        <v>0.62</v>
      </c>
      <c r="AN368" s="5">
        <f t="shared" si="52"/>
        <v>3962.42</v>
      </c>
      <c r="AO368" s="2">
        <v>0.62</v>
      </c>
      <c r="AP368" s="57">
        <f t="shared" si="53"/>
        <v>0.62</v>
      </c>
      <c r="AQ368" s="2">
        <v>1.93</v>
      </c>
      <c r="AR368" s="2">
        <v>4.43</v>
      </c>
      <c r="AS368" s="57">
        <f t="shared" si="54"/>
        <v>39871.501250000001</v>
      </c>
      <c r="AT368" s="5">
        <f t="shared" si="55"/>
        <v>32862.091330249998</v>
      </c>
      <c r="AU368" s="62">
        <f t="shared" si="56"/>
        <v>0.18882785038916955</v>
      </c>
      <c r="AV368" s="57">
        <f t="shared" si="60"/>
        <v>188.82785038916956</v>
      </c>
    </row>
    <row r="369" spans="1:48" x14ac:dyDescent="0.25">
      <c r="A369" s="1" t="s">
        <v>621</v>
      </c>
      <c r="B369" s="1" t="s">
        <v>243</v>
      </c>
      <c r="C369" s="1" t="s">
        <v>244</v>
      </c>
      <c r="D369" s="1" t="s">
        <v>85</v>
      </c>
      <c r="E369" s="1" t="s">
        <v>164</v>
      </c>
      <c r="F369" s="1" t="s">
        <v>602</v>
      </c>
      <c r="G369" s="1" t="s">
        <v>60</v>
      </c>
      <c r="H369" s="1" t="s">
        <v>55</v>
      </c>
      <c r="I369" s="2">
        <v>59.92</v>
      </c>
      <c r="J369" s="2">
        <v>33.21</v>
      </c>
      <c r="K369" s="2">
        <f t="shared" si="61"/>
        <v>33.04</v>
      </c>
      <c r="L369" s="2">
        <f t="shared" si="62"/>
        <v>0</v>
      </c>
      <c r="P369" s="6">
        <v>20.399999999999999</v>
      </c>
      <c r="Q369" s="5">
        <v>46070.85</v>
      </c>
      <c r="R369" s="7">
        <v>12.64</v>
      </c>
      <c r="S369" s="5">
        <v>19620.439999999999</v>
      </c>
      <c r="AL369" s="5" t="str">
        <f t="shared" si="51"/>
        <v/>
      </c>
      <c r="AN369" s="5" t="str">
        <f t="shared" si="52"/>
        <v/>
      </c>
      <c r="AP369" s="57" t="str">
        <f t="shared" si="53"/>
        <v/>
      </c>
      <c r="AS369" s="57">
        <f t="shared" si="54"/>
        <v>65691.289999999994</v>
      </c>
      <c r="AT369" s="5">
        <f t="shared" si="55"/>
        <v>54142.761218</v>
      </c>
      <c r="AU369" s="62">
        <f t="shared" si="56"/>
        <v>0.31110805189437279</v>
      </c>
      <c r="AV369" s="57">
        <f t="shared" si="60"/>
        <v>311.10805189437281</v>
      </c>
    </row>
    <row r="370" spans="1:48" x14ac:dyDescent="0.25">
      <c r="A370" s="1" t="s">
        <v>622</v>
      </c>
      <c r="B370" s="1" t="s">
        <v>623</v>
      </c>
      <c r="C370" s="1" t="s">
        <v>624</v>
      </c>
      <c r="D370" s="1" t="s">
        <v>297</v>
      </c>
      <c r="E370" s="1" t="s">
        <v>86</v>
      </c>
      <c r="F370" s="1" t="s">
        <v>602</v>
      </c>
      <c r="G370" s="1" t="s">
        <v>60</v>
      </c>
      <c r="H370" s="1" t="s">
        <v>55</v>
      </c>
      <c r="I370" s="2">
        <v>20</v>
      </c>
      <c r="J370" s="2">
        <v>18.46</v>
      </c>
      <c r="K370" s="2">
        <f t="shared" si="61"/>
        <v>8.879999999999999</v>
      </c>
      <c r="L370" s="2">
        <f t="shared" si="62"/>
        <v>2.2400000000000002</v>
      </c>
      <c r="P370" s="6">
        <v>1.02</v>
      </c>
      <c r="Q370" s="5">
        <v>2303.5425</v>
      </c>
      <c r="R370" s="7">
        <v>5.34</v>
      </c>
      <c r="S370" s="5">
        <v>8289.0149999999994</v>
      </c>
      <c r="T370" s="8">
        <v>0.04</v>
      </c>
      <c r="U370" s="5">
        <v>18.62</v>
      </c>
      <c r="Z370" s="9">
        <v>2.48</v>
      </c>
      <c r="AA370" s="5">
        <v>462.21</v>
      </c>
      <c r="AL370" s="5" t="str">
        <f t="shared" si="51"/>
        <v/>
      </c>
      <c r="AN370" s="5" t="str">
        <f t="shared" si="52"/>
        <v/>
      </c>
      <c r="AP370" s="57" t="str">
        <f t="shared" si="53"/>
        <v/>
      </c>
      <c r="AR370" s="2">
        <v>2.2400000000000002</v>
      </c>
      <c r="AS370" s="57">
        <f t="shared" si="54"/>
        <v>11073.387499999999</v>
      </c>
      <c r="AT370" s="5">
        <f t="shared" si="55"/>
        <v>9126.6859774999994</v>
      </c>
      <c r="AU370" s="62">
        <f t="shared" si="56"/>
        <v>5.2442569068083436E-2</v>
      </c>
      <c r="AV370" s="57">
        <f t="shared" si="60"/>
        <v>52.442569068083436</v>
      </c>
    </row>
    <row r="371" spans="1:48" x14ac:dyDescent="0.25">
      <c r="A371" s="1" t="s">
        <v>625</v>
      </c>
      <c r="B371" s="1" t="s">
        <v>626</v>
      </c>
      <c r="C371" s="1" t="s">
        <v>595</v>
      </c>
      <c r="D371" s="1" t="s">
        <v>85</v>
      </c>
      <c r="E371" s="1" t="s">
        <v>137</v>
      </c>
      <c r="F371" s="1" t="s">
        <v>615</v>
      </c>
      <c r="G371" s="1" t="s">
        <v>60</v>
      </c>
      <c r="H371" s="1" t="s">
        <v>55</v>
      </c>
      <c r="I371" s="2">
        <v>46.41</v>
      </c>
      <c r="J371" s="2">
        <v>19.440000000000001</v>
      </c>
      <c r="K371" s="2">
        <f t="shared" si="61"/>
        <v>0.75</v>
      </c>
      <c r="L371" s="2">
        <f t="shared" si="62"/>
        <v>0.03</v>
      </c>
      <c r="T371" s="8">
        <v>0.54</v>
      </c>
      <c r="U371" s="5">
        <v>251.37</v>
      </c>
      <c r="Z371" s="9">
        <v>0.21</v>
      </c>
      <c r="AA371" s="5">
        <v>39.138750000000002</v>
      </c>
      <c r="AL371" s="5" t="str">
        <f t="shared" si="51"/>
        <v/>
      </c>
      <c r="AN371" s="5" t="str">
        <f t="shared" si="52"/>
        <v/>
      </c>
      <c r="AP371" s="57" t="str">
        <f t="shared" si="53"/>
        <v/>
      </c>
      <c r="AR371" s="2">
        <v>0.03</v>
      </c>
      <c r="AS371" s="57">
        <f t="shared" si="54"/>
        <v>290.50875000000002</v>
      </c>
      <c r="AT371" s="5">
        <f t="shared" si="55"/>
        <v>239.43731175000002</v>
      </c>
      <c r="AU371" s="62">
        <f t="shared" si="56"/>
        <v>1.3758233590902139E-3</v>
      </c>
      <c r="AV371" s="57">
        <f t="shared" si="60"/>
        <v>1.3758233590902138</v>
      </c>
    </row>
    <row r="372" spans="1:48" x14ac:dyDescent="0.25">
      <c r="A372" s="1" t="s">
        <v>627</v>
      </c>
      <c r="B372" s="1" t="s">
        <v>628</v>
      </c>
      <c r="C372" s="1" t="s">
        <v>629</v>
      </c>
      <c r="D372" s="1" t="s">
        <v>85</v>
      </c>
      <c r="E372" s="1" t="s">
        <v>137</v>
      </c>
      <c r="F372" s="1" t="s">
        <v>615</v>
      </c>
      <c r="G372" s="1" t="s">
        <v>60</v>
      </c>
      <c r="H372" s="1" t="s">
        <v>55</v>
      </c>
      <c r="I372" s="2">
        <v>9.98</v>
      </c>
      <c r="J372" s="2">
        <v>9.4499999999999993</v>
      </c>
      <c r="K372" s="2">
        <f t="shared" si="61"/>
        <v>5.43</v>
      </c>
      <c r="L372" s="2">
        <f t="shared" si="62"/>
        <v>0</v>
      </c>
      <c r="P372" s="6">
        <v>0.51</v>
      </c>
      <c r="Q372" s="5">
        <v>1151.77125</v>
      </c>
      <c r="R372" s="7">
        <v>2.59</v>
      </c>
      <c r="S372" s="5">
        <v>4020.3274999999999</v>
      </c>
      <c r="T372" s="8">
        <v>0.43</v>
      </c>
      <c r="U372" s="5">
        <v>200.16499999999999</v>
      </c>
      <c r="Z372" s="9">
        <v>1.9</v>
      </c>
      <c r="AA372" s="5">
        <v>354.11250000000001</v>
      </c>
      <c r="AL372" s="5" t="str">
        <f t="shared" si="51"/>
        <v/>
      </c>
      <c r="AN372" s="5" t="str">
        <f t="shared" si="52"/>
        <v/>
      </c>
      <c r="AP372" s="57" t="str">
        <f t="shared" si="53"/>
        <v/>
      </c>
      <c r="AS372" s="57">
        <f t="shared" si="54"/>
        <v>5726.3762500000003</v>
      </c>
      <c r="AT372" s="5">
        <f t="shared" si="55"/>
        <v>4719.6793052500007</v>
      </c>
      <c r="AU372" s="62">
        <f t="shared" si="56"/>
        <v>2.7119603824977467E-2</v>
      </c>
      <c r="AV372" s="57">
        <f t="shared" si="60"/>
        <v>27.119603824977467</v>
      </c>
    </row>
    <row r="373" spans="1:48" x14ac:dyDescent="0.25">
      <c r="A373" s="1" t="s">
        <v>630</v>
      </c>
      <c r="B373" s="1" t="s">
        <v>631</v>
      </c>
      <c r="C373" s="1" t="s">
        <v>632</v>
      </c>
      <c r="D373" s="1" t="s">
        <v>85</v>
      </c>
      <c r="E373" s="1" t="s">
        <v>137</v>
      </c>
      <c r="F373" s="1" t="s">
        <v>615</v>
      </c>
      <c r="G373" s="1" t="s">
        <v>60</v>
      </c>
      <c r="H373" s="1" t="s">
        <v>55</v>
      </c>
      <c r="I373" s="2">
        <v>3.61</v>
      </c>
      <c r="J373" s="2">
        <v>3.44</v>
      </c>
      <c r="K373" s="2">
        <f t="shared" si="61"/>
        <v>2.14</v>
      </c>
      <c r="L373" s="2">
        <f t="shared" si="62"/>
        <v>0</v>
      </c>
      <c r="R373" s="7">
        <v>0.17</v>
      </c>
      <c r="S373" s="5">
        <v>263.88249999999999</v>
      </c>
      <c r="T373" s="8">
        <v>1.0900000000000001</v>
      </c>
      <c r="U373" s="5">
        <v>507.39499999999998</v>
      </c>
      <c r="Z373" s="9">
        <v>0.88</v>
      </c>
      <c r="AA373" s="5">
        <v>164.01</v>
      </c>
      <c r="AL373" s="5" t="str">
        <f t="shared" si="51"/>
        <v/>
      </c>
      <c r="AN373" s="5" t="str">
        <f t="shared" si="52"/>
        <v/>
      </c>
      <c r="AP373" s="57" t="str">
        <f t="shared" si="53"/>
        <v/>
      </c>
      <c r="AS373" s="57">
        <f t="shared" si="54"/>
        <v>935.28749999999991</v>
      </c>
      <c r="AT373" s="5">
        <f t="shared" si="55"/>
        <v>770.86395749999997</v>
      </c>
      <c r="AU373" s="62">
        <f t="shared" si="56"/>
        <v>4.4294376329975889E-3</v>
      </c>
      <c r="AV373" s="57">
        <f t="shared" si="60"/>
        <v>4.4294376329975886</v>
      </c>
    </row>
    <row r="374" spans="1:48" x14ac:dyDescent="0.25">
      <c r="A374" s="1" t="s">
        <v>633</v>
      </c>
      <c r="B374" s="1" t="s">
        <v>427</v>
      </c>
      <c r="C374" s="1" t="s">
        <v>412</v>
      </c>
      <c r="D374" s="1" t="s">
        <v>103</v>
      </c>
      <c r="E374" s="1" t="s">
        <v>137</v>
      </c>
      <c r="F374" s="1" t="s">
        <v>615</v>
      </c>
      <c r="G374" s="1" t="s">
        <v>60</v>
      </c>
      <c r="H374" s="1" t="s">
        <v>55</v>
      </c>
      <c r="I374" s="2">
        <v>88</v>
      </c>
      <c r="J374" s="2">
        <v>7.58</v>
      </c>
      <c r="K374" s="2">
        <f t="shared" si="61"/>
        <v>0.19000000000000003</v>
      </c>
      <c r="L374" s="2">
        <f t="shared" si="62"/>
        <v>7.14</v>
      </c>
      <c r="P374" s="6">
        <v>0.01</v>
      </c>
      <c r="Q374" s="5">
        <v>22.583749999999998</v>
      </c>
      <c r="R374" s="7">
        <v>0.14000000000000001</v>
      </c>
      <c r="S374" s="5">
        <v>217.315</v>
      </c>
      <c r="Z374" s="9">
        <v>0.04</v>
      </c>
      <c r="AA374" s="5">
        <v>7.4550000000000001</v>
      </c>
      <c r="AL374" s="5" t="str">
        <f t="shared" si="51"/>
        <v/>
      </c>
      <c r="AN374" s="5" t="str">
        <f t="shared" si="52"/>
        <v/>
      </c>
      <c r="AP374" s="57" t="str">
        <f t="shared" si="53"/>
        <v/>
      </c>
      <c r="AR374" s="2">
        <v>7.14</v>
      </c>
      <c r="AS374" s="57">
        <f t="shared" si="54"/>
        <v>247.35375000000002</v>
      </c>
      <c r="AT374" s="5">
        <f t="shared" si="55"/>
        <v>203.86896075000001</v>
      </c>
      <c r="AU374" s="62">
        <f t="shared" si="56"/>
        <v>1.1714451534026462E-3</v>
      </c>
      <c r="AV374" s="57">
        <f t="shared" si="60"/>
        <v>1.1714451534026462</v>
      </c>
    </row>
    <row r="375" spans="1:48" x14ac:dyDescent="0.25">
      <c r="A375" s="1" t="s">
        <v>633</v>
      </c>
      <c r="B375" s="1" t="s">
        <v>427</v>
      </c>
      <c r="C375" s="1" t="s">
        <v>412</v>
      </c>
      <c r="D375" s="1" t="s">
        <v>103</v>
      </c>
      <c r="E375" s="1" t="s">
        <v>164</v>
      </c>
      <c r="F375" s="1" t="s">
        <v>615</v>
      </c>
      <c r="G375" s="1" t="s">
        <v>60</v>
      </c>
      <c r="H375" s="1" t="s">
        <v>55</v>
      </c>
      <c r="I375" s="2">
        <v>88</v>
      </c>
      <c r="J375" s="2">
        <v>12.88</v>
      </c>
      <c r="K375" s="2">
        <f t="shared" si="61"/>
        <v>0</v>
      </c>
      <c r="L375" s="2">
        <f t="shared" si="62"/>
        <v>3.1</v>
      </c>
      <c r="AL375" s="5" t="str">
        <f t="shared" si="51"/>
        <v/>
      </c>
      <c r="AN375" s="5" t="str">
        <f t="shared" si="52"/>
        <v/>
      </c>
      <c r="AP375" s="57" t="str">
        <f t="shared" si="53"/>
        <v/>
      </c>
      <c r="AR375" s="2">
        <v>3.1</v>
      </c>
      <c r="AS375" s="57">
        <f t="shared" si="54"/>
        <v>0</v>
      </c>
      <c r="AT375" s="5">
        <f t="shared" si="55"/>
        <v>0</v>
      </c>
      <c r="AU375" s="62">
        <f t="shared" si="56"/>
        <v>0</v>
      </c>
      <c r="AV375" s="57">
        <f t="shared" si="60"/>
        <v>0</v>
      </c>
    </row>
    <row r="376" spans="1:48" x14ac:dyDescent="0.25">
      <c r="A376" s="1" t="s">
        <v>633</v>
      </c>
      <c r="B376" s="1" t="s">
        <v>427</v>
      </c>
      <c r="C376" s="1" t="s">
        <v>412</v>
      </c>
      <c r="D376" s="1" t="s">
        <v>103</v>
      </c>
      <c r="E376" s="1" t="s">
        <v>119</v>
      </c>
      <c r="F376" s="1" t="s">
        <v>615</v>
      </c>
      <c r="G376" s="1" t="s">
        <v>60</v>
      </c>
      <c r="H376" s="1" t="s">
        <v>55</v>
      </c>
      <c r="I376" s="2">
        <v>88</v>
      </c>
      <c r="J376" s="2">
        <v>35.76</v>
      </c>
      <c r="K376" s="2">
        <f t="shared" si="61"/>
        <v>1.1299999999999999</v>
      </c>
      <c r="L376" s="2">
        <f t="shared" si="62"/>
        <v>0.11</v>
      </c>
      <c r="P376" s="6">
        <v>1.1299999999999999</v>
      </c>
      <c r="Q376" s="5">
        <v>2551.9637499999999</v>
      </c>
      <c r="AL376" s="5" t="str">
        <f t="shared" si="51"/>
        <v/>
      </c>
      <c r="AN376" s="5" t="str">
        <f t="shared" si="52"/>
        <v/>
      </c>
      <c r="AP376" s="57" t="str">
        <f t="shared" si="53"/>
        <v/>
      </c>
      <c r="AR376" s="2">
        <v>0.11</v>
      </c>
      <c r="AS376" s="57">
        <f t="shared" si="54"/>
        <v>2551.9637499999999</v>
      </c>
      <c r="AT376" s="5">
        <f t="shared" si="55"/>
        <v>2103.32852275</v>
      </c>
      <c r="AU376" s="62">
        <f t="shared" si="56"/>
        <v>1.2085871213178462E-2</v>
      </c>
      <c r="AV376" s="57">
        <f t="shared" si="60"/>
        <v>12.085871213178462</v>
      </c>
    </row>
    <row r="377" spans="1:48" x14ac:dyDescent="0.25">
      <c r="A377" s="1" t="s">
        <v>633</v>
      </c>
      <c r="B377" s="1" t="s">
        <v>427</v>
      </c>
      <c r="C377" s="1" t="s">
        <v>412</v>
      </c>
      <c r="D377" s="1" t="s">
        <v>103</v>
      </c>
      <c r="E377" s="1" t="s">
        <v>58</v>
      </c>
      <c r="F377" s="1" t="s">
        <v>615</v>
      </c>
      <c r="G377" s="1" t="s">
        <v>60</v>
      </c>
      <c r="H377" s="1" t="s">
        <v>55</v>
      </c>
      <c r="I377" s="2">
        <v>88</v>
      </c>
      <c r="J377" s="2">
        <v>31.78</v>
      </c>
      <c r="K377" s="2">
        <f t="shared" si="61"/>
        <v>5.35</v>
      </c>
      <c r="L377" s="2">
        <f t="shared" si="62"/>
        <v>9.6199999999999992</v>
      </c>
      <c r="P377" s="6">
        <v>5.18</v>
      </c>
      <c r="Q377" s="5">
        <v>11698.3825</v>
      </c>
      <c r="R377" s="7">
        <v>0.17</v>
      </c>
      <c r="S377" s="5">
        <v>263.88249999999999</v>
      </c>
      <c r="AL377" s="5" t="str">
        <f t="shared" si="51"/>
        <v/>
      </c>
      <c r="AN377" s="5" t="str">
        <f t="shared" si="52"/>
        <v/>
      </c>
      <c r="AP377" s="57" t="str">
        <f t="shared" si="53"/>
        <v/>
      </c>
      <c r="AR377" s="2">
        <v>9.6199999999999992</v>
      </c>
      <c r="AS377" s="57">
        <f t="shared" si="54"/>
        <v>11962.264999999999</v>
      </c>
      <c r="AT377" s="5">
        <f t="shared" si="55"/>
        <v>9859.2988130000012</v>
      </c>
      <c r="AU377" s="62">
        <f t="shared" si="56"/>
        <v>5.6652213107616547E-2</v>
      </c>
      <c r="AV377" s="57">
        <f t="shared" si="60"/>
        <v>56.652213107616554</v>
      </c>
    </row>
    <row r="378" spans="1:48" x14ac:dyDescent="0.25">
      <c r="A378" s="1" t="s">
        <v>634</v>
      </c>
      <c r="B378" s="1" t="s">
        <v>635</v>
      </c>
      <c r="C378" s="1" t="s">
        <v>636</v>
      </c>
      <c r="D378" s="1" t="s">
        <v>85</v>
      </c>
      <c r="E378" s="1" t="s">
        <v>58</v>
      </c>
      <c r="F378" s="1" t="s">
        <v>615</v>
      </c>
      <c r="G378" s="1" t="s">
        <v>60</v>
      </c>
      <c r="H378" s="1" t="s">
        <v>55</v>
      </c>
      <c r="I378" s="2">
        <v>10</v>
      </c>
      <c r="J378" s="2">
        <v>9.11</v>
      </c>
      <c r="K378" s="2">
        <f t="shared" si="61"/>
        <v>5.43</v>
      </c>
      <c r="L378" s="2">
        <f t="shared" si="62"/>
        <v>0.08</v>
      </c>
      <c r="P378" s="6">
        <v>3.87</v>
      </c>
      <c r="Q378" s="5">
        <v>8739.911250000001</v>
      </c>
      <c r="R378" s="7">
        <v>0.16</v>
      </c>
      <c r="S378" s="5">
        <v>248.36</v>
      </c>
      <c r="Z378" s="9">
        <v>1.4</v>
      </c>
      <c r="AA378" s="5">
        <v>260.92500000000001</v>
      </c>
      <c r="AL378" s="5" t="str">
        <f t="shared" si="51"/>
        <v/>
      </c>
      <c r="AN378" s="5" t="str">
        <f t="shared" si="52"/>
        <v/>
      </c>
      <c r="AP378" s="57" t="str">
        <f t="shared" si="53"/>
        <v/>
      </c>
      <c r="AR378" s="2">
        <v>0.08</v>
      </c>
      <c r="AS378" s="57">
        <f t="shared" si="54"/>
        <v>9249.1962500000009</v>
      </c>
      <c r="AT378" s="5">
        <f t="shared" si="55"/>
        <v>7623.1875492500021</v>
      </c>
      <c r="AU378" s="62">
        <f t="shared" si="56"/>
        <v>4.3803363077909399E-2</v>
      </c>
      <c r="AV378" s="57">
        <f t="shared" si="60"/>
        <v>43.803363077909403</v>
      </c>
    </row>
    <row r="379" spans="1:48" x14ac:dyDescent="0.25">
      <c r="A379" s="1" t="s">
        <v>637</v>
      </c>
      <c r="B379" s="1" t="s">
        <v>638</v>
      </c>
      <c r="C379" s="1" t="s">
        <v>639</v>
      </c>
      <c r="D379" s="1" t="s">
        <v>85</v>
      </c>
      <c r="E379" s="1" t="s">
        <v>137</v>
      </c>
      <c r="F379" s="1" t="s">
        <v>615</v>
      </c>
      <c r="G379" s="1" t="s">
        <v>60</v>
      </c>
      <c r="H379" s="1" t="s">
        <v>55</v>
      </c>
      <c r="I379" s="2">
        <v>2</v>
      </c>
      <c r="J379" s="2">
        <v>0.91</v>
      </c>
      <c r="K379" s="2">
        <f t="shared" si="61"/>
        <v>0.91</v>
      </c>
      <c r="L379" s="2">
        <f t="shared" si="62"/>
        <v>0</v>
      </c>
      <c r="P379" s="6">
        <v>0.11</v>
      </c>
      <c r="Q379" s="5">
        <v>248.42124999999999</v>
      </c>
      <c r="R379" s="7">
        <v>0.43</v>
      </c>
      <c r="S379" s="5">
        <v>667.46749999999997</v>
      </c>
      <c r="Z379" s="9">
        <v>0.37</v>
      </c>
      <c r="AA379" s="5">
        <v>68.958749999999995</v>
      </c>
      <c r="AL379" s="5" t="str">
        <f t="shared" si="51"/>
        <v/>
      </c>
      <c r="AN379" s="5" t="str">
        <f t="shared" si="52"/>
        <v/>
      </c>
      <c r="AP379" s="57" t="str">
        <f t="shared" si="53"/>
        <v/>
      </c>
      <c r="AS379" s="57">
        <f t="shared" si="54"/>
        <v>984.84749999999997</v>
      </c>
      <c r="AT379" s="5">
        <f t="shared" si="55"/>
        <v>811.71130950000008</v>
      </c>
      <c r="AU379" s="62">
        <f t="shared" si="56"/>
        <v>4.6641493436655503E-3</v>
      </c>
      <c r="AV379" s="57">
        <f t="shared" si="60"/>
        <v>4.6641493436655503</v>
      </c>
    </row>
    <row r="380" spans="1:48" x14ac:dyDescent="0.25">
      <c r="A380" s="1" t="s">
        <v>637</v>
      </c>
      <c r="B380" s="1" t="s">
        <v>638</v>
      </c>
      <c r="C380" s="1" t="s">
        <v>639</v>
      </c>
      <c r="D380" s="1" t="s">
        <v>85</v>
      </c>
      <c r="E380" s="1" t="s">
        <v>58</v>
      </c>
      <c r="F380" s="1" t="s">
        <v>615</v>
      </c>
      <c r="G380" s="1" t="s">
        <v>60</v>
      </c>
      <c r="H380" s="1" t="s">
        <v>55</v>
      </c>
      <c r="I380" s="2">
        <v>2</v>
      </c>
      <c r="J380" s="2">
        <v>0.71</v>
      </c>
      <c r="K380" s="2">
        <f t="shared" si="61"/>
        <v>0.71</v>
      </c>
      <c r="L380" s="2">
        <f t="shared" si="62"/>
        <v>0</v>
      </c>
      <c r="Z380" s="9">
        <v>0.71</v>
      </c>
      <c r="AA380" s="5">
        <v>132.32624999999999</v>
      </c>
      <c r="AL380" s="5" t="str">
        <f t="shared" si="51"/>
        <v/>
      </c>
      <c r="AN380" s="5" t="str">
        <f t="shared" si="52"/>
        <v/>
      </c>
      <c r="AP380" s="57" t="str">
        <f t="shared" si="53"/>
        <v/>
      </c>
      <c r="AS380" s="57">
        <f t="shared" si="54"/>
        <v>132.32624999999999</v>
      </c>
      <c r="AT380" s="5">
        <f t="shared" si="55"/>
        <v>109.06329525000001</v>
      </c>
      <c r="AU380" s="62">
        <f t="shared" si="56"/>
        <v>6.2668524018919024E-4</v>
      </c>
      <c r="AV380" s="57">
        <f t="shared" si="60"/>
        <v>0.62668524018919025</v>
      </c>
    </row>
    <row r="381" spans="1:48" x14ac:dyDescent="0.25">
      <c r="A381" s="1" t="s">
        <v>640</v>
      </c>
      <c r="B381" s="1" t="s">
        <v>243</v>
      </c>
      <c r="C381" s="1" t="s">
        <v>244</v>
      </c>
      <c r="D381" s="1" t="s">
        <v>85</v>
      </c>
      <c r="E381" s="1" t="s">
        <v>104</v>
      </c>
      <c r="F381" s="1" t="s">
        <v>615</v>
      </c>
      <c r="G381" s="1" t="s">
        <v>60</v>
      </c>
      <c r="H381" s="1" t="s">
        <v>55</v>
      </c>
      <c r="I381" s="2">
        <v>35.25</v>
      </c>
      <c r="J381" s="2">
        <v>33.409999999999997</v>
      </c>
      <c r="K381" s="2">
        <f t="shared" si="61"/>
        <v>17.809999999999999</v>
      </c>
      <c r="L381" s="2">
        <f t="shared" si="62"/>
        <v>15.6</v>
      </c>
      <c r="P381" s="6">
        <v>0.74</v>
      </c>
      <c r="Q381" s="5">
        <v>1671.1975</v>
      </c>
      <c r="R381" s="7">
        <v>14.44</v>
      </c>
      <c r="S381" s="5">
        <v>22414.49</v>
      </c>
      <c r="T381" s="8">
        <v>2.63</v>
      </c>
      <c r="U381" s="5">
        <v>1224.2650000000001</v>
      </c>
      <c r="AL381" s="5" t="str">
        <f t="shared" si="51"/>
        <v/>
      </c>
      <c r="AN381" s="5" t="str">
        <f t="shared" si="52"/>
        <v/>
      </c>
      <c r="AO381" s="2">
        <v>0.02</v>
      </c>
      <c r="AP381" s="57">
        <f t="shared" si="53"/>
        <v>0.02</v>
      </c>
      <c r="AR381" s="2">
        <v>15.58</v>
      </c>
      <c r="AS381" s="57">
        <f t="shared" si="54"/>
        <v>25309.952499999999</v>
      </c>
      <c r="AT381" s="5">
        <f t="shared" si="55"/>
        <v>20860.462850499996</v>
      </c>
      <c r="AU381" s="62">
        <f t="shared" si="56"/>
        <v>0.11986566279660683</v>
      </c>
      <c r="AV381" s="57">
        <f t="shared" si="60"/>
        <v>119.86566279660683</v>
      </c>
    </row>
    <row r="382" spans="1:48" x14ac:dyDescent="0.25">
      <c r="A382" s="1" t="s">
        <v>641</v>
      </c>
      <c r="B382" s="1" t="s">
        <v>642</v>
      </c>
      <c r="C382" s="1" t="s">
        <v>643</v>
      </c>
      <c r="D382" s="1" t="s">
        <v>85</v>
      </c>
      <c r="E382" s="1" t="s">
        <v>104</v>
      </c>
      <c r="F382" s="1" t="s">
        <v>615</v>
      </c>
      <c r="G382" s="1" t="s">
        <v>60</v>
      </c>
      <c r="H382" s="1" t="s">
        <v>55</v>
      </c>
      <c r="I382" s="2">
        <v>2</v>
      </c>
      <c r="J382" s="2">
        <v>1.65</v>
      </c>
      <c r="K382" s="2">
        <f t="shared" si="61"/>
        <v>0.36</v>
      </c>
      <c r="L382" s="2">
        <f t="shared" si="62"/>
        <v>1.29</v>
      </c>
      <c r="Z382" s="9">
        <v>0.36</v>
      </c>
      <c r="AA382" s="5">
        <v>67.094999999999999</v>
      </c>
      <c r="AL382" s="5" t="str">
        <f t="shared" si="51"/>
        <v/>
      </c>
      <c r="AN382" s="5" t="str">
        <f t="shared" si="52"/>
        <v/>
      </c>
      <c r="AO382" s="2">
        <v>0.08</v>
      </c>
      <c r="AP382" s="57">
        <f t="shared" si="53"/>
        <v>0.08</v>
      </c>
      <c r="AQ382" s="2">
        <v>0.1</v>
      </c>
      <c r="AR382" s="2">
        <v>1.1100000000000001</v>
      </c>
      <c r="AS382" s="57">
        <f t="shared" si="54"/>
        <v>67.094999999999999</v>
      </c>
      <c r="AT382" s="5">
        <f t="shared" si="55"/>
        <v>55.299699000000004</v>
      </c>
      <c r="AU382" s="62">
        <f t="shared" si="56"/>
        <v>3.1775589643395563E-4</v>
      </c>
      <c r="AV382" s="57">
        <f t="shared" si="60"/>
        <v>0.31775589643395563</v>
      </c>
    </row>
    <row r="383" spans="1:48" x14ac:dyDescent="0.25">
      <c r="A383" s="1" t="s">
        <v>644</v>
      </c>
      <c r="B383" s="1" t="s">
        <v>645</v>
      </c>
      <c r="C383" s="1" t="s">
        <v>646</v>
      </c>
      <c r="D383" s="1" t="s">
        <v>85</v>
      </c>
      <c r="E383" s="1" t="s">
        <v>104</v>
      </c>
      <c r="F383" s="1" t="s">
        <v>615</v>
      </c>
      <c r="G383" s="1" t="s">
        <v>60</v>
      </c>
      <c r="H383" s="1" t="s">
        <v>55</v>
      </c>
      <c r="I383" s="2">
        <v>1.75</v>
      </c>
      <c r="J383" s="2">
        <v>1.59</v>
      </c>
      <c r="K383" s="2">
        <f t="shared" si="61"/>
        <v>0.65</v>
      </c>
      <c r="L383" s="2">
        <f t="shared" si="62"/>
        <v>0.94</v>
      </c>
      <c r="Z383" s="9">
        <v>0.65</v>
      </c>
      <c r="AA383" s="5">
        <v>121.15902985</v>
      </c>
      <c r="AK383" s="3">
        <v>7.0000000000000007E-2</v>
      </c>
      <c r="AL383" s="5">
        <f t="shared" si="51"/>
        <v>268.45000000000005</v>
      </c>
      <c r="AN383" s="5" t="str">
        <f t="shared" si="52"/>
        <v/>
      </c>
      <c r="AO383" s="2">
        <v>0.19</v>
      </c>
      <c r="AP383" s="57">
        <f t="shared" si="53"/>
        <v>0.19</v>
      </c>
      <c r="AQ383" s="2">
        <v>0.43</v>
      </c>
      <c r="AR383" s="2">
        <v>0.25</v>
      </c>
      <c r="AS383" s="57">
        <f t="shared" si="54"/>
        <v>121.15902985</v>
      </c>
      <c r="AT383" s="5">
        <f t="shared" si="55"/>
        <v>99.859272402369996</v>
      </c>
      <c r="AU383" s="62">
        <f t="shared" si="56"/>
        <v>5.7379828811469013E-4</v>
      </c>
      <c r="AV383" s="57">
        <f t="shared" si="60"/>
        <v>0.57379828811469014</v>
      </c>
    </row>
    <row r="384" spans="1:48" x14ac:dyDescent="0.25">
      <c r="A384" s="1" t="s">
        <v>647</v>
      </c>
      <c r="B384" s="1" t="s">
        <v>648</v>
      </c>
      <c r="C384" s="1" t="s">
        <v>649</v>
      </c>
      <c r="D384" s="1" t="s">
        <v>85</v>
      </c>
      <c r="E384" s="1" t="s">
        <v>104</v>
      </c>
      <c r="F384" s="1" t="s">
        <v>615</v>
      </c>
      <c r="G384" s="1" t="s">
        <v>60</v>
      </c>
      <c r="H384" s="1" t="s">
        <v>55</v>
      </c>
      <c r="I384" s="2">
        <v>1</v>
      </c>
      <c r="J384" s="2">
        <v>0.83</v>
      </c>
      <c r="K384" s="2">
        <f t="shared" si="61"/>
        <v>0.82</v>
      </c>
      <c r="L384" s="2">
        <f t="shared" si="62"/>
        <v>0.01</v>
      </c>
      <c r="Z384" s="9">
        <v>0.82</v>
      </c>
      <c r="AA384" s="5">
        <v>152.82749999999999</v>
      </c>
      <c r="AL384" s="5" t="str">
        <f t="shared" si="51"/>
        <v/>
      </c>
      <c r="AN384" s="5" t="str">
        <f t="shared" si="52"/>
        <v/>
      </c>
      <c r="AP384" s="57" t="str">
        <f t="shared" si="53"/>
        <v/>
      </c>
      <c r="AR384" s="2">
        <v>0.01</v>
      </c>
      <c r="AS384" s="57">
        <f t="shared" si="54"/>
        <v>152.82749999999999</v>
      </c>
      <c r="AT384" s="5">
        <f t="shared" si="55"/>
        <v>125.96042549999999</v>
      </c>
      <c r="AU384" s="62">
        <f t="shared" si="56"/>
        <v>7.2377731965512105E-4</v>
      </c>
      <c r="AV384" s="57">
        <f t="shared" si="60"/>
        <v>0.72377731965512104</v>
      </c>
    </row>
    <row r="385" spans="1:48" x14ac:dyDescent="0.25">
      <c r="A385" s="1" t="s">
        <v>650</v>
      </c>
      <c r="B385" s="1" t="s">
        <v>243</v>
      </c>
      <c r="C385" s="1" t="s">
        <v>244</v>
      </c>
      <c r="D385" s="1" t="s">
        <v>85</v>
      </c>
      <c r="E385" s="1" t="s">
        <v>86</v>
      </c>
      <c r="F385" s="1" t="s">
        <v>615</v>
      </c>
      <c r="G385" s="1" t="s">
        <v>60</v>
      </c>
      <c r="H385" s="1" t="s">
        <v>55</v>
      </c>
      <c r="I385" s="2">
        <v>7.15</v>
      </c>
      <c r="J385" s="2">
        <v>6.54</v>
      </c>
      <c r="K385" s="2">
        <f t="shared" si="61"/>
        <v>6.4499999999999993</v>
      </c>
      <c r="L385" s="2">
        <f t="shared" si="62"/>
        <v>0</v>
      </c>
      <c r="R385" s="7">
        <v>3.5</v>
      </c>
      <c r="S385" s="5">
        <v>5432.875</v>
      </c>
      <c r="T385" s="8">
        <v>2.2799999999999998</v>
      </c>
      <c r="U385" s="5">
        <v>1061.3399999999999</v>
      </c>
      <c r="Z385" s="9">
        <v>0.67</v>
      </c>
      <c r="AA385" s="5">
        <v>124.87125</v>
      </c>
      <c r="AL385" s="5" t="str">
        <f t="shared" si="51"/>
        <v/>
      </c>
      <c r="AN385" s="5" t="str">
        <f t="shared" si="52"/>
        <v/>
      </c>
      <c r="AP385" s="57" t="str">
        <f t="shared" si="53"/>
        <v/>
      </c>
      <c r="AS385" s="57">
        <f t="shared" si="54"/>
        <v>6619.0862500000003</v>
      </c>
      <c r="AT385" s="5">
        <f t="shared" si="55"/>
        <v>5455.4508872500001</v>
      </c>
      <c r="AU385" s="62">
        <f t="shared" si="56"/>
        <v>3.1347398240441457E-2</v>
      </c>
      <c r="AV385" s="57">
        <f t="shared" si="60"/>
        <v>31.347398240441457</v>
      </c>
    </row>
    <row r="386" spans="1:48" x14ac:dyDescent="0.25">
      <c r="A386" s="1" t="s">
        <v>651</v>
      </c>
      <c r="B386" s="1" t="s">
        <v>652</v>
      </c>
      <c r="C386" s="1" t="s">
        <v>653</v>
      </c>
      <c r="D386" s="1" t="s">
        <v>654</v>
      </c>
      <c r="E386" s="1" t="s">
        <v>56</v>
      </c>
      <c r="F386" s="1" t="s">
        <v>655</v>
      </c>
      <c r="G386" s="1" t="s">
        <v>60</v>
      </c>
      <c r="H386" s="1" t="s">
        <v>55</v>
      </c>
      <c r="I386" s="2">
        <v>80</v>
      </c>
      <c r="J386" s="2">
        <v>39.97</v>
      </c>
      <c r="K386" s="2">
        <f t="shared" si="61"/>
        <v>24.45</v>
      </c>
      <c r="L386" s="2">
        <f t="shared" si="62"/>
        <v>15.52</v>
      </c>
      <c r="N386" s="4">
        <v>4.7699999999999996</v>
      </c>
      <c r="O386" s="5">
        <v>13669.03125</v>
      </c>
      <c r="P386" s="6">
        <v>14.29</v>
      </c>
      <c r="Q386" s="5">
        <v>32272.178749999999</v>
      </c>
      <c r="R386" s="7">
        <v>5.39</v>
      </c>
      <c r="S386" s="5">
        <v>8366.6274999999987</v>
      </c>
      <c r="AL386" s="5" t="str">
        <f t="shared" si="51"/>
        <v/>
      </c>
      <c r="AN386" s="5" t="str">
        <f t="shared" si="52"/>
        <v/>
      </c>
      <c r="AO386" s="2">
        <v>0.9</v>
      </c>
      <c r="AP386" s="57">
        <f t="shared" si="53"/>
        <v>0.9</v>
      </c>
      <c r="AQ386" s="2">
        <v>1.35</v>
      </c>
      <c r="AR386" s="2">
        <v>13.27</v>
      </c>
      <c r="AS386" s="57">
        <f t="shared" si="54"/>
        <v>54307.837499999994</v>
      </c>
      <c r="AT386" s="5">
        <f t="shared" si="55"/>
        <v>44760.519667499997</v>
      </c>
      <c r="AU386" s="62">
        <f t="shared" si="56"/>
        <v>0.25719704282289424</v>
      </c>
      <c r="AV386" s="57">
        <f t="shared" si="60"/>
        <v>257.19704282289428</v>
      </c>
    </row>
    <row r="387" spans="1:48" x14ac:dyDescent="0.25">
      <c r="A387" s="1" t="s">
        <v>651</v>
      </c>
      <c r="B387" s="1" t="s">
        <v>652</v>
      </c>
      <c r="C387" s="1" t="s">
        <v>653</v>
      </c>
      <c r="D387" s="1" t="s">
        <v>654</v>
      </c>
      <c r="E387" s="1" t="s">
        <v>52</v>
      </c>
      <c r="F387" s="1" t="s">
        <v>655</v>
      </c>
      <c r="G387" s="1" t="s">
        <v>60</v>
      </c>
      <c r="H387" s="1" t="s">
        <v>55</v>
      </c>
      <c r="I387" s="2">
        <v>80</v>
      </c>
      <c r="J387" s="2">
        <v>38.85</v>
      </c>
      <c r="K387" s="2">
        <f t="shared" si="61"/>
        <v>25.64</v>
      </c>
      <c r="L387" s="2">
        <f t="shared" si="62"/>
        <v>13.2</v>
      </c>
      <c r="N387" s="4">
        <v>0.39</v>
      </c>
      <c r="O387" s="5">
        <v>1117.59375</v>
      </c>
      <c r="P387" s="6">
        <v>9.43</v>
      </c>
      <c r="Q387" s="5">
        <v>21296.47625</v>
      </c>
      <c r="R387" s="7">
        <v>8.6</v>
      </c>
      <c r="S387" s="5">
        <v>13349.35</v>
      </c>
      <c r="T387" s="8">
        <v>7.22</v>
      </c>
      <c r="U387" s="5">
        <v>3360.91</v>
      </c>
      <c r="AL387" s="5" t="str">
        <f t="shared" ref="AL387:AL450" si="63">IF(AK387&gt;0,AK387*$AL$1,"")</f>
        <v/>
      </c>
      <c r="AN387" s="5" t="str">
        <f t="shared" ref="AN387:AN450" si="64">IF(AM387&gt;0,AM387*$AN$1,"")</f>
        <v/>
      </c>
      <c r="AO387" s="2">
        <v>1.72</v>
      </c>
      <c r="AP387" s="57">
        <f t="shared" ref="AP387:AP450" si="65">IF(AO387&gt;0,AO387*$AP$1,"")</f>
        <v>1.72</v>
      </c>
      <c r="AQ387" s="2">
        <v>2.58</v>
      </c>
      <c r="AR387" s="2">
        <v>8.9</v>
      </c>
      <c r="AS387" s="57">
        <f t="shared" ref="AS387:AS450" si="66">SUM(O387,Q387,S387,U387,W387,Y387,AA387,AC387,AF387,AH387,AJ387)</f>
        <v>39124.33</v>
      </c>
      <c r="AT387" s="5">
        <f t="shared" ref="AT387:AT450" si="67">$AS$1374*(AU387/100)</f>
        <v>32246.272786000001</v>
      </c>
      <c r="AU387" s="62">
        <f t="shared" ref="AU387:AU450" si="68">(AS387/$AS$1374)*(100-17.58)</f>
        <v>0.18528931442772043</v>
      </c>
      <c r="AV387" s="57">
        <f t="shared" si="60"/>
        <v>185.28931442772043</v>
      </c>
    </row>
    <row r="388" spans="1:48" x14ac:dyDescent="0.25">
      <c r="A388" s="1" t="s">
        <v>656</v>
      </c>
      <c r="B388" s="1" t="s">
        <v>657</v>
      </c>
      <c r="C388" s="1" t="s">
        <v>658</v>
      </c>
      <c r="D388" s="1" t="s">
        <v>85</v>
      </c>
      <c r="E388" s="1" t="s">
        <v>72</v>
      </c>
      <c r="F388" s="1" t="s">
        <v>655</v>
      </c>
      <c r="G388" s="1" t="s">
        <v>60</v>
      </c>
      <c r="H388" s="1" t="s">
        <v>55</v>
      </c>
      <c r="I388" s="2">
        <v>25.39</v>
      </c>
      <c r="J388" s="2">
        <v>19.59</v>
      </c>
      <c r="K388" s="2">
        <f t="shared" si="61"/>
        <v>13.48</v>
      </c>
      <c r="L388" s="2">
        <f t="shared" si="62"/>
        <v>6.11</v>
      </c>
      <c r="N388" s="4">
        <v>3.85</v>
      </c>
      <c r="O388" s="5">
        <v>11032.65625</v>
      </c>
      <c r="P388" s="6">
        <v>9.07</v>
      </c>
      <c r="Q388" s="5">
        <v>20483.46125</v>
      </c>
      <c r="R388" s="7">
        <v>0.56000000000000005</v>
      </c>
      <c r="S388" s="5">
        <v>869.2600000000001</v>
      </c>
      <c r="AL388" s="5" t="str">
        <f t="shared" si="63"/>
        <v/>
      </c>
      <c r="AN388" s="5" t="str">
        <f t="shared" si="64"/>
        <v/>
      </c>
      <c r="AO388" s="2">
        <v>0.76</v>
      </c>
      <c r="AP388" s="57">
        <f t="shared" si="65"/>
        <v>0.76</v>
      </c>
      <c r="AQ388" s="2">
        <v>1.1499999999999999</v>
      </c>
      <c r="AR388" s="2">
        <v>4.2</v>
      </c>
      <c r="AS388" s="57">
        <f t="shared" si="66"/>
        <v>32385.377499999999</v>
      </c>
      <c r="AT388" s="5">
        <f t="shared" si="67"/>
        <v>26692.028135499997</v>
      </c>
      <c r="AU388" s="62">
        <f t="shared" si="68"/>
        <v>0.15337424038847239</v>
      </c>
      <c r="AV388" s="57">
        <f t="shared" ref="AV388:AV419" si="69">(AU388/100)*$AV$1</f>
        <v>153.3742403884724</v>
      </c>
    </row>
    <row r="389" spans="1:48" x14ac:dyDescent="0.25">
      <c r="A389" s="1" t="s">
        <v>656</v>
      </c>
      <c r="B389" s="1" t="s">
        <v>657</v>
      </c>
      <c r="C389" s="1" t="s">
        <v>658</v>
      </c>
      <c r="D389" s="1" t="s">
        <v>85</v>
      </c>
      <c r="E389" s="1" t="s">
        <v>63</v>
      </c>
      <c r="F389" s="1" t="s">
        <v>655</v>
      </c>
      <c r="G389" s="1" t="s">
        <v>60</v>
      </c>
      <c r="H389" s="1" t="s">
        <v>55</v>
      </c>
      <c r="I389" s="2">
        <v>25.39</v>
      </c>
      <c r="J389" s="2">
        <v>4.96</v>
      </c>
      <c r="K389" s="2">
        <f t="shared" ref="K389:K397" si="70">SUM(N389,P389,R389,T389,V389,X389,Z389,AB389,AE389,AG389,AI389)</f>
        <v>1.5</v>
      </c>
      <c r="L389" s="2">
        <f t="shared" ref="L389:L397" si="71">SUM(M389,AD389,AK389,AM389,AO389,AQ389,AR389)</f>
        <v>3.46</v>
      </c>
      <c r="N389" s="4">
        <v>0.3</v>
      </c>
      <c r="O389" s="5">
        <v>859.6875</v>
      </c>
      <c r="Z389" s="9">
        <v>1.2</v>
      </c>
      <c r="AA389" s="5">
        <v>223.65</v>
      </c>
      <c r="AK389" s="3">
        <v>0.05</v>
      </c>
      <c r="AL389" s="5">
        <f t="shared" si="63"/>
        <v>191.75</v>
      </c>
      <c r="AN389" s="5" t="str">
        <f t="shared" si="64"/>
        <v/>
      </c>
      <c r="AO389" s="2">
        <v>0.44</v>
      </c>
      <c r="AP389" s="57">
        <f t="shared" si="65"/>
        <v>0.44</v>
      </c>
      <c r="AQ389" s="2">
        <v>0.8</v>
      </c>
      <c r="AR389" s="2">
        <v>2.17</v>
      </c>
      <c r="AS389" s="57">
        <f t="shared" si="66"/>
        <v>1083.3375000000001</v>
      </c>
      <c r="AT389" s="5">
        <f t="shared" si="67"/>
        <v>892.88676750000013</v>
      </c>
      <c r="AU389" s="62">
        <f t="shared" si="68"/>
        <v>5.1305891415607784E-3</v>
      </c>
      <c r="AV389" s="57">
        <f t="shared" si="69"/>
        <v>5.1305891415607787</v>
      </c>
    </row>
    <row r="390" spans="1:48" x14ac:dyDescent="0.25">
      <c r="A390" s="1" t="s">
        <v>659</v>
      </c>
      <c r="B390" s="1" t="s">
        <v>657</v>
      </c>
      <c r="C390" s="1" t="s">
        <v>658</v>
      </c>
      <c r="D390" s="1" t="s">
        <v>85</v>
      </c>
      <c r="E390" s="1" t="s">
        <v>77</v>
      </c>
      <c r="F390" s="1" t="s">
        <v>655</v>
      </c>
      <c r="G390" s="1" t="s">
        <v>60</v>
      </c>
      <c r="H390" s="1" t="s">
        <v>55</v>
      </c>
      <c r="I390" s="2">
        <v>24.2</v>
      </c>
      <c r="J390" s="2">
        <v>4.29</v>
      </c>
      <c r="K390" s="2">
        <f t="shared" si="70"/>
        <v>0</v>
      </c>
      <c r="L390" s="2">
        <f t="shared" si="71"/>
        <v>4.29</v>
      </c>
      <c r="AL390" s="5" t="str">
        <f t="shared" si="63"/>
        <v/>
      </c>
      <c r="AN390" s="5" t="str">
        <f t="shared" si="64"/>
        <v/>
      </c>
      <c r="AO390" s="2">
        <v>0.27</v>
      </c>
      <c r="AP390" s="57">
        <f t="shared" si="65"/>
        <v>0.27</v>
      </c>
      <c r="AQ390" s="2">
        <v>0.51</v>
      </c>
      <c r="AR390" s="2">
        <v>3.51</v>
      </c>
      <c r="AS390" s="57">
        <f t="shared" si="66"/>
        <v>0</v>
      </c>
      <c r="AT390" s="5">
        <f t="shared" si="67"/>
        <v>0</v>
      </c>
      <c r="AU390" s="62">
        <f t="shared" si="68"/>
        <v>0</v>
      </c>
      <c r="AV390" s="57">
        <f t="shared" si="69"/>
        <v>0</v>
      </c>
    </row>
    <row r="391" spans="1:48" x14ac:dyDescent="0.25">
      <c r="A391" s="1" t="s">
        <v>659</v>
      </c>
      <c r="B391" s="1" t="s">
        <v>657</v>
      </c>
      <c r="C391" s="1" t="s">
        <v>658</v>
      </c>
      <c r="D391" s="1" t="s">
        <v>85</v>
      </c>
      <c r="E391" s="1" t="s">
        <v>72</v>
      </c>
      <c r="F391" s="1" t="s">
        <v>655</v>
      </c>
      <c r="G391" s="1" t="s">
        <v>60</v>
      </c>
      <c r="H391" s="1" t="s">
        <v>55</v>
      </c>
      <c r="I391" s="2">
        <v>24.2</v>
      </c>
      <c r="J391" s="2">
        <v>19.64</v>
      </c>
      <c r="K391" s="2">
        <f t="shared" si="70"/>
        <v>16.84</v>
      </c>
      <c r="L391" s="2">
        <f t="shared" si="71"/>
        <v>2.8</v>
      </c>
      <c r="P391" s="6">
        <v>11.96</v>
      </c>
      <c r="Q391" s="5">
        <v>27010.165000000001</v>
      </c>
      <c r="R391" s="7">
        <v>4.88</v>
      </c>
      <c r="S391" s="5">
        <v>7574.98</v>
      </c>
      <c r="AL391" s="5" t="str">
        <f t="shared" si="63"/>
        <v/>
      </c>
      <c r="AN391" s="5" t="str">
        <f t="shared" si="64"/>
        <v/>
      </c>
      <c r="AO391" s="2">
        <v>0.28000000000000003</v>
      </c>
      <c r="AP391" s="57">
        <f t="shared" si="65"/>
        <v>0.28000000000000003</v>
      </c>
      <c r="AQ391" s="2">
        <v>0.43</v>
      </c>
      <c r="AR391" s="2">
        <v>2.09</v>
      </c>
      <c r="AS391" s="57">
        <f t="shared" si="66"/>
        <v>34585.145000000004</v>
      </c>
      <c r="AT391" s="5">
        <f t="shared" si="67"/>
        <v>28505.076509000002</v>
      </c>
      <c r="AU391" s="62">
        <f t="shared" si="68"/>
        <v>0.16379214178065934</v>
      </c>
      <c r="AV391" s="57">
        <f t="shared" si="69"/>
        <v>163.79214178065934</v>
      </c>
    </row>
    <row r="392" spans="1:48" x14ac:dyDescent="0.25">
      <c r="A392" s="1" t="s">
        <v>660</v>
      </c>
      <c r="B392" s="1" t="s">
        <v>661</v>
      </c>
      <c r="C392" s="1" t="s">
        <v>662</v>
      </c>
      <c r="D392" s="1" t="s">
        <v>85</v>
      </c>
      <c r="E392" s="1" t="s">
        <v>63</v>
      </c>
      <c r="F392" s="1" t="s">
        <v>655</v>
      </c>
      <c r="G392" s="1" t="s">
        <v>60</v>
      </c>
      <c r="H392" s="1" t="s">
        <v>55</v>
      </c>
      <c r="I392" s="2">
        <v>14.78</v>
      </c>
      <c r="J392" s="2">
        <v>14.54</v>
      </c>
      <c r="K392" s="2">
        <f t="shared" si="70"/>
        <v>1.99</v>
      </c>
      <c r="L392" s="2">
        <f t="shared" si="71"/>
        <v>12.55</v>
      </c>
      <c r="Z392" s="9">
        <v>1.99</v>
      </c>
      <c r="AA392" s="5">
        <v>370.88625000000002</v>
      </c>
      <c r="AL392" s="5" t="str">
        <f t="shared" si="63"/>
        <v/>
      </c>
      <c r="AN392" s="5" t="str">
        <f t="shared" si="64"/>
        <v/>
      </c>
      <c r="AO392" s="2">
        <v>0.56999999999999995</v>
      </c>
      <c r="AP392" s="57">
        <f t="shared" si="65"/>
        <v>0.56999999999999995</v>
      </c>
      <c r="AQ392" s="2">
        <v>1</v>
      </c>
      <c r="AR392" s="2">
        <v>10.98</v>
      </c>
      <c r="AS392" s="57">
        <f t="shared" si="66"/>
        <v>370.88625000000002</v>
      </c>
      <c r="AT392" s="5">
        <f t="shared" si="67"/>
        <v>305.68444725000006</v>
      </c>
      <c r="AU392" s="62">
        <f t="shared" si="68"/>
        <v>1.756483983065477E-3</v>
      </c>
      <c r="AV392" s="57">
        <f t="shared" si="69"/>
        <v>1.756483983065477</v>
      </c>
    </row>
    <row r="393" spans="1:48" x14ac:dyDescent="0.25">
      <c r="A393" s="1" t="s">
        <v>663</v>
      </c>
      <c r="B393" s="1" t="s">
        <v>664</v>
      </c>
      <c r="C393" s="1" t="s">
        <v>665</v>
      </c>
      <c r="D393" s="1" t="s">
        <v>85</v>
      </c>
      <c r="E393" s="1" t="s">
        <v>63</v>
      </c>
      <c r="F393" s="1" t="s">
        <v>655</v>
      </c>
      <c r="G393" s="1" t="s">
        <v>60</v>
      </c>
      <c r="H393" s="1" t="s">
        <v>55</v>
      </c>
      <c r="I393" s="2">
        <v>4.5999999999999996</v>
      </c>
      <c r="J393" s="2">
        <v>4.3</v>
      </c>
      <c r="K393" s="2">
        <f t="shared" si="70"/>
        <v>0.69</v>
      </c>
      <c r="L393" s="2">
        <f t="shared" si="71"/>
        <v>3.62</v>
      </c>
      <c r="Z393" s="9">
        <v>0.69</v>
      </c>
      <c r="AA393" s="5">
        <v>128.59875</v>
      </c>
      <c r="AL393" s="5" t="str">
        <f t="shared" si="63"/>
        <v/>
      </c>
      <c r="AN393" s="5" t="str">
        <f t="shared" si="64"/>
        <v/>
      </c>
      <c r="AO393" s="2">
        <v>0.26</v>
      </c>
      <c r="AP393" s="57">
        <f t="shared" si="65"/>
        <v>0.26</v>
      </c>
      <c r="AQ393" s="2">
        <v>0.18</v>
      </c>
      <c r="AR393" s="2">
        <v>3.18</v>
      </c>
      <c r="AS393" s="57">
        <f t="shared" si="66"/>
        <v>128.59875</v>
      </c>
      <c r="AT393" s="5">
        <f t="shared" si="67"/>
        <v>105.99108975</v>
      </c>
      <c r="AU393" s="62">
        <f t="shared" si="68"/>
        <v>6.0903213483174822E-4</v>
      </c>
      <c r="AV393" s="57">
        <f t="shared" si="69"/>
        <v>0.60903213483174823</v>
      </c>
    </row>
    <row r="394" spans="1:48" x14ac:dyDescent="0.25">
      <c r="A394" s="1" t="s">
        <v>666</v>
      </c>
      <c r="B394" s="1" t="s">
        <v>667</v>
      </c>
      <c r="C394" s="1" t="s">
        <v>668</v>
      </c>
      <c r="D394" s="1" t="s">
        <v>85</v>
      </c>
      <c r="E394" s="1" t="s">
        <v>61</v>
      </c>
      <c r="F394" s="1" t="s">
        <v>655</v>
      </c>
      <c r="G394" s="1" t="s">
        <v>60</v>
      </c>
      <c r="H394" s="1" t="s">
        <v>55</v>
      </c>
      <c r="I394" s="2">
        <v>3.88</v>
      </c>
      <c r="J394" s="2">
        <v>3.64</v>
      </c>
      <c r="K394" s="2">
        <f t="shared" si="70"/>
        <v>3.6399999999999997</v>
      </c>
      <c r="L394" s="2">
        <f t="shared" si="71"/>
        <v>0</v>
      </c>
      <c r="R394" s="7">
        <v>1.01</v>
      </c>
      <c r="S394" s="5">
        <v>1567.7725</v>
      </c>
      <c r="Z394" s="9">
        <v>2.63</v>
      </c>
      <c r="AA394" s="5">
        <v>490.16624999999999</v>
      </c>
      <c r="AL394" s="5" t="str">
        <f t="shared" si="63"/>
        <v/>
      </c>
      <c r="AN394" s="5" t="str">
        <f t="shared" si="64"/>
        <v/>
      </c>
      <c r="AP394" s="57" t="str">
        <f t="shared" si="65"/>
        <v/>
      </c>
      <c r="AS394" s="57">
        <f t="shared" si="66"/>
        <v>2057.9387500000003</v>
      </c>
      <c r="AT394" s="5">
        <f t="shared" si="67"/>
        <v>1696.1531177500003</v>
      </c>
      <c r="AU394" s="62">
        <f t="shared" si="68"/>
        <v>9.7462131651005913E-3</v>
      </c>
      <c r="AV394" s="57">
        <f t="shared" si="69"/>
        <v>9.7462131651005919</v>
      </c>
    </row>
    <row r="395" spans="1:48" x14ac:dyDescent="0.25">
      <c r="A395" s="1" t="s">
        <v>669</v>
      </c>
      <c r="B395" s="1" t="s">
        <v>670</v>
      </c>
      <c r="C395" s="1" t="s">
        <v>671</v>
      </c>
      <c r="D395" s="1" t="s">
        <v>390</v>
      </c>
      <c r="E395" s="1" t="s">
        <v>61</v>
      </c>
      <c r="F395" s="1" t="s">
        <v>655</v>
      </c>
      <c r="G395" s="1" t="s">
        <v>60</v>
      </c>
      <c r="H395" s="1" t="s">
        <v>55</v>
      </c>
      <c r="I395" s="2">
        <v>1</v>
      </c>
      <c r="J395" s="2">
        <v>0.77</v>
      </c>
      <c r="K395" s="2">
        <f t="shared" si="70"/>
        <v>0.77</v>
      </c>
      <c r="L395" s="2">
        <f t="shared" si="71"/>
        <v>0</v>
      </c>
      <c r="Z395" s="9">
        <v>0.77</v>
      </c>
      <c r="AA395" s="5">
        <v>143.50874999999999</v>
      </c>
      <c r="AL395" s="5" t="str">
        <f t="shared" si="63"/>
        <v/>
      </c>
      <c r="AN395" s="5" t="str">
        <f t="shared" si="64"/>
        <v/>
      </c>
      <c r="AP395" s="57" t="str">
        <f t="shared" si="65"/>
        <v/>
      </c>
      <c r="AS395" s="57">
        <f t="shared" si="66"/>
        <v>143.50874999999999</v>
      </c>
      <c r="AT395" s="5">
        <f t="shared" si="67"/>
        <v>118.27991175</v>
      </c>
      <c r="AU395" s="62">
        <f t="shared" si="68"/>
        <v>6.796445562615161E-4</v>
      </c>
      <c r="AV395" s="57">
        <f t="shared" si="69"/>
        <v>0.6796445562615161</v>
      </c>
    </row>
    <row r="396" spans="1:48" x14ac:dyDescent="0.25">
      <c r="A396" s="1" t="s">
        <v>672</v>
      </c>
      <c r="B396" s="1" t="s">
        <v>673</v>
      </c>
      <c r="C396" s="1" t="s">
        <v>674</v>
      </c>
      <c r="D396" s="1" t="s">
        <v>85</v>
      </c>
      <c r="E396" s="1" t="s">
        <v>63</v>
      </c>
      <c r="F396" s="1" t="s">
        <v>655</v>
      </c>
      <c r="G396" s="1" t="s">
        <v>60</v>
      </c>
      <c r="H396" s="1" t="s">
        <v>55</v>
      </c>
      <c r="I396" s="2">
        <v>9.92</v>
      </c>
      <c r="J396" s="2">
        <v>3</v>
      </c>
      <c r="K396" s="2">
        <f t="shared" si="70"/>
        <v>0.08</v>
      </c>
      <c r="L396" s="2">
        <f t="shared" si="71"/>
        <v>2.92</v>
      </c>
      <c r="P396" s="6">
        <v>0.01</v>
      </c>
      <c r="Q396" s="5">
        <v>22.583749999999998</v>
      </c>
      <c r="Z396" s="9">
        <v>7.0000000000000007E-2</v>
      </c>
      <c r="AA396" s="5">
        <v>13.046250000000001</v>
      </c>
      <c r="AL396" s="5" t="str">
        <f t="shared" si="63"/>
        <v/>
      </c>
      <c r="AN396" s="5" t="str">
        <f t="shared" si="64"/>
        <v/>
      </c>
      <c r="AP396" s="57" t="str">
        <f t="shared" si="65"/>
        <v/>
      </c>
      <c r="AR396" s="2">
        <v>2.92</v>
      </c>
      <c r="AS396" s="57">
        <f t="shared" si="66"/>
        <v>35.629999999999995</v>
      </c>
      <c r="AT396" s="5">
        <f t="shared" si="67"/>
        <v>29.366245999999997</v>
      </c>
      <c r="AU396" s="62">
        <f t="shared" si="68"/>
        <v>1.6874048125705099E-4</v>
      </c>
      <c r="AV396" s="57">
        <f t="shared" si="69"/>
        <v>0.16874048125705099</v>
      </c>
    </row>
    <row r="397" spans="1:48" x14ac:dyDescent="0.25">
      <c r="A397" s="1" t="s">
        <v>672</v>
      </c>
      <c r="B397" s="1" t="s">
        <v>673</v>
      </c>
      <c r="C397" s="1" t="s">
        <v>674</v>
      </c>
      <c r="D397" s="1" t="s">
        <v>85</v>
      </c>
      <c r="E397" s="1" t="s">
        <v>61</v>
      </c>
      <c r="F397" s="1" t="s">
        <v>655</v>
      </c>
      <c r="G397" s="1" t="s">
        <v>60</v>
      </c>
      <c r="H397" s="1" t="s">
        <v>55</v>
      </c>
      <c r="I397" s="2">
        <v>9.92</v>
      </c>
      <c r="J397" s="2">
        <v>6.45</v>
      </c>
      <c r="K397" s="2">
        <f t="shared" si="70"/>
        <v>4.4800000000000004</v>
      </c>
      <c r="L397" s="2">
        <f t="shared" si="71"/>
        <v>1.97</v>
      </c>
      <c r="R397" s="7">
        <v>1.92</v>
      </c>
      <c r="S397" s="5">
        <v>2980.32</v>
      </c>
      <c r="Z397" s="9">
        <v>2.56</v>
      </c>
      <c r="AA397" s="5">
        <v>477.12</v>
      </c>
      <c r="AL397" s="5" t="str">
        <f t="shared" si="63"/>
        <v/>
      </c>
      <c r="AN397" s="5" t="str">
        <f t="shared" si="64"/>
        <v/>
      </c>
      <c r="AP397" s="57" t="str">
        <f t="shared" si="65"/>
        <v/>
      </c>
      <c r="AR397" s="2">
        <v>1.97</v>
      </c>
      <c r="AS397" s="57">
        <f t="shared" si="66"/>
        <v>3457.44</v>
      </c>
      <c r="AT397" s="5">
        <f t="shared" si="67"/>
        <v>2849.6220479999997</v>
      </c>
      <c r="AU397" s="62">
        <f t="shared" si="68"/>
        <v>1.637412544253097E-2</v>
      </c>
      <c r="AV397" s="57">
        <f t="shared" si="69"/>
        <v>16.374125442530968</v>
      </c>
    </row>
    <row r="398" spans="1:48" x14ac:dyDescent="0.25">
      <c r="A398" s="1" t="s">
        <v>675</v>
      </c>
      <c r="B398" s="1" t="s">
        <v>676</v>
      </c>
      <c r="C398" s="1" t="s">
        <v>677</v>
      </c>
      <c r="D398" s="1" t="s">
        <v>103</v>
      </c>
      <c r="E398" s="1" t="s">
        <v>77</v>
      </c>
      <c r="F398" s="1" t="s">
        <v>655</v>
      </c>
      <c r="G398" s="1" t="s">
        <v>60</v>
      </c>
      <c r="H398" s="1" t="s">
        <v>55</v>
      </c>
      <c r="I398" s="2">
        <v>16.21</v>
      </c>
      <c r="J398" s="2">
        <v>16.21</v>
      </c>
      <c r="K398" s="2">
        <f t="shared" ref="K398:K407" si="72">SUM(N398,P398,R398,T398,V398,X398,Z398,AB398,AE398,AG398,AI398)</f>
        <v>10.190000000000001</v>
      </c>
      <c r="L398" s="2">
        <f t="shared" ref="L398:L407" si="73">SUM(M398,AD398,AK398,AM398,AO398,AQ398,AR398)</f>
        <v>1.45</v>
      </c>
      <c r="N398" s="4">
        <v>1.1200000000000001</v>
      </c>
      <c r="O398" s="5">
        <v>3209.5039999999999</v>
      </c>
      <c r="P398" s="6">
        <v>5.48</v>
      </c>
      <c r="Q398" s="5">
        <v>12375.9</v>
      </c>
      <c r="R398" s="7">
        <v>3.43</v>
      </c>
      <c r="S398" s="5">
        <v>5324.22</v>
      </c>
      <c r="T398" s="8">
        <v>0.16</v>
      </c>
      <c r="U398" s="5">
        <v>74.48</v>
      </c>
      <c r="AL398" s="5" t="str">
        <f t="shared" si="63"/>
        <v/>
      </c>
      <c r="AN398" s="5" t="str">
        <f t="shared" si="64"/>
        <v/>
      </c>
      <c r="AO398" s="2">
        <v>0.24</v>
      </c>
      <c r="AP398" s="57">
        <f t="shared" si="65"/>
        <v>0.24</v>
      </c>
      <c r="AQ398" s="2">
        <v>0.35</v>
      </c>
      <c r="AR398" s="2">
        <v>0.86</v>
      </c>
      <c r="AS398" s="57">
        <f t="shared" si="66"/>
        <v>20984.103999999999</v>
      </c>
      <c r="AT398" s="5">
        <f t="shared" si="67"/>
        <v>17295.098516800001</v>
      </c>
      <c r="AU398" s="62">
        <f t="shared" si="68"/>
        <v>9.9378832660903998E-2</v>
      </c>
      <c r="AV398" s="57">
        <f t="shared" si="69"/>
        <v>99.378832660903996</v>
      </c>
    </row>
    <row r="399" spans="1:48" x14ac:dyDescent="0.25">
      <c r="A399" s="1" t="s">
        <v>678</v>
      </c>
      <c r="B399" s="1" t="s">
        <v>534</v>
      </c>
      <c r="C399" s="1" t="s">
        <v>535</v>
      </c>
      <c r="D399" s="1" t="s">
        <v>85</v>
      </c>
      <c r="E399" s="1" t="s">
        <v>104</v>
      </c>
      <c r="F399" s="1" t="s">
        <v>655</v>
      </c>
      <c r="G399" s="1" t="s">
        <v>60</v>
      </c>
      <c r="H399" s="1" t="s">
        <v>55</v>
      </c>
      <c r="I399" s="2">
        <v>123.76</v>
      </c>
      <c r="J399" s="2">
        <v>23.9</v>
      </c>
      <c r="K399" s="2">
        <f t="shared" si="72"/>
        <v>20.64</v>
      </c>
      <c r="L399" s="2">
        <f t="shared" si="73"/>
        <v>0</v>
      </c>
      <c r="N399" s="4">
        <v>6.08</v>
      </c>
      <c r="O399" s="5">
        <v>17423</v>
      </c>
      <c r="P399" s="6">
        <v>9</v>
      </c>
      <c r="Q399" s="5">
        <v>20325.38</v>
      </c>
      <c r="R399" s="7">
        <v>5.56</v>
      </c>
      <c r="S399" s="5">
        <v>8630.51</v>
      </c>
      <c r="AL399" s="5" t="str">
        <f t="shared" si="63"/>
        <v/>
      </c>
      <c r="AN399" s="5" t="str">
        <f t="shared" si="64"/>
        <v/>
      </c>
      <c r="AP399" s="57" t="str">
        <f t="shared" si="65"/>
        <v/>
      </c>
      <c r="AS399" s="57">
        <f t="shared" si="66"/>
        <v>46378.890000000007</v>
      </c>
      <c r="AT399" s="5">
        <f t="shared" si="67"/>
        <v>38225.481138000003</v>
      </c>
      <c r="AU399" s="62">
        <f t="shared" si="68"/>
        <v>0.21964625929744125</v>
      </c>
      <c r="AV399" s="57">
        <f t="shared" si="69"/>
        <v>219.64625929744125</v>
      </c>
    </row>
    <row r="400" spans="1:48" x14ac:dyDescent="0.25">
      <c r="A400" s="1" t="s">
        <v>678</v>
      </c>
      <c r="B400" s="1" t="s">
        <v>534</v>
      </c>
      <c r="C400" s="1" t="s">
        <v>535</v>
      </c>
      <c r="D400" s="1" t="s">
        <v>85</v>
      </c>
      <c r="E400" s="1" t="s">
        <v>86</v>
      </c>
      <c r="F400" s="1" t="s">
        <v>655</v>
      </c>
      <c r="G400" s="1" t="s">
        <v>60</v>
      </c>
      <c r="H400" s="1" t="s">
        <v>55</v>
      </c>
      <c r="I400" s="2">
        <v>123.76</v>
      </c>
      <c r="J400" s="2">
        <v>39.76</v>
      </c>
      <c r="K400" s="2">
        <f t="shared" si="72"/>
        <v>39.76</v>
      </c>
      <c r="L400" s="2">
        <f t="shared" si="73"/>
        <v>0</v>
      </c>
      <c r="N400" s="4">
        <v>0.04</v>
      </c>
      <c r="O400" s="5">
        <v>114.625</v>
      </c>
      <c r="P400" s="6">
        <v>12.88</v>
      </c>
      <c r="Q400" s="5">
        <v>29087.87</v>
      </c>
      <c r="R400" s="7">
        <v>26.84</v>
      </c>
      <c r="S400" s="5">
        <v>41662.39</v>
      </c>
      <c r="AL400" s="5" t="str">
        <f t="shared" si="63"/>
        <v/>
      </c>
      <c r="AN400" s="5" t="str">
        <f t="shared" si="64"/>
        <v/>
      </c>
      <c r="AP400" s="57" t="str">
        <f t="shared" si="65"/>
        <v/>
      </c>
      <c r="AS400" s="57">
        <f t="shared" si="66"/>
        <v>70864.884999999995</v>
      </c>
      <c r="AT400" s="5">
        <f t="shared" si="67"/>
        <v>58406.83821699999</v>
      </c>
      <c r="AU400" s="62">
        <f t="shared" si="68"/>
        <v>0.33560973334621313</v>
      </c>
      <c r="AV400" s="57">
        <f t="shared" si="69"/>
        <v>335.60973334621315</v>
      </c>
    </row>
    <row r="401" spans="1:48" x14ac:dyDescent="0.25">
      <c r="A401" s="1" t="s">
        <v>678</v>
      </c>
      <c r="B401" s="1" t="s">
        <v>534</v>
      </c>
      <c r="C401" s="1" t="s">
        <v>535</v>
      </c>
      <c r="D401" s="1" t="s">
        <v>85</v>
      </c>
      <c r="E401" s="1" t="s">
        <v>89</v>
      </c>
      <c r="F401" s="1" t="s">
        <v>655</v>
      </c>
      <c r="G401" s="1" t="s">
        <v>60</v>
      </c>
      <c r="H401" s="1" t="s">
        <v>55</v>
      </c>
      <c r="I401" s="2">
        <v>123.76</v>
      </c>
      <c r="J401" s="2">
        <v>20</v>
      </c>
      <c r="K401" s="2">
        <f t="shared" si="72"/>
        <v>15.519999999999998</v>
      </c>
      <c r="L401" s="2">
        <f t="shared" si="73"/>
        <v>0</v>
      </c>
      <c r="P401" s="6">
        <v>8.5399999999999991</v>
      </c>
      <c r="Q401" s="5">
        <v>19286.53</v>
      </c>
      <c r="R401" s="7">
        <v>6.95</v>
      </c>
      <c r="S401" s="5">
        <v>10788.14</v>
      </c>
      <c r="T401" s="8">
        <v>0.03</v>
      </c>
      <c r="U401" s="5">
        <v>13.965</v>
      </c>
      <c r="AL401" s="5" t="str">
        <f t="shared" si="63"/>
        <v/>
      </c>
      <c r="AN401" s="5" t="str">
        <f t="shared" si="64"/>
        <v/>
      </c>
      <c r="AP401" s="57" t="str">
        <f t="shared" si="65"/>
        <v/>
      </c>
      <c r="AS401" s="57">
        <f t="shared" si="66"/>
        <v>30088.634999999998</v>
      </c>
      <c r="AT401" s="5">
        <f t="shared" si="67"/>
        <v>24799.052966999996</v>
      </c>
      <c r="AU401" s="62">
        <f t="shared" si="68"/>
        <v>0.14249707410237858</v>
      </c>
      <c r="AV401" s="57">
        <f t="shared" si="69"/>
        <v>142.49707410237858</v>
      </c>
    </row>
    <row r="402" spans="1:48" x14ac:dyDescent="0.25">
      <c r="A402" s="1" t="s">
        <v>679</v>
      </c>
      <c r="B402" s="1" t="s">
        <v>680</v>
      </c>
      <c r="C402" s="1" t="s">
        <v>681</v>
      </c>
      <c r="D402" s="1" t="s">
        <v>85</v>
      </c>
      <c r="E402" s="1" t="s">
        <v>104</v>
      </c>
      <c r="F402" s="1" t="s">
        <v>655</v>
      </c>
      <c r="G402" s="1" t="s">
        <v>60</v>
      </c>
      <c r="H402" s="1" t="s">
        <v>55</v>
      </c>
      <c r="I402" s="2">
        <v>14.52</v>
      </c>
      <c r="J402" s="2">
        <v>12.32</v>
      </c>
      <c r="K402" s="2">
        <f t="shared" si="72"/>
        <v>2.13</v>
      </c>
      <c r="L402" s="2">
        <f t="shared" si="73"/>
        <v>1.68</v>
      </c>
      <c r="R402" s="7">
        <v>0.3</v>
      </c>
      <c r="S402" s="5">
        <v>469.28</v>
      </c>
      <c r="Z402" s="9">
        <v>1.83</v>
      </c>
      <c r="AA402" s="5">
        <v>341.07</v>
      </c>
      <c r="AL402" s="5" t="str">
        <f t="shared" si="63"/>
        <v/>
      </c>
      <c r="AN402" s="5" t="str">
        <f t="shared" si="64"/>
        <v/>
      </c>
      <c r="AP402" s="57" t="str">
        <f t="shared" si="65"/>
        <v/>
      </c>
      <c r="AR402" s="2">
        <v>1.68</v>
      </c>
      <c r="AS402" s="57">
        <f t="shared" si="66"/>
        <v>810.34999999999991</v>
      </c>
      <c r="AT402" s="5">
        <f t="shared" si="67"/>
        <v>667.89047000000005</v>
      </c>
      <c r="AU402" s="62">
        <f t="shared" si="68"/>
        <v>3.8377448494709876E-3</v>
      </c>
      <c r="AV402" s="57">
        <f t="shared" si="69"/>
        <v>3.837744849470988</v>
      </c>
    </row>
    <row r="403" spans="1:48" x14ac:dyDescent="0.25">
      <c r="A403" s="1" t="s">
        <v>679</v>
      </c>
      <c r="B403" s="1" t="s">
        <v>680</v>
      </c>
      <c r="C403" s="1" t="s">
        <v>681</v>
      </c>
      <c r="D403" s="1" t="s">
        <v>85</v>
      </c>
      <c r="E403" s="1" t="s">
        <v>86</v>
      </c>
      <c r="F403" s="1" t="s">
        <v>655</v>
      </c>
      <c r="G403" s="1" t="s">
        <v>60</v>
      </c>
      <c r="H403" s="1" t="s">
        <v>55</v>
      </c>
      <c r="I403" s="2">
        <v>14.52</v>
      </c>
      <c r="J403" s="2">
        <v>0.74</v>
      </c>
      <c r="K403" s="2">
        <f t="shared" si="72"/>
        <v>0.74</v>
      </c>
      <c r="L403" s="2">
        <f t="shared" si="73"/>
        <v>0</v>
      </c>
      <c r="R403" s="7">
        <v>0.64</v>
      </c>
      <c r="S403" s="5">
        <v>993.44</v>
      </c>
      <c r="Z403" s="9">
        <v>0.1</v>
      </c>
      <c r="AA403" s="5">
        <v>18.637499999999999</v>
      </c>
      <c r="AL403" s="5" t="str">
        <f t="shared" si="63"/>
        <v/>
      </c>
      <c r="AN403" s="5" t="str">
        <f t="shared" si="64"/>
        <v/>
      </c>
      <c r="AP403" s="57" t="str">
        <f t="shared" si="65"/>
        <v/>
      </c>
      <c r="AS403" s="57">
        <f t="shared" si="66"/>
        <v>1012.0775000000001</v>
      </c>
      <c r="AT403" s="5">
        <f t="shared" si="67"/>
        <v>834.15427550000004</v>
      </c>
      <c r="AU403" s="62">
        <f t="shared" si="68"/>
        <v>4.7931081790466758E-3</v>
      </c>
      <c r="AV403" s="57">
        <f t="shared" si="69"/>
        <v>4.7931081790466763</v>
      </c>
    </row>
    <row r="404" spans="1:48" x14ac:dyDescent="0.25">
      <c r="A404" s="1" t="s">
        <v>679</v>
      </c>
      <c r="B404" s="1" t="s">
        <v>680</v>
      </c>
      <c r="C404" s="1" t="s">
        <v>681</v>
      </c>
      <c r="D404" s="1" t="s">
        <v>85</v>
      </c>
      <c r="E404" s="1" t="s">
        <v>89</v>
      </c>
      <c r="F404" s="1" t="s">
        <v>655</v>
      </c>
      <c r="G404" s="1" t="s">
        <v>60</v>
      </c>
      <c r="H404" s="1" t="s">
        <v>55</v>
      </c>
      <c r="I404" s="2">
        <v>14.52</v>
      </c>
      <c r="J404" s="2">
        <v>0.19</v>
      </c>
      <c r="K404" s="2">
        <f t="shared" si="72"/>
        <v>0.09</v>
      </c>
      <c r="L404" s="2">
        <f t="shared" si="73"/>
        <v>0</v>
      </c>
      <c r="R404" s="7">
        <v>0.09</v>
      </c>
      <c r="S404" s="5">
        <v>139.69999999999999</v>
      </c>
      <c r="AL404" s="5" t="str">
        <f t="shared" si="63"/>
        <v/>
      </c>
      <c r="AN404" s="5" t="str">
        <f t="shared" si="64"/>
        <v/>
      </c>
      <c r="AP404" s="57" t="str">
        <f t="shared" si="65"/>
        <v/>
      </c>
      <c r="AS404" s="57">
        <f t="shared" si="66"/>
        <v>139.69999999999999</v>
      </c>
      <c r="AT404" s="5">
        <f t="shared" si="67"/>
        <v>115.14073999999998</v>
      </c>
      <c r="AU404" s="62">
        <f t="shared" si="68"/>
        <v>6.6160665819842894E-4</v>
      </c>
      <c r="AV404" s="57">
        <f t="shared" si="69"/>
        <v>0.6616066581984289</v>
      </c>
    </row>
    <row r="405" spans="1:48" x14ac:dyDescent="0.25">
      <c r="A405" s="1" t="s">
        <v>679</v>
      </c>
      <c r="B405" s="1" t="s">
        <v>680</v>
      </c>
      <c r="C405" s="1" t="s">
        <v>681</v>
      </c>
      <c r="D405" s="1" t="s">
        <v>85</v>
      </c>
      <c r="E405" s="1" t="s">
        <v>88</v>
      </c>
      <c r="F405" s="1" t="s">
        <v>655</v>
      </c>
      <c r="G405" s="1" t="s">
        <v>60</v>
      </c>
      <c r="H405" s="1" t="s">
        <v>55</v>
      </c>
      <c r="I405" s="2">
        <v>14.52</v>
      </c>
      <c r="J405" s="2">
        <v>1.08</v>
      </c>
      <c r="K405" s="2">
        <f t="shared" si="72"/>
        <v>0.01</v>
      </c>
      <c r="L405" s="2">
        <f t="shared" si="73"/>
        <v>0</v>
      </c>
      <c r="R405" s="7">
        <v>0.01</v>
      </c>
      <c r="S405" s="5">
        <v>15.52</v>
      </c>
      <c r="AL405" s="5" t="str">
        <f t="shared" si="63"/>
        <v/>
      </c>
      <c r="AN405" s="5" t="str">
        <f t="shared" si="64"/>
        <v/>
      </c>
      <c r="AP405" s="57" t="str">
        <f t="shared" si="65"/>
        <v/>
      </c>
      <c r="AS405" s="57">
        <f t="shared" si="66"/>
        <v>15.52</v>
      </c>
      <c r="AT405" s="5">
        <f t="shared" si="67"/>
        <v>12.791583999999999</v>
      </c>
      <c r="AU405" s="62">
        <f t="shared" si="68"/>
        <v>7.3501326665995835E-5</v>
      </c>
      <c r="AV405" s="57">
        <f t="shared" si="69"/>
        <v>7.3501326665995834E-2</v>
      </c>
    </row>
    <row r="406" spans="1:48" x14ac:dyDescent="0.25">
      <c r="A406" s="1" t="s">
        <v>682</v>
      </c>
      <c r="B406" s="1" t="s">
        <v>534</v>
      </c>
      <c r="C406" s="1" t="s">
        <v>535</v>
      </c>
      <c r="D406" s="1" t="s">
        <v>85</v>
      </c>
      <c r="E406" s="1" t="s">
        <v>137</v>
      </c>
      <c r="F406" s="1" t="s">
        <v>655</v>
      </c>
      <c r="G406" s="1" t="s">
        <v>60</v>
      </c>
      <c r="H406" s="1" t="s">
        <v>55</v>
      </c>
      <c r="I406" s="2">
        <v>80</v>
      </c>
      <c r="J406" s="2">
        <v>40.020000000000003</v>
      </c>
      <c r="K406" s="2">
        <f t="shared" si="72"/>
        <v>2.12</v>
      </c>
      <c r="L406" s="2">
        <f t="shared" si="73"/>
        <v>0</v>
      </c>
      <c r="R406" s="7">
        <v>0.15</v>
      </c>
      <c r="S406" s="5">
        <v>235.05</v>
      </c>
      <c r="T406" s="8">
        <v>1.97</v>
      </c>
      <c r="U406" s="5">
        <v>917.04</v>
      </c>
      <c r="AL406" s="5" t="str">
        <f t="shared" si="63"/>
        <v/>
      </c>
      <c r="AN406" s="5" t="str">
        <f t="shared" si="64"/>
        <v/>
      </c>
      <c r="AP406" s="57" t="str">
        <f t="shared" si="65"/>
        <v/>
      </c>
      <c r="AS406" s="57">
        <f t="shared" si="66"/>
        <v>1152.0899999999999</v>
      </c>
      <c r="AT406" s="5">
        <f t="shared" si="67"/>
        <v>949.55257799999993</v>
      </c>
      <c r="AU406" s="62">
        <f t="shared" si="68"/>
        <v>5.4561948091898932E-3</v>
      </c>
      <c r="AV406" s="57">
        <f t="shared" si="69"/>
        <v>5.4561948091898929</v>
      </c>
    </row>
    <row r="407" spans="1:48" x14ac:dyDescent="0.25">
      <c r="A407" s="1" t="s">
        <v>682</v>
      </c>
      <c r="B407" s="1" t="s">
        <v>534</v>
      </c>
      <c r="C407" s="1" t="s">
        <v>535</v>
      </c>
      <c r="D407" s="1" t="s">
        <v>85</v>
      </c>
      <c r="E407" s="1" t="s">
        <v>58</v>
      </c>
      <c r="F407" s="1" t="s">
        <v>655</v>
      </c>
      <c r="G407" s="1" t="s">
        <v>60</v>
      </c>
      <c r="H407" s="1" t="s">
        <v>55</v>
      </c>
      <c r="I407" s="2">
        <v>80</v>
      </c>
      <c r="J407" s="2">
        <v>36.630000000000003</v>
      </c>
      <c r="K407" s="2">
        <f t="shared" si="72"/>
        <v>28.9</v>
      </c>
      <c r="L407" s="2">
        <f t="shared" si="73"/>
        <v>0</v>
      </c>
      <c r="P407" s="6">
        <v>0.02</v>
      </c>
      <c r="Q407" s="5">
        <v>45.167499999999997</v>
      </c>
      <c r="R407" s="7">
        <v>16.39</v>
      </c>
      <c r="S407" s="5">
        <v>25441.38</v>
      </c>
      <c r="T407" s="8">
        <v>12.49</v>
      </c>
      <c r="U407" s="5">
        <v>5814.1</v>
      </c>
      <c r="AL407" s="5" t="str">
        <f t="shared" si="63"/>
        <v/>
      </c>
      <c r="AN407" s="5" t="str">
        <f t="shared" si="64"/>
        <v/>
      </c>
      <c r="AP407" s="57" t="str">
        <f t="shared" si="65"/>
        <v/>
      </c>
      <c r="AS407" s="57">
        <f t="shared" si="66"/>
        <v>31300.647499999999</v>
      </c>
      <c r="AT407" s="5">
        <f t="shared" si="67"/>
        <v>25797.993669500003</v>
      </c>
      <c r="AU407" s="62">
        <f t="shared" si="68"/>
        <v>0.14823705649192565</v>
      </c>
      <c r="AV407" s="57">
        <f t="shared" si="69"/>
        <v>148.23705649192564</v>
      </c>
    </row>
    <row r="408" spans="1:48" s="40" customFormat="1" x14ac:dyDescent="0.25">
      <c r="A408" s="30" t="s">
        <v>1759</v>
      </c>
      <c r="B408" s="30" t="s">
        <v>683</v>
      </c>
      <c r="C408" s="30" t="s">
        <v>359</v>
      </c>
      <c r="D408" s="30" t="s">
        <v>85</v>
      </c>
      <c r="E408" s="1" t="s">
        <v>119</v>
      </c>
      <c r="F408" s="30" t="s">
        <v>655</v>
      </c>
      <c r="G408" s="30" t="s">
        <v>60</v>
      </c>
      <c r="H408" s="30" t="s">
        <v>55</v>
      </c>
      <c r="I408" s="31">
        <v>33.549999999999997</v>
      </c>
      <c r="J408" s="31"/>
      <c r="K408" s="31">
        <f>SUM(N408,P408,R408,T408,V408,X408,Z408,AB408,AE408,AG408,AI408)</f>
        <v>27.262900000000002</v>
      </c>
      <c r="L408" s="31">
        <f>SUM(M408,AD408,AK408,AM408,AO408,AQ408,AR408)</f>
        <v>2.3239999999999998</v>
      </c>
      <c r="M408" s="32"/>
      <c r="N408" s="33"/>
      <c r="O408" s="34"/>
      <c r="P408" s="35">
        <v>13.329000000000001</v>
      </c>
      <c r="Q408" s="34">
        <v>30103.035</v>
      </c>
      <c r="R408" s="36">
        <v>9.3299000000000003</v>
      </c>
      <c r="S408" s="34">
        <v>14482.486000000001</v>
      </c>
      <c r="T408" s="37"/>
      <c r="U408" s="34"/>
      <c r="V408" s="31"/>
      <c r="W408" s="34"/>
      <c r="X408" s="31"/>
      <c r="Y408" s="34"/>
      <c r="Z408" s="38">
        <v>4.6040000000000001</v>
      </c>
      <c r="AA408" s="34">
        <v>858.221</v>
      </c>
      <c r="AB408" s="39"/>
      <c r="AC408" s="34"/>
      <c r="AD408" s="31"/>
      <c r="AE408" s="31"/>
      <c r="AF408" s="34"/>
      <c r="AG408" s="38"/>
      <c r="AH408" s="34"/>
      <c r="AI408" s="31"/>
      <c r="AJ408" s="34"/>
      <c r="AK408" s="32"/>
      <c r="AL408" s="5" t="str">
        <f t="shared" si="63"/>
        <v/>
      </c>
      <c r="AM408" s="32"/>
      <c r="AN408" s="5" t="str">
        <f t="shared" si="64"/>
        <v/>
      </c>
      <c r="AO408" s="31"/>
      <c r="AP408" s="57" t="str">
        <f t="shared" si="65"/>
        <v/>
      </c>
      <c r="AQ408" s="31"/>
      <c r="AR408" s="31">
        <v>2.3239999999999998</v>
      </c>
      <c r="AS408" s="57">
        <f t="shared" si="66"/>
        <v>45443.741999999998</v>
      </c>
      <c r="AT408" s="5">
        <f t="shared" si="67"/>
        <v>37454.732156400001</v>
      </c>
      <c r="AU408" s="62">
        <f t="shared" si="68"/>
        <v>0.2152174823239198</v>
      </c>
      <c r="AV408" s="57">
        <f t="shared" si="69"/>
        <v>215.2174823239198</v>
      </c>
    </row>
    <row r="409" spans="1:48" x14ac:dyDescent="0.25">
      <c r="A409" s="1" t="s">
        <v>684</v>
      </c>
      <c r="B409" s="1" t="s">
        <v>685</v>
      </c>
      <c r="C409" s="30" t="s">
        <v>686</v>
      </c>
      <c r="D409" s="30" t="s">
        <v>85</v>
      </c>
      <c r="E409" s="1" t="s">
        <v>89</v>
      </c>
      <c r="F409" s="1" t="s">
        <v>655</v>
      </c>
      <c r="G409" s="1" t="s">
        <v>60</v>
      </c>
      <c r="H409" s="1" t="s">
        <v>55</v>
      </c>
      <c r="I409" s="2">
        <v>87.9</v>
      </c>
      <c r="J409" s="2">
        <v>20.18</v>
      </c>
      <c r="K409" s="2">
        <f t="shared" ref="K409:K414" si="74">SUM(N409,P409,R409,T409,V409,X409,Z409,AB409,AE409,AG409,AI409)</f>
        <v>5.88</v>
      </c>
      <c r="L409" s="2">
        <f t="shared" ref="L409:L414" si="75">SUM(M409,AD409,AK409,AM409,AO409,AQ409,AR409)</f>
        <v>0</v>
      </c>
      <c r="R409" s="7">
        <v>1.5</v>
      </c>
      <c r="S409" s="5">
        <v>2328.375</v>
      </c>
      <c r="T409" s="8">
        <v>4.38</v>
      </c>
      <c r="U409" s="5">
        <v>2038.89</v>
      </c>
      <c r="AB409" s="39"/>
      <c r="AC409" s="34"/>
      <c r="AD409" s="31"/>
      <c r="AL409" s="5" t="str">
        <f t="shared" si="63"/>
        <v/>
      </c>
      <c r="AN409" s="5" t="str">
        <f t="shared" si="64"/>
        <v/>
      </c>
      <c r="AP409" s="57" t="str">
        <f t="shared" si="65"/>
        <v/>
      </c>
      <c r="AS409" s="5">
        <f t="shared" si="66"/>
        <v>4367.2650000000003</v>
      </c>
      <c r="AT409" s="5">
        <f t="shared" si="67"/>
        <v>3599.4998130000004</v>
      </c>
      <c r="AU409" s="62">
        <f t="shared" si="68"/>
        <v>2.0682974961467163E-2</v>
      </c>
      <c r="AV409" s="5">
        <f t="shared" si="69"/>
        <v>20.68297496146716</v>
      </c>
    </row>
    <row r="410" spans="1:48" s="40" customFormat="1" x14ac:dyDescent="0.25">
      <c r="A410" s="30" t="s">
        <v>684</v>
      </c>
      <c r="B410" s="30" t="s">
        <v>685</v>
      </c>
      <c r="C410" s="30" t="s">
        <v>686</v>
      </c>
      <c r="D410" s="30" t="s">
        <v>85</v>
      </c>
      <c r="E410" s="1" t="s">
        <v>164</v>
      </c>
      <c r="F410" s="30" t="s">
        <v>655</v>
      </c>
      <c r="G410" s="30" t="s">
        <v>60</v>
      </c>
      <c r="H410" s="30" t="s">
        <v>55</v>
      </c>
      <c r="I410" s="31">
        <v>87.9</v>
      </c>
      <c r="J410" s="31">
        <v>40.9</v>
      </c>
      <c r="K410" s="2">
        <f t="shared" si="74"/>
        <v>10.58</v>
      </c>
      <c r="L410" s="2">
        <f t="shared" si="75"/>
        <v>0</v>
      </c>
      <c r="M410" s="32"/>
      <c r="N410" s="33"/>
      <c r="O410" s="34"/>
      <c r="P410" s="47"/>
      <c r="Q410" s="46"/>
      <c r="R410" s="36">
        <v>9.76</v>
      </c>
      <c r="S410" s="34">
        <v>15178.79</v>
      </c>
      <c r="T410" s="37">
        <v>0.82</v>
      </c>
      <c r="U410" s="34">
        <v>381.71</v>
      </c>
      <c r="V410" s="31"/>
      <c r="W410" s="34"/>
      <c r="X410" s="31"/>
      <c r="Y410" s="34"/>
      <c r="Z410" s="38"/>
      <c r="AA410" s="34"/>
      <c r="AB410" s="39"/>
      <c r="AC410" s="34"/>
      <c r="AD410" s="31"/>
      <c r="AE410" s="31"/>
      <c r="AF410" s="34"/>
      <c r="AG410" s="38"/>
      <c r="AH410" s="34"/>
      <c r="AI410" s="31"/>
      <c r="AJ410" s="34"/>
      <c r="AK410" s="32"/>
      <c r="AL410" s="5" t="str">
        <f t="shared" si="63"/>
        <v/>
      </c>
      <c r="AM410" s="32"/>
      <c r="AN410" s="5" t="str">
        <f t="shared" si="64"/>
        <v/>
      </c>
      <c r="AO410" s="31"/>
      <c r="AP410" s="57" t="str">
        <f t="shared" si="65"/>
        <v/>
      </c>
      <c r="AQ410" s="31"/>
      <c r="AR410" s="31"/>
      <c r="AS410" s="57">
        <f t="shared" si="66"/>
        <v>15560.5</v>
      </c>
      <c r="AT410" s="5">
        <f t="shared" si="67"/>
        <v>12824.964099999999</v>
      </c>
      <c r="AU410" s="62">
        <f t="shared" si="68"/>
        <v>7.3693131030040479E-2</v>
      </c>
      <c r="AV410" s="57">
        <f t="shared" si="69"/>
        <v>73.693131030040476</v>
      </c>
    </row>
    <row r="411" spans="1:48" s="40" customFormat="1" x14ac:dyDescent="0.25">
      <c r="A411" s="30" t="s">
        <v>684</v>
      </c>
      <c r="B411" s="30" t="s">
        <v>685</v>
      </c>
      <c r="C411" s="30" t="s">
        <v>686</v>
      </c>
      <c r="D411" s="30" t="s">
        <v>85</v>
      </c>
      <c r="E411" s="1" t="s">
        <v>77</v>
      </c>
      <c r="F411" s="30" t="s">
        <v>655</v>
      </c>
      <c r="G411" s="30" t="s">
        <v>60</v>
      </c>
      <c r="H411" s="30" t="s">
        <v>55</v>
      </c>
      <c r="I411" s="31">
        <v>87.9</v>
      </c>
      <c r="J411" s="31">
        <v>20.5</v>
      </c>
      <c r="K411" s="2">
        <f t="shared" si="74"/>
        <v>4.43</v>
      </c>
      <c r="L411" s="2">
        <f t="shared" si="75"/>
        <v>0.04</v>
      </c>
      <c r="M411" s="32"/>
      <c r="N411" s="33"/>
      <c r="O411" s="34"/>
      <c r="P411" s="35">
        <v>1.85</v>
      </c>
      <c r="Q411" s="34">
        <v>4177.99</v>
      </c>
      <c r="R411" s="36">
        <v>2.0499999999999998</v>
      </c>
      <c r="S411" s="34">
        <v>3182.11</v>
      </c>
      <c r="T411" s="37">
        <v>0.53</v>
      </c>
      <c r="U411" s="34">
        <v>246.72</v>
      </c>
      <c r="V411" s="31"/>
      <c r="W411" s="34"/>
      <c r="X411" s="31"/>
      <c r="Y411" s="34"/>
      <c r="Z411" s="38"/>
      <c r="AA411" s="34"/>
      <c r="AB411" s="39"/>
      <c r="AC411" s="34"/>
      <c r="AD411" s="31"/>
      <c r="AE411" s="31"/>
      <c r="AF411" s="34"/>
      <c r="AG411" s="38"/>
      <c r="AH411" s="34"/>
      <c r="AI411" s="31"/>
      <c r="AJ411" s="34"/>
      <c r="AK411" s="32"/>
      <c r="AL411" s="5" t="str">
        <f t="shared" si="63"/>
        <v/>
      </c>
      <c r="AM411" s="32"/>
      <c r="AN411" s="5" t="str">
        <f t="shared" si="64"/>
        <v/>
      </c>
      <c r="AO411" s="31"/>
      <c r="AP411" s="57" t="str">
        <f t="shared" si="65"/>
        <v/>
      </c>
      <c r="AQ411" s="31"/>
      <c r="AR411" s="31">
        <v>0.04</v>
      </c>
      <c r="AS411" s="57">
        <f t="shared" si="66"/>
        <v>7606.8200000000006</v>
      </c>
      <c r="AT411" s="5">
        <f t="shared" si="67"/>
        <v>6269.5410440000014</v>
      </c>
      <c r="AU411" s="62">
        <f t="shared" si="68"/>
        <v>3.6025216604989085E-2</v>
      </c>
      <c r="AV411" s="57">
        <f t="shared" si="69"/>
        <v>36.025216604989083</v>
      </c>
    </row>
    <row r="412" spans="1:48" s="40" customFormat="1" x14ac:dyDescent="0.25">
      <c r="A412" s="30" t="s">
        <v>684</v>
      </c>
      <c r="B412" s="30" t="s">
        <v>685</v>
      </c>
      <c r="C412" s="30" t="s">
        <v>686</v>
      </c>
      <c r="D412" s="30" t="s">
        <v>85</v>
      </c>
      <c r="E412" s="1" t="s">
        <v>119</v>
      </c>
      <c r="F412" s="30" t="s">
        <v>655</v>
      </c>
      <c r="G412" s="30" t="s">
        <v>60</v>
      </c>
      <c r="H412" s="30" t="s">
        <v>55</v>
      </c>
      <c r="I412" s="31">
        <v>87.9</v>
      </c>
      <c r="J412" s="31">
        <v>24.34</v>
      </c>
      <c r="K412" s="2">
        <f t="shared" si="74"/>
        <v>6.4399999999999995</v>
      </c>
      <c r="L412" s="2">
        <f t="shared" si="75"/>
        <v>1.93</v>
      </c>
      <c r="M412" s="32"/>
      <c r="N412" s="33"/>
      <c r="O412" s="34"/>
      <c r="P412" s="35">
        <v>3.42</v>
      </c>
      <c r="Q412" s="34">
        <v>7723.6424999999999</v>
      </c>
      <c r="R412" s="36">
        <v>3.02</v>
      </c>
      <c r="S412" s="34">
        <v>4687.7950000000001</v>
      </c>
      <c r="T412" s="37"/>
      <c r="U412" s="34"/>
      <c r="V412" s="31"/>
      <c r="W412" s="34"/>
      <c r="X412" s="31"/>
      <c r="Y412" s="34"/>
      <c r="Z412" s="38"/>
      <c r="AA412" s="34"/>
      <c r="AB412" s="39"/>
      <c r="AC412" s="34"/>
      <c r="AD412" s="31"/>
      <c r="AE412" s="31"/>
      <c r="AF412" s="34"/>
      <c r="AG412" s="38"/>
      <c r="AH412" s="34"/>
      <c r="AI412" s="31"/>
      <c r="AJ412" s="34"/>
      <c r="AK412" s="32"/>
      <c r="AL412" s="5" t="str">
        <f t="shared" si="63"/>
        <v/>
      </c>
      <c r="AM412" s="32"/>
      <c r="AN412" s="5" t="str">
        <f t="shared" si="64"/>
        <v/>
      </c>
      <c r="AO412" s="31"/>
      <c r="AP412" s="57" t="str">
        <f t="shared" si="65"/>
        <v/>
      </c>
      <c r="AQ412" s="31"/>
      <c r="AR412" s="31">
        <v>1.93</v>
      </c>
      <c r="AS412" s="57">
        <f t="shared" si="66"/>
        <v>12411.4375</v>
      </c>
      <c r="AT412" s="5">
        <f t="shared" si="67"/>
        <v>10229.5067875</v>
      </c>
      <c r="AU412" s="62">
        <f t="shared" si="68"/>
        <v>5.8779453742402753E-2</v>
      </c>
      <c r="AV412" s="57">
        <f t="shared" si="69"/>
        <v>58.779453742402758</v>
      </c>
    </row>
    <row r="413" spans="1:48" x14ac:dyDescent="0.25">
      <c r="A413" s="1" t="s">
        <v>687</v>
      </c>
      <c r="B413" s="1" t="s">
        <v>626</v>
      </c>
      <c r="C413" s="1" t="s">
        <v>595</v>
      </c>
      <c r="D413" s="1" t="s">
        <v>85</v>
      </c>
      <c r="E413" s="1" t="s">
        <v>76</v>
      </c>
      <c r="F413" s="1" t="s">
        <v>655</v>
      </c>
      <c r="G413" s="1" t="s">
        <v>60</v>
      </c>
      <c r="H413" s="1" t="s">
        <v>55</v>
      </c>
      <c r="I413" s="2">
        <v>80</v>
      </c>
      <c r="J413" s="2">
        <v>38.51</v>
      </c>
      <c r="K413" s="2">
        <f t="shared" si="74"/>
        <v>38.5</v>
      </c>
      <c r="L413" s="2">
        <f t="shared" si="75"/>
        <v>0.02</v>
      </c>
      <c r="P413" s="6">
        <v>1.25</v>
      </c>
      <c r="Q413" s="5">
        <v>2822.96875</v>
      </c>
      <c r="R413" s="7">
        <v>17.510000000000002</v>
      </c>
      <c r="S413" s="5">
        <v>27179.897499999999</v>
      </c>
      <c r="T413" s="8">
        <v>19.739999999999998</v>
      </c>
      <c r="U413" s="5">
        <v>9188.9699999999993</v>
      </c>
      <c r="AL413" s="5" t="str">
        <f t="shared" si="63"/>
        <v/>
      </c>
      <c r="AN413" s="5" t="str">
        <f t="shared" si="64"/>
        <v/>
      </c>
      <c r="AP413" s="57" t="str">
        <f t="shared" si="65"/>
        <v/>
      </c>
      <c r="AR413" s="2">
        <v>0.02</v>
      </c>
      <c r="AS413" s="57">
        <f t="shared" si="66"/>
        <v>39191.83625</v>
      </c>
      <c r="AT413" s="5">
        <f t="shared" si="67"/>
        <v>32301.911437250004</v>
      </c>
      <c r="AU413" s="62">
        <f t="shared" si="68"/>
        <v>0.18560901796723375</v>
      </c>
      <c r="AV413" s="57">
        <f t="shared" si="69"/>
        <v>185.60901796723374</v>
      </c>
    </row>
    <row r="414" spans="1:48" x14ac:dyDescent="0.25">
      <c r="A414" s="1" t="s">
        <v>687</v>
      </c>
      <c r="B414" s="1" t="s">
        <v>626</v>
      </c>
      <c r="C414" s="1" t="s">
        <v>595</v>
      </c>
      <c r="D414" s="1" t="s">
        <v>85</v>
      </c>
      <c r="E414" s="1" t="s">
        <v>67</v>
      </c>
      <c r="F414" s="1" t="s">
        <v>655</v>
      </c>
      <c r="G414" s="1" t="s">
        <v>60</v>
      </c>
      <c r="H414" s="1" t="s">
        <v>55</v>
      </c>
      <c r="I414" s="2">
        <v>80</v>
      </c>
      <c r="J414" s="2">
        <v>40.17</v>
      </c>
      <c r="K414" s="2">
        <f t="shared" si="74"/>
        <v>35.97</v>
      </c>
      <c r="L414" s="2">
        <f t="shared" si="75"/>
        <v>3.83</v>
      </c>
      <c r="N414" s="4">
        <v>1.1200000000000001</v>
      </c>
      <c r="O414" s="5">
        <v>3209.5</v>
      </c>
      <c r="P414" s="6">
        <v>16.670000000000002</v>
      </c>
      <c r="Q414" s="5">
        <v>37647.111250000002</v>
      </c>
      <c r="R414" s="7">
        <v>11.55</v>
      </c>
      <c r="S414" s="5">
        <v>17928.490000000002</v>
      </c>
      <c r="T414" s="8">
        <v>1.95</v>
      </c>
      <c r="U414" s="5">
        <v>907.72500000000002</v>
      </c>
      <c r="AE414" s="2">
        <v>4.68</v>
      </c>
      <c r="AF414" s="5">
        <v>786.24</v>
      </c>
      <c r="AL414" s="5" t="str">
        <f t="shared" si="63"/>
        <v/>
      </c>
      <c r="AM414" s="3">
        <v>0.7</v>
      </c>
      <c r="AN414" s="5">
        <f t="shared" si="64"/>
        <v>4473.7</v>
      </c>
      <c r="AO414" s="2">
        <v>0.4</v>
      </c>
      <c r="AP414" s="57">
        <f t="shared" si="65"/>
        <v>0.4</v>
      </c>
      <c r="AQ414" s="2">
        <v>1.65</v>
      </c>
      <c r="AR414" s="2">
        <v>1.08</v>
      </c>
      <c r="AS414" s="57">
        <f t="shared" si="66"/>
        <v>60479.066250000003</v>
      </c>
      <c r="AT414" s="5">
        <f t="shared" si="67"/>
        <v>49846.846403250005</v>
      </c>
      <c r="AU414" s="62">
        <f t="shared" si="68"/>
        <v>0.28642342815049321</v>
      </c>
      <c r="AV414" s="57">
        <f t="shared" si="69"/>
        <v>286.42342815049318</v>
      </c>
    </row>
    <row r="415" spans="1:48" x14ac:dyDescent="0.25">
      <c r="A415" s="1" t="s">
        <v>688</v>
      </c>
      <c r="B415" s="1" t="s">
        <v>689</v>
      </c>
      <c r="C415" s="1" t="s">
        <v>690</v>
      </c>
      <c r="D415" s="1" t="s">
        <v>85</v>
      </c>
      <c r="E415" s="1" t="s">
        <v>63</v>
      </c>
      <c r="F415" s="1" t="s">
        <v>655</v>
      </c>
      <c r="G415" s="1" t="s">
        <v>60</v>
      </c>
      <c r="H415" s="1" t="s">
        <v>55</v>
      </c>
      <c r="I415" s="2">
        <v>3.5</v>
      </c>
      <c r="J415" s="2">
        <v>3.02</v>
      </c>
      <c r="K415" s="2">
        <f>SUM(N415,P415,R415,T415,V415,X415,Z415,AB415,AE415,AG415,AI415)</f>
        <v>0.02</v>
      </c>
      <c r="L415" s="2">
        <f>SUM(M415,AD415,AK415,AM415,AO415,AQ415,AR415)</f>
        <v>3.01</v>
      </c>
      <c r="Z415" s="9">
        <v>0.02</v>
      </c>
      <c r="AA415" s="5">
        <v>3.7275</v>
      </c>
      <c r="AL415" s="5" t="str">
        <f t="shared" si="63"/>
        <v/>
      </c>
      <c r="AN415" s="5" t="str">
        <f t="shared" si="64"/>
        <v/>
      </c>
      <c r="AP415" s="57" t="str">
        <f t="shared" si="65"/>
        <v/>
      </c>
      <c r="AR415" s="2">
        <v>3.01</v>
      </c>
      <c r="AS415" s="57">
        <f t="shared" si="66"/>
        <v>3.7275</v>
      </c>
      <c r="AT415" s="5">
        <f t="shared" si="67"/>
        <v>3.0722054999999999</v>
      </c>
      <c r="AU415" s="62">
        <f t="shared" si="68"/>
        <v>1.7653105357441977E-5</v>
      </c>
      <c r="AV415" s="57">
        <f t="shared" si="69"/>
        <v>1.7653105357441978E-2</v>
      </c>
    </row>
    <row r="416" spans="1:48" x14ac:dyDescent="0.25">
      <c r="A416" s="1" t="s">
        <v>691</v>
      </c>
      <c r="B416" s="1" t="s">
        <v>692</v>
      </c>
      <c r="C416" s="1" t="s">
        <v>693</v>
      </c>
      <c r="D416" s="1" t="s">
        <v>85</v>
      </c>
      <c r="E416" s="1" t="s">
        <v>63</v>
      </c>
      <c r="F416" s="1" t="s">
        <v>655</v>
      </c>
      <c r="G416" s="1" t="s">
        <v>60</v>
      </c>
      <c r="H416" s="1" t="s">
        <v>55</v>
      </c>
      <c r="I416" s="2">
        <v>1</v>
      </c>
      <c r="J416" s="2">
        <v>0.84</v>
      </c>
      <c r="K416" s="2">
        <f>SUM(N416,P416,R416,T416,V416,X416,Z416,AB416,AE416,AG416,AI416)</f>
        <v>0.84</v>
      </c>
      <c r="L416" s="2">
        <f>SUM(M416,AD416,AK416,AM416,AO416,AQ416,AR416)</f>
        <v>0</v>
      </c>
      <c r="Z416" s="9">
        <v>0.84</v>
      </c>
      <c r="AA416" s="5">
        <v>156.55500000000001</v>
      </c>
      <c r="AL416" s="5" t="str">
        <f t="shared" si="63"/>
        <v/>
      </c>
      <c r="AN416" s="5" t="str">
        <f t="shared" si="64"/>
        <v/>
      </c>
      <c r="AP416" s="57" t="str">
        <f t="shared" si="65"/>
        <v/>
      </c>
      <c r="AS416" s="57">
        <f t="shared" si="66"/>
        <v>156.55500000000001</v>
      </c>
      <c r="AT416" s="5">
        <f t="shared" si="67"/>
        <v>129.03263100000001</v>
      </c>
      <c r="AU416" s="62">
        <f t="shared" si="68"/>
        <v>7.4143042501256307E-4</v>
      </c>
      <c r="AV416" s="57">
        <f t="shared" si="69"/>
        <v>0.74143042501256307</v>
      </c>
    </row>
    <row r="417" spans="1:48" x14ac:dyDescent="0.25">
      <c r="A417" s="1" t="s">
        <v>694</v>
      </c>
      <c r="B417" s="1" t="s">
        <v>695</v>
      </c>
      <c r="C417" s="1" t="s">
        <v>696</v>
      </c>
      <c r="D417" s="1" t="s">
        <v>85</v>
      </c>
      <c r="E417" s="1" t="s">
        <v>63</v>
      </c>
      <c r="F417" s="1" t="s">
        <v>655</v>
      </c>
      <c r="G417" s="1" t="s">
        <v>60</v>
      </c>
      <c r="H417" s="1" t="s">
        <v>55</v>
      </c>
      <c r="I417" s="2">
        <v>7.81</v>
      </c>
      <c r="J417" s="2">
        <v>3.47</v>
      </c>
      <c r="K417" s="2">
        <f>SUM(N417,P417,R417,T417,V417,X417,Z417,AB417,AE417,AG417,AI417)</f>
        <v>3.0700000000000003</v>
      </c>
      <c r="L417" s="2">
        <f>SUM(M417,AD417,AK417,AM417,AO417,AQ417,AR417)</f>
        <v>0.4</v>
      </c>
      <c r="P417" s="6">
        <v>0.99</v>
      </c>
      <c r="Q417" s="5">
        <v>2235.7912500000002</v>
      </c>
      <c r="Z417" s="9">
        <v>2.08</v>
      </c>
      <c r="AA417" s="5">
        <v>387.66</v>
      </c>
      <c r="AK417" s="3">
        <v>0.1</v>
      </c>
      <c r="AL417" s="5">
        <f t="shared" si="63"/>
        <v>383.5</v>
      </c>
      <c r="AN417" s="5" t="str">
        <f t="shared" si="64"/>
        <v/>
      </c>
      <c r="AP417" s="57" t="str">
        <f t="shared" si="65"/>
        <v/>
      </c>
      <c r="AQ417" s="2">
        <v>0.15</v>
      </c>
      <c r="AR417" s="2">
        <v>0.15</v>
      </c>
      <c r="AS417" s="57">
        <f t="shared" si="66"/>
        <v>2623.4512500000001</v>
      </c>
      <c r="AT417" s="5">
        <f t="shared" si="67"/>
        <v>2162.2485202500002</v>
      </c>
      <c r="AU417" s="62">
        <f t="shared" si="68"/>
        <v>1.2424429595268372E-2</v>
      </c>
      <c r="AV417" s="57">
        <f t="shared" si="69"/>
        <v>12.424429595268371</v>
      </c>
    </row>
    <row r="418" spans="1:48" x14ac:dyDescent="0.25">
      <c r="A418" s="1" t="s">
        <v>697</v>
      </c>
      <c r="B418" s="1" t="s">
        <v>698</v>
      </c>
      <c r="C418" s="1" t="s">
        <v>699</v>
      </c>
      <c r="D418" s="1" t="s">
        <v>85</v>
      </c>
      <c r="E418" s="1" t="s">
        <v>63</v>
      </c>
      <c r="F418" s="1" t="s">
        <v>655</v>
      </c>
      <c r="G418" s="1" t="s">
        <v>60</v>
      </c>
      <c r="H418" s="1" t="s">
        <v>55</v>
      </c>
      <c r="I418" s="2">
        <v>0.36</v>
      </c>
      <c r="J418" s="2">
        <v>0.3</v>
      </c>
      <c r="K418" s="2">
        <f>SUM(N418,P418,R418,T418,V418,X418,Z418,AB418,AE418,AG418,AI418)</f>
        <v>0.08</v>
      </c>
      <c r="L418" s="2">
        <f>SUM(M418,AD418,AK418,AM418,AO418,AQ418,AR418)</f>
        <v>0.22</v>
      </c>
      <c r="Z418" s="9">
        <v>0.08</v>
      </c>
      <c r="AA418" s="5">
        <v>14.91</v>
      </c>
      <c r="AL418" s="5" t="str">
        <f t="shared" si="63"/>
        <v/>
      </c>
      <c r="AN418" s="5" t="str">
        <f t="shared" si="64"/>
        <v/>
      </c>
      <c r="AP418" s="57" t="str">
        <f t="shared" si="65"/>
        <v/>
      </c>
      <c r="AR418" s="2">
        <v>0.22</v>
      </c>
      <c r="AS418" s="57">
        <f t="shared" si="66"/>
        <v>14.91</v>
      </c>
      <c r="AT418" s="5">
        <f t="shared" si="67"/>
        <v>12.288822</v>
      </c>
      <c r="AU418" s="62">
        <f t="shared" si="68"/>
        <v>7.0612421429767908E-5</v>
      </c>
      <c r="AV418" s="57">
        <f t="shared" si="69"/>
        <v>7.061242142976791E-2</v>
      </c>
    </row>
    <row r="419" spans="1:48" x14ac:dyDescent="0.25">
      <c r="A419" s="1" t="s">
        <v>700</v>
      </c>
      <c r="B419" s="1" t="s">
        <v>701</v>
      </c>
      <c r="C419" s="1" t="s">
        <v>702</v>
      </c>
      <c r="D419" s="1" t="s">
        <v>703</v>
      </c>
      <c r="E419" s="1" t="s">
        <v>61</v>
      </c>
      <c r="F419" s="1" t="s">
        <v>655</v>
      </c>
      <c r="G419" s="1" t="s">
        <v>60</v>
      </c>
      <c r="H419" s="1" t="s">
        <v>55</v>
      </c>
      <c r="I419" s="2">
        <v>20.85</v>
      </c>
      <c r="J419" s="2">
        <v>20.7</v>
      </c>
      <c r="K419" s="2">
        <f>SUM(N419,P419,R419,T419,V419,X419,Z419,AB419,AE419,AG419,AI419)</f>
        <v>20.71</v>
      </c>
      <c r="L419" s="2">
        <f>SUM(M419,AD419,AK419,AM419,AO419,AQ419,AR419)</f>
        <v>0</v>
      </c>
      <c r="P419" s="6">
        <v>2.42</v>
      </c>
      <c r="Q419" s="5">
        <v>5465.2674999999999</v>
      </c>
      <c r="R419" s="7">
        <v>15.12</v>
      </c>
      <c r="S419" s="5">
        <v>23470.02</v>
      </c>
      <c r="T419" s="8">
        <v>2.92</v>
      </c>
      <c r="U419" s="5">
        <v>1359.26</v>
      </c>
      <c r="Z419" s="9">
        <v>0.25</v>
      </c>
      <c r="AA419" s="5">
        <v>46.59375</v>
      </c>
      <c r="AL419" s="5" t="str">
        <f t="shared" si="63"/>
        <v/>
      </c>
      <c r="AN419" s="5" t="str">
        <f t="shared" si="64"/>
        <v/>
      </c>
      <c r="AP419" s="57" t="str">
        <f t="shared" si="65"/>
        <v/>
      </c>
      <c r="AS419" s="57">
        <f t="shared" si="66"/>
        <v>30341.141249999997</v>
      </c>
      <c r="AT419" s="5">
        <f t="shared" si="67"/>
        <v>25007.168618249998</v>
      </c>
      <c r="AU419" s="62">
        <f t="shared" si="68"/>
        <v>0.14369292103320691</v>
      </c>
      <c r="AV419" s="57">
        <f t="shared" si="69"/>
        <v>143.69292103320691</v>
      </c>
    </row>
    <row r="420" spans="1:48" x14ac:dyDescent="0.25">
      <c r="A420" s="1" t="s">
        <v>704</v>
      </c>
      <c r="B420" s="1" t="s">
        <v>705</v>
      </c>
      <c r="C420" s="1" t="s">
        <v>706</v>
      </c>
      <c r="D420" s="1" t="s">
        <v>85</v>
      </c>
      <c r="E420" s="1" t="s">
        <v>164</v>
      </c>
      <c r="F420" s="1" t="s">
        <v>557</v>
      </c>
      <c r="G420" s="1" t="s">
        <v>60</v>
      </c>
      <c r="H420" s="1" t="s">
        <v>55</v>
      </c>
      <c r="I420" s="2">
        <v>200</v>
      </c>
      <c r="J420" s="2">
        <v>39.49</v>
      </c>
      <c r="K420" s="2">
        <f t="shared" ref="K420:K424" si="76">SUM(N420,P420,R420,T420,V420,X420,Z420,AB420,AE420,AG420,AI420)</f>
        <v>39.489999999999995</v>
      </c>
      <c r="L420" s="2">
        <f t="shared" ref="L420:L424" si="77">SUM(M420,AD420,AK420,AM420,AO420,AQ420,AR420)</f>
        <v>0</v>
      </c>
      <c r="P420" s="6">
        <v>31.31</v>
      </c>
      <c r="Q420" s="5">
        <v>70709.721250000002</v>
      </c>
      <c r="R420" s="7">
        <v>8.18</v>
      </c>
      <c r="S420" s="5">
        <v>12697.405000000001</v>
      </c>
      <c r="AL420" s="5" t="str">
        <f t="shared" si="63"/>
        <v/>
      </c>
      <c r="AN420" s="5" t="str">
        <f t="shared" si="64"/>
        <v/>
      </c>
      <c r="AP420" s="57" t="str">
        <f t="shared" si="65"/>
        <v/>
      </c>
      <c r="AS420" s="57">
        <f t="shared" si="66"/>
        <v>83407.126250000001</v>
      </c>
      <c r="AT420" s="5">
        <f t="shared" si="67"/>
        <v>68744.153455250009</v>
      </c>
      <c r="AU420" s="62">
        <f t="shared" si="68"/>
        <v>0.39500866190549011</v>
      </c>
      <c r="AV420" s="57">
        <f t="shared" ref="AV420:AV439" si="78">(AU420/100)*$AV$1</f>
        <v>395.00866190549016</v>
      </c>
    </row>
    <row r="421" spans="1:48" x14ac:dyDescent="0.25">
      <c r="A421" s="1" t="s">
        <v>704</v>
      </c>
      <c r="B421" s="1" t="s">
        <v>705</v>
      </c>
      <c r="C421" s="1" t="s">
        <v>706</v>
      </c>
      <c r="D421" s="1" t="s">
        <v>85</v>
      </c>
      <c r="E421" s="1" t="s">
        <v>77</v>
      </c>
      <c r="F421" s="1" t="s">
        <v>557</v>
      </c>
      <c r="G421" s="1" t="s">
        <v>60</v>
      </c>
      <c r="H421" s="1" t="s">
        <v>55</v>
      </c>
      <c r="I421" s="2">
        <v>200</v>
      </c>
      <c r="J421" s="2">
        <v>40.6</v>
      </c>
      <c r="K421" s="2">
        <f t="shared" si="76"/>
        <v>40</v>
      </c>
      <c r="L421" s="2">
        <f t="shared" si="77"/>
        <v>0</v>
      </c>
      <c r="P421" s="6">
        <v>37.130000000000003</v>
      </c>
      <c r="Q421" s="5">
        <v>83853.46375000001</v>
      </c>
      <c r="R421" s="7">
        <v>2.87</v>
      </c>
      <c r="S421" s="5">
        <v>4454.9575000000004</v>
      </c>
      <c r="AL421" s="5" t="str">
        <f t="shared" si="63"/>
        <v/>
      </c>
      <c r="AN421" s="5" t="str">
        <f t="shared" si="64"/>
        <v/>
      </c>
      <c r="AP421" s="57" t="str">
        <f t="shared" si="65"/>
        <v/>
      </c>
      <c r="AS421" s="57">
        <f t="shared" si="66"/>
        <v>88308.421250000014</v>
      </c>
      <c r="AT421" s="5">
        <f t="shared" si="67"/>
        <v>72783.800794250026</v>
      </c>
      <c r="AU421" s="62">
        <f t="shared" si="68"/>
        <v>0.41822075500351935</v>
      </c>
      <c r="AV421" s="57">
        <f t="shared" si="78"/>
        <v>418.2207550035194</v>
      </c>
    </row>
    <row r="422" spans="1:48" x14ac:dyDescent="0.25">
      <c r="A422" s="1" t="s">
        <v>704</v>
      </c>
      <c r="B422" s="1" t="s">
        <v>705</v>
      </c>
      <c r="C422" s="1" t="s">
        <v>706</v>
      </c>
      <c r="D422" s="1" t="s">
        <v>85</v>
      </c>
      <c r="E422" s="1" t="s">
        <v>72</v>
      </c>
      <c r="F422" s="1" t="s">
        <v>557</v>
      </c>
      <c r="G422" s="1" t="s">
        <v>60</v>
      </c>
      <c r="H422" s="1" t="s">
        <v>55</v>
      </c>
      <c r="I422" s="2">
        <v>200</v>
      </c>
      <c r="J422" s="2">
        <v>40.47</v>
      </c>
      <c r="K422" s="2">
        <f t="shared" si="76"/>
        <v>23.610000000000003</v>
      </c>
      <c r="L422" s="2">
        <f t="shared" si="77"/>
        <v>0</v>
      </c>
      <c r="P422" s="6">
        <v>4.96</v>
      </c>
      <c r="Q422" s="5">
        <v>11204.77</v>
      </c>
      <c r="R422" s="7">
        <v>18.600000000000001</v>
      </c>
      <c r="S422" s="5">
        <v>28911.77</v>
      </c>
      <c r="T422" s="8">
        <v>0.05</v>
      </c>
      <c r="U422" s="5">
        <v>23.28</v>
      </c>
      <c r="AL422" s="5" t="str">
        <f t="shared" si="63"/>
        <v/>
      </c>
      <c r="AN422" s="5" t="str">
        <f t="shared" si="64"/>
        <v/>
      </c>
      <c r="AP422" s="57" t="str">
        <f t="shared" si="65"/>
        <v/>
      </c>
      <c r="AS422" s="57">
        <f t="shared" si="66"/>
        <v>40139.82</v>
      </c>
      <c r="AT422" s="5">
        <f t="shared" si="67"/>
        <v>33083.239644000001</v>
      </c>
      <c r="AU422" s="62">
        <f t="shared" si="68"/>
        <v>0.19009858390040421</v>
      </c>
      <c r="AV422" s="57">
        <f t="shared" si="78"/>
        <v>190.09858390040421</v>
      </c>
    </row>
    <row r="423" spans="1:48" x14ac:dyDescent="0.25">
      <c r="A423" s="1" t="s">
        <v>704</v>
      </c>
      <c r="B423" s="1" t="s">
        <v>705</v>
      </c>
      <c r="C423" s="1" t="s">
        <v>706</v>
      </c>
      <c r="D423" s="1" t="s">
        <v>85</v>
      </c>
      <c r="E423" s="1" t="s">
        <v>63</v>
      </c>
      <c r="F423" s="1" t="s">
        <v>557</v>
      </c>
      <c r="G423" s="1" t="s">
        <v>60</v>
      </c>
      <c r="H423" s="1" t="s">
        <v>55</v>
      </c>
      <c r="I423" s="2">
        <v>200</v>
      </c>
      <c r="J423" s="2">
        <v>37.950000000000003</v>
      </c>
      <c r="K423" s="2">
        <f t="shared" si="76"/>
        <v>34.72</v>
      </c>
      <c r="L423" s="2">
        <f t="shared" si="77"/>
        <v>0</v>
      </c>
      <c r="P423" s="6">
        <v>13.76</v>
      </c>
      <c r="Q423" s="5">
        <v>31075.24</v>
      </c>
      <c r="R423" s="7">
        <v>14.63</v>
      </c>
      <c r="S423" s="5">
        <v>22709.42</v>
      </c>
      <c r="T423" s="8">
        <v>6.33</v>
      </c>
      <c r="U423" s="5">
        <v>2946.62</v>
      </c>
      <c r="AL423" s="5" t="str">
        <f t="shared" si="63"/>
        <v/>
      </c>
      <c r="AN423" s="5" t="str">
        <f t="shared" si="64"/>
        <v/>
      </c>
      <c r="AP423" s="57" t="str">
        <f t="shared" si="65"/>
        <v/>
      </c>
      <c r="AS423" s="57">
        <f t="shared" si="66"/>
        <v>56731.280000000006</v>
      </c>
      <c r="AT423" s="5">
        <f t="shared" si="67"/>
        <v>46757.920976000009</v>
      </c>
      <c r="AU423" s="62">
        <f t="shared" si="68"/>
        <v>0.26867424893428332</v>
      </c>
      <c r="AV423" s="57">
        <f t="shared" si="78"/>
        <v>268.67424893428336</v>
      </c>
    </row>
    <row r="424" spans="1:48" x14ac:dyDescent="0.25">
      <c r="A424" s="1" t="s">
        <v>704</v>
      </c>
      <c r="B424" s="1" t="s">
        <v>705</v>
      </c>
      <c r="C424" s="1" t="s">
        <v>706</v>
      </c>
      <c r="D424" s="1" t="s">
        <v>85</v>
      </c>
      <c r="E424" s="1" t="s">
        <v>61</v>
      </c>
      <c r="F424" s="1" t="s">
        <v>557</v>
      </c>
      <c r="G424" s="1" t="s">
        <v>60</v>
      </c>
      <c r="H424" s="1" t="s">
        <v>55</v>
      </c>
      <c r="I424" s="2">
        <v>200</v>
      </c>
      <c r="J424" s="2">
        <v>38.46</v>
      </c>
      <c r="K424" s="2">
        <f t="shared" si="76"/>
        <v>31.77</v>
      </c>
      <c r="L424" s="2">
        <f t="shared" si="77"/>
        <v>6.69</v>
      </c>
      <c r="P424" s="6">
        <v>20.239999999999998</v>
      </c>
      <c r="Q424" s="5">
        <v>45709.509999999987</v>
      </c>
      <c r="R424" s="7">
        <v>6.3999999999999986</v>
      </c>
      <c r="S424" s="5">
        <v>9934.4</v>
      </c>
      <c r="T424" s="8">
        <v>0.01</v>
      </c>
      <c r="U424" s="5">
        <v>4.6550000000000002</v>
      </c>
      <c r="Z424" s="9">
        <v>5.12</v>
      </c>
      <c r="AA424" s="5">
        <v>954.24</v>
      </c>
      <c r="AL424" s="5" t="str">
        <f t="shared" si="63"/>
        <v/>
      </c>
      <c r="AN424" s="5" t="str">
        <f t="shared" si="64"/>
        <v/>
      </c>
      <c r="AP424" s="57" t="str">
        <f t="shared" si="65"/>
        <v/>
      </c>
      <c r="AR424" s="2">
        <v>6.69</v>
      </c>
      <c r="AS424" s="57">
        <f t="shared" si="66"/>
        <v>56602.804999999986</v>
      </c>
      <c r="AT424" s="5">
        <f t="shared" si="67"/>
        <v>46652.031880999981</v>
      </c>
      <c r="AU424" s="62">
        <f t="shared" si="68"/>
        <v>0.26806580286834158</v>
      </c>
      <c r="AV424" s="57">
        <f t="shared" si="78"/>
        <v>268.06580286834156</v>
      </c>
    </row>
    <row r="425" spans="1:48" x14ac:dyDescent="0.25">
      <c r="A425" s="1" t="s">
        <v>707</v>
      </c>
      <c r="B425" s="1" t="s">
        <v>705</v>
      </c>
      <c r="C425" s="1" t="s">
        <v>706</v>
      </c>
      <c r="D425" s="1" t="s">
        <v>85</v>
      </c>
      <c r="E425" s="1" t="s">
        <v>137</v>
      </c>
      <c r="F425" s="1" t="s">
        <v>557</v>
      </c>
      <c r="G425" s="1" t="s">
        <v>60</v>
      </c>
      <c r="H425" s="1" t="s">
        <v>55</v>
      </c>
      <c r="I425" s="2">
        <v>123.91</v>
      </c>
      <c r="J425" s="2">
        <v>40.01</v>
      </c>
      <c r="K425" s="2">
        <f>SUM(N425,P425,R425,T425,V425,X425,Z425,AB425,AE425,AG425,AI425)</f>
        <v>39.99</v>
      </c>
      <c r="L425" s="2">
        <f>SUM(M425,AD425,AK425,AM425,AO425,AQ425,AR425)</f>
        <v>0.01</v>
      </c>
      <c r="P425" s="6">
        <v>10.01</v>
      </c>
      <c r="Q425" s="5">
        <v>22606.333750000002</v>
      </c>
      <c r="R425" s="7">
        <v>29.95</v>
      </c>
      <c r="S425" s="5">
        <v>46489.887499999997</v>
      </c>
      <c r="Z425" s="9">
        <v>0.03</v>
      </c>
      <c r="AA425" s="5">
        <v>5.5912499999999996</v>
      </c>
      <c r="AL425" s="5" t="str">
        <f t="shared" si="63"/>
        <v/>
      </c>
      <c r="AN425" s="5" t="str">
        <f t="shared" si="64"/>
        <v/>
      </c>
      <c r="AP425" s="57" t="str">
        <f t="shared" si="65"/>
        <v/>
      </c>
      <c r="AR425" s="2">
        <v>0.01</v>
      </c>
      <c r="AS425" s="57">
        <f t="shared" si="66"/>
        <v>69101.8125</v>
      </c>
      <c r="AT425" s="5">
        <f t="shared" si="67"/>
        <v>56953.713862499993</v>
      </c>
      <c r="AU425" s="62">
        <f t="shared" si="68"/>
        <v>0.32725998026900094</v>
      </c>
      <c r="AV425" s="57">
        <f t="shared" si="78"/>
        <v>327.25998026900095</v>
      </c>
    </row>
    <row r="426" spans="1:48" x14ac:dyDescent="0.25">
      <c r="A426" s="1" t="s">
        <v>707</v>
      </c>
      <c r="B426" s="1" t="s">
        <v>705</v>
      </c>
      <c r="C426" s="1" t="s">
        <v>706</v>
      </c>
      <c r="D426" s="1" t="s">
        <v>85</v>
      </c>
      <c r="E426" s="1" t="s">
        <v>164</v>
      </c>
      <c r="F426" s="1" t="s">
        <v>557</v>
      </c>
      <c r="G426" s="1" t="s">
        <v>60</v>
      </c>
      <c r="H426" s="1" t="s">
        <v>55</v>
      </c>
      <c r="I426" s="2">
        <v>123.91</v>
      </c>
      <c r="J426" s="2">
        <v>0.14000000000000001</v>
      </c>
      <c r="K426" s="2">
        <f>SUM(N426,P426,R426,T426,V426,X426,Z426,AB426,AE426,AG426,AI426)</f>
        <v>0.13999999999999999</v>
      </c>
      <c r="L426" s="2">
        <f>SUM(M426,AD426,AK426,AM426,AO426,AQ426,AR426)</f>
        <v>0</v>
      </c>
      <c r="P426" s="6">
        <v>0.12</v>
      </c>
      <c r="Q426" s="5">
        <v>271.005</v>
      </c>
      <c r="R426" s="7">
        <v>0.02</v>
      </c>
      <c r="S426" s="5">
        <v>31.045000000000002</v>
      </c>
      <c r="AL426" s="5" t="str">
        <f t="shared" si="63"/>
        <v/>
      </c>
      <c r="AN426" s="5" t="str">
        <f t="shared" si="64"/>
        <v/>
      </c>
      <c r="AP426" s="57" t="str">
        <f t="shared" si="65"/>
        <v/>
      </c>
      <c r="AS426" s="57">
        <f t="shared" si="66"/>
        <v>302.05</v>
      </c>
      <c r="AT426" s="5">
        <f t="shared" si="67"/>
        <v>248.94961000000004</v>
      </c>
      <c r="AU426" s="62">
        <f t="shared" si="68"/>
        <v>1.4304816829551576E-3</v>
      </c>
      <c r="AV426" s="57">
        <f t="shared" si="78"/>
        <v>1.4304816829551577</v>
      </c>
    </row>
    <row r="427" spans="1:48" x14ac:dyDescent="0.25">
      <c r="A427" s="1" t="s">
        <v>707</v>
      </c>
      <c r="B427" s="1" t="s">
        <v>705</v>
      </c>
      <c r="C427" s="1" t="s">
        <v>706</v>
      </c>
      <c r="D427" s="1" t="s">
        <v>85</v>
      </c>
      <c r="E427" s="1" t="s">
        <v>119</v>
      </c>
      <c r="F427" s="1" t="s">
        <v>557</v>
      </c>
      <c r="G427" s="1" t="s">
        <v>60</v>
      </c>
      <c r="H427" s="1" t="s">
        <v>55</v>
      </c>
      <c r="I427" s="2">
        <v>123.91</v>
      </c>
      <c r="J427" s="2">
        <v>37.729999999999997</v>
      </c>
      <c r="K427" s="2">
        <f>SUM(N427,P427,R427,T427,V427,X427,Z427,AB427,AE427,AG427,AI427)</f>
        <v>37.729999999999997</v>
      </c>
      <c r="L427" s="2">
        <f>SUM(M427,AD427,AK427,AM427,AO427,AQ427,AR427)</f>
        <v>0</v>
      </c>
      <c r="P427" s="6">
        <v>25.58</v>
      </c>
      <c r="Q427" s="5">
        <v>57769.232499999998</v>
      </c>
      <c r="R427" s="7">
        <v>12.15</v>
      </c>
      <c r="S427" s="5">
        <v>18859.837500000001</v>
      </c>
      <c r="AL427" s="5" t="str">
        <f t="shared" si="63"/>
        <v/>
      </c>
      <c r="AN427" s="5" t="str">
        <f t="shared" si="64"/>
        <v/>
      </c>
      <c r="AP427" s="57" t="str">
        <f t="shared" si="65"/>
        <v/>
      </c>
      <c r="AS427" s="57">
        <f t="shared" si="66"/>
        <v>76629.070000000007</v>
      </c>
      <c r="AT427" s="5">
        <f t="shared" si="67"/>
        <v>63157.679494000011</v>
      </c>
      <c r="AU427" s="62">
        <f t="shared" si="68"/>
        <v>0.36290839601684682</v>
      </c>
      <c r="AV427" s="57">
        <f t="shared" si="78"/>
        <v>362.90839601684684</v>
      </c>
    </row>
    <row r="428" spans="1:48" x14ac:dyDescent="0.25">
      <c r="A428" s="1" t="s">
        <v>707</v>
      </c>
      <c r="B428" s="1" t="s">
        <v>705</v>
      </c>
      <c r="C428" s="1" t="s">
        <v>706</v>
      </c>
      <c r="D428" s="1" t="s">
        <v>85</v>
      </c>
      <c r="E428" s="1" t="s">
        <v>58</v>
      </c>
      <c r="F428" s="1" t="s">
        <v>557</v>
      </c>
      <c r="G428" s="1" t="s">
        <v>60</v>
      </c>
      <c r="H428" s="1" t="s">
        <v>55</v>
      </c>
      <c r="I428" s="2">
        <v>123.91</v>
      </c>
      <c r="J428" s="2">
        <v>38.17</v>
      </c>
      <c r="K428" s="2">
        <f>SUM(N428,P428,R428,T428,V428,X428,Z428,AB428,AE428,AG428,AI428)</f>
        <v>36.04</v>
      </c>
      <c r="L428" s="2">
        <f>SUM(M428,AD428,AK428,AM428,AO428,AQ428,AR428)</f>
        <v>2.13</v>
      </c>
      <c r="N428" s="4">
        <v>2.56</v>
      </c>
      <c r="O428" s="5">
        <v>7336</v>
      </c>
      <c r="P428" s="6">
        <v>17.16</v>
      </c>
      <c r="Q428" s="5">
        <v>38753.714999999997</v>
      </c>
      <c r="R428" s="7">
        <v>9.5399999999999991</v>
      </c>
      <c r="S428" s="5">
        <v>14808.465</v>
      </c>
      <c r="Z428" s="9">
        <v>6.78</v>
      </c>
      <c r="AA428" s="5">
        <v>1263.6224999999999</v>
      </c>
      <c r="AL428" s="5" t="str">
        <f t="shared" si="63"/>
        <v/>
      </c>
      <c r="AN428" s="5" t="str">
        <f t="shared" si="64"/>
        <v/>
      </c>
      <c r="AP428" s="57" t="str">
        <f t="shared" si="65"/>
        <v/>
      </c>
      <c r="AR428" s="2">
        <v>2.13</v>
      </c>
      <c r="AS428" s="57">
        <f t="shared" si="66"/>
        <v>62161.802499999991</v>
      </c>
      <c r="AT428" s="5">
        <f t="shared" si="67"/>
        <v>51233.757620499993</v>
      </c>
      <c r="AU428" s="62">
        <f t="shared" si="68"/>
        <v>0.29439271596002681</v>
      </c>
      <c r="AV428" s="57">
        <f t="shared" si="78"/>
        <v>294.39271596002681</v>
      </c>
    </row>
    <row r="429" spans="1:48" x14ac:dyDescent="0.25">
      <c r="A429" s="1" t="s">
        <v>708</v>
      </c>
      <c r="B429" s="1" t="s">
        <v>534</v>
      </c>
      <c r="C429" s="1" t="s">
        <v>535</v>
      </c>
      <c r="D429" s="1" t="s">
        <v>85</v>
      </c>
      <c r="E429" s="1" t="s">
        <v>76</v>
      </c>
      <c r="F429" s="1" t="s">
        <v>557</v>
      </c>
      <c r="G429" s="1" t="s">
        <v>60</v>
      </c>
      <c r="H429" s="1" t="s">
        <v>55</v>
      </c>
      <c r="I429" s="2">
        <v>69.02</v>
      </c>
      <c r="J429" s="2">
        <v>18.100000000000001</v>
      </c>
      <c r="K429" s="2">
        <f t="shared" ref="K429:K434" si="79">SUM(N429,P429,R429,T429,V429,X429,Z429,AB429,AE429,AG429,AI429)</f>
        <v>0.22999999999999998</v>
      </c>
      <c r="L429" s="2">
        <f t="shared" ref="L429:L434" si="80">SUM(M429,AD429,AK429,AM429,AO429,AQ429,AR429)</f>
        <v>0</v>
      </c>
      <c r="R429" s="7">
        <v>0.21</v>
      </c>
      <c r="S429" s="5">
        <v>325.97000000000003</v>
      </c>
      <c r="T429" s="8">
        <v>0.02</v>
      </c>
      <c r="U429" s="5">
        <v>9.31</v>
      </c>
      <c r="AL429" s="5" t="str">
        <f t="shared" si="63"/>
        <v/>
      </c>
      <c r="AN429" s="5" t="str">
        <f t="shared" si="64"/>
        <v/>
      </c>
      <c r="AP429" s="57" t="str">
        <f t="shared" si="65"/>
        <v/>
      </c>
      <c r="AS429" s="57">
        <f t="shared" si="66"/>
        <v>335.28000000000003</v>
      </c>
      <c r="AT429" s="5">
        <f t="shared" si="67"/>
        <v>276.33777600000002</v>
      </c>
      <c r="AU429" s="62">
        <f t="shared" si="68"/>
        <v>1.5878559796762299E-3</v>
      </c>
      <c r="AV429" s="57">
        <f t="shared" si="78"/>
        <v>1.5878559796762299</v>
      </c>
    </row>
    <row r="430" spans="1:48" x14ac:dyDescent="0.25">
      <c r="A430" s="1" t="s">
        <v>708</v>
      </c>
      <c r="B430" s="1" t="s">
        <v>534</v>
      </c>
      <c r="C430" s="1" t="s">
        <v>535</v>
      </c>
      <c r="D430" s="1" t="s">
        <v>85</v>
      </c>
      <c r="E430" s="1" t="s">
        <v>67</v>
      </c>
      <c r="F430" s="1" t="s">
        <v>557</v>
      </c>
      <c r="G430" s="1" t="s">
        <v>60</v>
      </c>
      <c r="H430" s="1" t="s">
        <v>55</v>
      </c>
      <c r="I430" s="2">
        <v>69.02</v>
      </c>
      <c r="J430" s="2">
        <v>40.409999999999997</v>
      </c>
      <c r="K430" s="2">
        <f t="shared" si="79"/>
        <v>21.12</v>
      </c>
      <c r="L430" s="2">
        <f t="shared" si="80"/>
        <v>0</v>
      </c>
      <c r="P430" s="6">
        <v>1.41</v>
      </c>
      <c r="Q430" s="5">
        <v>3184.3087500000001</v>
      </c>
      <c r="R430" s="7">
        <v>14.09</v>
      </c>
      <c r="S430" s="5">
        <v>21908.9</v>
      </c>
      <c r="T430" s="8">
        <v>5.62</v>
      </c>
      <c r="U430" s="5">
        <v>2626.75</v>
      </c>
      <c r="AL430" s="5" t="str">
        <f t="shared" si="63"/>
        <v/>
      </c>
      <c r="AN430" s="5" t="str">
        <f t="shared" si="64"/>
        <v/>
      </c>
      <c r="AP430" s="57" t="str">
        <f t="shared" si="65"/>
        <v/>
      </c>
      <c r="AS430" s="57">
        <f t="shared" si="66"/>
        <v>27719.958750000002</v>
      </c>
      <c r="AT430" s="5">
        <f t="shared" si="67"/>
        <v>22846.790001750003</v>
      </c>
      <c r="AU430" s="62">
        <f t="shared" si="68"/>
        <v>0.13127923603425773</v>
      </c>
      <c r="AV430" s="57">
        <f t="shared" si="78"/>
        <v>131.27923603425774</v>
      </c>
    </row>
    <row r="431" spans="1:48" x14ac:dyDescent="0.25">
      <c r="A431" s="1" t="s">
        <v>708</v>
      </c>
      <c r="B431" s="1" t="s">
        <v>534</v>
      </c>
      <c r="C431" s="1" t="s">
        <v>535</v>
      </c>
      <c r="D431" s="1" t="s">
        <v>85</v>
      </c>
      <c r="E431" s="1" t="s">
        <v>89</v>
      </c>
      <c r="F431" s="1" t="s">
        <v>557</v>
      </c>
      <c r="G431" s="1" t="s">
        <v>60</v>
      </c>
      <c r="H431" s="1" t="s">
        <v>55</v>
      </c>
      <c r="I431" s="2">
        <v>69.02</v>
      </c>
      <c r="J431" s="2">
        <v>10</v>
      </c>
      <c r="K431" s="2">
        <f t="shared" si="79"/>
        <v>4.28</v>
      </c>
      <c r="L431" s="2">
        <f t="shared" si="80"/>
        <v>0</v>
      </c>
      <c r="R431" s="7">
        <v>2.33</v>
      </c>
      <c r="S431" s="5">
        <v>3616.74</v>
      </c>
      <c r="T431" s="8">
        <v>1.95</v>
      </c>
      <c r="U431" s="5">
        <v>907.73</v>
      </c>
      <c r="AL431" s="5" t="str">
        <f t="shared" si="63"/>
        <v/>
      </c>
      <c r="AN431" s="5" t="str">
        <f t="shared" si="64"/>
        <v/>
      </c>
      <c r="AP431" s="57" t="str">
        <f t="shared" si="65"/>
        <v/>
      </c>
      <c r="AS431" s="57">
        <f t="shared" si="66"/>
        <v>4524.4699999999993</v>
      </c>
      <c r="AT431" s="5">
        <f t="shared" si="67"/>
        <v>3729.068174</v>
      </c>
      <c r="AU431" s="62">
        <f t="shared" si="68"/>
        <v>2.1427483728124884E-2</v>
      </c>
      <c r="AV431" s="57">
        <f t="shared" si="78"/>
        <v>21.427483728124884</v>
      </c>
    </row>
    <row r="432" spans="1:48" x14ac:dyDescent="0.25">
      <c r="A432" s="1" t="s">
        <v>709</v>
      </c>
      <c r="B432" s="1" t="s">
        <v>544</v>
      </c>
      <c r="C432" s="1" t="s">
        <v>545</v>
      </c>
      <c r="D432" s="1" t="s">
        <v>85</v>
      </c>
      <c r="E432" s="1" t="s">
        <v>104</v>
      </c>
      <c r="F432" s="1" t="s">
        <v>557</v>
      </c>
      <c r="G432" s="1" t="s">
        <v>60</v>
      </c>
      <c r="H432" s="1" t="s">
        <v>55</v>
      </c>
      <c r="I432" s="2">
        <v>82.22</v>
      </c>
      <c r="J432" s="2">
        <v>40.630000000000003</v>
      </c>
      <c r="K432" s="2">
        <f t="shared" si="79"/>
        <v>0.55000000000000004</v>
      </c>
      <c r="L432" s="2">
        <f t="shared" si="80"/>
        <v>0</v>
      </c>
      <c r="P432" s="47"/>
      <c r="Q432" s="46"/>
      <c r="R432" s="48"/>
      <c r="S432" s="46"/>
      <c r="T432" s="49"/>
      <c r="U432" s="46"/>
      <c r="Z432" s="9">
        <v>0.55000000000000004</v>
      </c>
      <c r="AA432" s="5">
        <v>106.23</v>
      </c>
      <c r="AL432" s="5" t="str">
        <f t="shared" si="63"/>
        <v/>
      </c>
      <c r="AN432" s="5" t="str">
        <f t="shared" si="64"/>
        <v/>
      </c>
      <c r="AP432" s="57" t="str">
        <f t="shared" si="65"/>
        <v/>
      </c>
      <c r="AS432" s="57">
        <f t="shared" si="66"/>
        <v>106.23</v>
      </c>
      <c r="AT432" s="5">
        <f t="shared" si="67"/>
        <v>87.554766000000001</v>
      </c>
      <c r="AU432" s="62">
        <f t="shared" si="68"/>
        <v>5.030957430237589E-4</v>
      </c>
      <c r="AV432" s="57">
        <f t="shared" si="78"/>
        <v>0.50309574302375892</v>
      </c>
    </row>
    <row r="433" spans="1:48" x14ac:dyDescent="0.25">
      <c r="A433" s="1" t="s">
        <v>709</v>
      </c>
      <c r="B433" s="1" t="s">
        <v>544</v>
      </c>
      <c r="C433" s="1" t="s">
        <v>545</v>
      </c>
      <c r="D433" s="1" t="s">
        <v>85</v>
      </c>
      <c r="E433" s="1" t="s">
        <v>88</v>
      </c>
      <c r="F433" s="1" t="s">
        <v>557</v>
      </c>
      <c r="G433" s="1" t="s">
        <v>60</v>
      </c>
      <c r="H433" s="1" t="s">
        <v>55</v>
      </c>
      <c r="I433" s="2">
        <v>82.22</v>
      </c>
      <c r="J433" s="2">
        <v>38.85</v>
      </c>
      <c r="K433" s="2">
        <f t="shared" si="79"/>
        <v>32.68</v>
      </c>
      <c r="L433" s="2">
        <f t="shared" si="80"/>
        <v>0</v>
      </c>
      <c r="P433" s="6">
        <v>2.92</v>
      </c>
      <c r="Q433" s="5">
        <v>6594.4549999999999</v>
      </c>
      <c r="R433" s="7">
        <v>19.25</v>
      </c>
      <c r="S433" s="5">
        <v>29880.8125</v>
      </c>
      <c r="T433" s="8">
        <v>8.58</v>
      </c>
      <c r="U433" s="5">
        <v>3993.99</v>
      </c>
      <c r="Z433" s="9">
        <v>1.93</v>
      </c>
      <c r="AA433" s="5">
        <v>359.7</v>
      </c>
      <c r="AL433" s="5" t="str">
        <f t="shared" si="63"/>
        <v/>
      </c>
      <c r="AN433" s="5" t="str">
        <f t="shared" si="64"/>
        <v/>
      </c>
      <c r="AP433" s="57" t="str">
        <f t="shared" si="65"/>
        <v/>
      </c>
      <c r="AS433" s="57">
        <f t="shared" si="66"/>
        <v>40828.957499999997</v>
      </c>
      <c r="AT433" s="5">
        <f t="shared" si="67"/>
        <v>33651.226771499998</v>
      </c>
      <c r="AU433" s="62">
        <f t="shared" si="68"/>
        <v>0.19336227723193045</v>
      </c>
      <c r="AV433" s="57">
        <f t="shared" si="78"/>
        <v>193.36227723193045</v>
      </c>
    </row>
    <row r="434" spans="1:48" x14ac:dyDescent="0.25">
      <c r="A434" s="1" t="s">
        <v>710</v>
      </c>
      <c r="B434" s="1" t="s">
        <v>544</v>
      </c>
      <c r="C434" s="1" t="s">
        <v>545</v>
      </c>
      <c r="D434" s="1" t="s">
        <v>85</v>
      </c>
      <c r="E434" s="1" t="s">
        <v>89</v>
      </c>
      <c r="F434" s="1" t="s">
        <v>557</v>
      </c>
      <c r="G434" s="1" t="s">
        <v>60</v>
      </c>
      <c r="H434" s="1" t="s">
        <v>55</v>
      </c>
      <c r="I434" s="2">
        <v>60</v>
      </c>
      <c r="J434" s="2">
        <v>29.5</v>
      </c>
      <c r="K434" s="2">
        <f t="shared" si="79"/>
        <v>16.23</v>
      </c>
      <c r="L434" s="2">
        <f t="shared" si="80"/>
        <v>0</v>
      </c>
      <c r="R434" s="7">
        <v>6.15</v>
      </c>
      <c r="S434" s="5">
        <v>9526.34</v>
      </c>
      <c r="T434" s="8">
        <v>10.08</v>
      </c>
      <c r="U434" s="5">
        <v>4692.24</v>
      </c>
      <c r="AL434" s="5" t="str">
        <f t="shared" si="63"/>
        <v/>
      </c>
      <c r="AN434" s="5" t="str">
        <f t="shared" si="64"/>
        <v/>
      </c>
      <c r="AP434" s="57" t="str">
        <f t="shared" si="65"/>
        <v/>
      </c>
      <c r="AS434" s="57">
        <f t="shared" si="66"/>
        <v>14218.58</v>
      </c>
      <c r="AT434" s="5">
        <f t="shared" si="67"/>
        <v>11718.953636000002</v>
      </c>
      <c r="AU434" s="62">
        <f t="shared" si="68"/>
        <v>6.7337918383156906E-2</v>
      </c>
      <c r="AV434" s="57">
        <f t="shared" si="78"/>
        <v>67.337918383156904</v>
      </c>
    </row>
    <row r="435" spans="1:48" x14ac:dyDescent="0.25">
      <c r="A435" s="1" t="s">
        <v>711</v>
      </c>
      <c r="B435" s="1" t="s">
        <v>712</v>
      </c>
      <c r="C435" s="1" t="s">
        <v>556</v>
      </c>
      <c r="D435" s="1" t="s">
        <v>85</v>
      </c>
      <c r="E435" s="1" t="s">
        <v>88</v>
      </c>
      <c r="F435" s="1" t="s">
        <v>557</v>
      </c>
      <c r="G435" s="1" t="s">
        <v>60</v>
      </c>
      <c r="H435" s="1" t="s">
        <v>55</v>
      </c>
      <c r="I435" s="2">
        <v>1.72</v>
      </c>
      <c r="J435" s="2">
        <v>1.61</v>
      </c>
      <c r="K435" s="2">
        <f t="shared" ref="K435:K498" si="81">SUM(N435,P435,R435,T435,V435,X435,Z435,AB435,AE435,AG435,AI435)</f>
        <v>1.61</v>
      </c>
      <c r="L435" s="2">
        <f t="shared" ref="L435:L498" si="82">SUM(M435,AD435,AK435,AM435,AO435,AQ435,AR435)</f>
        <v>0</v>
      </c>
      <c r="R435" s="7">
        <v>0.96</v>
      </c>
      <c r="S435" s="5">
        <v>1490.16</v>
      </c>
      <c r="T435" s="8">
        <v>0.09</v>
      </c>
      <c r="U435" s="5">
        <v>41.895000000000003</v>
      </c>
      <c r="Z435" s="9">
        <v>0.56000000000000005</v>
      </c>
      <c r="AA435" s="5">
        <v>104.37</v>
      </c>
      <c r="AL435" s="5" t="str">
        <f t="shared" si="63"/>
        <v/>
      </c>
      <c r="AN435" s="5" t="str">
        <f t="shared" si="64"/>
        <v/>
      </c>
      <c r="AP435" s="57" t="str">
        <f t="shared" si="65"/>
        <v/>
      </c>
      <c r="AS435" s="57">
        <f t="shared" si="66"/>
        <v>1636.4250000000002</v>
      </c>
      <c r="AT435" s="5">
        <f t="shared" si="67"/>
        <v>1348.741485</v>
      </c>
      <c r="AU435" s="62">
        <f t="shared" si="68"/>
        <v>7.7499618872037537E-3</v>
      </c>
      <c r="AV435" s="57">
        <f t="shared" si="78"/>
        <v>7.749961887203753</v>
      </c>
    </row>
    <row r="436" spans="1:48" x14ac:dyDescent="0.25">
      <c r="A436" s="1" t="s">
        <v>713</v>
      </c>
      <c r="B436" s="1" t="s">
        <v>705</v>
      </c>
      <c r="C436" s="1" t="s">
        <v>706</v>
      </c>
      <c r="D436" s="1" t="s">
        <v>85</v>
      </c>
      <c r="E436" s="1" t="s">
        <v>56</v>
      </c>
      <c r="F436" s="1" t="s">
        <v>59</v>
      </c>
      <c r="G436" s="1" t="s">
        <v>60</v>
      </c>
      <c r="H436" s="1" t="s">
        <v>55</v>
      </c>
      <c r="I436" s="2">
        <v>40</v>
      </c>
      <c r="J436" s="2">
        <v>16.989999999999998</v>
      </c>
      <c r="K436" s="2">
        <f t="shared" si="81"/>
        <v>16.97</v>
      </c>
      <c r="L436" s="2">
        <f t="shared" si="82"/>
        <v>0.02</v>
      </c>
      <c r="P436" s="6">
        <v>7.0000000000000007E-2</v>
      </c>
      <c r="Q436" s="5">
        <v>158.08625000000001</v>
      </c>
      <c r="R436" s="7">
        <v>5.97</v>
      </c>
      <c r="S436" s="5">
        <v>9266.932499999999</v>
      </c>
      <c r="T436" s="8">
        <v>0.48</v>
      </c>
      <c r="U436" s="5">
        <v>223.44</v>
      </c>
      <c r="X436" s="2">
        <v>10.45</v>
      </c>
      <c r="Y436" s="5">
        <v>4864.4749999999995</v>
      </c>
      <c r="AL436" s="5" t="str">
        <f t="shared" si="63"/>
        <v/>
      </c>
      <c r="AN436" s="5" t="str">
        <f t="shared" si="64"/>
        <v/>
      </c>
      <c r="AP436" s="57" t="str">
        <f t="shared" si="65"/>
        <v/>
      </c>
      <c r="AR436" s="2">
        <v>0.02</v>
      </c>
      <c r="AS436" s="57">
        <f t="shared" si="66"/>
        <v>14512.93375</v>
      </c>
      <c r="AT436" s="5">
        <f t="shared" si="67"/>
        <v>11961.55999675</v>
      </c>
      <c r="AU436" s="62">
        <f t="shared" si="68"/>
        <v>6.8731951317055798E-2</v>
      </c>
      <c r="AV436" s="57">
        <f t="shared" si="78"/>
        <v>68.731951317055788</v>
      </c>
    </row>
    <row r="437" spans="1:48" x14ac:dyDescent="0.25">
      <c r="A437" s="1" t="s">
        <v>713</v>
      </c>
      <c r="B437" s="1" t="s">
        <v>705</v>
      </c>
      <c r="C437" s="1" t="s">
        <v>706</v>
      </c>
      <c r="D437" s="1" t="s">
        <v>85</v>
      </c>
      <c r="E437" s="1" t="s">
        <v>52</v>
      </c>
      <c r="F437" s="1" t="s">
        <v>59</v>
      </c>
      <c r="G437" s="1" t="s">
        <v>60</v>
      </c>
      <c r="H437" s="1" t="s">
        <v>55</v>
      </c>
      <c r="I437" s="2">
        <v>40</v>
      </c>
      <c r="J437" s="2">
        <v>17.649999999999999</v>
      </c>
      <c r="K437" s="2">
        <f t="shared" si="81"/>
        <v>16.13</v>
      </c>
      <c r="L437" s="2">
        <f t="shared" si="82"/>
        <v>1.52</v>
      </c>
      <c r="P437" s="6">
        <v>0.64</v>
      </c>
      <c r="Q437" s="5">
        <v>1445.36</v>
      </c>
      <c r="R437" s="7">
        <v>15.49</v>
      </c>
      <c r="S437" s="5">
        <v>24044.352500000001</v>
      </c>
      <c r="AL437" s="5" t="str">
        <f t="shared" si="63"/>
        <v/>
      </c>
      <c r="AN437" s="5" t="str">
        <f t="shared" si="64"/>
        <v/>
      </c>
      <c r="AP437" s="57" t="str">
        <f t="shared" si="65"/>
        <v/>
      </c>
      <c r="AR437" s="2">
        <v>1.52</v>
      </c>
      <c r="AS437" s="57">
        <f t="shared" si="66"/>
        <v>25489.712500000001</v>
      </c>
      <c r="AT437" s="5">
        <f t="shared" si="67"/>
        <v>21008.621042499999</v>
      </c>
      <c r="AU437" s="62">
        <f t="shared" si="68"/>
        <v>0.12071699001835165</v>
      </c>
      <c r="AV437" s="57">
        <f t="shared" si="78"/>
        <v>120.71699001835164</v>
      </c>
    </row>
    <row r="438" spans="1:48" x14ac:dyDescent="0.25">
      <c r="A438" s="1" t="s">
        <v>714</v>
      </c>
      <c r="B438" s="1" t="s">
        <v>715</v>
      </c>
      <c r="C438" s="1" t="s">
        <v>716</v>
      </c>
      <c r="D438" s="1" t="s">
        <v>85</v>
      </c>
      <c r="E438" s="1" t="s">
        <v>56</v>
      </c>
      <c r="F438" s="1" t="s">
        <v>59</v>
      </c>
      <c r="G438" s="1" t="s">
        <v>60</v>
      </c>
      <c r="H438" s="1" t="s">
        <v>55</v>
      </c>
      <c r="I438" s="2">
        <v>170.2</v>
      </c>
      <c r="J438" s="2">
        <v>20.6</v>
      </c>
      <c r="K438" s="2">
        <f t="shared" si="81"/>
        <v>20.59</v>
      </c>
      <c r="L438" s="2">
        <f t="shared" si="82"/>
        <v>0</v>
      </c>
      <c r="P438" s="6">
        <v>2.56</v>
      </c>
      <c r="Q438" s="5">
        <v>5781.4400000000014</v>
      </c>
      <c r="R438" s="7">
        <v>11.09</v>
      </c>
      <c r="S438" s="5">
        <v>17214.452499999999</v>
      </c>
      <c r="T438" s="8">
        <v>0.66</v>
      </c>
      <c r="U438" s="5">
        <v>307.23</v>
      </c>
      <c r="X438" s="2">
        <v>0.24</v>
      </c>
      <c r="Y438" s="5">
        <v>111.72</v>
      </c>
      <c r="Z438" s="9">
        <v>6.04</v>
      </c>
      <c r="AA438" s="5">
        <v>1125.7049999999999</v>
      </c>
      <c r="AL438" s="5" t="str">
        <f t="shared" si="63"/>
        <v/>
      </c>
      <c r="AN438" s="5" t="str">
        <f t="shared" si="64"/>
        <v/>
      </c>
      <c r="AP438" s="57" t="str">
        <f t="shared" si="65"/>
        <v/>
      </c>
      <c r="AS438" s="57">
        <f t="shared" si="66"/>
        <v>24540.547500000001</v>
      </c>
      <c r="AT438" s="5">
        <f t="shared" si="67"/>
        <v>20226.319249500004</v>
      </c>
      <c r="AU438" s="62">
        <f t="shared" si="68"/>
        <v>0.11622182979122989</v>
      </c>
      <c r="AV438" s="57">
        <f t="shared" si="78"/>
        <v>116.22182979122988</v>
      </c>
    </row>
    <row r="439" spans="1:48" x14ac:dyDescent="0.25">
      <c r="A439" s="1" t="s">
        <v>714</v>
      </c>
      <c r="B439" s="1" t="s">
        <v>715</v>
      </c>
      <c r="C439" s="1" t="s">
        <v>716</v>
      </c>
      <c r="D439" s="1" t="s">
        <v>85</v>
      </c>
      <c r="E439" s="1" t="s">
        <v>52</v>
      </c>
      <c r="F439" s="1" t="s">
        <v>59</v>
      </c>
      <c r="G439" s="1" t="s">
        <v>60</v>
      </c>
      <c r="H439" s="1" t="s">
        <v>55</v>
      </c>
      <c r="I439" s="2">
        <v>170.2</v>
      </c>
      <c r="J439" s="2">
        <v>21.74</v>
      </c>
      <c r="K439" s="2">
        <f t="shared" si="81"/>
        <v>21.740000000000002</v>
      </c>
      <c r="L439" s="2">
        <f t="shared" si="82"/>
        <v>0</v>
      </c>
      <c r="P439" s="6">
        <v>3.34</v>
      </c>
      <c r="Q439" s="5">
        <v>7542.9724999999999</v>
      </c>
      <c r="R439" s="7">
        <v>16.21</v>
      </c>
      <c r="S439" s="5">
        <v>25161.9725</v>
      </c>
      <c r="T439" s="8">
        <v>2.19</v>
      </c>
      <c r="U439" s="5">
        <v>1019.4450000000001</v>
      </c>
      <c r="AL439" s="5" t="str">
        <f t="shared" si="63"/>
        <v/>
      </c>
      <c r="AN439" s="5" t="str">
        <f t="shared" si="64"/>
        <v/>
      </c>
      <c r="AP439" s="57" t="str">
        <f t="shared" si="65"/>
        <v/>
      </c>
      <c r="AS439" s="57">
        <f t="shared" si="66"/>
        <v>33724.39</v>
      </c>
      <c r="AT439" s="5">
        <f t="shared" si="67"/>
        <v>27795.642238</v>
      </c>
      <c r="AU439" s="62">
        <f t="shared" si="68"/>
        <v>0.15971568337638167</v>
      </c>
      <c r="AV439" s="57">
        <f t="shared" si="78"/>
        <v>159.71568337638166</v>
      </c>
    </row>
    <row r="440" spans="1:48" x14ac:dyDescent="0.25">
      <c r="A440" s="1" t="s">
        <v>714</v>
      </c>
      <c r="B440" s="1" t="s">
        <v>715</v>
      </c>
      <c r="C440" s="1" t="s">
        <v>716</v>
      </c>
      <c r="D440" s="1" t="s">
        <v>85</v>
      </c>
      <c r="E440" s="1" t="s">
        <v>67</v>
      </c>
      <c r="F440" s="1" t="s">
        <v>59</v>
      </c>
      <c r="G440" s="1" t="s">
        <v>60</v>
      </c>
      <c r="H440" s="1" t="s">
        <v>55</v>
      </c>
      <c r="I440" s="2">
        <v>170.2</v>
      </c>
      <c r="J440" s="2">
        <v>18.84</v>
      </c>
      <c r="K440" s="2">
        <f t="shared" si="81"/>
        <v>18.84</v>
      </c>
      <c r="L440" s="2">
        <f t="shared" si="82"/>
        <v>0</v>
      </c>
      <c r="P440" s="6">
        <v>14.27</v>
      </c>
      <c r="Q440" s="5">
        <v>32227.01125</v>
      </c>
      <c r="R440" s="7">
        <v>3.95</v>
      </c>
      <c r="S440" s="5">
        <v>6131.3875000000007</v>
      </c>
      <c r="Z440" s="9">
        <v>0.62</v>
      </c>
      <c r="AA440" s="5">
        <v>115.55249999999999</v>
      </c>
      <c r="AL440" s="5" t="str">
        <f t="shared" si="63"/>
        <v/>
      </c>
      <c r="AN440" s="5" t="str">
        <f t="shared" si="64"/>
        <v/>
      </c>
      <c r="AP440" s="57" t="str">
        <f t="shared" si="65"/>
        <v/>
      </c>
      <c r="AS440" s="57">
        <f t="shared" si="66"/>
        <v>38473.951249999998</v>
      </c>
      <c r="AT440" s="5">
        <f t="shared" si="67"/>
        <v>31710.230620249997</v>
      </c>
      <c r="AU440" s="62">
        <f t="shared" si="68"/>
        <v>0.18220917905656242</v>
      </c>
      <c r="AV440" s="57">
        <f t="shared" ref="AV440:AV503" si="83">(AU440/100)*$AV$1</f>
        <v>182.20917905656242</v>
      </c>
    </row>
    <row r="441" spans="1:48" x14ac:dyDescent="0.25">
      <c r="A441" s="1" t="s">
        <v>714</v>
      </c>
      <c r="B441" s="1" t="s">
        <v>715</v>
      </c>
      <c r="C441" s="1" t="s">
        <v>716</v>
      </c>
      <c r="D441" s="1" t="s">
        <v>85</v>
      </c>
      <c r="E441" s="1" t="s">
        <v>76</v>
      </c>
      <c r="F441" s="1" t="s">
        <v>59</v>
      </c>
      <c r="G441" s="1" t="s">
        <v>60</v>
      </c>
      <c r="H441" s="1" t="s">
        <v>55</v>
      </c>
      <c r="I441" s="2">
        <v>170.2</v>
      </c>
      <c r="J441" s="2">
        <v>39.42</v>
      </c>
      <c r="K441" s="2">
        <f t="shared" si="81"/>
        <v>32.230000000000004</v>
      </c>
      <c r="L441" s="2">
        <f t="shared" si="82"/>
        <v>7.2</v>
      </c>
      <c r="P441" s="6">
        <v>22.91</v>
      </c>
      <c r="Q441" s="5">
        <v>51739.371249999997</v>
      </c>
      <c r="R441" s="7">
        <v>7.98</v>
      </c>
      <c r="S441" s="5">
        <v>12386.955</v>
      </c>
      <c r="T441" s="8">
        <v>1.34</v>
      </c>
      <c r="U441" s="5">
        <v>623.77</v>
      </c>
      <c r="AL441" s="5" t="str">
        <f t="shared" si="63"/>
        <v/>
      </c>
      <c r="AN441" s="5" t="str">
        <f t="shared" si="64"/>
        <v/>
      </c>
      <c r="AP441" s="57" t="str">
        <f t="shared" si="65"/>
        <v/>
      </c>
      <c r="AR441" s="2">
        <v>7.2</v>
      </c>
      <c r="AS441" s="57">
        <f t="shared" si="66"/>
        <v>64750.096249999995</v>
      </c>
      <c r="AT441" s="5">
        <f t="shared" si="67"/>
        <v>53367.029329249999</v>
      </c>
      <c r="AU441" s="62">
        <f t="shared" si="68"/>
        <v>0.30665064279161869</v>
      </c>
      <c r="AV441" s="57">
        <f t="shared" si="83"/>
        <v>306.65064279161868</v>
      </c>
    </row>
    <row r="442" spans="1:48" x14ac:dyDescent="0.25">
      <c r="A442" s="1" t="s">
        <v>714</v>
      </c>
      <c r="B442" s="1" t="s">
        <v>715</v>
      </c>
      <c r="C442" s="1" t="s">
        <v>716</v>
      </c>
      <c r="D442" s="1" t="s">
        <v>85</v>
      </c>
      <c r="E442" s="1" t="s">
        <v>72</v>
      </c>
      <c r="F442" s="1" t="s">
        <v>59</v>
      </c>
      <c r="G442" s="1" t="s">
        <v>60</v>
      </c>
      <c r="H442" s="1" t="s">
        <v>55</v>
      </c>
      <c r="I442" s="2">
        <v>170.2</v>
      </c>
      <c r="J442" s="2">
        <v>40.31</v>
      </c>
      <c r="K442" s="2">
        <f t="shared" si="81"/>
        <v>1.25</v>
      </c>
      <c r="L442" s="2">
        <f t="shared" si="82"/>
        <v>38.75</v>
      </c>
      <c r="P442" s="6">
        <v>1.25</v>
      </c>
      <c r="Q442" s="5">
        <v>2822.96875</v>
      </c>
      <c r="AL442" s="5" t="str">
        <f t="shared" si="63"/>
        <v/>
      </c>
      <c r="AN442" s="5" t="str">
        <f t="shared" si="64"/>
        <v/>
      </c>
      <c r="AO442" s="2">
        <v>1.02</v>
      </c>
      <c r="AP442" s="57">
        <f t="shared" si="65"/>
        <v>1.02</v>
      </c>
      <c r="AQ442" s="2">
        <v>1.54</v>
      </c>
      <c r="AR442" s="2">
        <v>36.19</v>
      </c>
      <c r="AS442" s="57">
        <f t="shared" si="66"/>
        <v>2822.96875</v>
      </c>
      <c r="AT442" s="5">
        <f t="shared" si="67"/>
        <v>2326.6908437499997</v>
      </c>
      <c r="AU442" s="62">
        <f t="shared" si="68"/>
        <v>1.3369326563250511E-2</v>
      </c>
      <c r="AV442" s="57">
        <f t="shared" si="83"/>
        <v>13.36932656325051</v>
      </c>
    </row>
    <row r="443" spans="1:48" x14ac:dyDescent="0.25">
      <c r="A443" s="1" t="s">
        <v>714</v>
      </c>
      <c r="B443" s="1" t="s">
        <v>715</v>
      </c>
      <c r="C443" s="1" t="s">
        <v>716</v>
      </c>
      <c r="D443" s="1" t="s">
        <v>85</v>
      </c>
      <c r="E443" s="1" t="s">
        <v>63</v>
      </c>
      <c r="F443" s="1" t="s">
        <v>59</v>
      </c>
      <c r="G443" s="1" t="s">
        <v>60</v>
      </c>
      <c r="H443" s="1" t="s">
        <v>55</v>
      </c>
      <c r="I443" s="2">
        <v>170.2</v>
      </c>
      <c r="J443" s="2">
        <v>29.29</v>
      </c>
      <c r="K443" s="2">
        <f t="shared" si="81"/>
        <v>16.990000000000002</v>
      </c>
      <c r="L443" s="2">
        <f t="shared" si="82"/>
        <v>12.29</v>
      </c>
      <c r="P443" s="6">
        <v>3.51</v>
      </c>
      <c r="Q443" s="5">
        <v>7926.8962499999998</v>
      </c>
      <c r="R443" s="7">
        <v>11.47</v>
      </c>
      <c r="S443" s="5">
        <v>17804.307499999999</v>
      </c>
      <c r="T443" s="8">
        <v>1.01</v>
      </c>
      <c r="U443" s="5">
        <v>470.15499999999997</v>
      </c>
      <c r="Z443" s="9">
        <v>1</v>
      </c>
      <c r="AA443" s="5">
        <v>186.375</v>
      </c>
      <c r="AL443" s="5" t="str">
        <f t="shared" si="63"/>
        <v/>
      </c>
      <c r="AN443" s="5" t="str">
        <f t="shared" si="64"/>
        <v/>
      </c>
      <c r="AP443" s="57" t="str">
        <f t="shared" si="65"/>
        <v/>
      </c>
      <c r="AR443" s="2">
        <v>12.29</v>
      </c>
      <c r="AS443" s="57">
        <f t="shared" si="66"/>
        <v>26387.733749999999</v>
      </c>
      <c r="AT443" s="5">
        <f t="shared" si="67"/>
        <v>21748.770156750001</v>
      </c>
      <c r="AU443" s="62">
        <f t="shared" si="68"/>
        <v>0.12496993803698926</v>
      </c>
      <c r="AV443" s="57">
        <f t="shared" si="83"/>
        <v>124.96993803698926</v>
      </c>
    </row>
    <row r="444" spans="1:48" x14ac:dyDescent="0.25">
      <c r="A444" s="1" t="s">
        <v>717</v>
      </c>
      <c r="B444" s="1" t="s">
        <v>718</v>
      </c>
      <c r="C444" s="1" t="s">
        <v>719</v>
      </c>
      <c r="D444" s="1" t="s">
        <v>85</v>
      </c>
      <c r="E444" s="1" t="s">
        <v>67</v>
      </c>
      <c r="F444" s="1" t="s">
        <v>59</v>
      </c>
      <c r="G444" s="1" t="s">
        <v>60</v>
      </c>
      <c r="H444" s="1" t="s">
        <v>55</v>
      </c>
      <c r="I444" s="2">
        <v>20</v>
      </c>
      <c r="J444" s="2">
        <v>19.649999999999999</v>
      </c>
      <c r="K444" s="2">
        <f t="shared" si="81"/>
        <v>11.92</v>
      </c>
      <c r="L444" s="2">
        <f t="shared" si="82"/>
        <v>7.72</v>
      </c>
      <c r="P444" s="6">
        <v>9.84</v>
      </c>
      <c r="Q444" s="5">
        <v>22222.41</v>
      </c>
      <c r="R444" s="7">
        <v>1.06</v>
      </c>
      <c r="S444" s="5">
        <v>1645.385</v>
      </c>
      <c r="Z444" s="9">
        <v>1.02</v>
      </c>
      <c r="AA444" s="5">
        <v>190.10249999999999</v>
      </c>
      <c r="AL444" s="5" t="str">
        <f t="shared" si="63"/>
        <v/>
      </c>
      <c r="AN444" s="5" t="str">
        <f t="shared" si="64"/>
        <v/>
      </c>
      <c r="AP444" s="57" t="str">
        <f t="shared" si="65"/>
        <v/>
      </c>
      <c r="AR444" s="2">
        <v>7.72</v>
      </c>
      <c r="AS444" s="57">
        <f t="shared" si="66"/>
        <v>24057.897499999999</v>
      </c>
      <c r="AT444" s="5">
        <f t="shared" si="67"/>
        <v>19828.519119500001</v>
      </c>
      <c r="AU444" s="62">
        <f t="shared" si="68"/>
        <v>0.11393604272194231</v>
      </c>
      <c r="AV444" s="57">
        <f t="shared" si="83"/>
        <v>113.93604272194231</v>
      </c>
    </row>
    <row r="445" spans="1:48" x14ac:dyDescent="0.25">
      <c r="A445" s="1" t="s">
        <v>720</v>
      </c>
      <c r="B445" s="1" t="s">
        <v>721</v>
      </c>
      <c r="C445" s="1" t="s">
        <v>722</v>
      </c>
      <c r="D445" s="1" t="s">
        <v>85</v>
      </c>
      <c r="E445" s="1" t="s">
        <v>88</v>
      </c>
      <c r="F445" s="1" t="s">
        <v>59</v>
      </c>
      <c r="G445" s="1" t="s">
        <v>60</v>
      </c>
      <c r="H445" s="1" t="s">
        <v>55</v>
      </c>
      <c r="I445" s="2">
        <v>130.72999999999999</v>
      </c>
      <c r="J445" s="2">
        <v>25.14</v>
      </c>
      <c r="K445" s="2">
        <f t="shared" si="81"/>
        <v>23.830000000000002</v>
      </c>
      <c r="L445" s="2">
        <f t="shared" si="82"/>
        <v>1.32</v>
      </c>
      <c r="P445" s="6">
        <v>0.03</v>
      </c>
      <c r="Q445" s="5">
        <v>67.751249999999999</v>
      </c>
      <c r="R445" s="7">
        <v>23.8</v>
      </c>
      <c r="S445" s="5">
        <v>36943.550000000003</v>
      </c>
      <c r="AL445" s="5" t="str">
        <f t="shared" si="63"/>
        <v/>
      </c>
      <c r="AN445" s="5" t="str">
        <f t="shared" si="64"/>
        <v/>
      </c>
      <c r="AP445" s="57" t="str">
        <f t="shared" si="65"/>
        <v/>
      </c>
      <c r="AR445" s="2">
        <v>1.32</v>
      </c>
      <c r="AS445" s="57">
        <f t="shared" si="66"/>
        <v>37011.301250000004</v>
      </c>
      <c r="AT445" s="5">
        <f t="shared" si="67"/>
        <v>30504.714490250008</v>
      </c>
      <c r="AU445" s="62">
        <f t="shared" si="68"/>
        <v>0.17528219996841693</v>
      </c>
      <c r="AV445" s="57">
        <f t="shared" si="83"/>
        <v>175.28219996841693</v>
      </c>
    </row>
    <row r="446" spans="1:48" x14ac:dyDescent="0.25">
      <c r="A446" s="1" t="s">
        <v>720</v>
      </c>
      <c r="B446" s="1" t="s">
        <v>721</v>
      </c>
      <c r="C446" s="1" t="s">
        <v>722</v>
      </c>
      <c r="D446" s="1" t="s">
        <v>85</v>
      </c>
      <c r="E446" s="1" t="s">
        <v>89</v>
      </c>
      <c r="F446" s="1" t="s">
        <v>59</v>
      </c>
      <c r="G446" s="1" t="s">
        <v>60</v>
      </c>
      <c r="H446" s="1" t="s">
        <v>55</v>
      </c>
      <c r="I446" s="2">
        <v>130.72999999999999</v>
      </c>
      <c r="J446" s="2">
        <v>24.61</v>
      </c>
      <c r="K446" s="2">
        <f t="shared" si="81"/>
        <v>21.34</v>
      </c>
      <c r="L446" s="2">
        <f t="shared" si="82"/>
        <v>3.27</v>
      </c>
      <c r="P446" s="6">
        <v>0.01</v>
      </c>
      <c r="Q446" s="5">
        <v>22.583749999999998</v>
      </c>
      <c r="R446" s="7">
        <v>14.14</v>
      </c>
      <c r="S446" s="5">
        <v>21948.814999999999</v>
      </c>
      <c r="T446" s="8">
        <v>3.25</v>
      </c>
      <c r="U446" s="5">
        <v>1512.875</v>
      </c>
      <c r="Z446" s="9">
        <v>3.94</v>
      </c>
      <c r="AA446" s="5">
        <v>734.3175</v>
      </c>
      <c r="AL446" s="5" t="str">
        <f t="shared" si="63"/>
        <v/>
      </c>
      <c r="AN446" s="5" t="str">
        <f t="shared" si="64"/>
        <v/>
      </c>
      <c r="AP446" s="57" t="str">
        <f t="shared" si="65"/>
        <v/>
      </c>
      <c r="AR446" s="2">
        <v>3.27</v>
      </c>
      <c r="AS446" s="57">
        <f t="shared" si="66"/>
        <v>24218.591250000001</v>
      </c>
      <c r="AT446" s="5">
        <f t="shared" si="67"/>
        <v>19960.962908250003</v>
      </c>
      <c r="AU446" s="62">
        <f t="shared" si="68"/>
        <v>0.11469707389539166</v>
      </c>
      <c r="AV446" s="57">
        <f t="shared" si="83"/>
        <v>114.69707389539167</v>
      </c>
    </row>
    <row r="447" spans="1:48" x14ac:dyDescent="0.25">
      <c r="A447" s="1" t="s">
        <v>720</v>
      </c>
      <c r="B447" s="1" t="s">
        <v>721</v>
      </c>
      <c r="C447" s="1" t="s">
        <v>722</v>
      </c>
      <c r="D447" s="1" t="s">
        <v>85</v>
      </c>
      <c r="E447" s="1" t="s">
        <v>137</v>
      </c>
      <c r="F447" s="1" t="s">
        <v>59</v>
      </c>
      <c r="G447" s="1" t="s">
        <v>60</v>
      </c>
      <c r="H447" s="1" t="s">
        <v>55</v>
      </c>
      <c r="I447" s="2">
        <v>130.72999999999999</v>
      </c>
      <c r="J447" s="2">
        <v>39.51</v>
      </c>
      <c r="K447" s="2">
        <f t="shared" si="81"/>
        <v>8.85</v>
      </c>
      <c r="L447" s="2">
        <f t="shared" si="82"/>
        <v>30.66</v>
      </c>
      <c r="P447" s="6">
        <v>2.34</v>
      </c>
      <c r="Q447" s="5">
        <v>5284.5974999999999</v>
      </c>
      <c r="R447" s="7">
        <v>6.51</v>
      </c>
      <c r="S447" s="5">
        <v>10105.147499999999</v>
      </c>
      <c r="AL447" s="5" t="str">
        <f t="shared" si="63"/>
        <v/>
      </c>
      <c r="AN447" s="5" t="str">
        <f t="shared" si="64"/>
        <v/>
      </c>
      <c r="AO447" s="2">
        <v>0.23</v>
      </c>
      <c r="AP447" s="57">
        <f t="shared" si="65"/>
        <v>0.23</v>
      </c>
      <c r="AQ447" s="2">
        <v>0.31</v>
      </c>
      <c r="AR447" s="2">
        <v>30.12</v>
      </c>
      <c r="AS447" s="57">
        <f t="shared" si="66"/>
        <v>15389.744999999999</v>
      </c>
      <c r="AT447" s="5">
        <f t="shared" si="67"/>
        <v>12684.227828999999</v>
      </c>
      <c r="AU447" s="62">
        <f t="shared" si="68"/>
        <v>7.2884450679856702E-2</v>
      </c>
      <c r="AV447" s="57">
        <f t="shared" si="83"/>
        <v>72.884450679856712</v>
      </c>
    </row>
    <row r="448" spans="1:48" x14ac:dyDescent="0.25">
      <c r="A448" s="1" t="s">
        <v>720</v>
      </c>
      <c r="B448" s="1" t="s">
        <v>721</v>
      </c>
      <c r="C448" s="1" t="s">
        <v>722</v>
      </c>
      <c r="D448" s="1" t="s">
        <v>85</v>
      </c>
      <c r="E448" s="1" t="s">
        <v>164</v>
      </c>
      <c r="F448" s="1" t="s">
        <v>59</v>
      </c>
      <c r="G448" s="1" t="s">
        <v>60</v>
      </c>
      <c r="H448" s="1" t="s">
        <v>55</v>
      </c>
      <c r="I448" s="2">
        <v>130.72999999999999</v>
      </c>
      <c r="J448" s="2">
        <v>39.22</v>
      </c>
      <c r="K448" s="2">
        <f t="shared" si="81"/>
        <v>23.69</v>
      </c>
      <c r="L448" s="2">
        <f t="shared" si="82"/>
        <v>15.52</v>
      </c>
      <c r="P448" s="6">
        <v>13.25</v>
      </c>
      <c r="Q448" s="5">
        <v>29923.46875</v>
      </c>
      <c r="R448" s="7">
        <v>9.98</v>
      </c>
      <c r="S448" s="5">
        <v>15491.455</v>
      </c>
      <c r="Z448" s="9">
        <v>0.46</v>
      </c>
      <c r="AA448" s="5">
        <v>85.732500000000002</v>
      </c>
      <c r="AL448" s="5" t="str">
        <f t="shared" si="63"/>
        <v/>
      </c>
      <c r="AN448" s="5" t="str">
        <f t="shared" si="64"/>
        <v/>
      </c>
      <c r="AO448" s="2">
        <v>0.7</v>
      </c>
      <c r="AP448" s="57">
        <f t="shared" si="65"/>
        <v>0.7</v>
      </c>
      <c r="AQ448" s="2">
        <v>1.06</v>
      </c>
      <c r="AR448" s="2">
        <v>13.76</v>
      </c>
      <c r="AS448" s="57">
        <f t="shared" si="66"/>
        <v>45500.65625</v>
      </c>
      <c r="AT448" s="5">
        <f t="shared" si="67"/>
        <v>37501.640881249994</v>
      </c>
      <c r="AU448" s="62">
        <f t="shared" si="68"/>
        <v>0.21548702310234763</v>
      </c>
      <c r="AV448" s="57">
        <f t="shared" si="83"/>
        <v>215.48702310234762</v>
      </c>
    </row>
    <row r="449" spans="1:48" x14ac:dyDescent="0.25">
      <c r="A449" s="1" t="s">
        <v>720</v>
      </c>
      <c r="B449" s="1" t="s">
        <v>721</v>
      </c>
      <c r="C449" s="1" t="s">
        <v>722</v>
      </c>
      <c r="D449" s="1" t="s">
        <v>85</v>
      </c>
      <c r="E449" s="1" t="s">
        <v>76</v>
      </c>
      <c r="F449" s="1" t="s">
        <v>62</v>
      </c>
      <c r="G449" s="1" t="s">
        <v>60</v>
      </c>
      <c r="H449" s="1" t="s">
        <v>57</v>
      </c>
      <c r="I449" s="2">
        <v>130.72999999999999</v>
      </c>
      <c r="J449" s="2">
        <v>0.03</v>
      </c>
      <c r="K449" s="2">
        <f t="shared" si="81"/>
        <v>0</v>
      </c>
      <c r="L449" s="2">
        <f t="shared" si="82"/>
        <v>0.03</v>
      </c>
      <c r="AL449" s="5" t="str">
        <f t="shared" si="63"/>
        <v/>
      </c>
      <c r="AN449" s="5" t="str">
        <f t="shared" si="64"/>
        <v/>
      </c>
      <c r="AP449" s="57" t="str">
        <f t="shared" si="65"/>
        <v/>
      </c>
      <c r="AR449" s="2">
        <v>0.03</v>
      </c>
      <c r="AS449" s="57">
        <f t="shared" si="66"/>
        <v>0</v>
      </c>
      <c r="AT449" s="5">
        <f t="shared" si="67"/>
        <v>0</v>
      </c>
      <c r="AU449" s="62">
        <f t="shared" si="68"/>
        <v>0</v>
      </c>
      <c r="AV449" s="57">
        <f t="shared" si="83"/>
        <v>0</v>
      </c>
    </row>
    <row r="450" spans="1:48" x14ac:dyDescent="0.25">
      <c r="A450" s="1" t="s">
        <v>720</v>
      </c>
      <c r="B450" s="1" t="s">
        <v>721</v>
      </c>
      <c r="C450" s="1" t="s">
        <v>722</v>
      </c>
      <c r="D450" s="1" t="s">
        <v>85</v>
      </c>
      <c r="E450" s="1" t="s">
        <v>72</v>
      </c>
      <c r="F450" s="1" t="s">
        <v>62</v>
      </c>
      <c r="G450" s="1" t="s">
        <v>60</v>
      </c>
      <c r="H450" s="1" t="s">
        <v>57</v>
      </c>
      <c r="I450" s="2">
        <v>130.72999999999999</v>
      </c>
      <c r="J450" s="2">
        <v>0.05</v>
      </c>
      <c r="K450" s="2">
        <f t="shared" si="81"/>
        <v>0.01</v>
      </c>
      <c r="L450" s="2">
        <f t="shared" si="82"/>
        <v>0.04</v>
      </c>
      <c r="R450" s="7">
        <v>0.01</v>
      </c>
      <c r="S450" s="5">
        <v>15.522500000000001</v>
      </c>
      <c r="AL450" s="5" t="str">
        <f t="shared" si="63"/>
        <v/>
      </c>
      <c r="AN450" s="5" t="str">
        <f t="shared" si="64"/>
        <v/>
      </c>
      <c r="AP450" s="57" t="str">
        <f t="shared" si="65"/>
        <v/>
      </c>
      <c r="AR450" s="2">
        <v>0.04</v>
      </c>
      <c r="AS450" s="57">
        <f t="shared" si="66"/>
        <v>15.522500000000001</v>
      </c>
      <c r="AT450" s="5">
        <f t="shared" si="67"/>
        <v>12.793644500000001</v>
      </c>
      <c r="AU450" s="62">
        <f t="shared" si="68"/>
        <v>7.3513166441554155E-5</v>
      </c>
      <c r="AV450" s="57">
        <f t="shared" si="83"/>
        <v>7.3513166441554159E-2</v>
      </c>
    </row>
    <row r="451" spans="1:48" x14ac:dyDescent="0.25">
      <c r="A451" s="1" t="s">
        <v>723</v>
      </c>
      <c r="B451" s="1" t="s">
        <v>724</v>
      </c>
      <c r="C451" s="1" t="s">
        <v>399</v>
      </c>
      <c r="D451" s="1" t="s">
        <v>274</v>
      </c>
      <c r="E451" s="1" t="s">
        <v>104</v>
      </c>
      <c r="F451" s="1" t="s">
        <v>59</v>
      </c>
      <c r="G451" s="1" t="s">
        <v>60</v>
      </c>
      <c r="H451" s="1" t="s">
        <v>55</v>
      </c>
      <c r="I451" s="2">
        <v>112.91</v>
      </c>
      <c r="J451" s="2">
        <v>38.25</v>
      </c>
      <c r="K451" s="2">
        <f t="shared" si="81"/>
        <v>38.25</v>
      </c>
      <c r="L451" s="2">
        <f t="shared" si="82"/>
        <v>0</v>
      </c>
      <c r="R451" s="7">
        <v>20.079999999999998</v>
      </c>
      <c r="S451" s="5">
        <v>31169.18</v>
      </c>
      <c r="T451" s="8">
        <v>18.170000000000002</v>
      </c>
      <c r="U451" s="5">
        <v>8458.1350000000002</v>
      </c>
      <c r="AL451" s="5" t="str">
        <f t="shared" ref="AL451:AL514" si="84">IF(AK451&gt;0,AK451*$AL$1,"")</f>
        <v/>
      </c>
      <c r="AN451" s="5" t="str">
        <f t="shared" ref="AN451:AN514" si="85">IF(AM451&gt;0,AM451*$AN$1,"")</f>
        <v/>
      </c>
      <c r="AP451" s="57" t="str">
        <f t="shared" ref="AP451:AP514" si="86">IF(AO451&gt;0,AO451*$AP$1,"")</f>
        <v/>
      </c>
      <c r="AS451" s="57">
        <f t="shared" ref="AS451:AS514" si="87">SUM(O451,Q451,S451,U451,W451,Y451,AA451,AC451,AF451,AH451,AJ451)</f>
        <v>39627.315000000002</v>
      </c>
      <c r="AT451" s="5">
        <f t="shared" ref="AT451:AT514" si="88">$AS$1374*(AU451/100)</f>
        <v>32660.833023000003</v>
      </c>
      <c r="AU451" s="62">
        <f t="shared" ref="AU451:AU514" si="89">(AS451/$AS$1374)*(100-17.58)</f>
        <v>0.1876714062313993</v>
      </c>
      <c r="AV451" s="57">
        <f t="shared" si="83"/>
        <v>187.67140623139929</v>
      </c>
    </row>
    <row r="452" spans="1:48" x14ac:dyDescent="0.25">
      <c r="A452" s="1" t="s">
        <v>723</v>
      </c>
      <c r="B452" s="1" t="s">
        <v>724</v>
      </c>
      <c r="C452" s="1" t="s">
        <v>399</v>
      </c>
      <c r="D452" s="1" t="s">
        <v>274</v>
      </c>
      <c r="E452" s="1" t="s">
        <v>86</v>
      </c>
      <c r="F452" s="1" t="s">
        <v>59</v>
      </c>
      <c r="G452" s="1" t="s">
        <v>60</v>
      </c>
      <c r="H452" s="1" t="s">
        <v>55</v>
      </c>
      <c r="I452" s="2">
        <v>112.91</v>
      </c>
      <c r="J452" s="2">
        <v>36.71</v>
      </c>
      <c r="K452" s="2">
        <f t="shared" si="81"/>
        <v>36.72</v>
      </c>
      <c r="L452" s="2">
        <f t="shared" si="82"/>
        <v>0</v>
      </c>
      <c r="R452" s="7">
        <v>27.04</v>
      </c>
      <c r="S452" s="5">
        <v>41972.84</v>
      </c>
      <c r="T452" s="8">
        <v>9.68</v>
      </c>
      <c r="U452" s="5">
        <v>4506.04</v>
      </c>
      <c r="AL452" s="5" t="str">
        <f t="shared" si="84"/>
        <v/>
      </c>
      <c r="AN452" s="5" t="str">
        <f t="shared" si="85"/>
        <v/>
      </c>
      <c r="AP452" s="57" t="str">
        <f t="shared" si="86"/>
        <v/>
      </c>
      <c r="AS452" s="57">
        <f t="shared" si="87"/>
        <v>46478.879999999997</v>
      </c>
      <c r="AT452" s="5">
        <f t="shared" si="88"/>
        <v>38307.892895999998</v>
      </c>
      <c r="AU452" s="62">
        <f t="shared" si="89"/>
        <v>0.22011980296067143</v>
      </c>
      <c r="AV452" s="57">
        <f t="shared" si="83"/>
        <v>220.11980296067142</v>
      </c>
    </row>
    <row r="453" spans="1:48" x14ac:dyDescent="0.25">
      <c r="A453" s="1" t="s">
        <v>723</v>
      </c>
      <c r="B453" s="1" t="s">
        <v>724</v>
      </c>
      <c r="C453" s="1" t="s">
        <v>399</v>
      </c>
      <c r="D453" s="1" t="s">
        <v>274</v>
      </c>
      <c r="E453" s="1" t="s">
        <v>88</v>
      </c>
      <c r="F453" s="1" t="s">
        <v>59</v>
      </c>
      <c r="G453" s="1" t="s">
        <v>60</v>
      </c>
      <c r="H453" s="1" t="s">
        <v>55</v>
      </c>
      <c r="I453" s="2">
        <v>112.91</v>
      </c>
      <c r="J453" s="2">
        <v>14.86</v>
      </c>
      <c r="K453" s="2">
        <f t="shared" si="81"/>
        <v>14.87</v>
      </c>
      <c r="L453" s="2">
        <f t="shared" si="82"/>
        <v>0</v>
      </c>
      <c r="R453" s="7">
        <v>14.83</v>
      </c>
      <c r="S453" s="5">
        <v>23019.8675</v>
      </c>
      <c r="T453" s="8">
        <v>0.04</v>
      </c>
      <c r="U453" s="5">
        <v>18.62</v>
      </c>
      <c r="AL453" s="5" t="str">
        <f t="shared" si="84"/>
        <v/>
      </c>
      <c r="AN453" s="5" t="str">
        <f t="shared" si="85"/>
        <v/>
      </c>
      <c r="AP453" s="57" t="str">
        <f t="shared" si="86"/>
        <v/>
      </c>
      <c r="AS453" s="57">
        <f t="shared" si="87"/>
        <v>23038.487499999999</v>
      </c>
      <c r="AT453" s="5">
        <f t="shared" si="88"/>
        <v>18988.3213975</v>
      </c>
      <c r="AU453" s="62">
        <f t="shared" si="89"/>
        <v>0.10910820848118311</v>
      </c>
      <c r="AV453" s="57">
        <f t="shared" si="83"/>
        <v>109.10820848118311</v>
      </c>
    </row>
    <row r="454" spans="1:48" x14ac:dyDescent="0.25">
      <c r="A454" s="1" t="s">
        <v>723</v>
      </c>
      <c r="B454" s="1" t="s">
        <v>724</v>
      </c>
      <c r="C454" s="1" t="s">
        <v>399</v>
      </c>
      <c r="D454" s="1" t="s">
        <v>274</v>
      </c>
      <c r="E454" s="1" t="s">
        <v>89</v>
      </c>
      <c r="F454" s="1" t="s">
        <v>59</v>
      </c>
      <c r="G454" s="1" t="s">
        <v>60</v>
      </c>
      <c r="H454" s="1" t="s">
        <v>55</v>
      </c>
      <c r="I454" s="2">
        <v>112.91</v>
      </c>
      <c r="J454" s="2">
        <v>13.97</v>
      </c>
      <c r="K454" s="2">
        <f t="shared" si="81"/>
        <v>12.950000000000001</v>
      </c>
      <c r="L454" s="2">
        <f t="shared" si="82"/>
        <v>1.01</v>
      </c>
      <c r="R454" s="7">
        <v>12.71</v>
      </c>
      <c r="S454" s="5">
        <v>19729.0975</v>
      </c>
      <c r="T454" s="8">
        <v>0.24</v>
      </c>
      <c r="U454" s="5">
        <v>111.72</v>
      </c>
      <c r="AL454" s="5" t="str">
        <f t="shared" si="84"/>
        <v/>
      </c>
      <c r="AN454" s="5" t="str">
        <f t="shared" si="85"/>
        <v/>
      </c>
      <c r="AP454" s="57" t="str">
        <f t="shared" si="86"/>
        <v/>
      </c>
      <c r="AR454" s="2">
        <v>1.01</v>
      </c>
      <c r="AS454" s="57">
        <f t="shared" si="87"/>
        <v>19840.817500000001</v>
      </c>
      <c r="AT454" s="5">
        <f t="shared" si="88"/>
        <v>16352.801783500001</v>
      </c>
      <c r="AU454" s="62">
        <f t="shared" si="89"/>
        <v>9.3964330437365143E-2</v>
      </c>
      <c r="AV454" s="57">
        <f t="shared" si="83"/>
        <v>93.964330437365135</v>
      </c>
    </row>
    <row r="455" spans="1:48" x14ac:dyDescent="0.25">
      <c r="A455" s="1" t="s">
        <v>723</v>
      </c>
      <c r="B455" s="1" t="s">
        <v>724</v>
      </c>
      <c r="C455" s="1" t="s">
        <v>399</v>
      </c>
      <c r="D455" s="1" t="s">
        <v>274</v>
      </c>
      <c r="E455" s="1" t="s">
        <v>52</v>
      </c>
      <c r="F455" s="1" t="s">
        <v>62</v>
      </c>
      <c r="G455" s="1" t="s">
        <v>60</v>
      </c>
      <c r="H455" s="1" t="s">
        <v>57</v>
      </c>
      <c r="I455" s="2">
        <v>112.91</v>
      </c>
      <c r="J455" s="2">
        <v>0.05</v>
      </c>
      <c r="K455" s="2">
        <f t="shared" si="81"/>
        <v>0.04</v>
      </c>
      <c r="L455" s="2">
        <f t="shared" si="82"/>
        <v>0</v>
      </c>
      <c r="R455" s="7">
        <v>0.04</v>
      </c>
      <c r="S455" s="5">
        <v>62.09</v>
      </c>
      <c r="AL455" s="5" t="str">
        <f t="shared" si="84"/>
        <v/>
      </c>
      <c r="AN455" s="5" t="str">
        <f t="shared" si="85"/>
        <v/>
      </c>
      <c r="AP455" s="57" t="str">
        <f t="shared" si="86"/>
        <v/>
      </c>
      <c r="AS455" s="57">
        <f t="shared" si="87"/>
        <v>62.09</v>
      </c>
      <c r="AT455" s="5">
        <f t="shared" si="88"/>
        <v>51.174578000000004</v>
      </c>
      <c r="AU455" s="62">
        <f t="shared" si="89"/>
        <v>2.9405266576621662E-4</v>
      </c>
      <c r="AV455" s="57">
        <f t="shared" si="83"/>
        <v>0.29405266576621664</v>
      </c>
    </row>
    <row r="456" spans="1:48" x14ac:dyDescent="0.25">
      <c r="A456" s="1" t="s">
        <v>723</v>
      </c>
      <c r="B456" s="1" t="s">
        <v>724</v>
      </c>
      <c r="C456" s="1" t="s">
        <v>399</v>
      </c>
      <c r="D456" s="1" t="s">
        <v>274</v>
      </c>
      <c r="E456" s="1" t="s">
        <v>76</v>
      </c>
      <c r="F456" s="1" t="s">
        <v>62</v>
      </c>
      <c r="G456" s="1" t="s">
        <v>60</v>
      </c>
      <c r="H456" s="1" t="s">
        <v>57</v>
      </c>
      <c r="I456" s="2">
        <v>112.91</v>
      </c>
      <c r="J456" s="2">
        <v>0.02</v>
      </c>
      <c r="K456" s="2">
        <f t="shared" si="81"/>
        <v>0.02</v>
      </c>
      <c r="L456" s="2">
        <f t="shared" si="82"/>
        <v>0</v>
      </c>
      <c r="R456" s="7">
        <v>0.02</v>
      </c>
      <c r="S456" s="5">
        <v>31.045000000000002</v>
      </c>
      <c r="AL456" s="5" t="str">
        <f t="shared" si="84"/>
        <v/>
      </c>
      <c r="AN456" s="5" t="str">
        <f t="shared" si="85"/>
        <v/>
      </c>
      <c r="AP456" s="57" t="str">
        <f t="shared" si="86"/>
        <v/>
      </c>
      <c r="AS456" s="57">
        <f t="shared" si="87"/>
        <v>31.045000000000002</v>
      </c>
      <c r="AT456" s="5">
        <f t="shared" si="88"/>
        <v>25.587289000000002</v>
      </c>
      <c r="AU456" s="62">
        <f t="shared" si="89"/>
        <v>1.4702633288310831E-4</v>
      </c>
      <c r="AV456" s="57">
        <f t="shared" si="83"/>
        <v>0.14702633288310832</v>
      </c>
    </row>
    <row r="457" spans="1:48" x14ac:dyDescent="0.25">
      <c r="A457" s="1" t="s">
        <v>725</v>
      </c>
      <c r="B457" s="1" t="s">
        <v>726</v>
      </c>
      <c r="C457" s="1" t="s">
        <v>157</v>
      </c>
      <c r="D457" s="1" t="s">
        <v>85</v>
      </c>
      <c r="E457" s="1" t="s">
        <v>86</v>
      </c>
      <c r="F457" s="1" t="s">
        <v>112</v>
      </c>
      <c r="G457" s="1" t="s">
        <v>54</v>
      </c>
      <c r="H457" s="1" t="s">
        <v>55</v>
      </c>
      <c r="I457" s="2">
        <v>43.8</v>
      </c>
      <c r="J457" s="2">
        <v>9.0000000000000011E-2</v>
      </c>
      <c r="K457" s="2">
        <f t="shared" si="81"/>
        <v>0.02</v>
      </c>
      <c r="L457" s="2">
        <f t="shared" si="82"/>
        <v>7.0000000000000007E-2</v>
      </c>
      <c r="R457" s="7">
        <v>0.02</v>
      </c>
      <c r="S457" s="5">
        <v>31.045000000000002</v>
      </c>
      <c r="AL457" s="5" t="str">
        <f t="shared" si="84"/>
        <v/>
      </c>
      <c r="AN457" s="5" t="str">
        <f t="shared" si="85"/>
        <v/>
      </c>
      <c r="AP457" s="57" t="str">
        <f t="shared" si="86"/>
        <v/>
      </c>
      <c r="AR457" s="2">
        <v>7.0000000000000007E-2</v>
      </c>
      <c r="AS457" s="57">
        <f t="shared" si="87"/>
        <v>31.045000000000002</v>
      </c>
      <c r="AT457" s="5">
        <f t="shared" si="88"/>
        <v>25.587289000000002</v>
      </c>
      <c r="AU457" s="62">
        <f t="shared" si="89"/>
        <v>1.4702633288310831E-4</v>
      </c>
      <c r="AV457" s="57">
        <f t="shared" si="83"/>
        <v>0.14702633288310832</v>
      </c>
    </row>
    <row r="458" spans="1:48" x14ac:dyDescent="0.25">
      <c r="A458" s="1" t="s">
        <v>725</v>
      </c>
      <c r="B458" s="1" t="s">
        <v>726</v>
      </c>
      <c r="C458" s="1" t="s">
        <v>157</v>
      </c>
      <c r="D458" s="1" t="s">
        <v>85</v>
      </c>
      <c r="E458" s="1" t="s">
        <v>119</v>
      </c>
      <c r="F458" s="1" t="s">
        <v>59</v>
      </c>
      <c r="G458" s="1" t="s">
        <v>60</v>
      </c>
      <c r="H458" s="1" t="s">
        <v>55</v>
      </c>
      <c r="I458" s="2">
        <v>43.8</v>
      </c>
      <c r="J458" s="2">
        <v>39.720000000000006</v>
      </c>
      <c r="K458" s="2">
        <f t="shared" si="81"/>
        <v>7.1</v>
      </c>
      <c r="L458" s="2">
        <f t="shared" si="82"/>
        <v>32.620000000000005</v>
      </c>
      <c r="R458" s="7">
        <v>3.82</v>
      </c>
      <c r="S458" s="5">
        <v>5929.5919999999996</v>
      </c>
      <c r="Z458" s="9">
        <v>3.28</v>
      </c>
      <c r="AA458" s="5">
        <v>611.30999999999995</v>
      </c>
      <c r="AL458" s="5" t="str">
        <f t="shared" si="84"/>
        <v/>
      </c>
      <c r="AN458" s="5" t="str">
        <f t="shared" si="85"/>
        <v/>
      </c>
      <c r="AO458" s="2">
        <v>0.31</v>
      </c>
      <c r="AP458" s="57">
        <f t="shared" si="86"/>
        <v>0.31</v>
      </c>
      <c r="AQ458" s="2">
        <v>0.46</v>
      </c>
      <c r="AR458" s="2">
        <v>31.85</v>
      </c>
      <c r="AS458" s="57">
        <f t="shared" si="87"/>
        <v>6540.902</v>
      </c>
      <c r="AT458" s="5">
        <f t="shared" si="88"/>
        <v>5391.0114283999992</v>
      </c>
      <c r="AU458" s="62">
        <f t="shared" si="89"/>
        <v>3.0977124651563499E-2</v>
      </c>
      <c r="AV458" s="57">
        <f t="shared" si="83"/>
        <v>30.977124651563496</v>
      </c>
    </row>
    <row r="459" spans="1:48" x14ac:dyDescent="0.25">
      <c r="A459" s="1" t="s">
        <v>725</v>
      </c>
      <c r="B459" s="1" t="s">
        <v>726</v>
      </c>
      <c r="C459" s="1" t="s">
        <v>157</v>
      </c>
      <c r="D459" s="1" t="s">
        <v>85</v>
      </c>
      <c r="E459" s="1" t="s">
        <v>61</v>
      </c>
      <c r="F459" s="1" t="s">
        <v>59</v>
      </c>
      <c r="G459" s="1" t="s">
        <v>60</v>
      </c>
      <c r="H459" s="1" t="s">
        <v>55</v>
      </c>
      <c r="I459" s="2">
        <v>43.8</v>
      </c>
      <c r="J459" s="2">
        <v>3.9899999999999998</v>
      </c>
      <c r="K459" s="2">
        <f t="shared" si="81"/>
        <v>3.84</v>
      </c>
      <c r="L459" s="2">
        <f t="shared" si="82"/>
        <v>0.15</v>
      </c>
      <c r="R459" s="7">
        <v>3.56</v>
      </c>
      <c r="S459" s="5">
        <v>5526.01</v>
      </c>
      <c r="Z459" s="9">
        <v>0.28000000000000003</v>
      </c>
      <c r="AA459" s="5">
        <v>52.185000000000002</v>
      </c>
      <c r="AL459" s="5" t="str">
        <f t="shared" si="84"/>
        <v/>
      </c>
      <c r="AN459" s="5" t="str">
        <f t="shared" si="85"/>
        <v/>
      </c>
      <c r="AP459" s="57" t="str">
        <f t="shared" si="86"/>
        <v/>
      </c>
      <c r="AR459" s="2">
        <v>0.15</v>
      </c>
      <c r="AS459" s="57">
        <f t="shared" si="87"/>
        <v>5578.1950000000006</v>
      </c>
      <c r="AT459" s="5">
        <f t="shared" si="88"/>
        <v>4597.5483190000014</v>
      </c>
      <c r="AU459" s="62">
        <f t="shared" si="89"/>
        <v>2.6417830728197471E-2</v>
      </c>
      <c r="AV459" s="57">
        <f t="shared" si="83"/>
        <v>26.417830728197472</v>
      </c>
    </row>
    <row r="460" spans="1:48" x14ac:dyDescent="0.25">
      <c r="A460" s="1" t="s">
        <v>727</v>
      </c>
      <c r="B460" s="1" t="s">
        <v>728</v>
      </c>
      <c r="C460" s="1" t="s">
        <v>729</v>
      </c>
      <c r="D460" s="1" t="s">
        <v>85</v>
      </c>
      <c r="E460" s="1" t="s">
        <v>77</v>
      </c>
      <c r="F460" s="1" t="s">
        <v>59</v>
      </c>
      <c r="G460" s="1" t="s">
        <v>60</v>
      </c>
      <c r="H460" s="1" t="s">
        <v>55</v>
      </c>
      <c r="I460" s="2">
        <v>40.72</v>
      </c>
      <c r="J460" s="2">
        <v>39.61</v>
      </c>
      <c r="K460" s="2">
        <f t="shared" si="81"/>
        <v>12.6</v>
      </c>
      <c r="L460" s="2">
        <f t="shared" si="82"/>
        <v>27.01</v>
      </c>
      <c r="P460" s="6">
        <v>5.95</v>
      </c>
      <c r="Q460" s="5">
        <v>13437.331249999999</v>
      </c>
      <c r="R460" s="7">
        <v>5.98</v>
      </c>
      <c r="S460" s="5">
        <v>9282.4549999999999</v>
      </c>
      <c r="Z460" s="9">
        <v>0.67</v>
      </c>
      <c r="AA460" s="5">
        <v>124.87125</v>
      </c>
      <c r="AL460" s="5" t="str">
        <f t="shared" si="84"/>
        <v/>
      </c>
      <c r="AN460" s="5" t="str">
        <f t="shared" si="85"/>
        <v/>
      </c>
      <c r="AO460" s="2">
        <v>1.04</v>
      </c>
      <c r="AP460" s="57">
        <f t="shared" si="86"/>
        <v>1.04</v>
      </c>
      <c r="AQ460" s="2">
        <v>1.56</v>
      </c>
      <c r="AR460" s="2">
        <v>24.41</v>
      </c>
      <c r="AS460" s="57">
        <f t="shared" si="87"/>
        <v>22844.657499999998</v>
      </c>
      <c r="AT460" s="5">
        <f t="shared" si="88"/>
        <v>18828.566711499996</v>
      </c>
      <c r="AU460" s="62">
        <f t="shared" si="89"/>
        <v>0.10819024700259611</v>
      </c>
      <c r="AV460" s="57">
        <f t="shared" si="83"/>
        <v>108.19024700259611</v>
      </c>
    </row>
    <row r="461" spans="1:48" x14ac:dyDescent="0.25">
      <c r="A461" s="1" t="s">
        <v>730</v>
      </c>
      <c r="B461" s="1" t="s">
        <v>731</v>
      </c>
      <c r="C461" s="1" t="s">
        <v>732</v>
      </c>
      <c r="D461" s="1" t="s">
        <v>274</v>
      </c>
      <c r="E461" s="1" t="s">
        <v>61</v>
      </c>
      <c r="F461" s="1" t="s">
        <v>59</v>
      </c>
      <c r="G461" s="1" t="s">
        <v>60</v>
      </c>
      <c r="H461" s="1" t="s">
        <v>55</v>
      </c>
      <c r="I461" s="2">
        <v>20</v>
      </c>
      <c r="J461" s="2">
        <v>18.440000000000001</v>
      </c>
      <c r="K461" s="2">
        <f t="shared" si="81"/>
        <v>16.63</v>
      </c>
      <c r="L461" s="2">
        <f t="shared" si="82"/>
        <v>1.81</v>
      </c>
      <c r="P461" s="6">
        <v>2.58</v>
      </c>
      <c r="Q461" s="5">
        <v>5826.6075000000001</v>
      </c>
      <c r="R461" s="7">
        <v>11.32</v>
      </c>
      <c r="S461" s="5">
        <v>17571.47</v>
      </c>
      <c r="Z461" s="9">
        <v>2.73</v>
      </c>
      <c r="AA461" s="5">
        <v>508.80374999999998</v>
      </c>
      <c r="AL461" s="5" t="str">
        <f t="shared" si="84"/>
        <v/>
      </c>
      <c r="AN461" s="5" t="str">
        <f t="shared" si="85"/>
        <v/>
      </c>
      <c r="AP461" s="57" t="str">
        <f t="shared" si="86"/>
        <v/>
      </c>
      <c r="AR461" s="2">
        <v>1.81</v>
      </c>
      <c r="AS461" s="57">
        <f t="shared" si="87"/>
        <v>23906.881249999999</v>
      </c>
      <c r="AT461" s="5">
        <f t="shared" si="88"/>
        <v>19704.051526249998</v>
      </c>
      <c r="AU461" s="62">
        <f t="shared" si="89"/>
        <v>0.11322084331967919</v>
      </c>
      <c r="AV461" s="57">
        <f t="shared" si="83"/>
        <v>113.22084331967918</v>
      </c>
    </row>
    <row r="462" spans="1:48" x14ac:dyDescent="0.25">
      <c r="A462" s="1" t="s">
        <v>733</v>
      </c>
      <c r="B462" s="1" t="s">
        <v>734</v>
      </c>
      <c r="C462" s="1" t="s">
        <v>735</v>
      </c>
      <c r="D462" s="1" t="s">
        <v>736</v>
      </c>
      <c r="E462" s="1" t="s">
        <v>61</v>
      </c>
      <c r="F462" s="1" t="s">
        <v>59</v>
      </c>
      <c r="G462" s="1" t="s">
        <v>60</v>
      </c>
      <c r="H462" s="1" t="s">
        <v>55</v>
      </c>
      <c r="I462" s="2">
        <v>20</v>
      </c>
      <c r="J462" s="2">
        <v>14.84</v>
      </c>
      <c r="K462" s="2">
        <f t="shared" si="81"/>
        <v>10.559999999999999</v>
      </c>
      <c r="L462" s="2">
        <f t="shared" si="82"/>
        <v>4.28</v>
      </c>
      <c r="P462" s="6">
        <v>1.52</v>
      </c>
      <c r="Q462" s="5">
        <v>3432.73</v>
      </c>
      <c r="R462" s="7">
        <v>8.51</v>
      </c>
      <c r="S462" s="5">
        <v>13209.647499999999</v>
      </c>
      <c r="T462" s="8">
        <v>0.52</v>
      </c>
      <c r="U462" s="5">
        <v>242.06</v>
      </c>
      <c r="Z462" s="9">
        <v>0.01</v>
      </c>
      <c r="AA462" s="5">
        <v>1.86375</v>
      </c>
      <c r="AL462" s="5" t="str">
        <f t="shared" si="84"/>
        <v/>
      </c>
      <c r="AN462" s="5" t="str">
        <f t="shared" si="85"/>
        <v/>
      </c>
      <c r="AP462" s="57" t="str">
        <f t="shared" si="86"/>
        <v/>
      </c>
      <c r="AR462" s="2">
        <v>4.28</v>
      </c>
      <c r="AS462" s="57">
        <f t="shared" si="87"/>
        <v>16886.30125</v>
      </c>
      <c r="AT462" s="5">
        <f t="shared" si="88"/>
        <v>13917.689490250001</v>
      </c>
      <c r="AU462" s="62">
        <f t="shared" si="89"/>
        <v>7.9972006724011849E-2</v>
      </c>
      <c r="AV462" s="57">
        <f t="shared" si="83"/>
        <v>79.972006724011848</v>
      </c>
    </row>
    <row r="463" spans="1:48" x14ac:dyDescent="0.25">
      <c r="A463" s="1" t="s">
        <v>733</v>
      </c>
      <c r="B463" s="1" t="s">
        <v>734</v>
      </c>
      <c r="C463" s="1" t="s">
        <v>735</v>
      </c>
      <c r="D463" s="1" t="s">
        <v>736</v>
      </c>
      <c r="E463" s="1" t="s">
        <v>63</v>
      </c>
      <c r="F463" s="1" t="s">
        <v>59</v>
      </c>
      <c r="G463" s="1" t="s">
        <v>60</v>
      </c>
      <c r="H463" s="1" t="s">
        <v>55</v>
      </c>
      <c r="I463" s="2">
        <v>20</v>
      </c>
      <c r="J463" s="2">
        <v>4.4400000000000004</v>
      </c>
      <c r="K463" s="2">
        <f t="shared" si="81"/>
        <v>3.3</v>
      </c>
      <c r="L463" s="2">
        <f t="shared" si="82"/>
        <v>1.1499999999999999</v>
      </c>
      <c r="P463" s="6">
        <v>0.18</v>
      </c>
      <c r="Q463" s="5">
        <v>406.50749999999999</v>
      </c>
      <c r="R463" s="7">
        <v>2.81</v>
      </c>
      <c r="S463" s="5">
        <v>4361.8225000000002</v>
      </c>
      <c r="T463" s="8">
        <v>0.26</v>
      </c>
      <c r="U463" s="5">
        <v>121.03</v>
      </c>
      <c r="Z463" s="9">
        <v>0.05</v>
      </c>
      <c r="AA463" s="5">
        <v>9.3187499999999996</v>
      </c>
      <c r="AL463" s="5" t="str">
        <f t="shared" si="84"/>
        <v/>
      </c>
      <c r="AN463" s="5" t="str">
        <f t="shared" si="85"/>
        <v/>
      </c>
      <c r="AP463" s="57" t="str">
        <f t="shared" si="86"/>
        <v/>
      </c>
      <c r="AR463" s="2">
        <v>1.1499999999999999</v>
      </c>
      <c r="AS463" s="57">
        <f t="shared" si="87"/>
        <v>4898.67875</v>
      </c>
      <c r="AT463" s="5">
        <f t="shared" si="88"/>
        <v>4037.4910257499996</v>
      </c>
      <c r="AU463" s="62">
        <f t="shared" si="89"/>
        <v>2.3199702772907355E-2</v>
      </c>
      <c r="AV463" s="57">
        <f t="shared" si="83"/>
        <v>23.199702772907354</v>
      </c>
    </row>
    <row r="464" spans="1:48" x14ac:dyDescent="0.25">
      <c r="A464" s="1" t="s">
        <v>737</v>
      </c>
      <c r="B464" s="1" t="s">
        <v>738</v>
      </c>
      <c r="C464" s="1" t="s">
        <v>739</v>
      </c>
      <c r="D464" s="1" t="s">
        <v>85</v>
      </c>
      <c r="E464" s="1" t="s">
        <v>63</v>
      </c>
      <c r="F464" s="1" t="s">
        <v>59</v>
      </c>
      <c r="G464" s="1" t="s">
        <v>60</v>
      </c>
      <c r="H464" s="1" t="s">
        <v>55</v>
      </c>
      <c r="I464" s="2">
        <v>6</v>
      </c>
      <c r="J464" s="2">
        <v>5.6</v>
      </c>
      <c r="K464" s="2">
        <f t="shared" si="81"/>
        <v>3.56</v>
      </c>
      <c r="L464" s="2">
        <f t="shared" si="82"/>
        <v>2.04</v>
      </c>
      <c r="P464" s="6">
        <v>0.02</v>
      </c>
      <c r="Q464" s="5">
        <v>45.167499999999997</v>
      </c>
      <c r="R464" s="7">
        <v>0.2</v>
      </c>
      <c r="S464" s="5">
        <v>310.45</v>
      </c>
      <c r="T464" s="8">
        <v>7.0000000000000007E-2</v>
      </c>
      <c r="U464" s="5">
        <v>32.585000000000001</v>
      </c>
      <c r="Z464" s="9">
        <v>3.27</v>
      </c>
      <c r="AA464" s="5">
        <v>609.44624999999996</v>
      </c>
      <c r="AL464" s="5" t="str">
        <f t="shared" si="84"/>
        <v/>
      </c>
      <c r="AN464" s="5" t="str">
        <f t="shared" si="85"/>
        <v/>
      </c>
      <c r="AP464" s="57" t="str">
        <f t="shared" si="86"/>
        <v/>
      </c>
      <c r="AR464" s="2">
        <v>2.04</v>
      </c>
      <c r="AS464" s="57">
        <f t="shared" si="87"/>
        <v>997.64874999999995</v>
      </c>
      <c r="AT464" s="5">
        <f t="shared" si="88"/>
        <v>822.26209975000006</v>
      </c>
      <c r="AU464" s="62">
        <f t="shared" si="89"/>
        <v>4.7247749144118823E-3</v>
      </c>
      <c r="AV464" s="57">
        <f t="shared" si="83"/>
        <v>4.7247749144118822</v>
      </c>
    </row>
    <row r="465" spans="1:48" x14ac:dyDescent="0.25">
      <c r="A465" s="1" t="s">
        <v>740</v>
      </c>
      <c r="B465" s="1" t="s">
        <v>741</v>
      </c>
      <c r="C465" s="1" t="s">
        <v>742</v>
      </c>
      <c r="D465" s="1" t="s">
        <v>743</v>
      </c>
      <c r="E465" s="1" t="s">
        <v>137</v>
      </c>
      <c r="F465" s="1" t="s">
        <v>59</v>
      </c>
      <c r="G465" s="1" t="s">
        <v>60</v>
      </c>
      <c r="H465" s="1" t="s">
        <v>55</v>
      </c>
      <c r="I465" s="2">
        <v>40.24</v>
      </c>
      <c r="J465" s="2">
        <v>0.03</v>
      </c>
      <c r="K465" s="2">
        <f t="shared" si="81"/>
        <v>0</v>
      </c>
      <c r="L465" s="2">
        <f t="shared" si="82"/>
        <v>0.04</v>
      </c>
      <c r="AL465" s="5" t="str">
        <f t="shared" si="84"/>
        <v/>
      </c>
      <c r="AN465" s="5" t="str">
        <f t="shared" si="85"/>
        <v/>
      </c>
      <c r="AO465" s="2">
        <v>0.01</v>
      </c>
      <c r="AP465" s="57">
        <f t="shared" si="86"/>
        <v>0.01</v>
      </c>
      <c r="AR465" s="2">
        <v>0.03</v>
      </c>
      <c r="AS465" s="57">
        <f t="shared" si="87"/>
        <v>0</v>
      </c>
      <c r="AT465" s="5">
        <f t="shared" si="88"/>
        <v>0</v>
      </c>
      <c r="AU465" s="62">
        <f t="shared" si="89"/>
        <v>0</v>
      </c>
      <c r="AV465" s="57">
        <f t="shared" si="83"/>
        <v>0</v>
      </c>
    </row>
    <row r="466" spans="1:48" x14ac:dyDescent="0.25">
      <c r="A466" s="1" t="s">
        <v>740</v>
      </c>
      <c r="B466" s="1" t="s">
        <v>741</v>
      </c>
      <c r="C466" s="1" t="s">
        <v>742</v>
      </c>
      <c r="D466" s="1" t="s">
        <v>743</v>
      </c>
      <c r="E466" s="1" t="s">
        <v>58</v>
      </c>
      <c r="F466" s="1" t="s">
        <v>59</v>
      </c>
      <c r="G466" s="1" t="s">
        <v>60</v>
      </c>
      <c r="H466" s="1" t="s">
        <v>55</v>
      </c>
      <c r="I466" s="2">
        <v>40.24</v>
      </c>
      <c r="J466" s="2">
        <v>39.96</v>
      </c>
      <c r="K466" s="2">
        <f t="shared" si="81"/>
        <v>0</v>
      </c>
      <c r="L466" s="2">
        <f t="shared" si="82"/>
        <v>13.25</v>
      </c>
      <c r="AL466" s="5" t="str">
        <f t="shared" si="84"/>
        <v/>
      </c>
      <c r="AN466" s="5" t="str">
        <f t="shared" si="85"/>
        <v/>
      </c>
      <c r="AO466" s="2">
        <v>0.99</v>
      </c>
      <c r="AP466" s="57">
        <f t="shared" si="86"/>
        <v>0.99</v>
      </c>
      <c r="AQ466" s="2">
        <v>1.67</v>
      </c>
      <c r="AR466" s="2">
        <v>10.59</v>
      </c>
      <c r="AS466" s="57">
        <f t="shared" si="87"/>
        <v>0</v>
      </c>
      <c r="AT466" s="5">
        <f t="shared" si="88"/>
        <v>0</v>
      </c>
      <c r="AU466" s="62">
        <f t="shared" si="89"/>
        <v>0</v>
      </c>
      <c r="AV466" s="57">
        <f t="shared" si="83"/>
        <v>0</v>
      </c>
    </row>
    <row r="467" spans="1:48" x14ac:dyDescent="0.25">
      <c r="A467" s="1" t="s">
        <v>740</v>
      </c>
      <c r="B467" s="1" t="s">
        <v>741</v>
      </c>
      <c r="C467" s="1" t="s">
        <v>742</v>
      </c>
      <c r="D467" s="1" t="s">
        <v>743</v>
      </c>
      <c r="E467" s="1" t="s">
        <v>119</v>
      </c>
      <c r="F467" s="1" t="s">
        <v>59</v>
      </c>
      <c r="G467" s="1" t="s">
        <v>60</v>
      </c>
      <c r="H467" s="1" t="s">
        <v>55</v>
      </c>
      <c r="I467" s="2">
        <v>40.24</v>
      </c>
      <c r="J467" s="2">
        <v>0.2</v>
      </c>
      <c r="K467" s="2">
        <f t="shared" si="81"/>
        <v>0</v>
      </c>
      <c r="L467" s="2">
        <f t="shared" si="82"/>
        <v>0.19999999999999998</v>
      </c>
      <c r="AL467" s="5" t="str">
        <f t="shared" si="84"/>
        <v/>
      </c>
      <c r="AN467" s="5" t="str">
        <f t="shared" si="85"/>
        <v/>
      </c>
      <c r="AO467" s="2">
        <v>0.01</v>
      </c>
      <c r="AP467" s="57">
        <f t="shared" si="86"/>
        <v>0.01</v>
      </c>
      <c r="AQ467" s="2">
        <v>0.01</v>
      </c>
      <c r="AR467" s="2">
        <v>0.18</v>
      </c>
      <c r="AS467" s="57">
        <f t="shared" si="87"/>
        <v>0</v>
      </c>
      <c r="AT467" s="5">
        <f t="shared" si="88"/>
        <v>0</v>
      </c>
      <c r="AU467" s="62">
        <f t="shared" si="89"/>
        <v>0</v>
      </c>
      <c r="AV467" s="57">
        <f t="shared" si="83"/>
        <v>0</v>
      </c>
    </row>
    <row r="468" spans="1:48" x14ac:dyDescent="0.25">
      <c r="A468" s="1" t="s">
        <v>740</v>
      </c>
      <c r="B468" s="1" t="s">
        <v>741</v>
      </c>
      <c r="C468" s="1" t="s">
        <v>742</v>
      </c>
      <c r="D468" s="1" t="s">
        <v>743</v>
      </c>
      <c r="E468" s="1" t="s">
        <v>63</v>
      </c>
      <c r="F468" s="1" t="s">
        <v>62</v>
      </c>
      <c r="G468" s="1" t="s">
        <v>60</v>
      </c>
      <c r="H468" s="1" t="s">
        <v>57</v>
      </c>
      <c r="I468" s="2">
        <v>40.24</v>
      </c>
      <c r="J468" s="2">
        <v>0.05</v>
      </c>
      <c r="K468" s="2">
        <f t="shared" si="81"/>
        <v>0</v>
      </c>
      <c r="L468" s="2">
        <f t="shared" si="82"/>
        <v>0.05</v>
      </c>
      <c r="AL468" s="5" t="str">
        <f t="shared" si="84"/>
        <v/>
      </c>
      <c r="AN468" s="5" t="str">
        <f t="shared" si="85"/>
        <v/>
      </c>
      <c r="AP468" s="57" t="str">
        <f t="shared" si="86"/>
        <v/>
      </c>
      <c r="AR468" s="2">
        <v>0.05</v>
      </c>
      <c r="AS468" s="57">
        <f t="shared" si="87"/>
        <v>0</v>
      </c>
      <c r="AT468" s="5">
        <f t="shared" si="88"/>
        <v>0</v>
      </c>
      <c r="AU468" s="62">
        <f t="shared" si="89"/>
        <v>0</v>
      </c>
      <c r="AV468" s="57">
        <f t="shared" si="83"/>
        <v>0</v>
      </c>
    </row>
    <row r="469" spans="1:48" x14ac:dyDescent="0.25">
      <c r="A469" s="1" t="s">
        <v>744</v>
      </c>
      <c r="B469" s="1" t="s">
        <v>745</v>
      </c>
      <c r="C469" s="1" t="s">
        <v>746</v>
      </c>
      <c r="D469" s="1" t="s">
        <v>85</v>
      </c>
      <c r="E469" s="1" t="s">
        <v>63</v>
      </c>
      <c r="F469" s="1" t="s">
        <v>655</v>
      </c>
      <c r="G469" s="1" t="s">
        <v>60</v>
      </c>
      <c r="H469" s="1" t="s">
        <v>55</v>
      </c>
      <c r="I469" s="2">
        <v>1</v>
      </c>
      <c r="J469" s="2">
        <v>0.57999999999999996</v>
      </c>
      <c r="K469" s="2">
        <f t="shared" si="81"/>
        <v>0.57999999999999996</v>
      </c>
      <c r="L469" s="2">
        <f t="shared" si="82"/>
        <v>0</v>
      </c>
      <c r="Z469" s="9">
        <v>0.57999999999999996</v>
      </c>
      <c r="AA469" s="5">
        <v>108.0975</v>
      </c>
      <c r="AL469" s="5" t="str">
        <f t="shared" si="84"/>
        <v/>
      </c>
      <c r="AN469" s="5" t="str">
        <f t="shared" si="85"/>
        <v/>
      </c>
      <c r="AP469" s="57" t="str">
        <f t="shared" si="86"/>
        <v/>
      </c>
      <c r="AS469" s="57">
        <f t="shared" si="87"/>
        <v>108.0975</v>
      </c>
      <c r="AT469" s="5">
        <f t="shared" si="88"/>
        <v>89.093959499999997</v>
      </c>
      <c r="AU469" s="62">
        <f t="shared" si="89"/>
        <v>5.1194005536581741E-4</v>
      </c>
      <c r="AV469" s="57">
        <f t="shared" si="83"/>
        <v>0.51194005536581733</v>
      </c>
    </row>
    <row r="470" spans="1:48" x14ac:dyDescent="0.25">
      <c r="A470" s="1" t="s">
        <v>744</v>
      </c>
      <c r="B470" s="1" t="s">
        <v>745</v>
      </c>
      <c r="C470" s="1" t="s">
        <v>746</v>
      </c>
      <c r="D470" s="1" t="s">
        <v>85</v>
      </c>
      <c r="E470" s="1" t="s">
        <v>52</v>
      </c>
      <c r="F470" s="1" t="s">
        <v>747</v>
      </c>
      <c r="G470" s="1" t="s">
        <v>60</v>
      </c>
      <c r="H470" s="1" t="s">
        <v>55</v>
      </c>
      <c r="I470" s="2">
        <v>1</v>
      </c>
      <c r="J470" s="2">
        <v>0.35</v>
      </c>
      <c r="K470" s="2">
        <f t="shared" si="81"/>
        <v>0.35</v>
      </c>
      <c r="L470" s="2">
        <f t="shared" si="82"/>
        <v>0</v>
      </c>
      <c r="Z470" s="9">
        <v>0.35</v>
      </c>
      <c r="AA470" s="5">
        <v>65.231250000000003</v>
      </c>
      <c r="AL470" s="5" t="str">
        <f t="shared" si="84"/>
        <v/>
      </c>
      <c r="AN470" s="5" t="str">
        <f t="shared" si="85"/>
        <v/>
      </c>
      <c r="AP470" s="57" t="str">
        <f t="shared" si="86"/>
        <v/>
      </c>
      <c r="AS470" s="57">
        <f t="shared" si="87"/>
        <v>65.231250000000003</v>
      </c>
      <c r="AT470" s="5">
        <f t="shared" si="88"/>
        <v>53.763596249999999</v>
      </c>
      <c r="AU470" s="62">
        <f t="shared" si="89"/>
        <v>3.0892934375523461E-4</v>
      </c>
      <c r="AV470" s="57">
        <f t="shared" si="83"/>
        <v>0.30892934375523462</v>
      </c>
    </row>
    <row r="471" spans="1:48" x14ac:dyDescent="0.25">
      <c r="A471" s="1" t="s">
        <v>748</v>
      </c>
      <c r="B471" s="1" t="s">
        <v>749</v>
      </c>
      <c r="C471" s="1" t="s">
        <v>750</v>
      </c>
      <c r="D471" s="1" t="s">
        <v>85</v>
      </c>
      <c r="E471" s="1" t="s">
        <v>63</v>
      </c>
      <c r="F471" s="1" t="s">
        <v>655</v>
      </c>
      <c r="G471" s="1" t="s">
        <v>60</v>
      </c>
      <c r="H471" s="1" t="s">
        <v>55</v>
      </c>
      <c r="I471" s="2">
        <v>8.48</v>
      </c>
      <c r="J471" s="2">
        <v>1.1200000000000001</v>
      </c>
      <c r="K471" s="2">
        <f t="shared" si="81"/>
        <v>1.1200000000000001</v>
      </c>
      <c r="L471" s="2">
        <f t="shared" si="82"/>
        <v>0</v>
      </c>
      <c r="Z471" s="9">
        <v>1.1200000000000001</v>
      </c>
      <c r="AA471" s="5">
        <v>208.74</v>
      </c>
      <c r="AL471" s="5" t="str">
        <f t="shared" si="84"/>
        <v/>
      </c>
      <c r="AN471" s="5" t="str">
        <f t="shared" si="85"/>
        <v/>
      </c>
      <c r="AP471" s="57" t="str">
        <f t="shared" si="86"/>
        <v/>
      </c>
      <c r="AS471" s="57">
        <f t="shared" si="87"/>
        <v>208.74</v>
      </c>
      <c r="AT471" s="5">
        <f t="shared" si="88"/>
        <v>172.04350800000003</v>
      </c>
      <c r="AU471" s="62">
        <f t="shared" si="89"/>
        <v>9.8857390001675077E-4</v>
      </c>
      <c r="AV471" s="57">
        <f t="shared" si="83"/>
        <v>0.98857390001675083</v>
      </c>
    </row>
    <row r="472" spans="1:48" x14ac:dyDescent="0.25">
      <c r="A472" s="1" t="s">
        <v>748</v>
      </c>
      <c r="B472" s="1" t="s">
        <v>749</v>
      </c>
      <c r="C472" s="1" t="s">
        <v>750</v>
      </c>
      <c r="D472" s="1" t="s">
        <v>85</v>
      </c>
      <c r="E472" s="1" t="s">
        <v>52</v>
      </c>
      <c r="F472" s="1" t="s">
        <v>747</v>
      </c>
      <c r="G472" s="1" t="s">
        <v>60</v>
      </c>
      <c r="H472" s="1" t="s">
        <v>55</v>
      </c>
      <c r="I472" s="2">
        <v>8.48</v>
      </c>
      <c r="J472" s="2">
        <v>3.91</v>
      </c>
      <c r="K472" s="2">
        <f t="shared" si="81"/>
        <v>3.91</v>
      </c>
      <c r="L472" s="2">
        <f t="shared" si="82"/>
        <v>0</v>
      </c>
      <c r="Z472" s="9">
        <v>3.91</v>
      </c>
      <c r="AA472" s="5">
        <v>728.72625000000005</v>
      </c>
      <c r="AL472" s="5" t="str">
        <f t="shared" si="84"/>
        <v/>
      </c>
      <c r="AN472" s="5" t="str">
        <f t="shared" si="85"/>
        <v/>
      </c>
      <c r="AP472" s="57" t="str">
        <f t="shared" si="86"/>
        <v/>
      </c>
      <c r="AS472" s="57">
        <f t="shared" si="87"/>
        <v>728.72625000000005</v>
      </c>
      <c r="AT472" s="5">
        <f t="shared" si="88"/>
        <v>600.61617525000008</v>
      </c>
      <c r="AU472" s="62">
        <f t="shared" si="89"/>
        <v>3.4511820973799072E-3</v>
      </c>
      <c r="AV472" s="57">
        <f t="shared" si="83"/>
        <v>3.451182097379907</v>
      </c>
    </row>
    <row r="473" spans="1:48" x14ac:dyDescent="0.25">
      <c r="A473" s="1" t="s">
        <v>751</v>
      </c>
      <c r="B473" s="1" t="s">
        <v>752</v>
      </c>
      <c r="C473" s="1" t="s">
        <v>639</v>
      </c>
      <c r="D473" s="1" t="s">
        <v>85</v>
      </c>
      <c r="E473" s="1" t="s">
        <v>52</v>
      </c>
      <c r="F473" s="1" t="s">
        <v>747</v>
      </c>
      <c r="G473" s="1" t="s">
        <v>60</v>
      </c>
      <c r="H473" s="1" t="s">
        <v>55</v>
      </c>
      <c r="I473" s="2">
        <v>11.7</v>
      </c>
      <c r="J473" s="2">
        <v>7.71</v>
      </c>
      <c r="K473" s="2">
        <f t="shared" si="81"/>
        <v>4.8899999999999997</v>
      </c>
      <c r="L473" s="2">
        <f t="shared" si="82"/>
        <v>2.82</v>
      </c>
      <c r="P473" s="6">
        <v>4.8899999999999997</v>
      </c>
      <c r="Q473" s="5">
        <v>11043.453750000001</v>
      </c>
      <c r="AL473" s="5" t="str">
        <f t="shared" si="84"/>
        <v/>
      </c>
      <c r="AN473" s="5" t="str">
        <f t="shared" si="85"/>
        <v/>
      </c>
      <c r="AP473" s="57" t="str">
        <f t="shared" si="86"/>
        <v/>
      </c>
      <c r="AR473" s="2">
        <v>2.82</v>
      </c>
      <c r="AS473" s="57">
        <f t="shared" si="87"/>
        <v>11043.453750000001</v>
      </c>
      <c r="AT473" s="5">
        <f t="shared" si="88"/>
        <v>9102.0145807500012</v>
      </c>
      <c r="AU473" s="62">
        <f t="shared" si="89"/>
        <v>5.2300805515436012E-2</v>
      </c>
      <c r="AV473" s="57">
        <f t="shared" si="83"/>
        <v>52.300805515436011</v>
      </c>
    </row>
    <row r="474" spans="1:48" x14ac:dyDescent="0.25">
      <c r="A474" s="1" t="s">
        <v>753</v>
      </c>
      <c r="B474" s="1" t="s">
        <v>754</v>
      </c>
      <c r="C474" s="1" t="s">
        <v>755</v>
      </c>
      <c r="D474" s="1" t="s">
        <v>85</v>
      </c>
      <c r="E474" s="1" t="s">
        <v>61</v>
      </c>
      <c r="F474" s="1" t="s">
        <v>655</v>
      </c>
      <c r="G474" s="1" t="s">
        <v>60</v>
      </c>
      <c r="H474" s="1" t="s">
        <v>55</v>
      </c>
      <c r="I474" s="2">
        <v>20</v>
      </c>
      <c r="J474" s="2">
        <v>1.28</v>
      </c>
      <c r="K474" s="2">
        <f t="shared" si="81"/>
        <v>0.63</v>
      </c>
      <c r="L474" s="2">
        <f t="shared" si="82"/>
        <v>0.65</v>
      </c>
      <c r="Z474" s="9">
        <v>0.63</v>
      </c>
      <c r="AA474" s="5">
        <v>117.41625000000001</v>
      </c>
      <c r="AL474" s="5" t="str">
        <f t="shared" si="84"/>
        <v/>
      </c>
      <c r="AN474" s="5" t="str">
        <f t="shared" si="85"/>
        <v/>
      </c>
      <c r="AP474" s="57" t="str">
        <f t="shared" si="86"/>
        <v/>
      </c>
      <c r="AR474" s="2">
        <v>0.65</v>
      </c>
      <c r="AS474" s="57">
        <f t="shared" si="87"/>
        <v>117.41625000000001</v>
      </c>
      <c r="AT474" s="5">
        <f t="shared" si="88"/>
        <v>96.774473250000014</v>
      </c>
      <c r="AU474" s="62">
        <f t="shared" si="89"/>
        <v>5.5607281875942236E-4</v>
      </c>
      <c r="AV474" s="57">
        <f t="shared" si="83"/>
        <v>0.55607281875942238</v>
      </c>
    </row>
    <row r="475" spans="1:48" x14ac:dyDescent="0.25">
      <c r="A475" s="1" t="s">
        <v>753</v>
      </c>
      <c r="B475" s="1" t="s">
        <v>754</v>
      </c>
      <c r="C475" s="1" t="s">
        <v>755</v>
      </c>
      <c r="D475" s="1" t="s">
        <v>85</v>
      </c>
      <c r="E475" s="1" t="s">
        <v>56</v>
      </c>
      <c r="F475" s="1" t="s">
        <v>747</v>
      </c>
      <c r="G475" s="1" t="s">
        <v>60</v>
      </c>
      <c r="H475" s="1" t="s">
        <v>55</v>
      </c>
      <c r="I475" s="2">
        <v>20</v>
      </c>
      <c r="J475" s="2">
        <v>17.440000000000001</v>
      </c>
      <c r="K475" s="2">
        <f t="shared" si="81"/>
        <v>2.69</v>
      </c>
      <c r="L475" s="2">
        <f t="shared" si="82"/>
        <v>14.75</v>
      </c>
      <c r="Z475" s="9">
        <v>2.69</v>
      </c>
      <c r="AA475" s="5">
        <v>501.34875</v>
      </c>
      <c r="AL475" s="5" t="str">
        <f t="shared" si="84"/>
        <v/>
      </c>
      <c r="AN475" s="5" t="str">
        <f t="shared" si="85"/>
        <v/>
      </c>
      <c r="AO475" s="2">
        <v>0.83</v>
      </c>
      <c r="AP475" s="57">
        <f t="shared" si="86"/>
        <v>0.83</v>
      </c>
      <c r="AQ475" s="2">
        <v>1.25</v>
      </c>
      <c r="AR475" s="2">
        <v>12.67</v>
      </c>
      <c r="AS475" s="57">
        <f t="shared" si="87"/>
        <v>501.34875</v>
      </c>
      <c r="AT475" s="5">
        <f t="shared" si="88"/>
        <v>413.21163975000002</v>
      </c>
      <c r="AU475" s="62">
        <f t="shared" si="89"/>
        <v>2.3743426705759461E-3</v>
      </c>
      <c r="AV475" s="57">
        <f t="shared" si="83"/>
        <v>2.3743426705759463</v>
      </c>
    </row>
    <row r="476" spans="1:48" x14ac:dyDescent="0.25">
      <c r="A476" s="1" t="s">
        <v>756</v>
      </c>
      <c r="B476" s="1" t="s">
        <v>398</v>
      </c>
      <c r="C476" s="1" t="s">
        <v>399</v>
      </c>
      <c r="D476" s="1" t="s">
        <v>274</v>
      </c>
      <c r="E476" s="1" t="s">
        <v>61</v>
      </c>
      <c r="F476" s="1" t="s">
        <v>655</v>
      </c>
      <c r="G476" s="1" t="s">
        <v>60</v>
      </c>
      <c r="H476" s="1" t="s">
        <v>55</v>
      </c>
      <c r="I476" s="2">
        <v>62.01</v>
      </c>
      <c r="J476" s="2">
        <v>2.16</v>
      </c>
      <c r="K476" s="2">
        <f t="shared" si="81"/>
        <v>2.1599999999999997</v>
      </c>
      <c r="L476" s="2">
        <f t="shared" si="82"/>
        <v>0</v>
      </c>
      <c r="P476" s="6">
        <v>0.7</v>
      </c>
      <c r="Q476" s="5">
        <v>1580.8625</v>
      </c>
      <c r="R476" s="7">
        <v>1.41</v>
      </c>
      <c r="S476" s="5">
        <v>2188.6725000000001</v>
      </c>
      <c r="Z476" s="9">
        <v>0.05</v>
      </c>
      <c r="AA476" s="5">
        <v>9.3187499999999996</v>
      </c>
      <c r="AL476" s="5" t="str">
        <f t="shared" si="84"/>
        <v/>
      </c>
      <c r="AN476" s="5" t="str">
        <f t="shared" si="85"/>
        <v/>
      </c>
      <c r="AP476" s="57" t="str">
        <f t="shared" si="86"/>
        <v/>
      </c>
      <c r="AS476" s="57">
        <f t="shared" si="87"/>
        <v>3778.8537499999998</v>
      </c>
      <c r="AT476" s="5">
        <f t="shared" si="88"/>
        <v>3114.5312607499995</v>
      </c>
      <c r="AU476" s="62">
        <f t="shared" si="89"/>
        <v>1.7896312107073025E-2</v>
      </c>
      <c r="AV476" s="57">
        <f t="shared" si="83"/>
        <v>17.896312107073022</v>
      </c>
    </row>
    <row r="477" spans="1:48" x14ac:dyDescent="0.25">
      <c r="A477" s="1" t="s">
        <v>756</v>
      </c>
      <c r="B477" s="1" t="s">
        <v>398</v>
      </c>
      <c r="C477" s="1" t="s">
        <v>399</v>
      </c>
      <c r="D477" s="1" t="s">
        <v>274</v>
      </c>
      <c r="E477" s="1" t="s">
        <v>56</v>
      </c>
      <c r="F477" s="1" t="s">
        <v>747</v>
      </c>
      <c r="G477" s="1" t="s">
        <v>60</v>
      </c>
      <c r="H477" s="1" t="s">
        <v>55</v>
      </c>
      <c r="I477" s="2">
        <v>62.01</v>
      </c>
      <c r="J477" s="2">
        <v>23.21</v>
      </c>
      <c r="K477" s="2">
        <f t="shared" si="81"/>
        <v>18.759999999999998</v>
      </c>
      <c r="L477" s="2">
        <f t="shared" si="82"/>
        <v>4.45</v>
      </c>
      <c r="N477" s="4">
        <v>0.4</v>
      </c>
      <c r="O477" s="5">
        <v>1146.25</v>
      </c>
      <c r="P477" s="6">
        <v>9.3699999999999992</v>
      </c>
      <c r="Q477" s="5">
        <v>21160.973750000001</v>
      </c>
      <c r="R477" s="7">
        <v>8.85</v>
      </c>
      <c r="S477" s="5">
        <v>13737.4125</v>
      </c>
      <c r="Z477" s="9">
        <v>0.14000000000000001</v>
      </c>
      <c r="AA477" s="5">
        <v>26.092500000000001</v>
      </c>
      <c r="AL477" s="5" t="str">
        <f t="shared" si="84"/>
        <v/>
      </c>
      <c r="AN477" s="5" t="str">
        <f t="shared" si="85"/>
        <v/>
      </c>
      <c r="AO477" s="2">
        <v>0.26</v>
      </c>
      <c r="AP477" s="57">
        <f t="shared" si="86"/>
        <v>0.26</v>
      </c>
      <c r="AQ477" s="2">
        <v>0.39</v>
      </c>
      <c r="AR477" s="2">
        <v>3.8</v>
      </c>
      <c r="AS477" s="57">
        <f t="shared" si="87"/>
        <v>36070.728750000002</v>
      </c>
      <c r="AT477" s="5">
        <f t="shared" si="88"/>
        <v>29729.494635750001</v>
      </c>
      <c r="AU477" s="62">
        <f t="shared" si="89"/>
        <v>0.17082773304988905</v>
      </c>
      <c r="AV477" s="57">
        <f t="shared" si="83"/>
        <v>170.82773304988905</v>
      </c>
    </row>
    <row r="478" spans="1:48" x14ac:dyDescent="0.25">
      <c r="A478" s="1" t="s">
        <v>756</v>
      </c>
      <c r="B478" s="1" t="s">
        <v>398</v>
      </c>
      <c r="C478" s="1" t="s">
        <v>399</v>
      </c>
      <c r="D478" s="1" t="s">
        <v>274</v>
      </c>
      <c r="E478" s="1" t="s">
        <v>67</v>
      </c>
      <c r="F478" s="1" t="s">
        <v>747</v>
      </c>
      <c r="G478" s="1" t="s">
        <v>60</v>
      </c>
      <c r="H478" s="1" t="s">
        <v>55</v>
      </c>
      <c r="I478" s="2">
        <v>62.01</v>
      </c>
      <c r="J478" s="2">
        <v>36.64</v>
      </c>
      <c r="K478" s="2">
        <f t="shared" si="81"/>
        <v>19.29</v>
      </c>
      <c r="L478" s="2">
        <f t="shared" si="82"/>
        <v>17.34</v>
      </c>
      <c r="N478" s="4">
        <v>12.42</v>
      </c>
      <c r="O478" s="5">
        <v>35591.060019999997</v>
      </c>
      <c r="P478" s="6">
        <v>4.53</v>
      </c>
      <c r="Q478" s="5">
        <v>10230.44283</v>
      </c>
      <c r="R478" s="7">
        <v>2.34</v>
      </c>
      <c r="S478" s="5">
        <v>3632.2671059999998</v>
      </c>
      <c r="AL478" s="5" t="str">
        <f t="shared" si="84"/>
        <v/>
      </c>
      <c r="AM478" s="3">
        <v>0.01</v>
      </c>
      <c r="AN478" s="5">
        <f t="shared" si="85"/>
        <v>63.910000000000004</v>
      </c>
      <c r="AO478" s="2">
        <v>0.66</v>
      </c>
      <c r="AP478" s="57">
        <f t="shared" si="86"/>
        <v>0.66</v>
      </c>
      <c r="AQ478" s="2">
        <v>1</v>
      </c>
      <c r="AR478" s="2">
        <v>15.67</v>
      </c>
      <c r="AS478" s="57">
        <f t="shared" si="87"/>
        <v>49453.769955999996</v>
      </c>
      <c r="AT478" s="5">
        <f t="shared" si="88"/>
        <v>40759.797197735199</v>
      </c>
      <c r="AU478" s="62">
        <f t="shared" si="89"/>
        <v>0.23420861471655713</v>
      </c>
      <c r="AV478" s="57">
        <f t="shared" si="83"/>
        <v>234.20861471655712</v>
      </c>
    </row>
    <row r="479" spans="1:48" x14ac:dyDescent="0.25">
      <c r="A479" s="1" t="s">
        <v>757</v>
      </c>
      <c r="B479" s="1" t="s">
        <v>758</v>
      </c>
      <c r="C479" s="1" t="s">
        <v>157</v>
      </c>
      <c r="D479" s="1" t="s">
        <v>85</v>
      </c>
      <c r="E479" s="1" t="s">
        <v>104</v>
      </c>
      <c r="F479" s="1" t="s">
        <v>747</v>
      </c>
      <c r="G479" s="1" t="s">
        <v>60</v>
      </c>
      <c r="H479" s="1" t="s">
        <v>55</v>
      </c>
      <c r="I479" s="2">
        <v>150</v>
      </c>
      <c r="J479" s="2">
        <v>30.18</v>
      </c>
      <c r="K479" s="2">
        <f t="shared" si="81"/>
        <v>29.64</v>
      </c>
      <c r="L479" s="2">
        <f t="shared" si="82"/>
        <v>0.54</v>
      </c>
      <c r="P479" s="6">
        <v>5.48</v>
      </c>
      <c r="Q479" s="5">
        <v>12375.895</v>
      </c>
      <c r="R479" s="7">
        <v>20.56</v>
      </c>
      <c r="S479" s="5">
        <v>31914.26</v>
      </c>
      <c r="T479" s="8">
        <v>3.6</v>
      </c>
      <c r="U479" s="5">
        <v>1675.8</v>
      </c>
      <c r="AL479" s="5" t="str">
        <f t="shared" si="84"/>
        <v/>
      </c>
      <c r="AN479" s="5" t="str">
        <f t="shared" si="85"/>
        <v/>
      </c>
      <c r="AP479" s="57" t="str">
        <f t="shared" si="86"/>
        <v/>
      </c>
      <c r="AR479" s="2">
        <v>0.54</v>
      </c>
      <c r="AS479" s="57">
        <f t="shared" si="87"/>
        <v>45965.955000000002</v>
      </c>
      <c r="AT479" s="5">
        <f t="shared" si="88"/>
        <v>37885.140111000001</v>
      </c>
      <c r="AU479" s="62">
        <f t="shared" si="89"/>
        <v>0.21769063620937273</v>
      </c>
      <c r="AV479" s="57">
        <f t="shared" si="83"/>
        <v>217.69063620937274</v>
      </c>
    </row>
    <row r="480" spans="1:48" x14ac:dyDescent="0.25">
      <c r="A480" s="1" t="s">
        <v>757</v>
      </c>
      <c r="B480" s="1" t="s">
        <v>758</v>
      </c>
      <c r="C480" s="1" t="s">
        <v>157</v>
      </c>
      <c r="D480" s="1" t="s">
        <v>85</v>
      </c>
      <c r="E480" s="1" t="s">
        <v>86</v>
      </c>
      <c r="F480" s="1" t="s">
        <v>747</v>
      </c>
      <c r="G480" s="1" t="s">
        <v>60</v>
      </c>
      <c r="H480" s="1" t="s">
        <v>55</v>
      </c>
      <c r="I480" s="2">
        <v>150</v>
      </c>
      <c r="J480" s="2">
        <v>40.729999999999997</v>
      </c>
      <c r="K480" s="2">
        <f t="shared" si="81"/>
        <v>37.369999999999997</v>
      </c>
      <c r="L480" s="2">
        <f t="shared" si="82"/>
        <v>2.62</v>
      </c>
      <c r="N480" s="4">
        <v>0.2</v>
      </c>
      <c r="O480" s="5">
        <v>573.125</v>
      </c>
      <c r="P480" s="6">
        <v>27.97</v>
      </c>
      <c r="Q480" s="5">
        <v>63166.748749999999</v>
      </c>
      <c r="R480" s="7">
        <v>9.1999999999999993</v>
      </c>
      <c r="S480" s="5">
        <v>14280.7</v>
      </c>
      <c r="AL480" s="5" t="str">
        <f t="shared" si="84"/>
        <v/>
      </c>
      <c r="AN480" s="5" t="str">
        <f t="shared" si="85"/>
        <v/>
      </c>
      <c r="AP480" s="57" t="str">
        <f t="shared" si="86"/>
        <v/>
      </c>
      <c r="AR480" s="2">
        <v>2.62</v>
      </c>
      <c r="AS480" s="57">
        <f t="shared" si="87"/>
        <v>78020.573749999996</v>
      </c>
      <c r="AT480" s="5">
        <f t="shared" si="88"/>
        <v>64304.556884750004</v>
      </c>
      <c r="AU480" s="62">
        <f t="shared" si="89"/>
        <v>0.36949843285226613</v>
      </c>
      <c r="AV480" s="57">
        <f t="shared" si="83"/>
        <v>369.49843285226615</v>
      </c>
    </row>
    <row r="481" spans="1:48" x14ac:dyDescent="0.25">
      <c r="A481" s="1" t="s">
        <v>757</v>
      </c>
      <c r="B481" s="1" t="s">
        <v>758</v>
      </c>
      <c r="C481" s="1" t="s">
        <v>157</v>
      </c>
      <c r="D481" s="1" t="s">
        <v>85</v>
      </c>
      <c r="E481" s="1" t="s">
        <v>88</v>
      </c>
      <c r="F481" s="1" t="s">
        <v>747</v>
      </c>
      <c r="G481" s="1" t="s">
        <v>60</v>
      </c>
      <c r="H481" s="1" t="s">
        <v>55</v>
      </c>
      <c r="I481" s="2">
        <v>150</v>
      </c>
      <c r="J481" s="2">
        <v>39.299999999999997</v>
      </c>
      <c r="K481" s="2">
        <f t="shared" si="81"/>
        <v>23.46</v>
      </c>
      <c r="L481" s="2">
        <f t="shared" si="82"/>
        <v>15.84</v>
      </c>
      <c r="P481" s="6">
        <v>12.86</v>
      </c>
      <c r="Q481" s="5">
        <v>29042.702499999999</v>
      </c>
      <c r="R481" s="7">
        <v>6.28</v>
      </c>
      <c r="S481" s="5">
        <v>9748.130000000001</v>
      </c>
      <c r="T481" s="8">
        <v>4.32</v>
      </c>
      <c r="U481" s="5">
        <v>2010.96</v>
      </c>
      <c r="AL481" s="5" t="str">
        <f t="shared" si="84"/>
        <v/>
      </c>
      <c r="AN481" s="5" t="str">
        <f t="shared" si="85"/>
        <v/>
      </c>
      <c r="AO481" s="2">
        <v>0.16</v>
      </c>
      <c r="AP481" s="57">
        <f t="shared" si="86"/>
        <v>0.16</v>
      </c>
      <c r="AQ481" s="2">
        <v>0.25</v>
      </c>
      <c r="AR481" s="2">
        <v>15.43</v>
      </c>
      <c r="AS481" s="57">
        <f t="shared" si="87"/>
        <v>40801.792500000003</v>
      </c>
      <c r="AT481" s="5">
        <f t="shared" si="88"/>
        <v>33628.8373785</v>
      </c>
      <c r="AU481" s="62">
        <f t="shared" si="89"/>
        <v>0.19323362623071386</v>
      </c>
      <c r="AV481" s="57">
        <f t="shared" si="83"/>
        <v>193.23362623071384</v>
      </c>
    </row>
    <row r="482" spans="1:48" x14ac:dyDescent="0.25">
      <c r="A482" s="1" t="s">
        <v>757</v>
      </c>
      <c r="B482" s="1" t="s">
        <v>758</v>
      </c>
      <c r="C482" s="1" t="s">
        <v>157</v>
      </c>
      <c r="D482" s="1" t="s">
        <v>85</v>
      </c>
      <c r="E482" s="1" t="s">
        <v>89</v>
      </c>
      <c r="F482" s="1" t="s">
        <v>747</v>
      </c>
      <c r="G482" s="1" t="s">
        <v>60</v>
      </c>
      <c r="H482" s="1" t="s">
        <v>55</v>
      </c>
      <c r="I482" s="2">
        <v>150</v>
      </c>
      <c r="J482" s="2">
        <v>39.79</v>
      </c>
      <c r="K482" s="2">
        <f t="shared" si="81"/>
        <v>4.63</v>
      </c>
      <c r="L482" s="2">
        <f t="shared" si="82"/>
        <v>35.160000000000004</v>
      </c>
      <c r="N482" s="4">
        <v>0.99</v>
      </c>
      <c r="O482" s="5">
        <v>2836.96875</v>
      </c>
      <c r="P482" s="6">
        <v>3.64</v>
      </c>
      <c r="Q482" s="5">
        <v>8220.4850000000006</v>
      </c>
      <c r="AL482" s="5" t="str">
        <f t="shared" si="84"/>
        <v/>
      </c>
      <c r="AN482" s="5" t="str">
        <f t="shared" si="85"/>
        <v/>
      </c>
      <c r="AO482" s="2">
        <v>1.25</v>
      </c>
      <c r="AP482" s="57">
        <f t="shared" si="86"/>
        <v>1.25</v>
      </c>
      <c r="AQ482" s="2">
        <v>1.88</v>
      </c>
      <c r="AR482" s="2">
        <v>32.03</v>
      </c>
      <c r="AS482" s="57">
        <f t="shared" si="87"/>
        <v>11057.453750000001</v>
      </c>
      <c r="AT482" s="5">
        <f t="shared" si="88"/>
        <v>9113.5533807499978</v>
      </c>
      <c r="AU482" s="62">
        <f t="shared" si="89"/>
        <v>5.2367108258562542E-2</v>
      </c>
      <c r="AV482" s="57">
        <f t="shared" si="83"/>
        <v>52.367108258562538</v>
      </c>
    </row>
    <row r="483" spans="1:48" x14ac:dyDescent="0.25">
      <c r="A483" s="1" t="s">
        <v>759</v>
      </c>
      <c r="B483" s="1" t="s">
        <v>760</v>
      </c>
      <c r="C483" s="1" t="s">
        <v>761</v>
      </c>
      <c r="D483" s="1" t="s">
        <v>431</v>
      </c>
      <c r="E483" s="1" t="s">
        <v>104</v>
      </c>
      <c r="F483" s="1" t="s">
        <v>747</v>
      </c>
      <c r="G483" s="1" t="s">
        <v>60</v>
      </c>
      <c r="H483" s="1" t="s">
        <v>55</v>
      </c>
      <c r="I483" s="2">
        <v>10</v>
      </c>
      <c r="J483" s="2">
        <v>9.1300000000000008</v>
      </c>
      <c r="K483" s="2">
        <f t="shared" si="81"/>
        <v>6.3</v>
      </c>
      <c r="L483" s="2">
        <f t="shared" si="82"/>
        <v>2.83</v>
      </c>
      <c r="Z483" s="9">
        <v>6.3</v>
      </c>
      <c r="AA483" s="5">
        <v>1174.1624999999999</v>
      </c>
      <c r="AL483" s="5" t="str">
        <f t="shared" si="84"/>
        <v/>
      </c>
      <c r="AN483" s="5" t="str">
        <f t="shared" si="85"/>
        <v/>
      </c>
      <c r="AP483" s="57" t="str">
        <f t="shared" si="86"/>
        <v/>
      </c>
      <c r="AR483" s="2">
        <v>2.83</v>
      </c>
      <c r="AS483" s="57">
        <f t="shared" si="87"/>
        <v>1174.1624999999999</v>
      </c>
      <c r="AT483" s="5">
        <f t="shared" si="88"/>
        <v>967.74473249999994</v>
      </c>
      <c r="AU483" s="62">
        <f t="shared" si="89"/>
        <v>5.5607281875942232E-3</v>
      </c>
      <c r="AV483" s="57">
        <f t="shared" si="83"/>
        <v>5.5607281875942229</v>
      </c>
    </row>
    <row r="484" spans="1:48" x14ac:dyDescent="0.25">
      <c r="A484" s="1" t="s">
        <v>762</v>
      </c>
      <c r="B484" s="1" t="s">
        <v>763</v>
      </c>
      <c r="C484" s="1" t="s">
        <v>764</v>
      </c>
      <c r="D484" s="1" t="s">
        <v>85</v>
      </c>
      <c r="E484" s="1" t="s">
        <v>52</v>
      </c>
      <c r="F484" s="1" t="s">
        <v>747</v>
      </c>
      <c r="G484" s="1" t="s">
        <v>60</v>
      </c>
      <c r="H484" s="1" t="s">
        <v>55</v>
      </c>
      <c r="I484" s="2">
        <v>19.670000000000002</v>
      </c>
      <c r="J484" s="2">
        <v>19.03</v>
      </c>
      <c r="K484" s="2">
        <f t="shared" si="81"/>
        <v>2.98</v>
      </c>
      <c r="L484" s="2">
        <f t="shared" si="82"/>
        <v>16.059999999999999</v>
      </c>
      <c r="Z484" s="9">
        <v>2.98</v>
      </c>
      <c r="AA484" s="5">
        <v>555.39750000000004</v>
      </c>
      <c r="AK484" s="3">
        <v>0.04</v>
      </c>
      <c r="AL484" s="5">
        <f t="shared" si="84"/>
        <v>153.4</v>
      </c>
      <c r="AN484" s="5" t="str">
        <f t="shared" si="85"/>
        <v/>
      </c>
      <c r="AP484" s="57" t="str">
        <f t="shared" si="86"/>
        <v/>
      </c>
      <c r="AQ484" s="2">
        <v>7.0000000000000007E-2</v>
      </c>
      <c r="AR484" s="2">
        <v>15.95</v>
      </c>
      <c r="AS484" s="57">
        <f t="shared" si="87"/>
        <v>555.39750000000004</v>
      </c>
      <c r="AT484" s="5">
        <f t="shared" si="88"/>
        <v>457.75861950000007</v>
      </c>
      <c r="AU484" s="62">
        <f t="shared" si="89"/>
        <v>2.6303126982588549E-3</v>
      </c>
      <c r="AV484" s="57">
        <f t="shared" si="83"/>
        <v>2.6303126982588552</v>
      </c>
    </row>
    <row r="485" spans="1:48" x14ac:dyDescent="0.25">
      <c r="A485" s="1" t="s">
        <v>765</v>
      </c>
      <c r="B485" s="1" t="s">
        <v>766</v>
      </c>
      <c r="C485" s="1" t="s">
        <v>767</v>
      </c>
      <c r="D485" s="1" t="s">
        <v>768</v>
      </c>
      <c r="E485" s="1" t="s">
        <v>76</v>
      </c>
      <c r="F485" s="1" t="s">
        <v>747</v>
      </c>
      <c r="G485" s="1" t="s">
        <v>60</v>
      </c>
      <c r="H485" s="1" t="s">
        <v>55</v>
      </c>
      <c r="I485" s="2">
        <v>40</v>
      </c>
      <c r="J485" s="2">
        <v>38.36</v>
      </c>
      <c r="K485" s="2">
        <f t="shared" si="81"/>
        <v>23.11</v>
      </c>
      <c r="L485" s="2">
        <f t="shared" si="82"/>
        <v>15.25</v>
      </c>
      <c r="N485" s="4">
        <v>2.46</v>
      </c>
      <c r="O485" s="5">
        <v>7049.4375</v>
      </c>
      <c r="P485" s="6">
        <v>19.68</v>
      </c>
      <c r="Q485" s="5">
        <v>44444.82</v>
      </c>
      <c r="R485" s="7">
        <v>0.97</v>
      </c>
      <c r="S485" s="5">
        <v>1505.6824999999999</v>
      </c>
      <c r="AL485" s="5" t="str">
        <f t="shared" si="84"/>
        <v/>
      </c>
      <c r="AN485" s="5" t="str">
        <f t="shared" si="85"/>
        <v/>
      </c>
      <c r="AP485" s="57" t="str">
        <f t="shared" si="86"/>
        <v/>
      </c>
      <c r="AR485" s="2">
        <v>15.25</v>
      </c>
      <c r="AS485" s="57">
        <f t="shared" si="87"/>
        <v>52999.94</v>
      </c>
      <c r="AT485" s="5">
        <f t="shared" si="88"/>
        <v>43682.550548000007</v>
      </c>
      <c r="AU485" s="62">
        <f t="shared" si="89"/>
        <v>0.25100295768158376</v>
      </c>
      <c r="AV485" s="57">
        <f t="shared" si="83"/>
        <v>251.00295768158378</v>
      </c>
    </row>
    <row r="486" spans="1:48" x14ac:dyDescent="0.25">
      <c r="A486" s="1" t="s">
        <v>769</v>
      </c>
      <c r="B486" s="1" t="s">
        <v>770</v>
      </c>
      <c r="C486" s="1" t="s">
        <v>771</v>
      </c>
      <c r="D486" s="1" t="s">
        <v>85</v>
      </c>
      <c r="E486" s="1" t="s">
        <v>164</v>
      </c>
      <c r="F486" s="1" t="s">
        <v>747</v>
      </c>
      <c r="G486" s="1" t="s">
        <v>60</v>
      </c>
      <c r="H486" s="1" t="s">
        <v>55</v>
      </c>
      <c r="I486" s="2">
        <v>20</v>
      </c>
      <c r="J486" s="2">
        <v>17.97</v>
      </c>
      <c r="K486" s="2">
        <f t="shared" si="81"/>
        <v>5</v>
      </c>
      <c r="L486" s="2">
        <f t="shared" si="82"/>
        <v>12.98</v>
      </c>
      <c r="P486" s="6">
        <v>0.27</v>
      </c>
      <c r="Q486" s="5">
        <v>609.76125000000002</v>
      </c>
      <c r="R486" s="7">
        <v>1.1200000000000001</v>
      </c>
      <c r="S486" s="5">
        <v>1738.52</v>
      </c>
      <c r="Z486" s="9">
        <v>3.61</v>
      </c>
      <c r="AA486" s="5">
        <v>672.81375000000003</v>
      </c>
      <c r="AL486" s="5" t="str">
        <f t="shared" si="84"/>
        <v/>
      </c>
      <c r="AN486" s="5" t="str">
        <f t="shared" si="85"/>
        <v/>
      </c>
      <c r="AP486" s="57" t="str">
        <f t="shared" si="86"/>
        <v/>
      </c>
      <c r="AR486" s="2">
        <v>12.98</v>
      </c>
      <c r="AS486" s="57">
        <f t="shared" si="87"/>
        <v>3021.0950000000003</v>
      </c>
      <c r="AT486" s="5">
        <f t="shared" si="88"/>
        <v>2489.9864990000001</v>
      </c>
      <c r="AU486" s="62">
        <f t="shared" si="89"/>
        <v>1.4307634696134454E-2</v>
      </c>
      <c r="AV486" s="57">
        <f t="shared" si="83"/>
        <v>14.307634696134453</v>
      </c>
    </row>
    <row r="487" spans="1:48" x14ac:dyDescent="0.25">
      <c r="A487" s="1" t="s">
        <v>769</v>
      </c>
      <c r="B487" s="1" t="s">
        <v>770</v>
      </c>
      <c r="C487" s="1" t="s">
        <v>771</v>
      </c>
      <c r="D487" s="1" t="s">
        <v>85</v>
      </c>
      <c r="E487" s="1" t="s">
        <v>119</v>
      </c>
      <c r="F487" s="1" t="s">
        <v>747</v>
      </c>
      <c r="G487" s="1" t="s">
        <v>60</v>
      </c>
      <c r="H487" s="1" t="s">
        <v>55</v>
      </c>
      <c r="I487" s="2">
        <v>20</v>
      </c>
      <c r="J487" s="2">
        <v>1.94</v>
      </c>
      <c r="K487" s="2">
        <f t="shared" si="81"/>
        <v>1.94</v>
      </c>
      <c r="L487" s="2">
        <f t="shared" si="82"/>
        <v>0</v>
      </c>
      <c r="R487" s="7">
        <v>0.28999999999999998</v>
      </c>
      <c r="S487" s="5">
        <v>450.15249999999997</v>
      </c>
      <c r="T487" s="8">
        <v>7.0000000000000007E-2</v>
      </c>
      <c r="U487" s="5">
        <v>32.585000000000001</v>
      </c>
      <c r="Z487" s="9">
        <v>1.58</v>
      </c>
      <c r="AA487" s="5">
        <v>294.47250000000003</v>
      </c>
      <c r="AL487" s="5" t="str">
        <f t="shared" si="84"/>
        <v/>
      </c>
      <c r="AN487" s="5" t="str">
        <f t="shared" si="85"/>
        <v/>
      </c>
      <c r="AP487" s="57" t="str">
        <f t="shared" si="86"/>
        <v/>
      </c>
      <c r="AS487" s="57">
        <f t="shared" si="87"/>
        <v>777.21</v>
      </c>
      <c r="AT487" s="5">
        <f t="shared" si="88"/>
        <v>640.57648200000006</v>
      </c>
      <c r="AU487" s="62">
        <f t="shared" si="89"/>
        <v>3.6807967846700152E-3</v>
      </c>
      <c r="AV487" s="57">
        <f t="shared" si="83"/>
        <v>3.6807967846700151</v>
      </c>
    </row>
    <row r="488" spans="1:48" x14ac:dyDescent="0.25">
      <c r="A488" s="1" t="s">
        <v>772</v>
      </c>
      <c r="B488" s="1" t="s">
        <v>773</v>
      </c>
      <c r="C488" s="1" t="s">
        <v>774</v>
      </c>
      <c r="D488" s="1" t="s">
        <v>85</v>
      </c>
      <c r="E488" s="1" t="s">
        <v>58</v>
      </c>
      <c r="F488" s="1" t="s">
        <v>747</v>
      </c>
      <c r="G488" s="1" t="s">
        <v>60</v>
      </c>
      <c r="H488" s="1" t="s">
        <v>55</v>
      </c>
      <c r="I488" s="2">
        <v>20.3</v>
      </c>
      <c r="J488" s="2">
        <v>19.559999999999999</v>
      </c>
      <c r="K488" s="2">
        <f t="shared" si="81"/>
        <v>15.239999999999998</v>
      </c>
      <c r="L488" s="2">
        <f t="shared" si="82"/>
        <v>4.32</v>
      </c>
      <c r="P488" s="6">
        <v>3.33</v>
      </c>
      <c r="Q488" s="5">
        <v>7520.3887500000001</v>
      </c>
      <c r="R488" s="7">
        <v>7.53</v>
      </c>
      <c r="S488" s="5">
        <v>11688.442499999999</v>
      </c>
      <c r="Z488" s="9">
        <v>4.38</v>
      </c>
      <c r="AA488" s="5">
        <v>816.32249999999999</v>
      </c>
      <c r="AL488" s="5" t="str">
        <f t="shared" si="84"/>
        <v/>
      </c>
      <c r="AN488" s="5" t="str">
        <f t="shared" si="85"/>
        <v/>
      </c>
      <c r="AP488" s="57" t="str">
        <f t="shared" si="86"/>
        <v/>
      </c>
      <c r="AR488" s="2">
        <v>4.32</v>
      </c>
      <c r="AS488" s="57">
        <f t="shared" si="87"/>
        <v>20025.153749999998</v>
      </c>
      <c r="AT488" s="5">
        <f t="shared" si="88"/>
        <v>16504.731720749995</v>
      </c>
      <c r="AU488" s="62">
        <f t="shared" si="89"/>
        <v>9.4837330368269412E-2</v>
      </c>
      <c r="AV488" s="57">
        <f t="shared" si="83"/>
        <v>94.837330368269406</v>
      </c>
    </row>
    <row r="489" spans="1:48" x14ac:dyDescent="0.25">
      <c r="A489" s="1" t="s">
        <v>775</v>
      </c>
      <c r="B489" s="1" t="s">
        <v>776</v>
      </c>
      <c r="C489" s="1" t="s">
        <v>777</v>
      </c>
      <c r="D489" s="1" t="s">
        <v>85</v>
      </c>
      <c r="E489" s="1" t="s">
        <v>58</v>
      </c>
      <c r="F489" s="1" t="s">
        <v>747</v>
      </c>
      <c r="G489" s="1" t="s">
        <v>60</v>
      </c>
      <c r="H489" s="1" t="s">
        <v>55</v>
      </c>
      <c r="I489" s="2">
        <v>20.3</v>
      </c>
      <c r="J489" s="2">
        <v>19.59</v>
      </c>
      <c r="K489" s="2">
        <f t="shared" si="81"/>
        <v>3.2</v>
      </c>
      <c r="L489" s="2">
        <f t="shared" si="82"/>
        <v>16.39</v>
      </c>
      <c r="Z489" s="9">
        <v>3.2</v>
      </c>
      <c r="AA489" s="5">
        <v>596.4</v>
      </c>
      <c r="AL489" s="5" t="str">
        <f t="shared" si="84"/>
        <v/>
      </c>
      <c r="AN489" s="5" t="str">
        <f t="shared" si="85"/>
        <v/>
      </c>
      <c r="AP489" s="57" t="str">
        <f t="shared" si="86"/>
        <v/>
      </c>
      <c r="AR489" s="2">
        <v>16.39</v>
      </c>
      <c r="AS489" s="57">
        <f t="shared" si="87"/>
        <v>596.4</v>
      </c>
      <c r="AT489" s="5">
        <f t="shared" si="88"/>
        <v>491.5528799999999</v>
      </c>
      <c r="AU489" s="62">
        <f t="shared" si="89"/>
        <v>2.8244968571907161E-3</v>
      </c>
      <c r="AV489" s="57">
        <f t="shared" si="83"/>
        <v>2.8244968571907161</v>
      </c>
    </row>
    <row r="490" spans="1:48" x14ac:dyDescent="0.25">
      <c r="A490" s="1" t="s">
        <v>778</v>
      </c>
      <c r="B490" s="1" t="s">
        <v>101</v>
      </c>
      <c r="C490" s="1" t="s">
        <v>102</v>
      </c>
      <c r="D490" s="1" t="s">
        <v>103</v>
      </c>
      <c r="E490" s="1" t="s">
        <v>137</v>
      </c>
      <c r="F490" s="1" t="s">
        <v>747</v>
      </c>
      <c r="G490" s="1" t="s">
        <v>60</v>
      </c>
      <c r="H490" s="1" t="s">
        <v>55</v>
      </c>
      <c r="I490" s="2">
        <v>61.99</v>
      </c>
      <c r="J490" s="2">
        <v>2</v>
      </c>
      <c r="K490" s="2">
        <f t="shared" si="81"/>
        <v>1.38</v>
      </c>
      <c r="L490" s="2">
        <f t="shared" si="82"/>
        <v>0.62</v>
      </c>
      <c r="P490" s="6">
        <v>0.25</v>
      </c>
      <c r="Q490" s="5">
        <v>564.59375</v>
      </c>
      <c r="R490" s="7">
        <v>1.1299999999999999</v>
      </c>
      <c r="S490" s="5">
        <v>1754.0425</v>
      </c>
      <c r="AL490" s="5" t="str">
        <f t="shared" si="84"/>
        <v/>
      </c>
      <c r="AN490" s="5" t="str">
        <f t="shared" si="85"/>
        <v/>
      </c>
      <c r="AP490" s="57" t="str">
        <f t="shared" si="86"/>
        <v/>
      </c>
      <c r="AR490" s="2">
        <v>0.62</v>
      </c>
      <c r="AS490" s="57">
        <f t="shared" si="87"/>
        <v>2318.63625</v>
      </c>
      <c r="AT490" s="5">
        <f t="shared" si="88"/>
        <v>1911.01999725</v>
      </c>
      <c r="AU490" s="62">
        <f t="shared" si="89"/>
        <v>1.0980853120545721E-2</v>
      </c>
      <c r="AV490" s="57">
        <f t="shared" si="83"/>
        <v>10.980853120545721</v>
      </c>
    </row>
    <row r="491" spans="1:48" x14ac:dyDescent="0.25">
      <c r="A491" s="1" t="s">
        <v>778</v>
      </c>
      <c r="B491" s="1" t="s">
        <v>101</v>
      </c>
      <c r="C491" s="1" t="s">
        <v>102</v>
      </c>
      <c r="D491" s="1" t="s">
        <v>103</v>
      </c>
      <c r="E491" s="1" t="s">
        <v>164</v>
      </c>
      <c r="F491" s="1" t="s">
        <v>747</v>
      </c>
      <c r="G491" s="1" t="s">
        <v>60</v>
      </c>
      <c r="H491" s="1" t="s">
        <v>55</v>
      </c>
      <c r="I491" s="2">
        <v>61.99</v>
      </c>
      <c r="J491" s="2">
        <v>22.59</v>
      </c>
      <c r="K491" s="2">
        <f t="shared" si="81"/>
        <v>14.24</v>
      </c>
      <c r="L491" s="2">
        <f t="shared" si="82"/>
        <v>8.35</v>
      </c>
      <c r="P491" s="6">
        <v>0.67</v>
      </c>
      <c r="Q491" s="5">
        <v>1513.1112499999999</v>
      </c>
      <c r="R491" s="7">
        <v>13.09</v>
      </c>
      <c r="S491" s="5">
        <v>20318.952499999999</v>
      </c>
      <c r="Z491" s="9">
        <v>0.48</v>
      </c>
      <c r="AA491" s="5">
        <v>89.46</v>
      </c>
      <c r="AL491" s="5" t="str">
        <f t="shared" si="84"/>
        <v/>
      </c>
      <c r="AN491" s="5" t="str">
        <f t="shared" si="85"/>
        <v/>
      </c>
      <c r="AP491" s="57" t="str">
        <f t="shared" si="86"/>
        <v/>
      </c>
      <c r="AR491" s="2">
        <v>8.35</v>
      </c>
      <c r="AS491" s="57">
        <f t="shared" si="87"/>
        <v>21921.52375</v>
      </c>
      <c r="AT491" s="5">
        <f t="shared" si="88"/>
        <v>18067.719874750001</v>
      </c>
      <c r="AU491" s="62">
        <f t="shared" si="89"/>
        <v>0.10381836843847526</v>
      </c>
      <c r="AV491" s="57">
        <f t="shared" si="83"/>
        <v>103.81836843847526</v>
      </c>
    </row>
    <row r="492" spans="1:48" x14ac:dyDescent="0.25">
      <c r="A492" s="1" t="s">
        <v>778</v>
      </c>
      <c r="B492" s="1" t="s">
        <v>101</v>
      </c>
      <c r="C492" s="1" t="s">
        <v>102</v>
      </c>
      <c r="D492" s="1" t="s">
        <v>103</v>
      </c>
      <c r="E492" s="1" t="s">
        <v>119</v>
      </c>
      <c r="F492" s="1" t="s">
        <v>747</v>
      </c>
      <c r="G492" s="1" t="s">
        <v>60</v>
      </c>
      <c r="H492" s="1" t="s">
        <v>55</v>
      </c>
      <c r="I492" s="2">
        <v>61.99</v>
      </c>
      <c r="J492" s="2">
        <v>37.119999999999997</v>
      </c>
      <c r="K492" s="2">
        <f t="shared" si="81"/>
        <v>36.659999999999997</v>
      </c>
      <c r="L492" s="2">
        <f t="shared" si="82"/>
        <v>0.46</v>
      </c>
      <c r="P492" s="6">
        <v>20.89</v>
      </c>
      <c r="Q492" s="5">
        <v>47177.453750000001</v>
      </c>
      <c r="R492" s="7">
        <v>15.02</v>
      </c>
      <c r="S492" s="5">
        <v>23314.794999999998</v>
      </c>
      <c r="T492" s="8">
        <v>0.75</v>
      </c>
      <c r="U492" s="5">
        <v>349.125</v>
      </c>
      <c r="AL492" s="5" t="str">
        <f t="shared" si="84"/>
        <v/>
      </c>
      <c r="AN492" s="5" t="str">
        <f t="shared" si="85"/>
        <v/>
      </c>
      <c r="AP492" s="57" t="str">
        <f t="shared" si="86"/>
        <v/>
      </c>
      <c r="AR492" s="2">
        <v>0.46</v>
      </c>
      <c r="AS492" s="57">
        <f t="shared" si="87"/>
        <v>70841.373749999999</v>
      </c>
      <c r="AT492" s="5">
        <f t="shared" si="88"/>
        <v>58387.460244750007</v>
      </c>
      <c r="AU492" s="62">
        <f t="shared" si="89"/>
        <v>0.33549838617697508</v>
      </c>
      <c r="AV492" s="57">
        <f t="shared" si="83"/>
        <v>335.49838617697509</v>
      </c>
    </row>
    <row r="493" spans="1:48" x14ac:dyDescent="0.25">
      <c r="A493" s="1" t="s">
        <v>779</v>
      </c>
      <c r="B493" s="1" t="s">
        <v>776</v>
      </c>
      <c r="C493" s="1" t="s">
        <v>777</v>
      </c>
      <c r="D493" s="1" t="s">
        <v>85</v>
      </c>
      <c r="E493" s="1" t="s">
        <v>137</v>
      </c>
      <c r="F493" s="1" t="s">
        <v>747</v>
      </c>
      <c r="G493" s="1" t="s">
        <v>60</v>
      </c>
      <c r="H493" s="1" t="s">
        <v>55</v>
      </c>
      <c r="I493" s="2">
        <v>39.01</v>
      </c>
      <c r="J493" s="2">
        <v>38.729999999999997</v>
      </c>
      <c r="K493" s="2">
        <f t="shared" si="81"/>
        <v>0</v>
      </c>
      <c r="L493" s="2">
        <f t="shared" si="82"/>
        <v>38.729999999999997</v>
      </c>
      <c r="AL493" s="5" t="str">
        <f t="shared" si="84"/>
        <v/>
      </c>
      <c r="AN493" s="5" t="str">
        <f t="shared" si="85"/>
        <v/>
      </c>
      <c r="AO493" s="2">
        <v>1</v>
      </c>
      <c r="AP493" s="57">
        <f t="shared" si="86"/>
        <v>1</v>
      </c>
      <c r="AQ493" s="2">
        <v>1.5</v>
      </c>
      <c r="AR493" s="2">
        <v>36.229999999999997</v>
      </c>
      <c r="AS493" s="57">
        <f t="shared" si="87"/>
        <v>0</v>
      </c>
      <c r="AT493" s="5">
        <f t="shared" si="88"/>
        <v>0</v>
      </c>
      <c r="AU493" s="62">
        <f t="shared" si="89"/>
        <v>0</v>
      </c>
      <c r="AV493" s="57">
        <f t="shared" si="83"/>
        <v>0</v>
      </c>
    </row>
    <row r="494" spans="1:48" x14ac:dyDescent="0.25">
      <c r="A494" s="1" t="s">
        <v>780</v>
      </c>
      <c r="B494" s="1" t="s">
        <v>781</v>
      </c>
      <c r="C494" s="1" t="s">
        <v>782</v>
      </c>
      <c r="D494" s="1" t="s">
        <v>274</v>
      </c>
      <c r="E494" s="1" t="s">
        <v>104</v>
      </c>
      <c r="F494" s="1" t="s">
        <v>783</v>
      </c>
      <c r="G494" s="1" t="s">
        <v>60</v>
      </c>
      <c r="H494" s="1" t="s">
        <v>55</v>
      </c>
      <c r="I494" s="2">
        <v>2.72</v>
      </c>
      <c r="J494" s="2">
        <v>2.71</v>
      </c>
      <c r="K494" s="2">
        <f t="shared" si="81"/>
        <v>2.7199999999999998</v>
      </c>
      <c r="L494" s="2">
        <f t="shared" si="82"/>
        <v>0</v>
      </c>
      <c r="P494" s="6">
        <v>1.31</v>
      </c>
      <c r="Q494" s="5">
        <v>2958.4712500000001</v>
      </c>
      <c r="Z494" s="9">
        <v>1.41</v>
      </c>
      <c r="AA494" s="5">
        <v>262.78874999999999</v>
      </c>
      <c r="AL494" s="5" t="str">
        <f t="shared" si="84"/>
        <v/>
      </c>
      <c r="AN494" s="5" t="str">
        <f t="shared" si="85"/>
        <v/>
      </c>
      <c r="AP494" s="57" t="str">
        <f t="shared" si="86"/>
        <v/>
      </c>
      <c r="AS494" s="57">
        <f t="shared" si="87"/>
        <v>3221.26</v>
      </c>
      <c r="AT494" s="5">
        <f t="shared" si="88"/>
        <v>2654.9624920000006</v>
      </c>
      <c r="AU494" s="62">
        <f t="shared" si="89"/>
        <v>1.5255598165986197E-2</v>
      </c>
      <c r="AV494" s="57">
        <f t="shared" si="83"/>
        <v>15.255598165986198</v>
      </c>
    </row>
    <row r="495" spans="1:48" x14ac:dyDescent="0.25">
      <c r="A495" s="1" t="s">
        <v>784</v>
      </c>
      <c r="B495" s="1" t="s">
        <v>781</v>
      </c>
      <c r="C495" s="1" t="s">
        <v>782</v>
      </c>
      <c r="D495" s="1" t="s">
        <v>274</v>
      </c>
      <c r="E495" s="1" t="s">
        <v>104</v>
      </c>
      <c r="F495" s="1" t="s">
        <v>783</v>
      </c>
      <c r="G495" s="1" t="s">
        <v>60</v>
      </c>
      <c r="H495" s="1" t="s">
        <v>55</v>
      </c>
      <c r="I495" s="2">
        <v>1.28</v>
      </c>
      <c r="J495" s="2">
        <v>0.88</v>
      </c>
      <c r="K495" s="2">
        <f t="shared" si="81"/>
        <v>0.88</v>
      </c>
      <c r="L495" s="2">
        <f t="shared" si="82"/>
        <v>0</v>
      </c>
      <c r="P495" s="6">
        <v>0.35</v>
      </c>
      <c r="Q495" s="5">
        <v>790.43124999999998</v>
      </c>
      <c r="Z495" s="9">
        <v>0.53</v>
      </c>
      <c r="AA495" s="5">
        <v>98.778750000000002</v>
      </c>
      <c r="AL495" s="5" t="str">
        <f t="shared" si="84"/>
        <v/>
      </c>
      <c r="AN495" s="5" t="str">
        <f t="shared" si="85"/>
        <v/>
      </c>
      <c r="AP495" s="57" t="str">
        <f t="shared" si="86"/>
        <v/>
      </c>
      <c r="AS495" s="57">
        <f t="shared" si="87"/>
        <v>889.21</v>
      </c>
      <c r="AT495" s="5">
        <f t="shared" si="88"/>
        <v>732.88688200000013</v>
      </c>
      <c r="AU495" s="62">
        <f t="shared" si="89"/>
        <v>4.2112187296823563E-3</v>
      </c>
      <c r="AV495" s="57">
        <f t="shared" si="83"/>
        <v>4.2112187296823569</v>
      </c>
    </row>
    <row r="496" spans="1:48" x14ac:dyDescent="0.25">
      <c r="A496" s="1" t="s">
        <v>785</v>
      </c>
      <c r="B496" s="1" t="s">
        <v>786</v>
      </c>
      <c r="C496" s="1" t="s">
        <v>787</v>
      </c>
      <c r="D496" s="1" t="s">
        <v>85</v>
      </c>
      <c r="E496" s="1" t="s">
        <v>104</v>
      </c>
      <c r="F496" s="1" t="s">
        <v>783</v>
      </c>
      <c r="G496" s="1" t="s">
        <v>60</v>
      </c>
      <c r="H496" s="1" t="s">
        <v>55</v>
      </c>
      <c r="I496" s="2">
        <v>8.3000000000000007</v>
      </c>
      <c r="J496" s="2">
        <v>4.82</v>
      </c>
      <c r="K496" s="2">
        <f t="shared" si="81"/>
        <v>3.92</v>
      </c>
      <c r="L496" s="2">
        <f t="shared" si="82"/>
        <v>0</v>
      </c>
      <c r="P496" s="6">
        <v>1.04</v>
      </c>
      <c r="Q496" s="5">
        <v>2348.71</v>
      </c>
      <c r="R496" s="7">
        <v>1.51</v>
      </c>
      <c r="S496" s="5">
        <v>2343.8975</v>
      </c>
      <c r="T496" s="8">
        <v>0.23</v>
      </c>
      <c r="U496" s="5">
        <v>107.065</v>
      </c>
      <c r="Z496" s="9">
        <v>1.1399999999999999</v>
      </c>
      <c r="AA496" s="5">
        <v>212.4675</v>
      </c>
      <c r="AL496" s="5" t="str">
        <f t="shared" si="84"/>
        <v/>
      </c>
      <c r="AN496" s="5" t="str">
        <f t="shared" si="85"/>
        <v/>
      </c>
      <c r="AP496" s="57" t="str">
        <f t="shared" si="86"/>
        <v/>
      </c>
      <c r="AS496" s="57">
        <f t="shared" si="87"/>
        <v>5012.1399999999994</v>
      </c>
      <c r="AT496" s="5">
        <f t="shared" si="88"/>
        <v>4131.0057880000004</v>
      </c>
      <c r="AU496" s="62">
        <f t="shared" si="89"/>
        <v>2.373704506673353E-2</v>
      </c>
      <c r="AV496" s="57">
        <f t="shared" si="83"/>
        <v>23.737045066733529</v>
      </c>
    </row>
    <row r="497" spans="1:48" x14ac:dyDescent="0.25">
      <c r="A497" s="1" t="s">
        <v>785</v>
      </c>
      <c r="B497" s="1" t="s">
        <v>786</v>
      </c>
      <c r="C497" s="1" t="s">
        <v>787</v>
      </c>
      <c r="D497" s="1" t="s">
        <v>85</v>
      </c>
      <c r="E497" s="1" t="s">
        <v>86</v>
      </c>
      <c r="F497" s="1" t="s">
        <v>783</v>
      </c>
      <c r="G497" s="1" t="s">
        <v>60</v>
      </c>
      <c r="H497" s="1" t="s">
        <v>55</v>
      </c>
      <c r="I497" s="2">
        <v>8.3000000000000007</v>
      </c>
      <c r="J497" s="2">
        <v>0.77</v>
      </c>
      <c r="K497" s="2">
        <f t="shared" si="81"/>
        <v>0.15</v>
      </c>
      <c r="L497" s="2">
        <f t="shared" si="82"/>
        <v>0</v>
      </c>
      <c r="T497" s="8">
        <v>0.15</v>
      </c>
      <c r="U497" s="5">
        <v>69.825000000000003</v>
      </c>
      <c r="AL497" s="5" t="str">
        <f t="shared" si="84"/>
        <v/>
      </c>
      <c r="AN497" s="5" t="str">
        <f t="shared" si="85"/>
        <v/>
      </c>
      <c r="AP497" s="57" t="str">
        <f t="shared" si="86"/>
        <v/>
      </c>
      <c r="AS497" s="57">
        <f t="shared" si="87"/>
        <v>69.825000000000003</v>
      </c>
      <c r="AT497" s="5">
        <f t="shared" si="88"/>
        <v>57.549765000000001</v>
      </c>
      <c r="AU497" s="62">
        <f t="shared" si="89"/>
        <v>3.3068493134363143E-4</v>
      </c>
      <c r="AV497" s="57">
        <f t="shared" si="83"/>
        <v>0.33068493134363142</v>
      </c>
    </row>
    <row r="498" spans="1:48" x14ac:dyDescent="0.25">
      <c r="A498" s="1" t="s">
        <v>788</v>
      </c>
      <c r="B498" s="1" t="s">
        <v>789</v>
      </c>
      <c r="C498" s="1" t="s">
        <v>790</v>
      </c>
      <c r="D498" s="1" t="s">
        <v>93</v>
      </c>
      <c r="E498" s="1" t="s">
        <v>86</v>
      </c>
      <c r="F498" s="1" t="s">
        <v>783</v>
      </c>
      <c r="G498" s="1" t="s">
        <v>60</v>
      </c>
      <c r="H498" s="1" t="s">
        <v>55</v>
      </c>
      <c r="I498" s="2">
        <v>151.93</v>
      </c>
      <c r="J498" s="2">
        <v>34.229999999999997</v>
      </c>
      <c r="K498" s="2">
        <f t="shared" si="81"/>
        <v>12.82</v>
      </c>
      <c r="L498" s="2">
        <f t="shared" si="82"/>
        <v>0</v>
      </c>
      <c r="R498" s="7">
        <v>0.25</v>
      </c>
      <c r="S498" s="5">
        <v>388.0625</v>
      </c>
      <c r="T498" s="8">
        <v>10.24</v>
      </c>
      <c r="U498" s="5">
        <v>4766.72</v>
      </c>
      <c r="Z498" s="9">
        <v>2.33</v>
      </c>
      <c r="AA498" s="5">
        <v>434.25375000000003</v>
      </c>
      <c r="AL498" s="5" t="str">
        <f t="shared" si="84"/>
        <v/>
      </c>
      <c r="AN498" s="5" t="str">
        <f t="shared" si="85"/>
        <v/>
      </c>
      <c r="AP498" s="57" t="str">
        <f t="shared" si="86"/>
        <v/>
      </c>
      <c r="AS498" s="57">
        <f t="shared" si="87"/>
        <v>5589.0362500000001</v>
      </c>
      <c r="AT498" s="5">
        <f t="shared" si="88"/>
        <v>4606.4836772500003</v>
      </c>
      <c r="AU498" s="62">
        <f t="shared" si="89"/>
        <v>2.646917391490608E-2</v>
      </c>
      <c r="AV498" s="57">
        <f t="shared" si="83"/>
        <v>26.469173914906079</v>
      </c>
    </row>
    <row r="499" spans="1:48" x14ac:dyDescent="0.25">
      <c r="A499" s="1" t="s">
        <v>788</v>
      </c>
      <c r="B499" s="1" t="s">
        <v>789</v>
      </c>
      <c r="C499" s="1" t="s">
        <v>790</v>
      </c>
      <c r="D499" s="1" t="s">
        <v>93</v>
      </c>
      <c r="E499" s="1" t="s">
        <v>89</v>
      </c>
      <c r="F499" s="1" t="s">
        <v>783</v>
      </c>
      <c r="G499" s="1" t="s">
        <v>60</v>
      </c>
      <c r="H499" s="1" t="s">
        <v>55</v>
      </c>
      <c r="I499" s="2">
        <v>151.93</v>
      </c>
      <c r="J499" s="2">
        <v>38.049999999999997</v>
      </c>
      <c r="K499" s="2">
        <f t="shared" ref="K499:K562" si="90">SUM(N499,P499,R499,T499,V499,X499,Z499,AB499,AE499,AG499,AI499)</f>
        <v>0.45999999999999996</v>
      </c>
      <c r="L499" s="2">
        <f t="shared" ref="L499:L562" si="91">SUM(M499,AD499,AK499,AM499,AO499,AQ499,AR499)</f>
        <v>0</v>
      </c>
      <c r="R499" s="7">
        <v>0.21</v>
      </c>
      <c r="S499" s="5">
        <v>325.97250000000003</v>
      </c>
      <c r="T499" s="8">
        <v>0.25</v>
      </c>
      <c r="U499" s="5">
        <v>116.375</v>
      </c>
      <c r="AL499" s="5" t="str">
        <f t="shared" si="84"/>
        <v/>
      </c>
      <c r="AN499" s="5" t="str">
        <f t="shared" si="85"/>
        <v/>
      </c>
      <c r="AP499" s="57" t="str">
        <f t="shared" si="86"/>
        <v/>
      </c>
      <c r="AS499" s="57">
        <f t="shared" si="87"/>
        <v>442.34750000000003</v>
      </c>
      <c r="AT499" s="5">
        <f t="shared" si="88"/>
        <v>364.58280950000005</v>
      </c>
      <c r="AU499" s="62">
        <f t="shared" si="89"/>
        <v>2.0949180475120233E-3</v>
      </c>
      <c r="AV499" s="57">
        <f t="shared" si="83"/>
        <v>2.0949180475120235</v>
      </c>
    </row>
    <row r="500" spans="1:48" x14ac:dyDescent="0.25">
      <c r="A500" s="1" t="s">
        <v>791</v>
      </c>
      <c r="B500" s="1" t="s">
        <v>792</v>
      </c>
      <c r="C500" s="1" t="s">
        <v>471</v>
      </c>
      <c r="D500" s="1" t="s">
        <v>274</v>
      </c>
      <c r="E500" s="1" t="s">
        <v>86</v>
      </c>
      <c r="F500" s="1" t="s">
        <v>783</v>
      </c>
      <c r="G500" s="1" t="s">
        <v>60</v>
      </c>
      <c r="H500" s="1" t="s">
        <v>55</v>
      </c>
      <c r="I500" s="2">
        <v>0.49</v>
      </c>
      <c r="J500" s="2">
        <v>0.49</v>
      </c>
      <c r="K500" s="2">
        <f t="shared" si="90"/>
        <v>0.33</v>
      </c>
      <c r="L500" s="2">
        <f t="shared" si="91"/>
        <v>0</v>
      </c>
      <c r="Z500" s="9">
        <v>0.33</v>
      </c>
      <c r="AA500" s="5">
        <v>61.503749999999997</v>
      </c>
      <c r="AL500" s="5" t="str">
        <f t="shared" si="84"/>
        <v/>
      </c>
      <c r="AN500" s="5" t="str">
        <f t="shared" si="85"/>
        <v/>
      </c>
      <c r="AP500" s="57" t="str">
        <f t="shared" si="86"/>
        <v/>
      </c>
      <c r="AS500" s="57">
        <f t="shared" si="87"/>
        <v>61.503749999999997</v>
      </c>
      <c r="AT500" s="5">
        <f t="shared" si="88"/>
        <v>50.691390749999989</v>
      </c>
      <c r="AU500" s="62">
        <f t="shared" si="89"/>
        <v>2.9127623839779259E-4</v>
      </c>
      <c r="AV500" s="57">
        <f t="shared" si="83"/>
        <v>0.2912762383977926</v>
      </c>
    </row>
    <row r="501" spans="1:48" x14ac:dyDescent="0.25">
      <c r="A501" s="1" t="s">
        <v>793</v>
      </c>
      <c r="B501" s="1" t="s">
        <v>794</v>
      </c>
      <c r="C501" s="1" t="s">
        <v>795</v>
      </c>
      <c r="D501" s="1" t="s">
        <v>85</v>
      </c>
      <c r="E501" s="1" t="s">
        <v>88</v>
      </c>
      <c r="F501" s="1" t="s">
        <v>783</v>
      </c>
      <c r="G501" s="1" t="s">
        <v>60</v>
      </c>
      <c r="H501" s="1" t="s">
        <v>55</v>
      </c>
      <c r="I501" s="2">
        <v>0.5</v>
      </c>
      <c r="J501" s="2">
        <v>0.33</v>
      </c>
      <c r="K501" s="2">
        <f t="shared" si="90"/>
        <v>0.33</v>
      </c>
      <c r="L501" s="2">
        <f t="shared" si="91"/>
        <v>0</v>
      </c>
      <c r="Z501" s="9">
        <v>0.33</v>
      </c>
      <c r="AA501" s="5">
        <v>61.503749999999997</v>
      </c>
      <c r="AL501" s="5" t="str">
        <f t="shared" si="84"/>
        <v/>
      </c>
      <c r="AN501" s="5" t="str">
        <f t="shared" si="85"/>
        <v/>
      </c>
      <c r="AP501" s="57" t="str">
        <f t="shared" si="86"/>
        <v/>
      </c>
      <c r="AS501" s="57">
        <f t="shared" si="87"/>
        <v>61.503749999999997</v>
      </c>
      <c r="AT501" s="5">
        <f t="shared" si="88"/>
        <v>50.691390749999989</v>
      </c>
      <c r="AU501" s="62">
        <f t="shared" si="89"/>
        <v>2.9127623839779259E-4</v>
      </c>
      <c r="AV501" s="57">
        <f t="shared" si="83"/>
        <v>0.2912762383977926</v>
      </c>
    </row>
    <row r="502" spans="1:48" x14ac:dyDescent="0.25">
      <c r="A502" s="1" t="s">
        <v>796</v>
      </c>
      <c r="B502" s="1" t="s">
        <v>797</v>
      </c>
      <c r="C502" s="1" t="s">
        <v>535</v>
      </c>
      <c r="D502" s="1" t="s">
        <v>85</v>
      </c>
      <c r="E502" s="1" t="s">
        <v>104</v>
      </c>
      <c r="F502" s="1" t="s">
        <v>783</v>
      </c>
      <c r="G502" s="1" t="s">
        <v>60</v>
      </c>
      <c r="H502" s="1" t="s">
        <v>55</v>
      </c>
      <c r="I502" s="2">
        <v>42.46</v>
      </c>
      <c r="J502" s="2">
        <v>11.34</v>
      </c>
      <c r="K502" s="2">
        <f t="shared" si="90"/>
        <v>11.34</v>
      </c>
      <c r="L502" s="2">
        <f t="shared" si="91"/>
        <v>0</v>
      </c>
      <c r="R502" s="7">
        <v>2.34</v>
      </c>
      <c r="S502" s="5">
        <v>3632.2649999999999</v>
      </c>
      <c r="T502" s="8">
        <v>8.9700000000000006</v>
      </c>
      <c r="U502" s="5">
        <v>4175.5349999999999</v>
      </c>
      <c r="Z502" s="9">
        <v>0.03</v>
      </c>
      <c r="AA502" s="5">
        <v>5.5912499999999996</v>
      </c>
      <c r="AL502" s="5" t="str">
        <f t="shared" si="84"/>
        <v/>
      </c>
      <c r="AN502" s="5" t="str">
        <f t="shared" si="85"/>
        <v/>
      </c>
      <c r="AP502" s="57" t="str">
        <f t="shared" si="86"/>
        <v/>
      </c>
      <c r="AS502" s="57">
        <f t="shared" si="87"/>
        <v>7813.3912499999997</v>
      </c>
      <c r="AT502" s="5">
        <f t="shared" si="88"/>
        <v>6439.7970682499999</v>
      </c>
      <c r="AU502" s="62">
        <f t="shared" si="89"/>
        <v>3.7003519499708995E-2</v>
      </c>
      <c r="AV502" s="57">
        <f t="shared" si="83"/>
        <v>37.003519499708993</v>
      </c>
    </row>
    <row r="503" spans="1:48" x14ac:dyDescent="0.25">
      <c r="A503" s="1" t="s">
        <v>796</v>
      </c>
      <c r="B503" s="1" t="s">
        <v>797</v>
      </c>
      <c r="C503" s="1" t="s">
        <v>535</v>
      </c>
      <c r="D503" s="1" t="s">
        <v>85</v>
      </c>
      <c r="E503" s="1" t="s">
        <v>88</v>
      </c>
      <c r="F503" s="1" t="s">
        <v>783</v>
      </c>
      <c r="G503" s="1" t="s">
        <v>60</v>
      </c>
      <c r="H503" s="1" t="s">
        <v>55</v>
      </c>
      <c r="I503" s="2">
        <v>42.46</v>
      </c>
      <c r="J503" s="2">
        <v>23.74</v>
      </c>
      <c r="K503" s="2">
        <f t="shared" si="90"/>
        <v>23.3</v>
      </c>
      <c r="L503" s="2">
        <f t="shared" si="91"/>
        <v>0</v>
      </c>
      <c r="P503" s="6">
        <v>3.86</v>
      </c>
      <c r="Q503" s="5">
        <v>8717.3274999999994</v>
      </c>
      <c r="R503" s="7">
        <v>14.91</v>
      </c>
      <c r="S503" s="5">
        <v>23144.047500000001</v>
      </c>
      <c r="T503" s="8">
        <v>4.3899999999999997</v>
      </c>
      <c r="U503" s="5">
        <v>2043.5450000000001</v>
      </c>
      <c r="Z503" s="9">
        <v>0.14000000000000001</v>
      </c>
      <c r="AA503" s="5">
        <v>26.092500000000001</v>
      </c>
      <c r="AL503" s="5" t="str">
        <f t="shared" si="84"/>
        <v/>
      </c>
      <c r="AN503" s="5" t="str">
        <f t="shared" si="85"/>
        <v/>
      </c>
      <c r="AP503" s="57" t="str">
        <f t="shared" si="86"/>
        <v/>
      </c>
      <c r="AS503" s="57">
        <f t="shared" si="87"/>
        <v>33931.012499999997</v>
      </c>
      <c r="AT503" s="5">
        <f t="shared" si="88"/>
        <v>27965.940502499998</v>
      </c>
      <c r="AU503" s="62">
        <f t="shared" si="89"/>
        <v>0.16069422898650051</v>
      </c>
      <c r="AV503" s="57">
        <f t="shared" si="83"/>
        <v>160.69422898650052</v>
      </c>
    </row>
    <row r="504" spans="1:48" x14ac:dyDescent="0.25">
      <c r="A504" s="1" t="s">
        <v>798</v>
      </c>
      <c r="B504" s="1" t="s">
        <v>799</v>
      </c>
      <c r="C504" s="1" t="s">
        <v>800</v>
      </c>
      <c r="D504" s="1" t="s">
        <v>85</v>
      </c>
      <c r="E504" s="1" t="s">
        <v>104</v>
      </c>
      <c r="F504" s="1" t="s">
        <v>783</v>
      </c>
      <c r="G504" s="1" t="s">
        <v>60</v>
      </c>
      <c r="H504" s="1" t="s">
        <v>55</v>
      </c>
      <c r="I504" s="2">
        <v>2.0299999999999998</v>
      </c>
      <c r="J504" s="2">
        <v>2.0299999999999998</v>
      </c>
      <c r="K504" s="2">
        <f t="shared" si="90"/>
        <v>2.0299999999999998</v>
      </c>
      <c r="L504" s="2">
        <f t="shared" si="91"/>
        <v>0</v>
      </c>
      <c r="X504" s="2">
        <v>2.0299999999999998</v>
      </c>
      <c r="Y504" s="5">
        <v>944.96499999999992</v>
      </c>
      <c r="AL504" s="5" t="str">
        <f t="shared" si="84"/>
        <v/>
      </c>
      <c r="AN504" s="5" t="str">
        <f t="shared" si="85"/>
        <v/>
      </c>
      <c r="AP504" s="57" t="str">
        <f t="shared" si="86"/>
        <v/>
      </c>
      <c r="AS504" s="57">
        <f t="shared" si="87"/>
        <v>944.96499999999992</v>
      </c>
      <c r="AT504" s="5">
        <f t="shared" si="88"/>
        <v>778.84015299999987</v>
      </c>
      <c r="AU504" s="62">
        <f t="shared" si="89"/>
        <v>4.475269404183811E-3</v>
      </c>
      <c r="AV504" s="57">
        <f t="shared" ref="AV504:AV567" si="92">(AU504/100)*$AV$1</f>
        <v>4.4752694041838108</v>
      </c>
    </row>
    <row r="505" spans="1:48" x14ac:dyDescent="0.25">
      <c r="A505" s="1" t="s">
        <v>801</v>
      </c>
      <c r="B505" s="1" t="s">
        <v>802</v>
      </c>
      <c r="C505" s="1" t="s">
        <v>803</v>
      </c>
      <c r="D505" s="1" t="s">
        <v>85</v>
      </c>
      <c r="E505" s="1" t="s">
        <v>88</v>
      </c>
      <c r="F505" s="1" t="s">
        <v>783</v>
      </c>
      <c r="G505" s="1" t="s">
        <v>60</v>
      </c>
      <c r="H505" s="1" t="s">
        <v>55</v>
      </c>
      <c r="I505" s="2">
        <v>8.6999999999999993</v>
      </c>
      <c r="J505" s="2">
        <v>8.35</v>
      </c>
      <c r="K505" s="2">
        <f t="shared" si="90"/>
        <v>8.35</v>
      </c>
      <c r="L505" s="2">
        <f t="shared" si="91"/>
        <v>0</v>
      </c>
      <c r="X505" s="2">
        <v>0.28999999999999998</v>
      </c>
      <c r="Y505" s="5">
        <v>134.995</v>
      </c>
      <c r="Z505" s="9">
        <v>8.06</v>
      </c>
      <c r="AA505" s="5">
        <v>1502.1824999999999</v>
      </c>
      <c r="AL505" s="5" t="str">
        <f t="shared" si="84"/>
        <v/>
      </c>
      <c r="AN505" s="5" t="str">
        <f t="shared" si="85"/>
        <v/>
      </c>
      <c r="AP505" s="57" t="str">
        <f t="shared" si="86"/>
        <v/>
      </c>
      <c r="AS505" s="57">
        <f t="shared" si="87"/>
        <v>1637.1774999999998</v>
      </c>
      <c r="AT505" s="5">
        <f t="shared" si="88"/>
        <v>1349.3616954999998</v>
      </c>
      <c r="AU505" s="62">
        <f t="shared" si="89"/>
        <v>7.7535256596468032E-3</v>
      </c>
      <c r="AV505" s="57">
        <f t="shared" si="92"/>
        <v>7.7535256596468027</v>
      </c>
    </row>
    <row r="506" spans="1:48" x14ac:dyDescent="0.25">
      <c r="A506" s="1" t="s">
        <v>804</v>
      </c>
      <c r="B506" s="1" t="s">
        <v>805</v>
      </c>
      <c r="C506" s="1" t="s">
        <v>806</v>
      </c>
      <c r="D506" s="1" t="s">
        <v>85</v>
      </c>
      <c r="E506" s="1" t="s">
        <v>104</v>
      </c>
      <c r="F506" s="1" t="s">
        <v>783</v>
      </c>
      <c r="G506" s="1" t="s">
        <v>60</v>
      </c>
      <c r="H506" s="1" t="s">
        <v>55</v>
      </c>
      <c r="I506" s="2">
        <v>19.059999999999999</v>
      </c>
      <c r="J506" s="2">
        <v>9.1</v>
      </c>
      <c r="K506" s="2">
        <f t="shared" si="90"/>
        <v>9.09</v>
      </c>
      <c r="L506" s="2">
        <f t="shared" si="91"/>
        <v>0</v>
      </c>
      <c r="P506" s="6">
        <v>0.16</v>
      </c>
      <c r="Q506" s="5">
        <v>361.34</v>
      </c>
      <c r="R506" s="7">
        <v>2.27</v>
      </c>
      <c r="S506" s="5">
        <v>3523.6075000000001</v>
      </c>
      <c r="T506" s="8">
        <v>2.71</v>
      </c>
      <c r="U506" s="5">
        <v>1261.5050000000001</v>
      </c>
      <c r="X506" s="2">
        <v>3.95</v>
      </c>
      <c r="Y506" s="5">
        <v>1838.7249999999999</v>
      </c>
      <c r="AL506" s="5" t="str">
        <f t="shared" si="84"/>
        <v/>
      </c>
      <c r="AN506" s="5" t="str">
        <f t="shared" si="85"/>
        <v/>
      </c>
      <c r="AP506" s="57" t="str">
        <f t="shared" si="86"/>
        <v/>
      </c>
      <c r="AS506" s="57">
        <f t="shared" si="87"/>
        <v>6985.1774999999998</v>
      </c>
      <c r="AT506" s="5">
        <f t="shared" si="88"/>
        <v>5757.1832955</v>
      </c>
      <c r="AU506" s="62">
        <f t="shared" si="89"/>
        <v>3.308117353398609E-2</v>
      </c>
      <c r="AV506" s="57">
        <f t="shared" si="92"/>
        <v>33.081173533986089</v>
      </c>
    </row>
    <row r="507" spans="1:48" x14ac:dyDescent="0.25">
      <c r="A507" s="1" t="s">
        <v>804</v>
      </c>
      <c r="B507" s="1" t="s">
        <v>805</v>
      </c>
      <c r="C507" s="1" t="s">
        <v>806</v>
      </c>
      <c r="D507" s="1" t="s">
        <v>85</v>
      </c>
      <c r="E507" s="1" t="s">
        <v>88</v>
      </c>
      <c r="F507" s="1" t="s">
        <v>783</v>
      </c>
      <c r="G507" s="1" t="s">
        <v>60</v>
      </c>
      <c r="H507" s="1" t="s">
        <v>55</v>
      </c>
      <c r="I507" s="2">
        <v>19.059999999999999</v>
      </c>
      <c r="J507" s="2">
        <v>8.85</v>
      </c>
      <c r="K507" s="2">
        <f t="shared" si="90"/>
        <v>8.85</v>
      </c>
      <c r="L507" s="2">
        <f t="shared" si="91"/>
        <v>0</v>
      </c>
      <c r="R507" s="7">
        <v>3.22</v>
      </c>
      <c r="S507" s="5">
        <v>4998.2449999999999</v>
      </c>
      <c r="T507" s="8">
        <v>1.71</v>
      </c>
      <c r="U507" s="5">
        <v>796.005</v>
      </c>
      <c r="X507" s="2">
        <v>3.92</v>
      </c>
      <c r="Y507" s="5">
        <v>1824.76</v>
      </c>
      <c r="AL507" s="5" t="str">
        <f t="shared" si="84"/>
        <v/>
      </c>
      <c r="AN507" s="5" t="str">
        <f t="shared" si="85"/>
        <v/>
      </c>
      <c r="AP507" s="57" t="str">
        <f t="shared" si="86"/>
        <v/>
      </c>
      <c r="AS507" s="57">
        <f t="shared" si="87"/>
        <v>7619.01</v>
      </c>
      <c r="AT507" s="5">
        <f t="shared" si="88"/>
        <v>6279.5880420000003</v>
      </c>
      <c r="AU507" s="62">
        <f t="shared" si="89"/>
        <v>3.6082947350611405E-2</v>
      </c>
      <c r="AV507" s="57">
        <f t="shared" si="92"/>
        <v>36.082947350611406</v>
      </c>
    </row>
    <row r="508" spans="1:48" x14ac:dyDescent="0.25">
      <c r="A508" s="1" t="s">
        <v>807</v>
      </c>
      <c r="B508" s="1" t="s">
        <v>808</v>
      </c>
      <c r="C508" s="1" t="s">
        <v>809</v>
      </c>
      <c r="D508" s="1" t="s">
        <v>810</v>
      </c>
      <c r="E508" s="1" t="s">
        <v>104</v>
      </c>
      <c r="F508" s="1" t="s">
        <v>783</v>
      </c>
      <c r="G508" s="1" t="s">
        <v>60</v>
      </c>
      <c r="H508" s="1" t="s">
        <v>55</v>
      </c>
      <c r="I508" s="2">
        <v>2.85</v>
      </c>
      <c r="J508" s="2">
        <v>2.21</v>
      </c>
      <c r="K508" s="2">
        <f t="shared" si="90"/>
        <v>2.21</v>
      </c>
      <c r="L508" s="2">
        <f t="shared" si="91"/>
        <v>0</v>
      </c>
      <c r="X508" s="2">
        <v>2.21</v>
      </c>
      <c r="Y508" s="5">
        <v>1028.7550000000001</v>
      </c>
      <c r="AL508" s="5" t="str">
        <f t="shared" si="84"/>
        <v/>
      </c>
      <c r="AN508" s="5" t="str">
        <f t="shared" si="85"/>
        <v/>
      </c>
      <c r="AP508" s="57" t="str">
        <f t="shared" si="86"/>
        <v/>
      </c>
      <c r="AS508" s="57">
        <f t="shared" si="87"/>
        <v>1028.7550000000001</v>
      </c>
      <c r="AT508" s="5">
        <f t="shared" si="88"/>
        <v>847.89987100000008</v>
      </c>
      <c r="AU508" s="62">
        <f t="shared" si="89"/>
        <v>4.8720913217961698E-3</v>
      </c>
      <c r="AV508" s="57">
        <f t="shared" si="92"/>
        <v>4.8720913217961703</v>
      </c>
    </row>
    <row r="509" spans="1:48" x14ac:dyDescent="0.25">
      <c r="A509" s="1" t="s">
        <v>811</v>
      </c>
      <c r="B509" s="1" t="s">
        <v>808</v>
      </c>
      <c r="C509" s="1" t="s">
        <v>809</v>
      </c>
      <c r="D509" s="1" t="s">
        <v>810</v>
      </c>
      <c r="E509" s="1" t="s">
        <v>104</v>
      </c>
      <c r="F509" s="1" t="s">
        <v>783</v>
      </c>
      <c r="G509" s="1" t="s">
        <v>60</v>
      </c>
      <c r="H509" s="1" t="s">
        <v>55</v>
      </c>
      <c r="I509" s="2">
        <v>0.69</v>
      </c>
      <c r="J509" s="2">
        <v>0.69</v>
      </c>
      <c r="K509" s="2">
        <f t="shared" si="90"/>
        <v>0.69</v>
      </c>
      <c r="L509" s="2">
        <f t="shared" si="91"/>
        <v>0</v>
      </c>
      <c r="X509" s="2">
        <v>0.69</v>
      </c>
      <c r="Y509" s="5">
        <v>321.19499999999999</v>
      </c>
      <c r="AL509" s="5" t="str">
        <f t="shared" si="84"/>
        <v/>
      </c>
      <c r="AN509" s="5" t="str">
        <f t="shared" si="85"/>
        <v/>
      </c>
      <c r="AP509" s="57" t="str">
        <f t="shared" si="86"/>
        <v/>
      </c>
      <c r="AS509" s="57">
        <f t="shared" si="87"/>
        <v>321.19499999999999</v>
      </c>
      <c r="AT509" s="5">
        <f t="shared" si="88"/>
        <v>264.72891900000002</v>
      </c>
      <c r="AU509" s="62">
        <f t="shared" si="89"/>
        <v>1.5211506841807047E-3</v>
      </c>
      <c r="AV509" s="57">
        <f t="shared" si="92"/>
        <v>1.5211506841807048</v>
      </c>
    </row>
    <row r="510" spans="1:48" x14ac:dyDescent="0.25">
      <c r="A510" s="1" t="s">
        <v>812</v>
      </c>
      <c r="B510" s="1" t="s">
        <v>813</v>
      </c>
      <c r="C510" s="1" t="s">
        <v>814</v>
      </c>
      <c r="D510" s="1" t="s">
        <v>815</v>
      </c>
      <c r="E510" s="1" t="s">
        <v>104</v>
      </c>
      <c r="F510" s="1" t="s">
        <v>783</v>
      </c>
      <c r="G510" s="1" t="s">
        <v>60</v>
      </c>
      <c r="H510" s="1" t="s">
        <v>55</v>
      </c>
      <c r="I510" s="2">
        <v>2.66</v>
      </c>
      <c r="J510" s="2">
        <v>1.79</v>
      </c>
      <c r="K510" s="2">
        <f t="shared" si="90"/>
        <v>1.78</v>
      </c>
      <c r="L510" s="2">
        <f t="shared" si="91"/>
        <v>0</v>
      </c>
      <c r="P510" s="6">
        <v>0.09</v>
      </c>
      <c r="Q510" s="5">
        <v>203.25375</v>
      </c>
      <c r="R510" s="7">
        <v>0.02</v>
      </c>
      <c r="S510" s="5">
        <v>31.045000000000002</v>
      </c>
      <c r="X510" s="2">
        <v>1.67</v>
      </c>
      <c r="Y510" s="5">
        <v>777.38499999999999</v>
      </c>
      <c r="AL510" s="5" t="str">
        <f t="shared" si="84"/>
        <v/>
      </c>
      <c r="AN510" s="5" t="str">
        <f t="shared" si="85"/>
        <v/>
      </c>
      <c r="AP510" s="57" t="str">
        <f t="shared" si="86"/>
        <v/>
      </c>
      <c r="AS510" s="57">
        <f t="shared" si="87"/>
        <v>1011.6837499999999</v>
      </c>
      <c r="AT510" s="5">
        <f t="shared" si="88"/>
        <v>833.82974674999991</v>
      </c>
      <c r="AU510" s="62">
        <f t="shared" si="89"/>
        <v>4.791243414396241E-3</v>
      </c>
      <c r="AV510" s="57">
        <f t="shared" si="92"/>
        <v>4.7912434143962406</v>
      </c>
    </row>
    <row r="511" spans="1:48" x14ac:dyDescent="0.25">
      <c r="A511" s="1" t="s">
        <v>816</v>
      </c>
      <c r="B511" s="1" t="s">
        <v>813</v>
      </c>
      <c r="C511" s="1" t="s">
        <v>814</v>
      </c>
      <c r="D511" s="1" t="s">
        <v>815</v>
      </c>
      <c r="E511" s="1" t="s">
        <v>104</v>
      </c>
      <c r="F511" s="1" t="s">
        <v>783</v>
      </c>
      <c r="G511" s="1" t="s">
        <v>60</v>
      </c>
      <c r="H511" s="1" t="s">
        <v>55</v>
      </c>
      <c r="I511" s="2">
        <v>1.45</v>
      </c>
      <c r="J511" s="2">
        <v>1.05</v>
      </c>
      <c r="K511" s="2">
        <f t="shared" si="90"/>
        <v>1.05</v>
      </c>
      <c r="L511" s="2">
        <f t="shared" si="91"/>
        <v>0</v>
      </c>
      <c r="P511" s="6">
        <v>0.08</v>
      </c>
      <c r="Q511" s="5">
        <v>180.67</v>
      </c>
      <c r="X511" s="2">
        <v>0.97</v>
      </c>
      <c r="Y511" s="5">
        <v>451.53500000000003</v>
      </c>
      <c r="AL511" s="5" t="str">
        <f t="shared" si="84"/>
        <v/>
      </c>
      <c r="AN511" s="5" t="str">
        <f t="shared" si="85"/>
        <v/>
      </c>
      <c r="AP511" s="57" t="str">
        <f t="shared" si="86"/>
        <v/>
      </c>
      <c r="AS511" s="57">
        <f t="shared" si="87"/>
        <v>632.20500000000004</v>
      </c>
      <c r="AT511" s="5">
        <f t="shared" si="88"/>
        <v>521.06336099999999</v>
      </c>
      <c r="AU511" s="62">
        <f t="shared" si="89"/>
        <v>2.9940661227368494E-3</v>
      </c>
      <c r="AV511" s="57">
        <f t="shared" si="92"/>
        <v>2.9940661227368492</v>
      </c>
    </row>
    <row r="512" spans="1:48" x14ac:dyDescent="0.25">
      <c r="A512" s="1" t="s">
        <v>817</v>
      </c>
      <c r="B512" s="1" t="s">
        <v>818</v>
      </c>
      <c r="C512" s="1" t="s">
        <v>819</v>
      </c>
      <c r="D512" s="1" t="s">
        <v>85</v>
      </c>
      <c r="E512" s="1" t="s">
        <v>88</v>
      </c>
      <c r="F512" s="1" t="s">
        <v>783</v>
      </c>
      <c r="G512" s="1" t="s">
        <v>60</v>
      </c>
      <c r="H512" s="1" t="s">
        <v>55</v>
      </c>
      <c r="I512" s="2">
        <v>36.200000000000003</v>
      </c>
      <c r="J512" s="2">
        <v>0.11</v>
      </c>
      <c r="K512" s="2">
        <f t="shared" si="90"/>
        <v>0.11000000000000001</v>
      </c>
      <c r="L512" s="2">
        <f t="shared" si="91"/>
        <v>0</v>
      </c>
      <c r="P512" s="6">
        <v>0.04</v>
      </c>
      <c r="Q512" s="5">
        <v>90.335000000000008</v>
      </c>
      <c r="R512" s="7">
        <v>7.0000000000000007E-2</v>
      </c>
      <c r="S512" s="5">
        <v>108.6575</v>
      </c>
      <c r="AL512" s="5" t="str">
        <f t="shared" si="84"/>
        <v/>
      </c>
      <c r="AN512" s="5" t="str">
        <f t="shared" si="85"/>
        <v/>
      </c>
      <c r="AP512" s="57" t="str">
        <f t="shared" si="86"/>
        <v/>
      </c>
      <c r="AS512" s="57">
        <f t="shared" si="87"/>
        <v>198.99250000000001</v>
      </c>
      <c r="AT512" s="5">
        <f t="shared" si="88"/>
        <v>164.00961849999999</v>
      </c>
      <c r="AU512" s="62">
        <f t="shared" si="89"/>
        <v>9.424106151148954E-4</v>
      </c>
      <c r="AV512" s="57">
        <f t="shared" si="92"/>
        <v>0.94241061511489532</v>
      </c>
    </row>
    <row r="513" spans="1:48" x14ac:dyDescent="0.25">
      <c r="A513" s="1" t="s">
        <v>817</v>
      </c>
      <c r="B513" s="1" t="s">
        <v>818</v>
      </c>
      <c r="C513" s="1" t="s">
        <v>819</v>
      </c>
      <c r="D513" s="1" t="s">
        <v>85</v>
      </c>
      <c r="E513" s="1" t="s">
        <v>137</v>
      </c>
      <c r="F513" s="1" t="s">
        <v>783</v>
      </c>
      <c r="G513" s="1" t="s">
        <v>60</v>
      </c>
      <c r="H513" s="1" t="s">
        <v>55</v>
      </c>
      <c r="I513" s="2">
        <v>36.200000000000003</v>
      </c>
      <c r="J513" s="2">
        <v>34.869999999999997</v>
      </c>
      <c r="K513" s="2">
        <f t="shared" si="90"/>
        <v>20.66</v>
      </c>
      <c r="L513" s="2">
        <f t="shared" si="91"/>
        <v>0</v>
      </c>
      <c r="P513" s="6">
        <v>5.01</v>
      </c>
      <c r="Q513" s="5">
        <v>11314.45875</v>
      </c>
      <c r="R513" s="7">
        <v>10.6</v>
      </c>
      <c r="S513" s="5">
        <v>16453.849999999999</v>
      </c>
      <c r="T513" s="8">
        <v>5.03</v>
      </c>
      <c r="U513" s="5">
        <v>2341.4650000000001</v>
      </c>
      <c r="Z513" s="9">
        <v>0.02</v>
      </c>
      <c r="AA513" s="5">
        <v>3.7275</v>
      </c>
      <c r="AL513" s="5" t="str">
        <f t="shared" si="84"/>
        <v/>
      </c>
      <c r="AN513" s="5" t="str">
        <f t="shared" si="85"/>
        <v/>
      </c>
      <c r="AP513" s="57" t="str">
        <f t="shared" si="86"/>
        <v/>
      </c>
      <c r="AS513" s="57">
        <f t="shared" si="87"/>
        <v>30113.501249999998</v>
      </c>
      <c r="AT513" s="5">
        <f t="shared" si="88"/>
        <v>24819.54773025</v>
      </c>
      <c r="AU513" s="62">
        <f t="shared" si="89"/>
        <v>0.14261483842996933</v>
      </c>
      <c r="AV513" s="57">
        <f t="shared" si="92"/>
        <v>142.61483842996932</v>
      </c>
    </row>
    <row r="514" spans="1:48" x14ac:dyDescent="0.25">
      <c r="A514" s="1" t="s">
        <v>820</v>
      </c>
      <c r="B514" s="1" t="s">
        <v>818</v>
      </c>
      <c r="C514" s="1" t="s">
        <v>819</v>
      </c>
      <c r="D514" s="1" t="s">
        <v>85</v>
      </c>
      <c r="E514" s="1" t="s">
        <v>137</v>
      </c>
      <c r="F514" s="1" t="s">
        <v>783</v>
      </c>
      <c r="G514" s="1" t="s">
        <v>60</v>
      </c>
      <c r="H514" s="1" t="s">
        <v>55</v>
      </c>
      <c r="I514" s="2">
        <v>3.99</v>
      </c>
      <c r="J514" s="2">
        <v>3.68</v>
      </c>
      <c r="K514" s="2">
        <f t="shared" si="90"/>
        <v>3.5999999999999996</v>
      </c>
      <c r="L514" s="2">
        <f t="shared" si="91"/>
        <v>0</v>
      </c>
      <c r="R514" s="7">
        <v>0.12</v>
      </c>
      <c r="S514" s="5">
        <v>186.27</v>
      </c>
      <c r="T514" s="8">
        <v>0.12</v>
      </c>
      <c r="U514" s="5">
        <v>55.86</v>
      </c>
      <c r="Z514" s="9">
        <v>3.36</v>
      </c>
      <c r="AA514" s="5">
        <v>626.22</v>
      </c>
      <c r="AL514" s="5" t="str">
        <f t="shared" si="84"/>
        <v/>
      </c>
      <c r="AN514" s="5" t="str">
        <f t="shared" si="85"/>
        <v/>
      </c>
      <c r="AP514" s="57" t="str">
        <f t="shared" si="86"/>
        <v/>
      </c>
      <c r="AS514" s="57">
        <f t="shared" si="87"/>
        <v>868.35</v>
      </c>
      <c r="AT514" s="5">
        <f t="shared" si="88"/>
        <v>715.6940699999999</v>
      </c>
      <c r="AU514" s="62">
        <f t="shared" si="89"/>
        <v>4.112427642423807E-3</v>
      </c>
      <c r="AV514" s="57">
        <f t="shared" si="92"/>
        <v>4.1124276424238069</v>
      </c>
    </row>
    <row r="515" spans="1:48" x14ac:dyDescent="0.25">
      <c r="A515" s="1" t="s">
        <v>821</v>
      </c>
      <c r="B515" s="1" t="s">
        <v>822</v>
      </c>
      <c r="C515" s="1" t="s">
        <v>823</v>
      </c>
      <c r="D515" s="1" t="s">
        <v>235</v>
      </c>
      <c r="E515" s="1" t="s">
        <v>58</v>
      </c>
      <c r="F515" s="1" t="s">
        <v>783</v>
      </c>
      <c r="G515" s="1" t="s">
        <v>60</v>
      </c>
      <c r="H515" s="1" t="s">
        <v>55</v>
      </c>
      <c r="I515" s="2">
        <v>11.53</v>
      </c>
      <c r="J515" s="2">
        <v>11.06</v>
      </c>
      <c r="K515" s="2">
        <f t="shared" si="90"/>
        <v>0</v>
      </c>
      <c r="L515" s="2">
        <f t="shared" si="91"/>
        <v>0.32</v>
      </c>
      <c r="AL515" s="5" t="str">
        <f t="shared" ref="AL515:AL578" si="93">IF(AK515&gt;0,AK515*$AL$1,"")</f>
        <v/>
      </c>
      <c r="AN515" s="5" t="str">
        <f t="shared" ref="AN515:AN578" si="94">IF(AM515&gt;0,AM515*$AN$1,"")</f>
        <v/>
      </c>
      <c r="AP515" s="57" t="str">
        <f t="shared" ref="AP515:AP578" si="95">IF(AO515&gt;0,AO515*$AP$1,"")</f>
        <v/>
      </c>
      <c r="AR515" s="2">
        <v>0.32</v>
      </c>
      <c r="AS515" s="57">
        <f t="shared" ref="AS515:AS578" si="96">SUM(O515,Q515,S515,U515,W515,Y515,AA515,AC515,AF515,AH515,AJ515)</f>
        <v>0</v>
      </c>
      <c r="AT515" s="5">
        <f t="shared" ref="AT515:AT578" si="97">$AS$1374*(AU515/100)</f>
        <v>0</v>
      </c>
      <c r="AU515" s="62">
        <f t="shared" ref="AU515:AU578" si="98">(AS515/$AS$1374)*(100-17.58)</f>
        <v>0</v>
      </c>
      <c r="AV515" s="57">
        <f t="shared" si="92"/>
        <v>0</v>
      </c>
    </row>
    <row r="516" spans="1:48" x14ac:dyDescent="0.25">
      <c r="A516" s="1" t="s">
        <v>824</v>
      </c>
      <c r="B516" s="1" t="s">
        <v>825</v>
      </c>
      <c r="C516" s="1" t="s">
        <v>729</v>
      </c>
      <c r="D516" s="1" t="s">
        <v>85</v>
      </c>
      <c r="E516" s="1" t="s">
        <v>58</v>
      </c>
      <c r="F516" s="1" t="s">
        <v>783</v>
      </c>
      <c r="G516" s="1" t="s">
        <v>60</v>
      </c>
      <c r="H516" s="1" t="s">
        <v>55</v>
      </c>
      <c r="I516" s="2">
        <v>14.26</v>
      </c>
      <c r="J516" s="2">
        <v>12.98</v>
      </c>
      <c r="K516" s="2">
        <f t="shared" si="90"/>
        <v>0</v>
      </c>
      <c r="L516" s="2">
        <f t="shared" si="91"/>
        <v>0.66</v>
      </c>
      <c r="AL516" s="5" t="str">
        <f t="shared" si="93"/>
        <v/>
      </c>
      <c r="AN516" s="5" t="str">
        <f t="shared" si="94"/>
        <v/>
      </c>
      <c r="AP516" s="57" t="str">
        <f t="shared" si="95"/>
        <v/>
      </c>
      <c r="AR516" s="2">
        <v>0.66</v>
      </c>
      <c r="AS516" s="57">
        <f t="shared" si="96"/>
        <v>0</v>
      </c>
      <c r="AT516" s="5">
        <f t="shared" si="97"/>
        <v>0</v>
      </c>
      <c r="AU516" s="62">
        <f t="shared" si="98"/>
        <v>0</v>
      </c>
      <c r="AV516" s="57">
        <f t="shared" si="92"/>
        <v>0</v>
      </c>
    </row>
    <row r="517" spans="1:48" x14ac:dyDescent="0.25">
      <c r="A517" s="1" t="s">
        <v>826</v>
      </c>
      <c r="B517" s="1" t="s">
        <v>827</v>
      </c>
      <c r="C517" s="1" t="s">
        <v>828</v>
      </c>
      <c r="D517" s="1" t="s">
        <v>103</v>
      </c>
      <c r="E517" s="1" t="s">
        <v>58</v>
      </c>
      <c r="F517" s="1" t="s">
        <v>391</v>
      </c>
      <c r="G517" s="1" t="s">
        <v>60</v>
      </c>
      <c r="H517" s="1" t="s">
        <v>55</v>
      </c>
      <c r="I517" s="2">
        <v>4.3</v>
      </c>
      <c r="J517" s="2">
        <v>4.29</v>
      </c>
      <c r="K517" s="2">
        <f t="shared" si="90"/>
        <v>1.36</v>
      </c>
      <c r="L517" s="2">
        <f t="shared" si="91"/>
        <v>2.92</v>
      </c>
      <c r="Z517" s="9">
        <v>1.36</v>
      </c>
      <c r="AA517" s="5">
        <v>253.47</v>
      </c>
      <c r="AL517" s="5" t="str">
        <f t="shared" si="93"/>
        <v/>
      </c>
      <c r="AN517" s="5" t="str">
        <f t="shared" si="94"/>
        <v/>
      </c>
      <c r="AP517" s="57" t="str">
        <f t="shared" si="95"/>
        <v/>
      </c>
      <c r="AR517" s="2">
        <v>2.92</v>
      </c>
      <c r="AS517" s="57">
        <f t="shared" si="96"/>
        <v>253.47</v>
      </c>
      <c r="AT517" s="5">
        <f t="shared" si="97"/>
        <v>208.90997399999998</v>
      </c>
      <c r="AU517" s="62">
        <f t="shared" si="98"/>
        <v>1.2004111643060544E-3</v>
      </c>
      <c r="AV517" s="57">
        <f t="shared" si="92"/>
        <v>1.2004111643060544</v>
      </c>
    </row>
    <row r="518" spans="1:48" x14ac:dyDescent="0.25">
      <c r="A518" s="1" t="s">
        <v>829</v>
      </c>
      <c r="B518" s="1" t="s">
        <v>830</v>
      </c>
      <c r="C518" s="1" t="s">
        <v>831</v>
      </c>
      <c r="D518" s="1" t="s">
        <v>103</v>
      </c>
      <c r="E518" s="1" t="s">
        <v>119</v>
      </c>
      <c r="F518" s="1" t="s">
        <v>391</v>
      </c>
      <c r="G518" s="1" t="s">
        <v>60</v>
      </c>
      <c r="H518" s="1" t="s">
        <v>55</v>
      </c>
      <c r="I518" s="2">
        <v>21.3</v>
      </c>
      <c r="J518" s="2">
        <v>7.54</v>
      </c>
      <c r="K518" s="2">
        <f t="shared" si="90"/>
        <v>1.26</v>
      </c>
      <c r="L518" s="2">
        <f t="shared" si="91"/>
        <v>2.62</v>
      </c>
      <c r="Z518" s="9">
        <v>1.26</v>
      </c>
      <c r="AA518" s="5">
        <v>234.83250000000001</v>
      </c>
      <c r="AL518" s="5" t="str">
        <f t="shared" si="93"/>
        <v/>
      </c>
      <c r="AN518" s="5" t="str">
        <f t="shared" si="94"/>
        <v/>
      </c>
      <c r="AP518" s="57" t="str">
        <f t="shared" si="95"/>
        <v/>
      </c>
      <c r="AR518" s="2">
        <v>2.62</v>
      </c>
      <c r="AS518" s="57">
        <f t="shared" si="96"/>
        <v>234.83250000000001</v>
      </c>
      <c r="AT518" s="5">
        <f t="shared" si="97"/>
        <v>193.54894650000003</v>
      </c>
      <c r="AU518" s="62">
        <f t="shared" si="98"/>
        <v>1.1121456375188447E-3</v>
      </c>
      <c r="AV518" s="57">
        <f t="shared" si="92"/>
        <v>1.1121456375188448</v>
      </c>
    </row>
    <row r="519" spans="1:48" x14ac:dyDescent="0.25">
      <c r="A519" s="1" t="s">
        <v>829</v>
      </c>
      <c r="B519" s="1" t="s">
        <v>830</v>
      </c>
      <c r="C519" s="1" t="s">
        <v>831</v>
      </c>
      <c r="D519" s="1" t="s">
        <v>103</v>
      </c>
      <c r="E519" s="1" t="s">
        <v>58</v>
      </c>
      <c r="F519" s="1" t="s">
        <v>391</v>
      </c>
      <c r="G519" s="1" t="s">
        <v>60</v>
      </c>
      <c r="H519" s="1" t="s">
        <v>55</v>
      </c>
      <c r="I519" s="2">
        <v>21.3</v>
      </c>
      <c r="J519" s="2">
        <v>13.74</v>
      </c>
      <c r="K519" s="2">
        <f t="shared" si="90"/>
        <v>3.73</v>
      </c>
      <c r="L519" s="2">
        <f t="shared" si="91"/>
        <v>9.3800000000000008</v>
      </c>
      <c r="R519" s="7">
        <v>0.18</v>
      </c>
      <c r="S519" s="5">
        <v>279.40499999999997</v>
      </c>
      <c r="Z519" s="9">
        <v>3.55</v>
      </c>
      <c r="AA519" s="5">
        <v>661.63125000000002</v>
      </c>
      <c r="AL519" s="5" t="str">
        <f t="shared" si="93"/>
        <v/>
      </c>
      <c r="AN519" s="5" t="str">
        <f t="shared" si="94"/>
        <v/>
      </c>
      <c r="AP519" s="57" t="str">
        <f t="shared" si="95"/>
        <v/>
      </c>
      <c r="AR519" s="2">
        <v>9.3800000000000008</v>
      </c>
      <c r="AS519" s="57">
        <f t="shared" si="96"/>
        <v>941.03625</v>
      </c>
      <c r="AT519" s="5">
        <f t="shared" si="97"/>
        <v>775.60207725000009</v>
      </c>
      <c r="AU519" s="62">
        <f t="shared" si="98"/>
        <v>4.4566631968939261E-3</v>
      </c>
      <c r="AV519" s="57">
        <f t="shared" si="92"/>
        <v>4.4566631968939268</v>
      </c>
    </row>
    <row r="520" spans="1:48" x14ac:dyDescent="0.25">
      <c r="A520" s="1" t="s">
        <v>832</v>
      </c>
      <c r="B520" s="1" t="s">
        <v>833</v>
      </c>
      <c r="C520" s="1" t="s">
        <v>834</v>
      </c>
      <c r="D520" s="1" t="s">
        <v>103</v>
      </c>
      <c r="E520" s="1" t="s">
        <v>119</v>
      </c>
      <c r="F520" s="1" t="s">
        <v>391</v>
      </c>
      <c r="G520" s="1" t="s">
        <v>60</v>
      </c>
      <c r="H520" s="1" t="s">
        <v>55</v>
      </c>
      <c r="I520" s="2">
        <v>45.48</v>
      </c>
      <c r="J520" s="2">
        <v>28.8</v>
      </c>
      <c r="K520" s="2">
        <f t="shared" si="90"/>
        <v>11.54</v>
      </c>
      <c r="L520" s="2">
        <f t="shared" si="91"/>
        <v>3.07</v>
      </c>
      <c r="R520" s="7">
        <v>3.02</v>
      </c>
      <c r="S520" s="5">
        <v>4687.7950000000001</v>
      </c>
      <c r="T520" s="8">
        <v>2.89</v>
      </c>
      <c r="U520" s="5">
        <v>1345.2950000000001</v>
      </c>
      <c r="Z520" s="9">
        <v>5.63</v>
      </c>
      <c r="AA520" s="5">
        <v>1049.29125</v>
      </c>
      <c r="AL520" s="5" t="str">
        <f t="shared" si="93"/>
        <v/>
      </c>
      <c r="AN520" s="5" t="str">
        <f t="shared" si="94"/>
        <v/>
      </c>
      <c r="AP520" s="57" t="str">
        <f t="shared" si="95"/>
        <v/>
      </c>
      <c r="AR520" s="2">
        <v>3.07</v>
      </c>
      <c r="AS520" s="57">
        <f t="shared" si="96"/>
        <v>7082.3812500000004</v>
      </c>
      <c r="AT520" s="5">
        <f t="shared" si="97"/>
        <v>5837.2986262500008</v>
      </c>
      <c r="AU520" s="62">
        <f t="shared" si="98"/>
        <v>3.3541521767356572E-2</v>
      </c>
      <c r="AV520" s="57">
        <f t="shared" si="92"/>
        <v>33.541521767356571</v>
      </c>
    </row>
    <row r="521" spans="1:48" x14ac:dyDescent="0.25">
      <c r="A521" s="1" t="s">
        <v>832</v>
      </c>
      <c r="B521" s="1" t="s">
        <v>833</v>
      </c>
      <c r="C521" s="1" t="s">
        <v>834</v>
      </c>
      <c r="D521" s="1" t="s">
        <v>103</v>
      </c>
      <c r="E521" s="1" t="s">
        <v>58</v>
      </c>
      <c r="F521" s="1" t="s">
        <v>391</v>
      </c>
      <c r="G521" s="1" t="s">
        <v>60</v>
      </c>
      <c r="H521" s="1" t="s">
        <v>55</v>
      </c>
      <c r="I521" s="2">
        <v>45.48</v>
      </c>
      <c r="J521" s="2">
        <v>16.02</v>
      </c>
      <c r="K521" s="2">
        <f t="shared" si="90"/>
        <v>1.68</v>
      </c>
      <c r="L521" s="2">
        <f t="shared" si="91"/>
        <v>14.34</v>
      </c>
      <c r="Z521" s="9">
        <v>1.68</v>
      </c>
      <c r="AA521" s="5">
        <v>313.11</v>
      </c>
      <c r="AL521" s="5" t="str">
        <f t="shared" si="93"/>
        <v/>
      </c>
      <c r="AN521" s="5" t="str">
        <f t="shared" si="94"/>
        <v/>
      </c>
      <c r="AP521" s="57" t="str">
        <f t="shared" si="95"/>
        <v/>
      </c>
      <c r="AR521" s="2">
        <v>14.34</v>
      </c>
      <c r="AS521" s="57">
        <f t="shared" si="96"/>
        <v>313.11</v>
      </c>
      <c r="AT521" s="5">
        <f t="shared" si="97"/>
        <v>258.06526200000002</v>
      </c>
      <c r="AU521" s="62">
        <f t="shared" si="98"/>
        <v>1.4828608500251261E-3</v>
      </c>
      <c r="AV521" s="57">
        <f t="shared" si="92"/>
        <v>1.4828608500251261</v>
      </c>
    </row>
    <row r="522" spans="1:48" x14ac:dyDescent="0.25">
      <c r="A522" s="1" t="s">
        <v>835</v>
      </c>
      <c r="B522" s="1" t="s">
        <v>836</v>
      </c>
      <c r="C522" s="1" t="s">
        <v>837</v>
      </c>
      <c r="D522" s="1" t="s">
        <v>103</v>
      </c>
      <c r="E522" s="1" t="s">
        <v>58</v>
      </c>
      <c r="F522" s="1" t="s">
        <v>391</v>
      </c>
      <c r="G522" s="1" t="s">
        <v>60</v>
      </c>
      <c r="H522" s="1" t="s">
        <v>55</v>
      </c>
      <c r="I522" s="2">
        <v>4.9000000000000004</v>
      </c>
      <c r="J522" s="2">
        <v>4.9000000000000004</v>
      </c>
      <c r="K522" s="2">
        <f t="shared" si="90"/>
        <v>1.21</v>
      </c>
      <c r="L522" s="2">
        <f t="shared" si="91"/>
        <v>3.69</v>
      </c>
      <c r="Z522" s="9">
        <v>1.21</v>
      </c>
      <c r="AA522" s="5">
        <v>225.512</v>
      </c>
      <c r="AL522" s="5" t="str">
        <f t="shared" si="93"/>
        <v/>
      </c>
      <c r="AN522" s="5" t="str">
        <f t="shared" si="94"/>
        <v/>
      </c>
      <c r="AP522" s="57" t="str">
        <f t="shared" si="95"/>
        <v/>
      </c>
      <c r="AR522" s="2">
        <v>3.69</v>
      </c>
      <c r="AS522" s="57">
        <f t="shared" si="96"/>
        <v>225.512</v>
      </c>
      <c r="AT522" s="5">
        <f t="shared" si="97"/>
        <v>185.86699040000002</v>
      </c>
      <c r="AU522" s="62">
        <f t="shared" si="98"/>
        <v>1.0680045862823488E-3</v>
      </c>
      <c r="AV522" s="57">
        <f t="shared" si="92"/>
        <v>1.0680045862823488</v>
      </c>
    </row>
    <row r="523" spans="1:48" x14ac:dyDescent="0.25">
      <c r="A523" s="1" t="s">
        <v>838</v>
      </c>
      <c r="B523" s="1" t="s">
        <v>839</v>
      </c>
      <c r="C523" s="1" t="s">
        <v>840</v>
      </c>
      <c r="D523" s="1" t="s">
        <v>841</v>
      </c>
      <c r="E523" s="1" t="s">
        <v>89</v>
      </c>
      <c r="F523" s="1" t="s">
        <v>393</v>
      </c>
      <c r="G523" s="1" t="s">
        <v>60</v>
      </c>
      <c r="H523" s="1" t="s">
        <v>55</v>
      </c>
      <c r="I523" s="2">
        <v>32.1</v>
      </c>
      <c r="J523" s="2">
        <v>27.6</v>
      </c>
      <c r="K523" s="2">
        <f t="shared" si="90"/>
        <v>0.03</v>
      </c>
      <c r="L523" s="2">
        <f t="shared" si="91"/>
        <v>0.33</v>
      </c>
      <c r="T523" s="8">
        <v>0.03</v>
      </c>
      <c r="U523" s="5">
        <v>13.965</v>
      </c>
      <c r="AL523" s="5" t="str">
        <f t="shared" si="93"/>
        <v/>
      </c>
      <c r="AN523" s="5" t="str">
        <f t="shared" si="94"/>
        <v/>
      </c>
      <c r="AP523" s="57" t="str">
        <f t="shared" si="95"/>
        <v/>
      </c>
      <c r="AR523" s="2">
        <v>0.33</v>
      </c>
      <c r="AS523" s="57">
        <f t="shared" si="96"/>
        <v>13.965</v>
      </c>
      <c r="AT523" s="5">
        <f t="shared" si="97"/>
        <v>11.509952999999999</v>
      </c>
      <c r="AU523" s="62">
        <f t="shared" si="98"/>
        <v>6.613698626872628E-5</v>
      </c>
      <c r="AV523" s="57">
        <f t="shared" si="92"/>
        <v>6.6136986268726286E-2</v>
      </c>
    </row>
    <row r="524" spans="1:48" x14ac:dyDescent="0.25">
      <c r="A524" s="1" t="s">
        <v>842</v>
      </c>
      <c r="B524" s="1" t="s">
        <v>843</v>
      </c>
      <c r="C524" s="1" t="s">
        <v>296</v>
      </c>
      <c r="D524" s="1" t="s">
        <v>297</v>
      </c>
      <c r="E524" s="1" t="s">
        <v>119</v>
      </c>
      <c r="F524" s="1" t="s">
        <v>391</v>
      </c>
      <c r="G524" s="1" t="s">
        <v>60</v>
      </c>
      <c r="H524" s="1" t="s">
        <v>55</v>
      </c>
      <c r="I524" s="2">
        <v>146.91999999999999</v>
      </c>
      <c r="J524" s="2">
        <v>3.63</v>
      </c>
      <c r="K524" s="2">
        <f t="shared" si="90"/>
        <v>3.4099999999999997</v>
      </c>
      <c r="L524" s="2">
        <f t="shared" si="91"/>
        <v>0.16</v>
      </c>
      <c r="R524" s="7">
        <v>2.59</v>
      </c>
      <c r="S524" s="5">
        <v>4020.3274999999999</v>
      </c>
      <c r="T524" s="8">
        <v>0.82</v>
      </c>
      <c r="U524" s="5">
        <v>381.71</v>
      </c>
      <c r="AL524" s="5" t="str">
        <f t="shared" si="93"/>
        <v/>
      </c>
      <c r="AN524" s="5" t="str">
        <f t="shared" si="94"/>
        <v/>
      </c>
      <c r="AP524" s="57" t="str">
        <f t="shared" si="95"/>
        <v/>
      </c>
      <c r="AR524" s="2">
        <v>0.16</v>
      </c>
      <c r="AS524" s="57">
        <f t="shared" si="96"/>
        <v>4402.0374999999995</v>
      </c>
      <c r="AT524" s="5">
        <f t="shared" si="97"/>
        <v>3628.1593074999996</v>
      </c>
      <c r="AU524" s="62">
        <f t="shared" si="98"/>
        <v>2.0847654399707708E-2</v>
      </c>
      <c r="AV524" s="57">
        <f t="shared" si="92"/>
        <v>20.847654399707707</v>
      </c>
    </row>
    <row r="525" spans="1:48" x14ac:dyDescent="0.25">
      <c r="A525" s="1" t="s">
        <v>842</v>
      </c>
      <c r="B525" s="1" t="s">
        <v>843</v>
      </c>
      <c r="C525" s="1" t="s">
        <v>296</v>
      </c>
      <c r="D525" s="1" t="s">
        <v>297</v>
      </c>
      <c r="E525" s="1" t="s">
        <v>86</v>
      </c>
      <c r="F525" s="1" t="s">
        <v>393</v>
      </c>
      <c r="G525" s="1" t="s">
        <v>60</v>
      </c>
      <c r="H525" s="1" t="s">
        <v>55</v>
      </c>
      <c r="I525" s="2">
        <v>146.91999999999999</v>
      </c>
      <c r="J525" s="2">
        <v>39.4</v>
      </c>
      <c r="K525" s="2">
        <f t="shared" si="90"/>
        <v>36.97</v>
      </c>
      <c r="L525" s="2">
        <f t="shared" si="91"/>
        <v>0.73</v>
      </c>
      <c r="R525" s="7">
        <v>14.3</v>
      </c>
      <c r="S525" s="5">
        <v>22197.174999999999</v>
      </c>
      <c r="T525" s="8">
        <v>22.67</v>
      </c>
      <c r="U525" s="5">
        <v>10552.885</v>
      </c>
      <c r="AL525" s="5" t="str">
        <f t="shared" si="93"/>
        <v/>
      </c>
      <c r="AN525" s="5" t="str">
        <f t="shared" si="94"/>
        <v/>
      </c>
      <c r="AP525" s="57" t="str">
        <f t="shared" si="95"/>
        <v/>
      </c>
      <c r="AR525" s="2">
        <v>0.73</v>
      </c>
      <c r="AS525" s="57">
        <f t="shared" si="96"/>
        <v>32750.059999999998</v>
      </c>
      <c r="AT525" s="5">
        <f t="shared" si="97"/>
        <v>26992.599452000002</v>
      </c>
      <c r="AU525" s="62">
        <f t="shared" si="98"/>
        <v>0.15510134396848993</v>
      </c>
      <c r="AV525" s="57">
        <f t="shared" si="92"/>
        <v>155.10134396848994</v>
      </c>
    </row>
    <row r="526" spans="1:48" x14ac:dyDescent="0.25">
      <c r="A526" s="1" t="s">
        <v>842</v>
      </c>
      <c r="B526" s="1" t="s">
        <v>843</v>
      </c>
      <c r="C526" s="1" t="s">
        <v>296</v>
      </c>
      <c r="D526" s="1" t="s">
        <v>297</v>
      </c>
      <c r="E526" s="1" t="s">
        <v>56</v>
      </c>
      <c r="F526" s="1" t="s">
        <v>393</v>
      </c>
      <c r="G526" s="1" t="s">
        <v>60</v>
      </c>
      <c r="H526" s="1" t="s">
        <v>55</v>
      </c>
      <c r="I526" s="2">
        <v>146.91999999999999</v>
      </c>
      <c r="J526" s="2">
        <v>39.06</v>
      </c>
      <c r="K526" s="2">
        <f t="shared" si="90"/>
        <v>1.88</v>
      </c>
      <c r="L526" s="2">
        <f t="shared" si="91"/>
        <v>0</v>
      </c>
      <c r="T526" s="8">
        <v>1.88</v>
      </c>
      <c r="U526" s="5">
        <v>875.14</v>
      </c>
      <c r="AL526" s="5" t="str">
        <f t="shared" si="93"/>
        <v/>
      </c>
      <c r="AN526" s="5" t="str">
        <f t="shared" si="94"/>
        <v/>
      </c>
      <c r="AP526" s="57" t="str">
        <f t="shared" si="95"/>
        <v/>
      </c>
      <c r="AS526" s="57">
        <f t="shared" si="96"/>
        <v>875.14</v>
      </c>
      <c r="AT526" s="5">
        <f t="shared" si="97"/>
        <v>721.29038799999989</v>
      </c>
      <c r="AU526" s="62">
        <f t="shared" si="98"/>
        <v>4.14458447284018E-3</v>
      </c>
      <c r="AV526" s="57">
        <f t="shared" si="92"/>
        <v>4.1445844728401795</v>
      </c>
    </row>
    <row r="527" spans="1:48" x14ac:dyDescent="0.25">
      <c r="A527" s="1" t="s">
        <v>842</v>
      </c>
      <c r="B527" s="1" t="s">
        <v>843</v>
      </c>
      <c r="C527" s="1" t="s">
        <v>296</v>
      </c>
      <c r="D527" s="1" t="s">
        <v>297</v>
      </c>
      <c r="E527" s="1" t="s">
        <v>89</v>
      </c>
      <c r="F527" s="1" t="s">
        <v>393</v>
      </c>
      <c r="G527" s="1" t="s">
        <v>60</v>
      </c>
      <c r="H527" s="1" t="s">
        <v>55</v>
      </c>
      <c r="I527" s="2">
        <v>146.91999999999999</v>
      </c>
      <c r="J527" s="2">
        <v>11.38</v>
      </c>
      <c r="K527" s="2">
        <f t="shared" si="90"/>
        <v>5.82</v>
      </c>
      <c r="L527" s="2">
        <f t="shared" si="91"/>
        <v>0</v>
      </c>
      <c r="T527" s="8">
        <v>5.82</v>
      </c>
      <c r="U527" s="5">
        <v>2709.21</v>
      </c>
      <c r="AL527" s="5" t="str">
        <f t="shared" si="93"/>
        <v/>
      </c>
      <c r="AN527" s="5" t="str">
        <f t="shared" si="94"/>
        <v/>
      </c>
      <c r="AP527" s="57" t="str">
        <f t="shared" si="95"/>
        <v/>
      </c>
      <c r="AS527" s="57">
        <f t="shared" si="96"/>
        <v>2709.21</v>
      </c>
      <c r="AT527" s="5">
        <f t="shared" si="97"/>
        <v>2232.9308820000001</v>
      </c>
      <c r="AU527" s="62">
        <f t="shared" si="98"/>
        <v>1.28305753361329E-2</v>
      </c>
      <c r="AV527" s="57">
        <f t="shared" si="92"/>
        <v>12.830575336132899</v>
      </c>
    </row>
    <row r="528" spans="1:48" x14ac:dyDescent="0.25">
      <c r="A528" s="1" t="s">
        <v>844</v>
      </c>
      <c r="B528" s="1" t="s">
        <v>845</v>
      </c>
      <c r="C528" s="1" t="s">
        <v>399</v>
      </c>
      <c r="D528" s="1" t="s">
        <v>846</v>
      </c>
      <c r="E528" s="1" t="s">
        <v>67</v>
      </c>
      <c r="F528" s="1" t="s">
        <v>53</v>
      </c>
      <c r="G528" s="1" t="s">
        <v>60</v>
      </c>
      <c r="H528" s="1" t="s">
        <v>57</v>
      </c>
      <c r="I528" s="2">
        <v>75.53</v>
      </c>
      <c r="J528" s="2">
        <v>0.06</v>
      </c>
      <c r="K528" s="2">
        <f t="shared" si="90"/>
        <v>0.03</v>
      </c>
      <c r="L528" s="2">
        <f t="shared" si="91"/>
        <v>0</v>
      </c>
      <c r="T528" s="8">
        <v>0.01</v>
      </c>
      <c r="U528" s="5">
        <v>3.9753699999999998</v>
      </c>
      <c r="Z528" s="9">
        <v>0.02</v>
      </c>
      <c r="AA528" s="5">
        <v>3.1832850000000001</v>
      </c>
      <c r="AL528" s="5" t="str">
        <f t="shared" si="93"/>
        <v/>
      </c>
      <c r="AN528" s="5" t="str">
        <f t="shared" si="94"/>
        <v/>
      </c>
      <c r="AP528" s="57" t="str">
        <f t="shared" si="95"/>
        <v/>
      </c>
      <c r="AS528" s="57">
        <f t="shared" si="96"/>
        <v>7.1586549999999995</v>
      </c>
      <c r="AT528" s="5">
        <f t="shared" si="97"/>
        <v>5.9001634509999992</v>
      </c>
      <c r="AU528" s="62">
        <f t="shared" si="98"/>
        <v>3.3902747399752861E-5</v>
      </c>
      <c r="AV528" s="57">
        <f t="shared" si="92"/>
        <v>3.390274739975286E-2</v>
      </c>
    </row>
    <row r="529" spans="1:48" x14ac:dyDescent="0.25">
      <c r="A529" s="1" t="s">
        <v>844</v>
      </c>
      <c r="B529" s="1" t="s">
        <v>845</v>
      </c>
      <c r="C529" s="1" t="s">
        <v>399</v>
      </c>
      <c r="D529" s="1" t="s">
        <v>846</v>
      </c>
      <c r="E529" s="1" t="s">
        <v>76</v>
      </c>
      <c r="F529" s="1" t="s">
        <v>53</v>
      </c>
      <c r="G529" s="1" t="s">
        <v>60</v>
      </c>
      <c r="H529" s="1" t="s">
        <v>57</v>
      </c>
      <c r="I529" s="2">
        <v>75.53</v>
      </c>
      <c r="J529" s="2">
        <v>39.130000000000003</v>
      </c>
      <c r="K529" s="2">
        <f t="shared" si="90"/>
        <v>6.26</v>
      </c>
      <c r="L529" s="2">
        <f t="shared" si="91"/>
        <v>0.28000000000000003</v>
      </c>
      <c r="T529" s="8">
        <v>6.26</v>
      </c>
      <c r="U529" s="5">
        <v>2488.5816199999999</v>
      </c>
      <c r="AL529" s="5" t="str">
        <f t="shared" si="93"/>
        <v/>
      </c>
      <c r="AN529" s="5" t="str">
        <f t="shared" si="94"/>
        <v/>
      </c>
      <c r="AP529" s="57" t="str">
        <f t="shared" si="95"/>
        <v/>
      </c>
      <c r="AR529" s="2">
        <v>0.28000000000000003</v>
      </c>
      <c r="AS529" s="57">
        <f t="shared" si="96"/>
        <v>2488.5816199999999</v>
      </c>
      <c r="AT529" s="5">
        <f t="shared" si="97"/>
        <v>2051.0889712039998</v>
      </c>
      <c r="AU529" s="62">
        <f t="shared" si="98"/>
        <v>1.1785699135735381E-2</v>
      </c>
      <c r="AV529" s="57">
        <f t="shared" si="92"/>
        <v>11.785699135735381</v>
      </c>
    </row>
    <row r="530" spans="1:48" x14ac:dyDescent="0.25">
      <c r="A530" s="1" t="s">
        <v>847</v>
      </c>
      <c r="B530" s="1" t="s">
        <v>848</v>
      </c>
      <c r="C530" s="1" t="s">
        <v>849</v>
      </c>
      <c r="D530" s="1" t="s">
        <v>846</v>
      </c>
      <c r="E530" s="1" t="s">
        <v>67</v>
      </c>
      <c r="F530" s="1" t="s">
        <v>53</v>
      </c>
      <c r="G530" s="1" t="s">
        <v>60</v>
      </c>
      <c r="H530" s="1" t="s">
        <v>57</v>
      </c>
      <c r="I530" s="2">
        <v>2.73</v>
      </c>
      <c r="J530" s="2">
        <v>2.46</v>
      </c>
      <c r="K530" s="2">
        <f t="shared" si="90"/>
        <v>2.4700000000000002</v>
      </c>
      <c r="L530" s="2">
        <f t="shared" si="91"/>
        <v>0</v>
      </c>
      <c r="T530" s="8">
        <v>0.04</v>
      </c>
      <c r="U530" s="5">
        <v>15.901479999999999</v>
      </c>
      <c r="Z530" s="9">
        <v>2.4300000000000002</v>
      </c>
      <c r="AA530" s="5">
        <v>386.76912750000002</v>
      </c>
      <c r="AL530" s="5" t="str">
        <f t="shared" si="93"/>
        <v/>
      </c>
      <c r="AN530" s="5" t="str">
        <f t="shared" si="94"/>
        <v/>
      </c>
      <c r="AP530" s="57" t="str">
        <f t="shared" si="95"/>
        <v/>
      </c>
      <c r="AS530" s="57">
        <f t="shared" si="96"/>
        <v>402.67060750000002</v>
      </c>
      <c r="AT530" s="5">
        <f t="shared" si="97"/>
        <v>331.88111470150005</v>
      </c>
      <c r="AU530" s="62">
        <f t="shared" si="98"/>
        <v>1.9070118466915269E-3</v>
      </c>
      <c r="AV530" s="57">
        <f t="shared" si="92"/>
        <v>1.9070118466915269</v>
      </c>
    </row>
    <row r="531" spans="1:48" x14ac:dyDescent="0.25">
      <c r="A531" s="1" t="s">
        <v>850</v>
      </c>
      <c r="B531" s="1" t="s">
        <v>851</v>
      </c>
      <c r="C531" s="1" t="s">
        <v>399</v>
      </c>
      <c r="D531" s="1" t="s">
        <v>846</v>
      </c>
      <c r="E531" s="1" t="s">
        <v>89</v>
      </c>
      <c r="F531" s="1" t="s">
        <v>53</v>
      </c>
      <c r="G531" s="1" t="s">
        <v>60</v>
      </c>
      <c r="H531" s="1" t="s">
        <v>57</v>
      </c>
      <c r="I531" s="2">
        <v>77.27</v>
      </c>
      <c r="J531" s="2">
        <v>0.06</v>
      </c>
      <c r="K531" s="2">
        <f t="shared" si="90"/>
        <v>0.03</v>
      </c>
      <c r="L531" s="2">
        <f t="shared" si="91"/>
        <v>0</v>
      </c>
      <c r="T531" s="8">
        <v>0.03</v>
      </c>
      <c r="U531" s="5">
        <v>11.92611</v>
      </c>
      <c r="AL531" s="5" t="str">
        <f t="shared" si="93"/>
        <v/>
      </c>
      <c r="AN531" s="5" t="str">
        <f t="shared" si="94"/>
        <v/>
      </c>
      <c r="AP531" s="57" t="str">
        <f t="shared" si="95"/>
        <v/>
      </c>
      <c r="AS531" s="57">
        <f t="shared" si="96"/>
        <v>11.92611</v>
      </c>
      <c r="AT531" s="5">
        <f t="shared" si="97"/>
        <v>9.8294998620000005</v>
      </c>
      <c r="AU531" s="62">
        <f t="shared" si="98"/>
        <v>5.6480986273492246E-5</v>
      </c>
      <c r="AV531" s="57">
        <f t="shared" si="92"/>
        <v>5.6480986273492247E-2</v>
      </c>
    </row>
    <row r="532" spans="1:48" x14ac:dyDescent="0.25">
      <c r="A532" s="1" t="s">
        <v>850</v>
      </c>
      <c r="B532" s="1" t="s">
        <v>851</v>
      </c>
      <c r="C532" s="1" t="s">
        <v>399</v>
      </c>
      <c r="D532" s="1" t="s">
        <v>846</v>
      </c>
      <c r="E532" s="1" t="s">
        <v>67</v>
      </c>
      <c r="F532" s="1" t="s">
        <v>53</v>
      </c>
      <c r="G532" s="1" t="s">
        <v>60</v>
      </c>
      <c r="H532" s="1" t="s">
        <v>57</v>
      </c>
      <c r="I532" s="2">
        <v>77.27</v>
      </c>
      <c r="J532" s="2">
        <v>36.58</v>
      </c>
      <c r="K532" s="2">
        <f t="shared" si="90"/>
        <v>16.62</v>
      </c>
      <c r="L532" s="2">
        <f t="shared" si="91"/>
        <v>4.55</v>
      </c>
      <c r="T532" s="8">
        <v>16.61</v>
      </c>
      <c r="U532" s="5">
        <v>6603.0895699999992</v>
      </c>
      <c r="Z532" s="9">
        <v>0.01</v>
      </c>
      <c r="AA532" s="5">
        <v>1.5916425000000001</v>
      </c>
      <c r="AL532" s="5" t="str">
        <f t="shared" si="93"/>
        <v/>
      </c>
      <c r="AN532" s="5" t="str">
        <f t="shared" si="94"/>
        <v/>
      </c>
      <c r="AP532" s="57" t="str">
        <f t="shared" si="95"/>
        <v/>
      </c>
      <c r="AR532" s="2">
        <v>4.55</v>
      </c>
      <c r="AS532" s="57">
        <f t="shared" si="96"/>
        <v>6604.6812124999988</v>
      </c>
      <c r="AT532" s="5">
        <f t="shared" si="97"/>
        <v>5443.5782553424988</v>
      </c>
      <c r="AU532" s="62">
        <f t="shared" si="98"/>
        <v>3.1279177276077826E-2</v>
      </c>
      <c r="AV532" s="57">
        <f t="shared" si="92"/>
        <v>31.279177276077824</v>
      </c>
    </row>
    <row r="533" spans="1:48" x14ac:dyDescent="0.25">
      <c r="A533" s="1" t="s">
        <v>852</v>
      </c>
      <c r="B533" s="1" t="s">
        <v>851</v>
      </c>
      <c r="C533" s="1" t="s">
        <v>399</v>
      </c>
      <c r="D533" s="1" t="s">
        <v>846</v>
      </c>
      <c r="E533" s="1" t="s">
        <v>77</v>
      </c>
      <c r="F533" s="1" t="s">
        <v>53</v>
      </c>
      <c r="G533" s="1" t="s">
        <v>60</v>
      </c>
      <c r="H533" s="1" t="s">
        <v>57</v>
      </c>
      <c r="I533" s="2">
        <v>62.94</v>
      </c>
      <c r="J533" s="2">
        <v>0.06</v>
      </c>
      <c r="K533" s="2">
        <f t="shared" si="90"/>
        <v>0.04</v>
      </c>
      <c r="L533" s="2">
        <f t="shared" si="91"/>
        <v>0.02</v>
      </c>
      <c r="T533" s="8">
        <v>0.04</v>
      </c>
      <c r="U533" s="5">
        <v>15.901479999999999</v>
      </c>
      <c r="AL533" s="5" t="str">
        <f t="shared" si="93"/>
        <v/>
      </c>
      <c r="AN533" s="5" t="str">
        <f t="shared" si="94"/>
        <v/>
      </c>
      <c r="AP533" s="57" t="str">
        <f t="shared" si="95"/>
        <v/>
      </c>
      <c r="AR533" s="2">
        <v>0.02</v>
      </c>
      <c r="AS533" s="57">
        <f t="shared" si="96"/>
        <v>15.901479999999999</v>
      </c>
      <c r="AT533" s="5">
        <f t="shared" si="97"/>
        <v>13.105999815999999</v>
      </c>
      <c r="AU533" s="62">
        <f t="shared" si="98"/>
        <v>7.5307981697989653E-5</v>
      </c>
      <c r="AV533" s="57">
        <f t="shared" si="92"/>
        <v>7.5307981697989648E-2</v>
      </c>
    </row>
    <row r="534" spans="1:48" x14ac:dyDescent="0.25">
      <c r="A534" s="1" t="s">
        <v>852</v>
      </c>
      <c r="B534" s="1" t="s">
        <v>851</v>
      </c>
      <c r="C534" s="1" t="s">
        <v>399</v>
      </c>
      <c r="D534" s="1" t="s">
        <v>846</v>
      </c>
      <c r="E534" s="1" t="s">
        <v>72</v>
      </c>
      <c r="F534" s="1" t="s">
        <v>53</v>
      </c>
      <c r="G534" s="1" t="s">
        <v>60</v>
      </c>
      <c r="H534" s="1" t="s">
        <v>57</v>
      </c>
      <c r="I534" s="2">
        <v>62.94</v>
      </c>
      <c r="J534" s="2">
        <v>32.479999999999997</v>
      </c>
      <c r="K534" s="2">
        <f t="shared" si="90"/>
        <v>10.01</v>
      </c>
      <c r="L534" s="2">
        <f t="shared" si="91"/>
        <v>4.8499999999999996</v>
      </c>
      <c r="T534" s="8">
        <v>10.01</v>
      </c>
      <c r="U534" s="5">
        <v>3979.34537</v>
      </c>
      <c r="AL534" s="5" t="str">
        <f t="shared" si="93"/>
        <v/>
      </c>
      <c r="AN534" s="5" t="str">
        <f t="shared" si="94"/>
        <v/>
      </c>
      <c r="AP534" s="57" t="str">
        <f t="shared" si="95"/>
        <v/>
      </c>
      <c r="AR534" s="2">
        <v>4.8499999999999996</v>
      </c>
      <c r="AS534" s="57">
        <f t="shared" si="96"/>
        <v>3979.34537</v>
      </c>
      <c r="AT534" s="5">
        <f t="shared" si="97"/>
        <v>3279.7764539539994</v>
      </c>
      <c r="AU534" s="62">
        <f t="shared" si="98"/>
        <v>1.8845822419921911E-2</v>
      </c>
      <c r="AV534" s="57">
        <f t="shared" si="92"/>
        <v>18.845822419921909</v>
      </c>
    </row>
    <row r="535" spans="1:48" x14ac:dyDescent="0.25">
      <c r="A535" s="1" t="s">
        <v>852</v>
      </c>
      <c r="B535" s="1" t="s">
        <v>851</v>
      </c>
      <c r="C535" s="1" t="s">
        <v>399</v>
      </c>
      <c r="D535" s="1" t="s">
        <v>846</v>
      </c>
      <c r="E535" s="1" t="s">
        <v>63</v>
      </c>
      <c r="F535" s="1" t="s">
        <v>53</v>
      </c>
      <c r="G535" s="1" t="s">
        <v>60</v>
      </c>
      <c r="H535" s="1" t="s">
        <v>57</v>
      </c>
      <c r="I535" s="2">
        <v>62.94</v>
      </c>
      <c r="J535" s="2">
        <v>28.47</v>
      </c>
      <c r="K535" s="2">
        <f t="shared" si="90"/>
        <v>0.22</v>
      </c>
      <c r="L535" s="2">
        <f t="shared" si="91"/>
        <v>0</v>
      </c>
      <c r="T535" s="8">
        <v>0.22</v>
      </c>
      <c r="U535" s="5">
        <v>87.45814</v>
      </c>
      <c r="AL535" s="5" t="str">
        <f t="shared" si="93"/>
        <v/>
      </c>
      <c r="AN535" s="5" t="str">
        <f t="shared" si="94"/>
        <v/>
      </c>
      <c r="AP535" s="57" t="str">
        <f t="shared" si="95"/>
        <v/>
      </c>
      <c r="AS535" s="57">
        <f t="shared" si="96"/>
        <v>87.45814</v>
      </c>
      <c r="AT535" s="5">
        <f t="shared" si="97"/>
        <v>72.082998988</v>
      </c>
      <c r="AU535" s="62">
        <f t="shared" si="98"/>
        <v>4.1419389933894314E-4</v>
      </c>
      <c r="AV535" s="57">
        <f t="shared" si="92"/>
        <v>0.41419389933894313</v>
      </c>
    </row>
    <row r="536" spans="1:48" x14ac:dyDescent="0.25">
      <c r="A536" s="1" t="s">
        <v>853</v>
      </c>
      <c r="B536" s="1" t="s">
        <v>854</v>
      </c>
      <c r="C536" s="1" t="s">
        <v>855</v>
      </c>
      <c r="D536" s="1" t="s">
        <v>856</v>
      </c>
      <c r="E536" s="1" t="s">
        <v>77</v>
      </c>
      <c r="F536" s="1" t="s">
        <v>53</v>
      </c>
      <c r="G536" s="1" t="s">
        <v>60</v>
      </c>
      <c r="H536" s="1" t="s">
        <v>57</v>
      </c>
      <c r="I536" s="2">
        <v>40</v>
      </c>
      <c r="J536" s="2">
        <v>0.09</v>
      </c>
      <c r="K536" s="2">
        <f t="shared" si="90"/>
        <v>0.09</v>
      </c>
      <c r="L536" s="2">
        <f t="shared" si="91"/>
        <v>0</v>
      </c>
      <c r="T536" s="8">
        <v>0.08</v>
      </c>
      <c r="U536" s="5">
        <v>31.802959999999999</v>
      </c>
      <c r="Z536" s="9">
        <v>0.01</v>
      </c>
      <c r="AA536" s="5">
        <v>1.5916425000000001</v>
      </c>
      <c r="AL536" s="5" t="str">
        <f t="shared" si="93"/>
        <v/>
      </c>
      <c r="AN536" s="5" t="str">
        <f t="shared" si="94"/>
        <v/>
      </c>
      <c r="AP536" s="57" t="str">
        <f t="shared" si="95"/>
        <v/>
      </c>
      <c r="AS536" s="57">
        <f t="shared" si="96"/>
        <v>33.394602499999998</v>
      </c>
      <c r="AT536" s="5">
        <f t="shared" si="97"/>
        <v>27.523831380499992</v>
      </c>
      <c r="AU536" s="62">
        <f t="shared" si="98"/>
        <v>1.5815383938360702E-4</v>
      </c>
      <c r="AV536" s="57">
        <f t="shared" si="92"/>
        <v>0.158153839383607</v>
      </c>
    </row>
    <row r="537" spans="1:48" x14ac:dyDescent="0.25">
      <c r="A537" s="1" t="s">
        <v>853</v>
      </c>
      <c r="B537" s="1" t="s">
        <v>854</v>
      </c>
      <c r="C537" s="1" t="s">
        <v>855</v>
      </c>
      <c r="D537" s="1" t="s">
        <v>856</v>
      </c>
      <c r="E537" s="1" t="s">
        <v>119</v>
      </c>
      <c r="F537" s="1" t="s">
        <v>53</v>
      </c>
      <c r="G537" s="1" t="s">
        <v>60</v>
      </c>
      <c r="H537" s="1" t="s">
        <v>57</v>
      </c>
      <c r="I537" s="2">
        <v>40</v>
      </c>
      <c r="J537" s="2">
        <v>0.06</v>
      </c>
      <c r="K537" s="2">
        <f t="shared" si="90"/>
        <v>6.0000000000000005E-2</v>
      </c>
      <c r="L537" s="2">
        <f t="shared" si="91"/>
        <v>0</v>
      </c>
      <c r="R537" s="7">
        <v>0.01</v>
      </c>
      <c r="S537" s="5">
        <v>13.256214999999999</v>
      </c>
      <c r="T537" s="8">
        <v>0.05</v>
      </c>
      <c r="U537" s="5">
        <v>19.876850000000001</v>
      </c>
      <c r="AL537" s="5" t="str">
        <f t="shared" si="93"/>
        <v/>
      </c>
      <c r="AN537" s="5" t="str">
        <f t="shared" si="94"/>
        <v/>
      </c>
      <c r="AP537" s="57" t="str">
        <f t="shared" si="95"/>
        <v/>
      </c>
      <c r="AS537" s="57">
        <f t="shared" si="96"/>
        <v>33.133065000000002</v>
      </c>
      <c r="AT537" s="5">
        <f t="shared" si="97"/>
        <v>27.308272173000002</v>
      </c>
      <c r="AU537" s="62">
        <f t="shared" si="98"/>
        <v>1.5691522126357434E-4</v>
      </c>
      <c r="AV537" s="57">
        <f t="shared" si="92"/>
        <v>0.15691522126357432</v>
      </c>
    </row>
    <row r="538" spans="1:48" x14ac:dyDescent="0.25">
      <c r="A538" s="1" t="s">
        <v>853</v>
      </c>
      <c r="B538" s="1" t="s">
        <v>854</v>
      </c>
      <c r="C538" s="1" t="s">
        <v>855</v>
      </c>
      <c r="D538" s="1" t="s">
        <v>856</v>
      </c>
      <c r="E538" s="1" t="s">
        <v>61</v>
      </c>
      <c r="F538" s="1" t="s">
        <v>53</v>
      </c>
      <c r="G538" s="1" t="s">
        <v>60</v>
      </c>
      <c r="H538" s="1" t="s">
        <v>57</v>
      </c>
      <c r="I538" s="2">
        <v>40</v>
      </c>
      <c r="J538" s="2">
        <v>39.85</v>
      </c>
      <c r="K538" s="2">
        <f t="shared" si="90"/>
        <v>30.46</v>
      </c>
      <c r="L538" s="2">
        <f t="shared" si="91"/>
        <v>0</v>
      </c>
      <c r="R538" s="7">
        <v>7.86</v>
      </c>
      <c r="S538" s="5">
        <v>10419.38499</v>
      </c>
      <c r="T538" s="8">
        <v>22.6</v>
      </c>
      <c r="U538" s="5">
        <v>9000.2376800000002</v>
      </c>
      <c r="AL538" s="5" t="str">
        <f t="shared" si="93"/>
        <v/>
      </c>
      <c r="AN538" s="5" t="str">
        <f t="shared" si="94"/>
        <v/>
      </c>
      <c r="AP538" s="57" t="str">
        <f t="shared" si="95"/>
        <v/>
      </c>
      <c r="AS538" s="57">
        <f t="shared" si="96"/>
        <v>19419.622670000001</v>
      </c>
      <c r="AT538" s="5">
        <f t="shared" si="97"/>
        <v>16005.653004614001</v>
      </c>
      <c r="AU538" s="62">
        <f t="shared" si="98"/>
        <v>9.1969589535956728E-2</v>
      </c>
      <c r="AV538" s="57">
        <f t="shared" si="92"/>
        <v>91.969589535956729</v>
      </c>
    </row>
    <row r="539" spans="1:48" x14ac:dyDescent="0.25">
      <c r="A539" s="1" t="s">
        <v>857</v>
      </c>
      <c r="B539" s="1" t="s">
        <v>858</v>
      </c>
      <c r="C539" s="1" t="s">
        <v>859</v>
      </c>
      <c r="D539" s="1" t="s">
        <v>846</v>
      </c>
      <c r="E539" s="1" t="s">
        <v>77</v>
      </c>
      <c r="F539" s="1" t="s">
        <v>53</v>
      </c>
      <c r="G539" s="1" t="s">
        <v>60</v>
      </c>
      <c r="H539" s="1" t="s">
        <v>57</v>
      </c>
      <c r="I539" s="2">
        <v>20</v>
      </c>
      <c r="J539" s="2">
        <v>19.22</v>
      </c>
      <c r="K539" s="2">
        <f t="shared" si="90"/>
        <v>18.77</v>
      </c>
      <c r="L539" s="2">
        <f t="shared" si="91"/>
        <v>0.45</v>
      </c>
      <c r="T539" s="8">
        <v>12.34</v>
      </c>
      <c r="U539" s="5">
        <v>4905.6065799999997</v>
      </c>
      <c r="Z539" s="9">
        <v>6.43</v>
      </c>
      <c r="AA539" s="5">
        <v>1023.4261275</v>
      </c>
      <c r="AL539" s="5" t="str">
        <f t="shared" si="93"/>
        <v/>
      </c>
      <c r="AN539" s="5" t="str">
        <f t="shared" si="94"/>
        <v/>
      </c>
      <c r="AP539" s="57" t="str">
        <f t="shared" si="95"/>
        <v/>
      </c>
      <c r="AR539" s="2">
        <v>0.45</v>
      </c>
      <c r="AS539" s="57">
        <f t="shared" si="96"/>
        <v>5929.0327074999996</v>
      </c>
      <c r="AT539" s="5">
        <f t="shared" si="97"/>
        <v>4886.7087575215</v>
      </c>
      <c r="AU539" s="62">
        <f t="shared" si="98"/>
        <v>2.8079366613874435E-2</v>
      </c>
      <c r="AV539" s="57">
        <f t="shared" si="92"/>
        <v>28.079366613874438</v>
      </c>
    </row>
    <row r="540" spans="1:48" x14ac:dyDescent="0.25">
      <c r="A540" s="1" t="s">
        <v>860</v>
      </c>
      <c r="B540" s="1" t="s">
        <v>861</v>
      </c>
      <c r="C540" s="1" t="s">
        <v>862</v>
      </c>
      <c r="D540" s="1" t="s">
        <v>846</v>
      </c>
      <c r="E540" s="1" t="s">
        <v>164</v>
      </c>
      <c r="F540" s="1" t="s">
        <v>53</v>
      </c>
      <c r="G540" s="1" t="s">
        <v>60</v>
      </c>
      <c r="H540" s="1" t="s">
        <v>57</v>
      </c>
      <c r="I540" s="2">
        <v>100</v>
      </c>
      <c r="J540" s="2">
        <v>36.549999999999997</v>
      </c>
      <c r="K540" s="2">
        <f t="shared" si="90"/>
        <v>25.01</v>
      </c>
      <c r="L540" s="2">
        <f t="shared" si="91"/>
        <v>1.06</v>
      </c>
      <c r="T540" s="8">
        <v>24.09</v>
      </c>
      <c r="U540" s="5">
        <v>9576.66633</v>
      </c>
      <c r="Z540" s="9">
        <v>0.92</v>
      </c>
      <c r="AA540" s="5">
        <v>146.43110999999999</v>
      </c>
      <c r="AL540" s="5" t="str">
        <f t="shared" si="93"/>
        <v/>
      </c>
      <c r="AN540" s="5" t="str">
        <f t="shared" si="94"/>
        <v/>
      </c>
      <c r="AP540" s="57" t="str">
        <f t="shared" si="95"/>
        <v/>
      </c>
      <c r="AR540" s="2">
        <v>1.06</v>
      </c>
      <c r="AS540" s="57">
        <f t="shared" si="96"/>
        <v>9723.0974399999996</v>
      </c>
      <c r="AT540" s="5">
        <f t="shared" si="97"/>
        <v>8013.7769100480009</v>
      </c>
      <c r="AU540" s="62">
        <f t="shared" si="98"/>
        <v>4.6047716568476026E-2</v>
      </c>
      <c r="AV540" s="57">
        <f t="shared" si="92"/>
        <v>46.047716568476027</v>
      </c>
    </row>
    <row r="541" spans="1:48" x14ac:dyDescent="0.25">
      <c r="A541" s="1" t="s">
        <v>860</v>
      </c>
      <c r="B541" s="1" t="s">
        <v>861</v>
      </c>
      <c r="C541" s="1" t="s">
        <v>862</v>
      </c>
      <c r="D541" s="1" t="s">
        <v>846</v>
      </c>
      <c r="E541" s="1" t="s">
        <v>77</v>
      </c>
      <c r="F541" s="1" t="s">
        <v>53</v>
      </c>
      <c r="G541" s="1" t="s">
        <v>60</v>
      </c>
      <c r="H541" s="1" t="s">
        <v>57</v>
      </c>
      <c r="I541" s="2">
        <v>100</v>
      </c>
      <c r="J541" s="2">
        <v>19.12</v>
      </c>
      <c r="K541" s="2">
        <f t="shared" si="90"/>
        <v>19.12</v>
      </c>
      <c r="L541" s="2">
        <f t="shared" si="91"/>
        <v>0</v>
      </c>
      <c r="T541" s="8">
        <v>19.12</v>
      </c>
      <c r="U541" s="5">
        <v>7600.90744</v>
      </c>
      <c r="AL541" s="5" t="str">
        <f t="shared" si="93"/>
        <v/>
      </c>
      <c r="AN541" s="5" t="str">
        <f t="shared" si="94"/>
        <v/>
      </c>
      <c r="AP541" s="57" t="str">
        <f t="shared" si="95"/>
        <v/>
      </c>
      <c r="AS541" s="57">
        <f t="shared" si="96"/>
        <v>7600.90744</v>
      </c>
      <c r="AT541" s="5">
        <f t="shared" si="97"/>
        <v>6264.6679120480012</v>
      </c>
      <c r="AU541" s="62">
        <f t="shared" si="98"/>
        <v>3.5997215251639063E-2</v>
      </c>
      <c r="AV541" s="57">
        <f t="shared" si="92"/>
        <v>35.997215251639062</v>
      </c>
    </row>
    <row r="542" spans="1:48" x14ac:dyDescent="0.25">
      <c r="A542" s="1" t="s">
        <v>860</v>
      </c>
      <c r="B542" s="1" t="s">
        <v>861</v>
      </c>
      <c r="C542" s="1" t="s">
        <v>862</v>
      </c>
      <c r="D542" s="1" t="s">
        <v>846</v>
      </c>
      <c r="E542" s="1" t="s">
        <v>119</v>
      </c>
      <c r="F542" s="1" t="s">
        <v>53</v>
      </c>
      <c r="G542" s="1" t="s">
        <v>60</v>
      </c>
      <c r="H542" s="1" t="s">
        <v>57</v>
      </c>
      <c r="I542" s="2">
        <v>100</v>
      </c>
      <c r="J542" s="2">
        <v>40.869999999999997</v>
      </c>
      <c r="K542" s="2">
        <f t="shared" si="90"/>
        <v>40</v>
      </c>
      <c r="L542" s="2">
        <f t="shared" si="91"/>
        <v>0</v>
      </c>
      <c r="R542" s="7">
        <v>9.1999999999999993</v>
      </c>
      <c r="S542" s="5">
        <v>12195.7178</v>
      </c>
      <c r="T542" s="8">
        <v>30.76</v>
      </c>
      <c r="U542" s="5">
        <v>12228.23812</v>
      </c>
      <c r="Z542" s="9">
        <v>0.04</v>
      </c>
      <c r="AA542" s="5">
        <v>6.3665699999999994</v>
      </c>
      <c r="AL542" s="5" t="str">
        <f t="shared" si="93"/>
        <v/>
      </c>
      <c r="AN542" s="5" t="str">
        <f t="shared" si="94"/>
        <v/>
      </c>
      <c r="AP542" s="57" t="str">
        <f t="shared" si="95"/>
        <v/>
      </c>
      <c r="AS542" s="57">
        <f t="shared" si="96"/>
        <v>24430.322489999999</v>
      </c>
      <c r="AT542" s="5">
        <f t="shared" si="97"/>
        <v>20135.471796258</v>
      </c>
      <c r="AU542" s="62">
        <f t="shared" si="98"/>
        <v>0.11569981403950483</v>
      </c>
      <c r="AV542" s="57">
        <f t="shared" si="92"/>
        <v>115.69981403950483</v>
      </c>
    </row>
    <row r="543" spans="1:48" x14ac:dyDescent="0.25">
      <c r="A543" s="1" t="s">
        <v>863</v>
      </c>
      <c r="B543" s="1" t="s">
        <v>864</v>
      </c>
      <c r="C543" s="1" t="s">
        <v>865</v>
      </c>
      <c r="D543" s="1" t="s">
        <v>846</v>
      </c>
      <c r="E543" s="1" t="s">
        <v>89</v>
      </c>
      <c r="F543" s="1" t="s">
        <v>53</v>
      </c>
      <c r="G543" s="1" t="s">
        <v>60</v>
      </c>
      <c r="H543" s="1" t="s">
        <v>57</v>
      </c>
      <c r="I543" s="2">
        <v>37.130000000000003</v>
      </c>
      <c r="J543" s="2">
        <v>36.229999999999997</v>
      </c>
      <c r="K543" s="2">
        <f t="shared" si="90"/>
        <v>3.81</v>
      </c>
      <c r="L543" s="2">
        <f t="shared" si="91"/>
        <v>0</v>
      </c>
      <c r="T543" s="8">
        <v>3.81</v>
      </c>
      <c r="U543" s="5">
        <v>1514.6159700000001</v>
      </c>
      <c r="AL543" s="5" t="str">
        <f t="shared" si="93"/>
        <v/>
      </c>
      <c r="AN543" s="5" t="str">
        <f t="shared" si="94"/>
        <v/>
      </c>
      <c r="AP543" s="57" t="str">
        <f t="shared" si="95"/>
        <v/>
      </c>
      <c r="AS543" s="57">
        <f t="shared" si="96"/>
        <v>1514.6159700000001</v>
      </c>
      <c r="AT543" s="5">
        <f t="shared" si="97"/>
        <v>1248.3464824739999</v>
      </c>
      <c r="AU543" s="62">
        <f t="shared" si="98"/>
        <v>7.1730852567335156E-3</v>
      </c>
      <c r="AV543" s="57">
        <f t="shared" si="92"/>
        <v>7.1730852567335148</v>
      </c>
    </row>
    <row r="544" spans="1:48" x14ac:dyDescent="0.25">
      <c r="A544" s="1" t="s">
        <v>866</v>
      </c>
      <c r="B544" s="1" t="s">
        <v>867</v>
      </c>
      <c r="C544" s="1" t="s">
        <v>868</v>
      </c>
      <c r="D544" s="1" t="s">
        <v>846</v>
      </c>
      <c r="E544" s="1" t="s">
        <v>137</v>
      </c>
      <c r="F544" s="1" t="s">
        <v>53</v>
      </c>
      <c r="G544" s="1" t="s">
        <v>60</v>
      </c>
      <c r="H544" s="1" t="s">
        <v>57</v>
      </c>
      <c r="I544" s="2">
        <v>35</v>
      </c>
      <c r="J544" s="2">
        <v>32.07</v>
      </c>
      <c r="K544" s="2">
        <f t="shared" si="90"/>
        <v>32.07</v>
      </c>
      <c r="L544" s="2">
        <f t="shared" si="91"/>
        <v>0</v>
      </c>
      <c r="T544" s="8">
        <v>32.07</v>
      </c>
      <c r="U544" s="5">
        <v>12749.01159</v>
      </c>
      <c r="AL544" s="5" t="str">
        <f t="shared" si="93"/>
        <v/>
      </c>
      <c r="AN544" s="5" t="str">
        <f t="shared" si="94"/>
        <v/>
      </c>
      <c r="AP544" s="57" t="str">
        <f t="shared" si="95"/>
        <v/>
      </c>
      <c r="AS544" s="57">
        <f t="shared" si="96"/>
        <v>12749.01159</v>
      </c>
      <c r="AT544" s="5">
        <f t="shared" si="97"/>
        <v>10507.735352477999</v>
      </c>
      <c r="AU544" s="62">
        <f t="shared" si="98"/>
        <v>6.0378174326363207E-2</v>
      </c>
      <c r="AV544" s="57">
        <f t="shared" si="92"/>
        <v>60.378174326363201</v>
      </c>
    </row>
    <row r="545" spans="1:48" x14ac:dyDescent="0.25">
      <c r="A545" s="1" t="s">
        <v>866</v>
      </c>
      <c r="B545" s="1" t="s">
        <v>867</v>
      </c>
      <c r="C545" s="1" t="s">
        <v>868</v>
      </c>
      <c r="D545" s="1" t="s">
        <v>846</v>
      </c>
      <c r="E545" s="1" t="s">
        <v>72</v>
      </c>
      <c r="F545" s="1" t="s">
        <v>869</v>
      </c>
      <c r="G545" s="1" t="s">
        <v>60</v>
      </c>
      <c r="H545" s="1" t="s">
        <v>57</v>
      </c>
      <c r="I545" s="2">
        <v>35</v>
      </c>
      <c r="J545" s="2">
        <v>0.06</v>
      </c>
      <c r="K545" s="2">
        <f t="shared" si="90"/>
        <v>0.06</v>
      </c>
      <c r="L545" s="2">
        <f t="shared" si="91"/>
        <v>0</v>
      </c>
      <c r="T545" s="8">
        <v>0.06</v>
      </c>
      <c r="U545" s="5">
        <v>23.852219999999999</v>
      </c>
      <c r="AL545" s="5" t="str">
        <f t="shared" si="93"/>
        <v/>
      </c>
      <c r="AN545" s="5" t="str">
        <f t="shared" si="94"/>
        <v/>
      </c>
      <c r="AP545" s="57" t="str">
        <f t="shared" si="95"/>
        <v/>
      </c>
      <c r="AS545" s="57">
        <f t="shared" si="96"/>
        <v>23.852219999999999</v>
      </c>
      <c r="AT545" s="5">
        <f t="shared" si="97"/>
        <v>19.658999724000001</v>
      </c>
      <c r="AU545" s="62">
        <f t="shared" si="98"/>
        <v>1.1296197254698449E-4</v>
      </c>
      <c r="AV545" s="57">
        <f t="shared" si="92"/>
        <v>0.11296197254698449</v>
      </c>
    </row>
    <row r="546" spans="1:48" x14ac:dyDescent="0.25">
      <c r="A546" s="1" t="s">
        <v>870</v>
      </c>
      <c r="B546" s="1" t="s">
        <v>867</v>
      </c>
      <c r="C546" s="1" t="s">
        <v>868</v>
      </c>
      <c r="D546" s="1" t="s">
        <v>846</v>
      </c>
      <c r="E546" s="1" t="s">
        <v>72</v>
      </c>
      <c r="F546" s="1" t="s">
        <v>869</v>
      </c>
      <c r="G546" s="1" t="s">
        <v>60</v>
      </c>
      <c r="H546" s="1" t="s">
        <v>57</v>
      </c>
      <c r="I546" s="2">
        <v>32</v>
      </c>
      <c r="J546" s="2">
        <v>23.22</v>
      </c>
      <c r="K546" s="2">
        <f t="shared" si="90"/>
        <v>15.8</v>
      </c>
      <c r="L546" s="2">
        <f t="shared" si="91"/>
        <v>0</v>
      </c>
      <c r="T546" s="8">
        <v>15.8</v>
      </c>
      <c r="U546" s="5">
        <v>6281.0846000000001</v>
      </c>
      <c r="AL546" s="5" t="str">
        <f t="shared" si="93"/>
        <v/>
      </c>
      <c r="AN546" s="5" t="str">
        <f t="shared" si="94"/>
        <v/>
      </c>
      <c r="AP546" s="57" t="str">
        <f t="shared" si="95"/>
        <v/>
      </c>
      <c r="AS546" s="57">
        <f t="shared" si="96"/>
        <v>6281.0846000000001</v>
      </c>
      <c r="AT546" s="5">
        <f t="shared" si="97"/>
        <v>5176.86992732</v>
      </c>
      <c r="AU546" s="62">
        <f t="shared" si="98"/>
        <v>2.9746652770705918E-2</v>
      </c>
      <c r="AV546" s="57">
        <f t="shared" si="92"/>
        <v>29.746652770705918</v>
      </c>
    </row>
    <row r="547" spans="1:48" s="63" customFormat="1" x14ac:dyDescent="0.25">
      <c r="A547" s="53" t="s">
        <v>871</v>
      </c>
      <c r="B547" s="53" t="s">
        <v>872</v>
      </c>
      <c r="C547" s="1" t="s">
        <v>873</v>
      </c>
      <c r="D547" s="1" t="s">
        <v>874</v>
      </c>
      <c r="E547" s="1" t="s">
        <v>63</v>
      </c>
      <c r="F547" s="53" t="s">
        <v>181</v>
      </c>
      <c r="G547" s="53" t="s">
        <v>60</v>
      </c>
      <c r="H547" s="53" t="s">
        <v>57</v>
      </c>
      <c r="I547" s="54">
        <v>6.9</v>
      </c>
      <c r="J547" s="54">
        <v>3.01</v>
      </c>
      <c r="K547" s="54">
        <f t="shared" si="90"/>
        <v>3.01</v>
      </c>
      <c r="L547" s="54">
        <f t="shared" si="91"/>
        <v>0</v>
      </c>
      <c r="M547" s="55"/>
      <c r="N547" s="56"/>
      <c r="O547" s="57"/>
      <c r="P547" s="58"/>
      <c r="Q547" s="57"/>
      <c r="R547" s="59"/>
      <c r="S547" s="57"/>
      <c r="T547" s="60"/>
      <c r="U547" s="57"/>
      <c r="V547" s="54"/>
      <c r="W547" s="57"/>
      <c r="X547" s="54"/>
      <c r="Y547" s="57"/>
      <c r="Z547" s="61"/>
      <c r="AA547" s="57"/>
      <c r="AB547" s="10"/>
      <c r="AC547" s="5"/>
      <c r="AD547" s="2"/>
      <c r="AE547" s="54"/>
      <c r="AF547" s="57"/>
      <c r="AG547" s="61"/>
      <c r="AH547" s="57"/>
      <c r="AI547" s="54">
        <v>3.01</v>
      </c>
      <c r="AJ547" s="57">
        <v>3589.5378749999995</v>
      </c>
      <c r="AK547" s="55"/>
      <c r="AL547" s="5" t="str">
        <f t="shared" si="93"/>
        <v/>
      </c>
      <c r="AM547" s="55"/>
      <c r="AN547" s="5" t="str">
        <f t="shared" si="94"/>
        <v/>
      </c>
      <c r="AO547" s="54"/>
      <c r="AP547" s="57" t="str">
        <f t="shared" si="95"/>
        <v/>
      </c>
      <c r="AQ547" s="54"/>
      <c r="AR547" s="54"/>
      <c r="AS547" s="57">
        <f t="shared" si="96"/>
        <v>3589.5378749999995</v>
      </c>
      <c r="AT547" s="5">
        <f t="shared" si="97"/>
        <v>2958.4971165749998</v>
      </c>
      <c r="AU547" s="62">
        <f t="shared" si="98"/>
        <v>1.6999729119222907E-2</v>
      </c>
      <c r="AV547" s="57">
        <f t="shared" si="92"/>
        <v>16.999729119222906</v>
      </c>
    </row>
    <row r="548" spans="1:48" s="63" customFormat="1" x14ac:dyDescent="0.25">
      <c r="A548" s="53" t="s">
        <v>871</v>
      </c>
      <c r="B548" s="53" t="s">
        <v>872</v>
      </c>
      <c r="C548" s="1" t="s">
        <v>873</v>
      </c>
      <c r="D548" s="1" t="s">
        <v>874</v>
      </c>
      <c r="E548" s="1" t="s">
        <v>61</v>
      </c>
      <c r="F548" s="53" t="s">
        <v>181</v>
      </c>
      <c r="G548" s="53" t="s">
        <v>60</v>
      </c>
      <c r="H548" s="53" t="s">
        <v>57</v>
      </c>
      <c r="I548" s="54">
        <v>6.9</v>
      </c>
      <c r="J548" s="54">
        <v>3.1</v>
      </c>
      <c r="K548" s="54">
        <f t="shared" si="90"/>
        <v>1.31</v>
      </c>
      <c r="L548" s="54">
        <f t="shared" si="91"/>
        <v>0</v>
      </c>
      <c r="M548" s="55"/>
      <c r="N548" s="56"/>
      <c r="O548" s="57"/>
      <c r="P548" s="58"/>
      <c r="Q548" s="57"/>
      <c r="R548" s="59"/>
      <c r="S548" s="57"/>
      <c r="T548" s="60"/>
      <c r="U548" s="57"/>
      <c r="V548" s="54"/>
      <c r="W548" s="57"/>
      <c r="X548" s="54"/>
      <c r="Y548" s="57"/>
      <c r="Z548" s="61"/>
      <c r="AA548" s="57"/>
      <c r="AB548" s="10"/>
      <c r="AC548" s="5"/>
      <c r="AD548" s="2"/>
      <c r="AE548" s="54"/>
      <c r="AF548" s="57"/>
      <c r="AG548" s="61"/>
      <c r="AH548" s="57"/>
      <c r="AI548" s="54">
        <v>1.31</v>
      </c>
      <c r="AJ548" s="57">
        <v>1562.224125</v>
      </c>
      <c r="AK548" s="55"/>
      <c r="AL548" s="5" t="str">
        <f t="shared" si="93"/>
        <v/>
      </c>
      <c r="AM548" s="55"/>
      <c r="AN548" s="5" t="str">
        <f t="shared" si="94"/>
        <v/>
      </c>
      <c r="AO548" s="54"/>
      <c r="AP548" s="57" t="str">
        <f t="shared" si="95"/>
        <v/>
      </c>
      <c r="AQ548" s="54"/>
      <c r="AR548" s="54"/>
      <c r="AS548" s="57">
        <f t="shared" si="96"/>
        <v>1562.224125</v>
      </c>
      <c r="AT548" s="5">
        <f t="shared" si="97"/>
        <v>1287.585123825</v>
      </c>
      <c r="AU548" s="62">
        <f t="shared" si="98"/>
        <v>7.3985532047116309E-3</v>
      </c>
      <c r="AV548" s="57">
        <f t="shared" si="92"/>
        <v>7.3985532047116314</v>
      </c>
    </row>
    <row r="549" spans="1:48" x14ac:dyDescent="0.25">
      <c r="A549" s="1" t="s">
        <v>875</v>
      </c>
      <c r="B549" s="1" t="s">
        <v>876</v>
      </c>
      <c r="C549" s="1" t="s">
        <v>877</v>
      </c>
      <c r="D549" s="1" t="s">
        <v>846</v>
      </c>
      <c r="E549" s="1" t="s">
        <v>63</v>
      </c>
      <c r="F549" s="1" t="s">
        <v>181</v>
      </c>
      <c r="G549" s="1" t="s">
        <v>60</v>
      </c>
      <c r="H549" s="1" t="s">
        <v>57</v>
      </c>
      <c r="I549" s="2">
        <v>2</v>
      </c>
      <c r="J549" s="2">
        <v>1.69</v>
      </c>
      <c r="K549" s="2">
        <f t="shared" si="90"/>
        <v>0.01</v>
      </c>
      <c r="L549" s="2">
        <f t="shared" si="91"/>
        <v>1.68</v>
      </c>
      <c r="Z549" s="9">
        <v>0.01</v>
      </c>
      <c r="AA549" s="5">
        <v>1.86375</v>
      </c>
      <c r="AL549" s="5" t="str">
        <f t="shared" si="93"/>
        <v/>
      </c>
      <c r="AN549" s="5" t="str">
        <f t="shared" si="94"/>
        <v/>
      </c>
      <c r="AP549" s="57" t="str">
        <f t="shared" si="95"/>
        <v/>
      </c>
      <c r="AR549" s="2">
        <v>1.68</v>
      </c>
      <c r="AS549" s="57">
        <f t="shared" si="96"/>
        <v>1.86375</v>
      </c>
      <c r="AT549" s="5">
        <f t="shared" si="97"/>
        <v>1.53610275</v>
      </c>
      <c r="AU549" s="62">
        <f t="shared" si="98"/>
        <v>8.8265526787209885E-6</v>
      </c>
      <c r="AV549" s="57">
        <f t="shared" si="92"/>
        <v>8.8265526787209888E-3</v>
      </c>
    </row>
    <row r="550" spans="1:48" x14ac:dyDescent="0.25">
      <c r="A550" s="1" t="s">
        <v>878</v>
      </c>
      <c r="B550" s="1" t="s">
        <v>879</v>
      </c>
      <c r="C550" s="1" t="s">
        <v>880</v>
      </c>
      <c r="D550" s="1" t="s">
        <v>846</v>
      </c>
      <c r="E550" s="1" t="s">
        <v>77</v>
      </c>
      <c r="F550" s="1" t="s">
        <v>181</v>
      </c>
      <c r="G550" s="1" t="s">
        <v>60</v>
      </c>
      <c r="H550" s="1" t="s">
        <v>57</v>
      </c>
      <c r="I550" s="2">
        <v>140</v>
      </c>
      <c r="J550" s="2">
        <v>40.049999999999997</v>
      </c>
      <c r="K550" s="2">
        <f t="shared" si="90"/>
        <v>0</v>
      </c>
      <c r="L550" s="2">
        <f t="shared" si="91"/>
        <v>1.58</v>
      </c>
      <c r="AL550" s="5" t="str">
        <f t="shared" si="93"/>
        <v/>
      </c>
      <c r="AN550" s="5" t="str">
        <f t="shared" si="94"/>
        <v/>
      </c>
      <c r="AP550" s="57" t="str">
        <f t="shared" si="95"/>
        <v/>
      </c>
      <c r="AR550" s="2">
        <v>1.58</v>
      </c>
      <c r="AS550" s="57">
        <f t="shared" si="96"/>
        <v>0</v>
      </c>
      <c r="AT550" s="5">
        <f t="shared" si="97"/>
        <v>0</v>
      </c>
      <c r="AU550" s="62">
        <f t="shared" si="98"/>
        <v>0</v>
      </c>
      <c r="AV550" s="57">
        <f t="shared" si="92"/>
        <v>0</v>
      </c>
    </row>
    <row r="551" spans="1:48" x14ac:dyDescent="0.25">
      <c r="A551" s="1" t="s">
        <v>881</v>
      </c>
      <c r="B551" s="1" t="s">
        <v>882</v>
      </c>
      <c r="C551" s="1" t="s">
        <v>883</v>
      </c>
      <c r="D551" s="1" t="s">
        <v>846</v>
      </c>
      <c r="E551" s="1" t="s">
        <v>63</v>
      </c>
      <c r="F551" s="1" t="s">
        <v>181</v>
      </c>
      <c r="G551" s="1" t="s">
        <v>60</v>
      </c>
      <c r="H551" s="1" t="s">
        <v>57</v>
      </c>
      <c r="I551" s="2">
        <v>58.87</v>
      </c>
      <c r="J551" s="2">
        <v>22.78</v>
      </c>
      <c r="K551" s="2">
        <f t="shared" si="90"/>
        <v>0.53</v>
      </c>
      <c r="L551" s="2">
        <f t="shared" si="91"/>
        <v>22.03</v>
      </c>
      <c r="T551" s="8">
        <v>0.53</v>
      </c>
      <c r="U551" s="5">
        <v>246.715</v>
      </c>
      <c r="AL551" s="5" t="str">
        <f t="shared" si="93"/>
        <v/>
      </c>
      <c r="AN551" s="5" t="str">
        <f t="shared" si="94"/>
        <v/>
      </c>
      <c r="AP551" s="57" t="str">
        <f t="shared" si="95"/>
        <v/>
      </c>
      <c r="AR551" s="2">
        <v>22.03</v>
      </c>
      <c r="AS551" s="57">
        <f t="shared" si="96"/>
        <v>246.715</v>
      </c>
      <c r="AT551" s="5">
        <f t="shared" si="97"/>
        <v>203.34250300000002</v>
      </c>
      <c r="AU551" s="62">
        <f t="shared" si="98"/>
        <v>1.1684200907474977E-3</v>
      </c>
      <c r="AV551" s="57">
        <f t="shared" si="92"/>
        <v>1.1684200907474978</v>
      </c>
    </row>
    <row r="552" spans="1:48" x14ac:dyDescent="0.25">
      <c r="A552" s="1" t="s">
        <v>881</v>
      </c>
      <c r="B552" s="1" t="s">
        <v>882</v>
      </c>
      <c r="C552" s="1" t="s">
        <v>883</v>
      </c>
      <c r="D552" s="1" t="s">
        <v>846</v>
      </c>
      <c r="E552" s="1" t="s">
        <v>61</v>
      </c>
      <c r="F552" s="1" t="s">
        <v>181</v>
      </c>
      <c r="G552" s="1" t="s">
        <v>60</v>
      </c>
      <c r="H552" s="1" t="s">
        <v>57</v>
      </c>
      <c r="I552" s="2">
        <v>58.87</v>
      </c>
      <c r="J552" s="2">
        <v>0.04</v>
      </c>
      <c r="K552" s="2">
        <f t="shared" si="90"/>
        <v>0</v>
      </c>
      <c r="L552" s="2">
        <f t="shared" si="91"/>
        <v>0.04</v>
      </c>
      <c r="AL552" s="5" t="str">
        <f t="shared" si="93"/>
        <v/>
      </c>
      <c r="AN552" s="5" t="str">
        <f t="shared" si="94"/>
        <v/>
      </c>
      <c r="AP552" s="57" t="str">
        <f t="shared" si="95"/>
        <v/>
      </c>
      <c r="AR552" s="2">
        <v>0.04</v>
      </c>
      <c r="AS552" s="57">
        <f t="shared" si="96"/>
        <v>0</v>
      </c>
      <c r="AT552" s="5">
        <f t="shared" si="97"/>
        <v>0</v>
      </c>
      <c r="AU552" s="62">
        <f t="shared" si="98"/>
        <v>0</v>
      </c>
      <c r="AV552" s="57">
        <f t="shared" si="92"/>
        <v>0</v>
      </c>
    </row>
    <row r="553" spans="1:48" x14ac:dyDescent="0.25">
      <c r="A553" s="1" t="s">
        <v>881</v>
      </c>
      <c r="B553" s="1" t="s">
        <v>882</v>
      </c>
      <c r="C553" s="1" t="s">
        <v>883</v>
      </c>
      <c r="D553" s="1" t="s">
        <v>846</v>
      </c>
      <c r="E553" s="1" t="s">
        <v>72</v>
      </c>
      <c r="F553" s="1" t="s">
        <v>181</v>
      </c>
      <c r="G553" s="1" t="s">
        <v>60</v>
      </c>
      <c r="H553" s="1" t="s">
        <v>57</v>
      </c>
      <c r="I553" s="2">
        <v>58.87</v>
      </c>
      <c r="J553" s="2">
        <v>34.89</v>
      </c>
      <c r="K553" s="2">
        <f t="shared" si="90"/>
        <v>0</v>
      </c>
      <c r="L553" s="2">
        <f t="shared" si="91"/>
        <v>4.34</v>
      </c>
      <c r="AL553" s="5" t="str">
        <f t="shared" si="93"/>
        <v/>
      </c>
      <c r="AN553" s="5" t="str">
        <f t="shared" si="94"/>
        <v/>
      </c>
      <c r="AP553" s="57" t="str">
        <f t="shared" si="95"/>
        <v/>
      </c>
      <c r="AR553" s="2">
        <v>4.34</v>
      </c>
      <c r="AS553" s="57">
        <f t="shared" si="96"/>
        <v>0</v>
      </c>
      <c r="AT553" s="5">
        <f t="shared" si="97"/>
        <v>0</v>
      </c>
      <c r="AU553" s="62">
        <f t="shared" si="98"/>
        <v>0</v>
      </c>
      <c r="AV553" s="57">
        <f t="shared" si="92"/>
        <v>0</v>
      </c>
    </row>
    <row r="554" spans="1:48" x14ac:dyDescent="0.25">
      <c r="A554" s="1" t="s">
        <v>881</v>
      </c>
      <c r="B554" s="1" t="s">
        <v>882</v>
      </c>
      <c r="C554" s="1" t="s">
        <v>883</v>
      </c>
      <c r="D554" s="1" t="s">
        <v>846</v>
      </c>
      <c r="E554" s="1" t="s">
        <v>77</v>
      </c>
      <c r="F554" s="1" t="s">
        <v>181</v>
      </c>
      <c r="G554" s="1" t="s">
        <v>60</v>
      </c>
      <c r="H554" s="1" t="s">
        <v>57</v>
      </c>
      <c r="I554" s="2">
        <v>58.87</v>
      </c>
      <c r="J554" s="2">
        <v>0.06</v>
      </c>
      <c r="K554" s="2">
        <f t="shared" si="90"/>
        <v>0</v>
      </c>
      <c r="L554" s="2">
        <f t="shared" si="91"/>
        <v>0.02</v>
      </c>
      <c r="AL554" s="5" t="str">
        <f t="shared" si="93"/>
        <v/>
      </c>
      <c r="AN554" s="5" t="str">
        <f t="shared" si="94"/>
        <v/>
      </c>
      <c r="AP554" s="57" t="str">
        <f t="shared" si="95"/>
        <v/>
      </c>
      <c r="AR554" s="2">
        <v>0.02</v>
      </c>
      <c r="AS554" s="57">
        <f t="shared" si="96"/>
        <v>0</v>
      </c>
      <c r="AT554" s="5">
        <f t="shared" si="97"/>
        <v>0</v>
      </c>
      <c r="AU554" s="62">
        <f t="shared" si="98"/>
        <v>0</v>
      </c>
      <c r="AV554" s="57">
        <f t="shared" si="92"/>
        <v>0</v>
      </c>
    </row>
    <row r="555" spans="1:48" x14ac:dyDescent="0.25">
      <c r="A555" s="1" t="s">
        <v>884</v>
      </c>
      <c r="B555" s="1" t="s">
        <v>885</v>
      </c>
      <c r="C555" s="1" t="s">
        <v>886</v>
      </c>
      <c r="D555" s="1" t="s">
        <v>846</v>
      </c>
      <c r="E555" s="1" t="s">
        <v>63</v>
      </c>
      <c r="F555" s="1" t="s">
        <v>181</v>
      </c>
      <c r="G555" s="1" t="s">
        <v>60</v>
      </c>
      <c r="H555" s="1" t="s">
        <v>57</v>
      </c>
      <c r="I555" s="2">
        <v>11.62</v>
      </c>
      <c r="J555" s="2">
        <v>9.9499999999999993</v>
      </c>
      <c r="K555" s="2">
        <f t="shared" si="90"/>
        <v>7.04</v>
      </c>
      <c r="L555" s="2">
        <f t="shared" si="91"/>
        <v>2.91</v>
      </c>
      <c r="T555" s="8">
        <v>4.26</v>
      </c>
      <c r="U555" s="5">
        <v>1983.03</v>
      </c>
      <c r="Z555" s="9">
        <v>2.74</v>
      </c>
      <c r="AA555" s="5">
        <v>510.66750000000002</v>
      </c>
      <c r="AI555" s="2">
        <v>0.04</v>
      </c>
      <c r="AJ555" s="5">
        <v>47.701500000000003</v>
      </c>
      <c r="AL555" s="5" t="str">
        <f t="shared" si="93"/>
        <v/>
      </c>
      <c r="AN555" s="5" t="str">
        <f t="shared" si="94"/>
        <v/>
      </c>
      <c r="AP555" s="57" t="str">
        <f t="shared" si="95"/>
        <v/>
      </c>
      <c r="AR555" s="2">
        <v>2.91</v>
      </c>
      <c r="AS555" s="57">
        <f t="shared" si="96"/>
        <v>2541.3990000000003</v>
      </c>
      <c r="AT555" s="5">
        <f t="shared" si="97"/>
        <v>2094.6210558000002</v>
      </c>
      <c r="AU555" s="62">
        <f t="shared" si="98"/>
        <v>1.2035837505646598E-2</v>
      </c>
      <c r="AV555" s="57">
        <f t="shared" si="92"/>
        <v>12.035837505646597</v>
      </c>
    </row>
    <row r="556" spans="1:48" x14ac:dyDescent="0.25">
      <c r="A556" s="1" t="s">
        <v>887</v>
      </c>
      <c r="B556" s="1" t="s">
        <v>888</v>
      </c>
      <c r="C556" s="1" t="s">
        <v>880</v>
      </c>
      <c r="D556" s="1" t="s">
        <v>846</v>
      </c>
      <c r="E556" s="1" t="s">
        <v>61</v>
      </c>
      <c r="F556" s="1" t="s">
        <v>181</v>
      </c>
      <c r="G556" s="1" t="s">
        <v>60</v>
      </c>
      <c r="H556" s="1" t="s">
        <v>57</v>
      </c>
      <c r="I556" s="2">
        <v>30.78</v>
      </c>
      <c r="J556" s="2">
        <v>30.69</v>
      </c>
      <c r="K556" s="2">
        <f t="shared" si="90"/>
        <v>0</v>
      </c>
      <c r="L556" s="2">
        <f t="shared" si="91"/>
        <v>10.72</v>
      </c>
      <c r="AL556" s="5" t="str">
        <f t="shared" si="93"/>
        <v/>
      </c>
      <c r="AN556" s="5" t="str">
        <f t="shared" si="94"/>
        <v/>
      </c>
      <c r="AP556" s="57" t="str">
        <f t="shared" si="95"/>
        <v/>
      </c>
      <c r="AR556" s="2">
        <v>10.72</v>
      </c>
      <c r="AS556" s="57">
        <f t="shared" si="96"/>
        <v>0</v>
      </c>
      <c r="AT556" s="5">
        <f t="shared" si="97"/>
        <v>0</v>
      </c>
      <c r="AU556" s="62">
        <f t="shared" si="98"/>
        <v>0</v>
      </c>
      <c r="AV556" s="57">
        <f t="shared" si="92"/>
        <v>0</v>
      </c>
    </row>
    <row r="557" spans="1:48" x14ac:dyDescent="0.25">
      <c r="A557" s="1" t="s">
        <v>887</v>
      </c>
      <c r="B557" s="1" t="s">
        <v>888</v>
      </c>
      <c r="C557" s="1" t="s">
        <v>880</v>
      </c>
      <c r="D557" s="1" t="s">
        <v>846</v>
      </c>
      <c r="E557" s="1" t="s">
        <v>77</v>
      </c>
      <c r="F557" s="1" t="s">
        <v>181</v>
      </c>
      <c r="G557" s="1" t="s">
        <v>60</v>
      </c>
      <c r="H557" s="1" t="s">
        <v>57</v>
      </c>
      <c r="I557" s="2">
        <v>30.78</v>
      </c>
      <c r="J557" s="2">
        <v>0.09</v>
      </c>
      <c r="K557" s="2">
        <f t="shared" si="90"/>
        <v>0</v>
      </c>
      <c r="L557" s="2">
        <f t="shared" si="91"/>
        <v>0.02</v>
      </c>
      <c r="AL557" s="5" t="str">
        <f t="shared" si="93"/>
        <v/>
      </c>
      <c r="AN557" s="5" t="str">
        <f t="shared" si="94"/>
        <v/>
      </c>
      <c r="AP557" s="57" t="str">
        <f t="shared" si="95"/>
        <v/>
      </c>
      <c r="AR557" s="2">
        <v>0.02</v>
      </c>
      <c r="AS557" s="57">
        <f t="shared" si="96"/>
        <v>0</v>
      </c>
      <c r="AT557" s="5">
        <f t="shared" si="97"/>
        <v>0</v>
      </c>
      <c r="AU557" s="62">
        <f t="shared" si="98"/>
        <v>0</v>
      </c>
      <c r="AV557" s="57">
        <f t="shared" si="92"/>
        <v>0</v>
      </c>
    </row>
    <row r="558" spans="1:48" x14ac:dyDescent="0.25">
      <c r="A558" s="1" t="s">
        <v>889</v>
      </c>
      <c r="B558" s="1" t="s">
        <v>890</v>
      </c>
      <c r="C558" s="1" t="s">
        <v>891</v>
      </c>
      <c r="D558" s="1" t="s">
        <v>846</v>
      </c>
      <c r="E558" s="1" t="s">
        <v>61</v>
      </c>
      <c r="F558" s="1" t="s">
        <v>181</v>
      </c>
      <c r="G558" s="1" t="s">
        <v>60</v>
      </c>
      <c r="H558" s="1" t="s">
        <v>57</v>
      </c>
      <c r="I558" s="2">
        <v>5.87</v>
      </c>
      <c r="J558" s="2">
        <v>4.38</v>
      </c>
      <c r="K558" s="2">
        <f t="shared" si="90"/>
        <v>0</v>
      </c>
      <c r="L558" s="2">
        <f t="shared" si="91"/>
        <v>2.61</v>
      </c>
      <c r="AL558" s="5" t="str">
        <f t="shared" si="93"/>
        <v/>
      </c>
      <c r="AN558" s="5" t="str">
        <f t="shared" si="94"/>
        <v/>
      </c>
      <c r="AP558" s="57" t="str">
        <f t="shared" si="95"/>
        <v/>
      </c>
      <c r="AR558" s="2">
        <v>2.61</v>
      </c>
      <c r="AS558" s="57">
        <f t="shared" si="96"/>
        <v>0</v>
      </c>
      <c r="AT558" s="5">
        <f t="shared" si="97"/>
        <v>0</v>
      </c>
      <c r="AU558" s="62">
        <f t="shared" si="98"/>
        <v>0</v>
      </c>
      <c r="AV558" s="57">
        <f t="shared" si="92"/>
        <v>0</v>
      </c>
    </row>
    <row r="559" spans="1:48" x14ac:dyDescent="0.25">
      <c r="A559" s="1" t="s">
        <v>892</v>
      </c>
      <c r="B559" s="1" t="s">
        <v>893</v>
      </c>
      <c r="C559" s="1" t="s">
        <v>894</v>
      </c>
      <c r="D559" s="1" t="s">
        <v>846</v>
      </c>
      <c r="E559" s="1" t="s">
        <v>119</v>
      </c>
      <c r="F559" s="1" t="s">
        <v>195</v>
      </c>
      <c r="G559" s="1" t="s">
        <v>60</v>
      </c>
      <c r="H559" s="1" t="s">
        <v>57</v>
      </c>
      <c r="I559" s="2">
        <v>12</v>
      </c>
      <c r="J559" s="2">
        <v>0.08</v>
      </c>
      <c r="K559" s="2">
        <f t="shared" si="90"/>
        <v>0</v>
      </c>
      <c r="L559" s="2">
        <f t="shared" si="91"/>
        <v>0.08</v>
      </c>
      <c r="AL559" s="5" t="str">
        <f t="shared" si="93"/>
        <v/>
      </c>
      <c r="AN559" s="5" t="str">
        <f t="shared" si="94"/>
        <v/>
      </c>
      <c r="AP559" s="57" t="str">
        <f t="shared" si="95"/>
        <v/>
      </c>
      <c r="AR559" s="2">
        <v>0.08</v>
      </c>
      <c r="AS559" s="57">
        <f t="shared" si="96"/>
        <v>0</v>
      </c>
      <c r="AT559" s="5">
        <f t="shared" si="97"/>
        <v>0</v>
      </c>
      <c r="AU559" s="62">
        <f t="shared" si="98"/>
        <v>0</v>
      </c>
      <c r="AV559" s="57">
        <f t="shared" si="92"/>
        <v>0</v>
      </c>
    </row>
    <row r="560" spans="1:48" x14ac:dyDescent="0.25">
      <c r="A560" s="1" t="s">
        <v>892</v>
      </c>
      <c r="B560" s="1" t="s">
        <v>893</v>
      </c>
      <c r="C560" s="1" t="s">
        <v>894</v>
      </c>
      <c r="D560" s="1" t="s">
        <v>846</v>
      </c>
      <c r="E560" s="1" t="s">
        <v>164</v>
      </c>
      <c r="F560" s="1" t="s">
        <v>195</v>
      </c>
      <c r="G560" s="1" t="s">
        <v>60</v>
      </c>
      <c r="H560" s="1" t="s">
        <v>57</v>
      </c>
      <c r="I560" s="2">
        <v>12</v>
      </c>
      <c r="J560" s="2">
        <v>11.9</v>
      </c>
      <c r="K560" s="2">
        <f t="shared" si="90"/>
        <v>0</v>
      </c>
      <c r="L560" s="2">
        <f t="shared" si="91"/>
        <v>1.32</v>
      </c>
      <c r="AL560" s="5" t="str">
        <f t="shared" si="93"/>
        <v/>
      </c>
      <c r="AN560" s="5" t="str">
        <f t="shared" si="94"/>
        <v/>
      </c>
      <c r="AP560" s="57" t="str">
        <f t="shared" si="95"/>
        <v/>
      </c>
      <c r="AR560" s="2">
        <v>1.32</v>
      </c>
      <c r="AS560" s="57">
        <f t="shared" si="96"/>
        <v>0</v>
      </c>
      <c r="AT560" s="5">
        <f t="shared" si="97"/>
        <v>0</v>
      </c>
      <c r="AU560" s="62">
        <f t="shared" si="98"/>
        <v>0</v>
      </c>
      <c r="AV560" s="57">
        <f t="shared" si="92"/>
        <v>0</v>
      </c>
    </row>
    <row r="561" spans="1:48" x14ac:dyDescent="0.25">
      <c r="A561" s="1" t="s">
        <v>895</v>
      </c>
      <c r="B561" s="1" t="s">
        <v>893</v>
      </c>
      <c r="C561" s="1" t="s">
        <v>894</v>
      </c>
      <c r="D561" s="1" t="s">
        <v>846</v>
      </c>
      <c r="E561" s="1" t="s">
        <v>164</v>
      </c>
      <c r="F561" s="1" t="s">
        <v>195</v>
      </c>
      <c r="G561" s="1" t="s">
        <v>60</v>
      </c>
      <c r="H561" s="1" t="s">
        <v>57</v>
      </c>
      <c r="I561" s="2">
        <v>27.85</v>
      </c>
      <c r="J561" s="2">
        <v>27.46</v>
      </c>
      <c r="K561" s="2">
        <f t="shared" si="90"/>
        <v>0</v>
      </c>
      <c r="L561" s="2">
        <f t="shared" si="91"/>
        <v>0.32</v>
      </c>
      <c r="AL561" s="5" t="str">
        <f t="shared" si="93"/>
        <v/>
      </c>
      <c r="AN561" s="5" t="str">
        <f t="shared" si="94"/>
        <v/>
      </c>
      <c r="AP561" s="57" t="str">
        <f t="shared" si="95"/>
        <v/>
      </c>
      <c r="AR561" s="2">
        <v>0.32</v>
      </c>
      <c r="AS561" s="57">
        <f t="shared" si="96"/>
        <v>0</v>
      </c>
      <c r="AT561" s="5">
        <f t="shared" si="97"/>
        <v>0</v>
      </c>
      <c r="AU561" s="62">
        <f t="shared" si="98"/>
        <v>0</v>
      </c>
      <c r="AV561" s="57">
        <f t="shared" si="92"/>
        <v>0</v>
      </c>
    </row>
    <row r="562" spans="1:48" x14ac:dyDescent="0.25">
      <c r="A562" s="1" t="s">
        <v>896</v>
      </c>
      <c r="B562" s="1" t="s">
        <v>897</v>
      </c>
      <c r="C562" s="1" t="s">
        <v>898</v>
      </c>
      <c r="D562" s="1" t="s">
        <v>846</v>
      </c>
      <c r="E562" s="1" t="s">
        <v>119</v>
      </c>
      <c r="F562" s="1" t="s">
        <v>195</v>
      </c>
      <c r="G562" s="1" t="s">
        <v>60</v>
      </c>
      <c r="H562" s="1" t="s">
        <v>57</v>
      </c>
      <c r="I562" s="2">
        <v>2.36</v>
      </c>
      <c r="J562" s="2">
        <v>2.27</v>
      </c>
      <c r="K562" s="2">
        <f t="shared" si="90"/>
        <v>0</v>
      </c>
      <c r="L562" s="2">
        <f t="shared" si="91"/>
        <v>1.28</v>
      </c>
      <c r="AL562" s="5" t="str">
        <f t="shared" si="93"/>
        <v/>
      </c>
      <c r="AN562" s="5" t="str">
        <f t="shared" si="94"/>
        <v/>
      </c>
      <c r="AP562" s="57" t="str">
        <f t="shared" si="95"/>
        <v/>
      </c>
      <c r="AR562" s="2">
        <v>1.28</v>
      </c>
      <c r="AS562" s="57">
        <f t="shared" si="96"/>
        <v>0</v>
      </c>
      <c r="AT562" s="5">
        <f t="shared" si="97"/>
        <v>0</v>
      </c>
      <c r="AU562" s="62">
        <f t="shared" si="98"/>
        <v>0</v>
      </c>
      <c r="AV562" s="57">
        <f t="shared" si="92"/>
        <v>0</v>
      </c>
    </row>
    <row r="563" spans="1:48" x14ac:dyDescent="0.25">
      <c r="A563" s="1" t="s">
        <v>899</v>
      </c>
      <c r="B563" s="1" t="s">
        <v>900</v>
      </c>
      <c r="C563" s="1" t="s">
        <v>901</v>
      </c>
      <c r="D563" s="1" t="s">
        <v>846</v>
      </c>
      <c r="E563" s="1" t="s">
        <v>58</v>
      </c>
      <c r="F563" s="1" t="s">
        <v>195</v>
      </c>
      <c r="G563" s="1" t="s">
        <v>60</v>
      </c>
      <c r="H563" s="1" t="s">
        <v>57</v>
      </c>
      <c r="I563" s="2">
        <v>10.49</v>
      </c>
      <c r="J563" s="2">
        <v>9.59</v>
      </c>
      <c r="K563" s="2">
        <f t="shared" ref="K563:K626" si="99">SUM(N563,P563,R563,T563,V563,X563,Z563,AB563,AE563,AG563,AI563)</f>
        <v>0</v>
      </c>
      <c r="L563" s="2">
        <f t="shared" ref="L563:L626" si="100">SUM(M563,AD563,AK563,AM563,AO563,AQ563,AR563)</f>
        <v>4.3899999999999997</v>
      </c>
      <c r="AL563" s="5" t="str">
        <f t="shared" si="93"/>
        <v/>
      </c>
      <c r="AN563" s="5" t="str">
        <f t="shared" si="94"/>
        <v/>
      </c>
      <c r="AP563" s="57" t="str">
        <f t="shared" si="95"/>
        <v/>
      </c>
      <c r="AR563" s="2">
        <v>4.3899999999999997</v>
      </c>
      <c r="AS563" s="57">
        <f t="shared" si="96"/>
        <v>0</v>
      </c>
      <c r="AT563" s="5">
        <f t="shared" si="97"/>
        <v>0</v>
      </c>
      <c r="AU563" s="62">
        <f t="shared" si="98"/>
        <v>0</v>
      </c>
      <c r="AV563" s="57">
        <f t="shared" si="92"/>
        <v>0</v>
      </c>
    </row>
    <row r="564" spans="1:48" x14ac:dyDescent="0.25">
      <c r="A564" s="1" t="s">
        <v>902</v>
      </c>
      <c r="B564" s="1" t="s">
        <v>903</v>
      </c>
      <c r="C564" s="1" t="s">
        <v>904</v>
      </c>
      <c r="D564" s="1" t="s">
        <v>905</v>
      </c>
      <c r="E564" s="1" t="s">
        <v>119</v>
      </c>
      <c r="F564" s="1" t="s">
        <v>195</v>
      </c>
      <c r="G564" s="1" t="s">
        <v>60</v>
      </c>
      <c r="H564" s="1" t="s">
        <v>57</v>
      </c>
      <c r="I564" s="2">
        <v>25.04</v>
      </c>
      <c r="J564" s="2">
        <v>23.1</v>
      </c>
      <c r="K564" s="2">
        <f t="shared" si="99"/>
        <v>0</v>
      </c>
      <c r="L564" s="2">
        <f t="shared" si="100"/>
        <v>8.82</v>
      </c>
      <c r="AL564" s="5" t="str">
        <f t="shared" si="93"/>
        <v/>
      </c>
      <c r="AN564" s="5" t="str">
        <f t="shared" si="94"/>
        <v/>
      </c>
      <c r="AP564" s="57" t="str">
        <f t="shared" si="95"/>
        <v/>
      </c>
      <c r="AR564" s="2">
        <v>8.82</v>
      </c>
      <c r="AS564" s="57">
        <f t="shared" si="96"/>
        <v>0</v>
      </c>
      <c r="AT564" s="5">
        <f t="shared" si="97"/>
        <v>0</v>
      </c>
      <c r="AU564" s="62">
        <f t="shared" si="98"/>
        <v>0</v>
      </c>
      <c r="AV564" s="57">
        <f t="shared" si="92"/>
        <v>0</v>
      </c>
    </row>
    <row r="565" spans="1:48" x14ac:dyDescent="0.25">
      <c r="A565" s="1" t="s">
        <v>902</v>
      </c>
      <c r="B565" s="1" t="s">
        <v>903</v>
      </c>
      <c r="C565" s="1" t="s">
        <v>904</v>
      </c>
      <c r="D565" s="1" t="s">
        <v>905</v>
      </c>
      <c r="E565" s="1" t="s">
        <v>58</v>
      </c>
      <c r="F565" s="1" t="s">
        <v>195</v>
      </c>
      <c r="G565" s="1" t="s">
        <v>60</v>
      </c>
      <c r="H565" s="1" t="s">
        <v>57</v>
      </c>
      <c r="I565" s="2">
        <v>25.04</v>
      </c>
      <c r="J565" s="2">
        <v>1.01</v>
      </c>
      <c r="K565" s="2">
        <f t="shared" si="99"/>
        <v>0</v>
      </c>
      <c r="L565" s="2">
        <f t="shared" si="100"/>
        <v>1.01</v>
      </c>
      <c r="AL565" s="5" t="str">
        <f t="shared" si="93"/>
        <v/>
      </c>
      <c r="AN565" s="5" t="str">
        <f t="shared" si="94"/>
        <v/>
      </c>
      <c r="AP565" s="57" t="str">
        <f t="shared" si="95"/>
        <v/>
      </c>
      <c r="AR565" s="2">
        <v>1.01</v>
      </c>
      <c r="AS565" s="57">
        <f t="shared" si="96"/>
        <v>0</v>
      </c>
      <c r="AT565" s="5">
        <f t="shared" si="97"/>
        <v>0</v>
      </c>
      <c r="AU565" s="62">
        <f t="shared" si="98"/>
        <v>0</v>
      </c>
      <c r="AV565" s="57">
        <f t="shared" si="92"/>
        <v>0</v>
      </c>
    </row>
    <row r="566" spans="1:48" s="52" customFormat="1" x14ac:dyDescent="0.25">
      <c r="A566" s="42" t="s">
        <v>906</v>
      </c>
      <c r="B566" s="42" t="s">
        <v>907</v>
      </c>
      <c r="C566" s="42" t="s">
        <v>908</v>
      </c>
      <c r="D566" s="42" t="s">
        <v>905</v>
      </c>
      <c r="E566" s="1" t="s">
        <v>119</v>
      </c>
      <c r="F566" s="42" t="s">
        <v>195</v>
      </c>
      <c r="G566" s="42" t="s">
        <v>60</v>
      </c>
      <c r="H566" s="42" t="s">
        <v>57</v>
      </c>
      <c r="I566" s="43">
        <v>55.8</v>
      </c>
      <c r="J566" s="43">
        <v>1.5</v>
      </c>
      <c r="K566" s="43">
        <f t="shared" si="99"/>
        <v>0</v>
      </c>
      <c r="L566" s="43">
        <f t="shared" si="100"/>
        <v>1.5</v>
      </c>
      <c r="M566" s="44"/>
      <c r="N566" s="45"/>
      <c r="O566" s="46"/>
      <c r="P566" s="47"/>
      <c r="Q566" s="46"/>
      <c r="R566" s="48"/>
      <c r="S566" s="46"/>
      <c r="T566" s="49"/>
      <c r="U566" s="46"/>
      <c r="V566" s="43"/>
      <c r="W566" s="46"/>
      <c r="X566" s="43"/>
      <c r="Y566" s="46"/>
      <c r="Z566" s="50"/>
      <c r="AA566" s="46"/>
      <c r="AB566" s="51"/>
      <c r="AC566" s="46"/>
      <c r="AD566" s="43"/>
      <c r="AE566" s="43"/>
      <c r="AF566" s="46"/>
      <c r="AG566" s="50"/>
      <c r="AH566" s="46"/>
      <c r="AI566" s="43"/>
      <c r="AJ566" s="46"/>
      <c r="AK566" s="44"/>
      <c r="AL566" s="5" t="str">
        <f t="shared" si="93"/>
        <v/>
      </c>
      <c r="AM566" s="44"/>
      <c r="AN566" s="5" t="str">
        <f t="shared" si="94"/>
        <v/>
      </c>
      <c r="AO566" s="43"/>
      <c r="AP566" s="57" t="str">
        <f t="shared" si="95"/>
        <v/>
      </c>
      <c r="AQ566" s="43"/>
      <c r="AR566" s="43">
        <v>1.5</v>
      </c>
      <c r="AS566" s="57">
        <f t="shared" si="96"/>
        <v>0</v>
      </c>
      <c r="AT566" s="5">
        <f t="shared" si="97"/>
        <v>0</v>
      </c>
      <c r="AU566" s="62">
        <f t="shared" si="98"/>
        <v>0</v>
      </c>
      <c r="AV566" s="57">
        <f t="shared" si="92"/>
        <v>0</v>
      </c>
    </row>
    <row r="567" spans="1:48" x14ac:dyDescent="0.25">
      <c r="A567" s="1" t="s">
        <v>909</v>
      </c>
      <c r="B567" s="1" t="s">
        <v>900</v>
      </c>
      <c r="C567" s="1" t="s">
        <v>901</v>
      </c>
      <c r="D567" s="1" t="s">
        <v>846</v>
      </c>
      <c r="E567" s="1" t="s">
        <v>58</v>
      </c>
      <c r="F567" s="1" t="s">
        <v>195</v>
      </c>
      <c r="G567" s="1" t="s">
        <v>60</v>
      </c>
      <c r="H567" s="1" t="s">
        <v>57</v>
      </c>
      <c r="I567" s="2">
        <v>10.01</v>
      </c>
      <c r="J567" s="2">
        <v>8.33</v>
      </c>
      <c r="K567" s="2">
        <f t="shared" si="99"/>
        <v>0.89999999999999991</v>
      </c>
      <c r="L567" s="2">
        <f t="shared" si="100"/>
        <v>7.44</v>
      </c>
      <c r="T567" s="8">
        <v>0.84</v>
      </c>
      <c r="U567" s="5">
        <v>391.02</v>
      </c>
      <c r="Z567" s="9">
        <v>0.06</v>
      </c>
      <c r="AA567" s="5">
        <v>11.182499999999999</v>
      </c>
      <c r="AL567" s="5" t="str">
        <f t="shared" si="93"/>
        <v/>
      </c>
      <c r="AN567" s="5" t="str">
        <f t="shared" si="94"/>
        <v/>
      </c>
      <c r="AP567" s="57" t="str">
        <f t="shared" si="95"/>
        <v/>
      </c>
      <c r="AR567" s="2">
        <v>7.44</v>
      </c>
      <c r="AS567" s="57">
        <f t="shared" si="96"/>
        <v>402.20249999999999</v>
      </c>
      <c r="AT567" s="5">
        <f t="shared" si="97"/>
        <v>331.49530049999998</v>
      </c>
      <c r="AU567" s="62">
        <f t="shared" si="98"/>
        <v>1.9047949315966618E-3</v>
      </c>
      <c r="AV567" s="57">
        <f t="shared" si="92"/>
        <v>1.9047949315966619</v>
      </c>
    </row>
    <row r="568" spans="1:48" s="63" customFormat="1" x14ac:dyDescent="0.25">
      <c r="A568" s="53" t="s">
        <v>910</v>
      </c>
      <c r="B568" s="53" t="s">
        <v>872</v>
      </c>
      <c r="C568" s="1" t="s">
        <v>873</v>
      </c>
      <c r="D568" s="1" t="s">
        <v>874</v>
      </c>
      <c r="E568" s="1" t="s">
        <v>119</v>
      </c>
      <c r="F568" s="53" t="s">
        <v>195</v>
      </c>
      <c r="G568" s="53" t="s">
        <v>60</v>
      </c>
      <c r="H568" s="53" t="s">
        <v>57</v>
      </c>
      <c r="I568" s="54">
        <v>12.41</v>
      </c>
      <c r="J568" s="54">
        <v>3.05</v>
      </c>
      <c r="K568" s="54">
        <f t="shared" si="99"/>
        <v>2.5099999999999998</v>
      </c>
      <c r="L568" s="54">
        <f t="shared" si="100"/>
        <v>0</v>
      </c>
      <c r="M568" s="55"/>
      <c r="N568" s="56"/>
      <c r="O568" s="57"/>
      <c r="P568" s="58"/>
      <c r="Q568" s="57"/>
      <c r="R568" s="59"/>
      <c r="S568" s="57"/>
      <c r="T568" s="60"/>
      <c r="U568" s="57"/>
      <c r="V568" s="54"/>
      <c r="W568" s="57"/>
      <c r="X568" s="54"/>
      <c r="Y568" s="57"/>
      <c r="Z568" s="61"/>
      <c r="AA568" s="57"/>
      <c r="AB568" s="10"/>
      <c r="AC568" s="5"/>
      <c r="AD568" s="2"/>
      <c r="AE568" s="54"/>
      <c r="AF568" s="57"/>
      <c r="AG568" s="61"/>
      <c r="AH568" s="57"/>
      <c r="AI568" s="54">
        <v>2.5099999999999998</v>
      </c>
      <c r="AJ568" s="57">
        <v>2993.2691249999998</v>
      </c>
      <c r="AK568" s="55"/>
      <c r="AL568" s="5" t="str">
        <f t="shared" si="93"/>
        <v/>
      </c>
      <c r="AM568" s="55"/>
      <c r="AN568" s="5" t="str">
        <f t="shared" si="94"/>
        <v/>
      </c>
      <c r="AO568" s="54"/>
      <c r="AP568" s="57" t="str">
        <f t="shared" si="95"/>
        <v/>
      </c>
      <c r="AQ568" s="54"/>
      <c r="AR568" s="54"/>
      <c r="AS568" s="57">
        <f t="shared" si="96"/>
        <v>2993.2691249999998</v>
      </c>
      <c r="AT568" s="5">
        <f t="shared" si="97"/>
        <v>2467.0524128249999</v>
      </c>
      <c r="AU568" s="62">
        <f t="shared" si="98"/>
        <v>1.4175853850249004E-2</v>
      </c>
      <c r="AV568" s="57">
        <f t="shared" ref="AV568:AV631" si="101">(AU568/100)*$AV$1</f>
        <v>14.175853850249004</v>
      </c>
    </row>
    <row r="569" spans="1:48" s="63" customFormat="1" x14ac:dyDescent="0.25">
      <c r="A569" s="53" t="s">
        <v>910</v>
      </c>
      <c r="B569" s="53" t="s">
        <v>872</v>
      </c>
      <c r="C569" s="1" t="s">
        <v>873</v>
      </c>
      <c r="D569" s="1" t="s">
        <v>874</v>
      </c>
      <c r="E569" s="1" t="s">
        <v>58</v>
      </c>
      <c r="F569" s="53" t="s">
        <v>195</v>
      </c>
      <c r="G569" s="53" t="s">
        <v>60</v>
      </c>
      <c r="H569" s="53" t="s">
        <v>57</v>
      </c>
      <c r="I569" s="54">
        <v>12.41</v>
      </c>
      <c r="J569" s="54">
        <v>2.98</v>
      </c>
      <c r="K569" s="54">
        <f t="shared" si="99"/>
        <v>1.58</v>
      </c>
      <c r="L569" s="54">
        <f t="shared" si="100"/>
        <v>0</v>
      </c>
      <c r="M569" s="55"/>
      <c r="N569" s="56"/>
      <c r="O569" s="57"/>
      <c r="P569" s="58"/>
      <c r="Q569" s="57"/>
      <c r="R569" s="59"/>
      <c r="S569" s="57"/>
      <c r="T569" s="60"/>
      <c r="U569" s="57"/>
      <c r="V569" s="54"/>
      <c r="W569" s="57"/>
      <c r="X569" s="54"/>
      <c r="Y569" s="57"/>
      <c r="Z569" s="61"/>
      <c r="AA569" s="57"/>
      <c r="AB569" s="10"/>
      <c r="AC569" s="5"/>
      <c r="AD569" s="2"/>
      <c r="AE569" s="54"/>
      <c r="AF569" s="57"/>
      <c r="AG569" s="61"/>
      <c r="AH569" s="57"/>
      <c r="AI569" s="54">
        <v>1.58</v>
      </c>
      <c r="AJ569" s="57">
        <v>1884.2092500000001</v>
      </c>
      <c r="AK569" s="55"/>
      <c r="AL569" s="5" t="str">
        <f t="shared" si="93"/>
        <v/>
      </c>
      <c r="AM569" s="55"/>
      <c r="AN569" s="5" t="str">
        <f t="shared" si="94"/>
        <v/>
      </c>
      <c r="AO569" s="54"/>
      <c r="AP569" s="57" t="str">
        <f t="shared" si="95"/>
        <v/>
      </c>
      <c r="AQ569" s="54"/>
      <c r="AR569" s="54"/>
      <c r="AS569" s="57">
        <f t="shared" si="96"/>
        <v>1884.2092500000001</v>
      </c>
      <c r="AT569" s="5">
        <f t="shared" si="97"/>
        <v>1552.9652638500002</v>
      </c>
      <c r="AU569" s="62">
        <f t="shared" si="98"/>
        <v>8.9234458499575404E-3</v>
      </c>
      <c r="AV569" s="57">
        <f t="shared" si="101"/>
        <v>8.92344584995754</v>
      </c>
    </row>
    <row r="570" spans="1:48" s="63" customFormat="1" x14ac:dyDescent="0.25">
      <c r="A570" s="53" t="s">
        <v>911</v>
      </c>
      <c r="B570" s="53" t="s">
        <v>872</v>
      </c>
      <c r="C570" s="1" t="s">
        <v>873</v>
      </c>
      <c r="D570" s="1" t="s">
        <v>874</v>
      </c>
      <c r="E570" s="1" t="s">
        <v>88</v>
      </c>
      <c r="F570" s="53" t="s">
        <v>391</v>
      </c>
      <c r="G570" s="53" t="s">
        <v>60</v>
      </c>
      <c r="H570" s="53" t="s">
        <v>57</v>
      </c>
      <c r="I570" s="54">
        <v>1.1000000000000001</v>
      </c>
      <c r="J570" s="54">
        <v>0.97</v>
      </c>
      <c r="K570" s="54">
        <f t="shared" si="99"/>
        <v>0.02</v>
      </c>
      <c r="L570" s="54">
        <f t="shared" si="100"/>
        <v>0</v>
      </c>
      <c r="M570" s="55"/>
      <c r="N570" s="56"/>
      <c r="O570" s="57"/>
      <c r="P570" s="58"/>
      <c r="Q570" s="57"/>
      <c r="R570" s="59"/>
      <c r="S570" s="57"/>
      <c r="T570" s="60"/>
      <c r="U570" s="57"/>
      <c r="V570" s="54"/>
      <c r="W570" s="57"/>
      <c r="X570" s="54"/>
      <c r="Y570" s="57"/>
      <c r="Z570" s="61"/>
      <c r="AA570" s="57"/>
      <c r="AB570" s="10"/>
      <c r="AC570" s="5"/>
      <c r="AD570" s="2"/>
      <c r="AE570" s="54"/>
      <c r="AF570" s="57"/>
      <c r="AG570" s="61"/>
      <c r="AH570" s="57"/>
      <c r="AI570" s="54">
        <v>0.02</v>
      </c>
      <c r="AJ570" s="57">
        <v>20.368540500000002</v>
      </c>
      <c r="AK570" s="55"/>
      <c r="AL570" s="5" t="str">
        <f t="shared" si="93"/>
        <v/>
      </c>
      <c r="AM570" s="55"/>
      <c r="AN570" s="5" t="str">
        <f t="shared" si="94"/>
        <v/>
      </c>
      <c r="AO570" s="54"/>
      <c r="AP570" s="57" t="str">
        <f t="shared" si="95"/>
        <v/>
      </c>
      <c r="AQ570" s="54"/>
      <c r="AR570" s="54"/>
      <c r="AS570" s="57">
        <f t="shared" si="96"/>
        <v>20.368540500000002</v>
      </c>
      <c r="AT570" s="5">
        <f t="shared" si="97"/>
        <v>16.787751080100001</v>
      </c>
      <c r="AU570" s="62">
        <f t="shared" si="98"/>
        <v>9.6463579188148601E-5</v>
      </c>
      <c r="AV570" s="57">
        <f t="shared" si="101"/>
        <v>9.6463579188148602E-2</v>
      </c>
    </row>
    <row r="571" spans="1:48" x14ac:dyDescent="0.25">
      <c r="A571" s="1" t="s">
        <v>912</v>
      </c>
      <c r="B571" s="1" t="s">
        <v>913</v>
      </c>
      <c r="C571" s="1" t="s">
        <v>914</v>
      </c>
      <c r="D571" s="1" t="s">
        <v>846</v>
      </c>
      <c r="E571" s="1" t="s">
        <v>56</v>
      </c>
      <c r="F571" s="1" t="s">
        <v>391</v>
      </c>
      <c r="G571" s="1" t="s">
        <v>60</v>
      </c>
      <c r="H571" s="1" t="s">
        <v>57</v>
      </c>
      <c r="I571" s="2">
        <v>38.18</v>
      </c>
      <c r="J571" s="2">
        <v>0.03</v>
      </c>
      <c r="K571" s="2">
        <f t="shared" si="99"/>
        <v>0.01</v>
      </c>
      <c r="L571" s="2">
        <f t="shared" si="100"/>
        <v>0.01</v>
      </c>
      <c r="T571" s="8">
        <v>0.01</v>
      </c>
      <c r="U571" s="5">
        <v>3.9753699999999998</v>
      </c>
      <c r="AL571" s="5" t="str">
        <f t="shared" si="93"/>
        <v/>
      </c>
      <c r="AN571" s="5" t="str">
        <f t="shared" si="94"/>
        <v/>
      </c>
      <c r="AP571" s="57" t="str">
        <f t="shared" si="95"/>
        <v/>
      </c>
      <c r="AR571" s="2">
        <v>0.01</v>
      </c>
      <c r="AS571" s="57">
        <f t="shared" si="96"/>
        <v>3.9753699999999998</v>
      </c>
      <c r="AT571" s="5">
        <f t="shared" si="97"/>
        <v>3.2764999539999997</v>
      </c>
      <c r="AU571" s="62">
        <f t="shared" si="98"/>
        <v>1.8826995424497413E-5</v>
      </c>
      <c r="AV571" s="57">
        <f t="shared" si="101"/>
        <v>1.8826995424497412E-2</v>
      </c>
    </row>
    <row r="572" spans="1:48" x14ac:dyDescent="0.25">
      <c r="A572" s="1" t="s">
        <v>912</v>
      </c>
      <c r="B572" s="1" t="s">
        <v>913</v>
      </c>
      <c r="C572" s="1" t="s">
        <v>914</v>
      </c>
      <c r="D572" s="1" t="s">
        <v>846</v>
      </c>
      <c r="E572" s="1" t="s">
        <v>67</v>
      </c>
      <c r="F572" s="1" t="s">
        <v>391</v>
      </c>
      <c r="G572" s="1" t="s">
        <v>60</v>
      </c>
      <c r="H572" s="1" t="s">
        <v>57</v>
      </c>
      <c r="I572" s="2">
        <v>38.18</v>
      </c>
      <c r="J572" s="2">
        <v>37.49</v>
      </c>
      <c r="K572" s="2">
        <f t="shared" si="99"/>
        <v>25.53</v>
      </c>
      <c r="L572" s="2">
        <f t="shared" si="100"/>
        <v>11.18</v>
      </c>
      <c r="T572" s="8">
        <v>22.12</v>
      </c>
      <c r="U572" s="5">
        <v>8793.5184399999998</v>
      </c>
      <c r="Z572" s="9">
        <v>3.41</v>
      </c>
      <c r="AA572" s="5">
        <v>542.75009249999994</v>
      </c>
      <c r="AL572" s="5" t="str">
        <f t="shared" si="93"/>
        <v/>
      </c>
      <c r="AN572" s="5" t="str">
        <f t="shared" si="94"/>
        <v/>
      </c>
      <c r="AP572" s="57" t="str">
        <f t="shared" si="95"/>
        <v/>
      </c>
      <c r="AR572" s="2">
        <v>11.18</v>
      </c>
      <c r="AS572" s="57">
        <f t="shared" si="96"/>
        <v>9336.2685325000002</v>
      </c>
      <c r="AT572" s="5">
        <f t="shared" si="97"/>
        <v>7694.9525244865008</v>
      </c>
      <c r="AU572" s="62">
        <f t="shared" si="98"/>
        <v>4.4215729590769338E-2</v>
      </c>
      <c r="AV572" s="57">
        <f t="shared" si="101"/>
        <v>44.215729590769342</v>
      </c>
    </row>
    <row r="573" spans="1:48" x14ac:dyDescent="0.25">
      <c r="A573" s="1" t="s">
        <v>915</v>
      </c>
      <c r="B573" s="1" t="s">
        <v>916</v>
      </c>
      <c r="C573" s="1" t="s">
        <v>914</v>
      </c>
      <c r="D573" s="1" t="s">
        <v>846</v>
      </c>
      <c r="E573" s="1" t="s">
        <v>56</v>
      </c>
      <c r="F573" s="1" t="s">
        <v>391</v>
      </c>
      <c r="G573" s="1" t="s">
        <v>60</v>
      </c>
      <c r="H573" s="1" t="s">
        <v>57</v>
      </c>
      <c r="I573" s="2">
        <v>0.18</v>
      </c>
      <c r="J573" s="2">
        <v>0.06</v>
      </c>
      <c r="K573" s="2">
        <f t="shared" si="99"/>
        <v>0.02</v>
      </c>
      <c r="L573" s="2">
        <f t="shared" si="100"/>
        <v>0.02</v>
      </c>
      <c r="T573" s="8">
        <v>0.02</v>
      </c>
      <c r="U573" s="5">
        <v>7.9507399999999997</v>
      </c>
      <c r="AL573" s="5" t="str">
        <f t="shared" si="93"/>
        <v/>
      </c>
      <c r="AN573" s="5" t="str">
        <f t="shared" si="94"/>
        <v/>
      </c>
      <c r="AP573" s="57" t="str">
        <f t="shared" si="95"/>
        <v/>
      </c>
      <c r="AR573" s="2">
        <v>0.02</v>
      </c>
      <c r="AS573" s="57">
        <f t="shared" si="96"/>
        <v>7.9507399999999997</v>
      </c>
      <c r="AT573" s="5">
        <f t="shared" si="97"/>
        <v>6.5529999079999994</v>
      </c>
      <c r="AU573" s="62">
        <f t="shared" si="98"/>
        <v>3.7653990848994826E-5</v>
      </c>
      <c r="AV573" s="57">
        <f t="shared" si="101"/>
        <v>3.7653990848994824E-2</v>
      </c>
    </row>
    <row r="574" spans="1:48" x14ac:dyDescent="0.25">
      <c r="A574" s="1" t="s">
        <v>915</v>
      </c>
      <c r="B574" s="1" t="s">
        <v>916</v>
      </c>
      <c r="C574" s="1" t="s">
        <v>914</v>
      </c>
      <c r="D574" s="1" t="s">
        <v>846</v>
      </c>
      <c r="E574" s="1" t="s">
        <v>67</v>
      </c>
      <c r="F574" s="1" t="s">
        <v>391</v>
      </c>
      <c r="G574" s="1" t="s">
        <v>60</v>
      </c>
      <c r="H574" s="1" t="s">
        <v>57</v>
      </c>
      <c r="I574" s="2">
        <v>0.18</v>
      </c>
      <c r="J574" s="2">
        <v>0.12</v>
      </c>
      <c r="K574" s="2">
        <f t="shared" si="99"/>
        <v>0.12</v>
      </c>
      <c r="L574" s="2">
        <f t="shared" si="100"/>
        <v>0</v>
      </c>
      <c r="T574" s="8">
        <v>0.12</v>
      </c>
      <c r="U574" s="5">
        <v>47.704439999999998</v>
      </c>
      <c r="AL574" s="5" t="str">
        <f t="shared" si="93"/>
        <v/>
      </c>
      <c r="AN574" s="5" t="str">
        <f t="shared" si="94"/>
        <v/>
      </c>
      <c r="AP574" s="57" t="str">
        <f t="shared" si="95"/>
        <v/>
      </c>
      <c r="AS574" s="57">
        <f t="shared" si="96"/>
        <v>47.704439999999998</v>
      </c>
      <c r="AT574" s="5">
        <f t="shared" si="97"/>
        <v>39.317999448000002</v>
      </c>
      <c r="AU574" s="62">
        <f t="shared" si="98"/>
        <v>2.2592394509396898E-4</v>
      </c>
      <c r="AV574" s="57">
        <f t="shared" si="101"/>
        <v>0.22592394509396899</v>
      </c>
    </row>
    <row r="575" spans="1:48" x14ac:dyDescent="0.25">
      <c r="A575" s="1" t="s">
        <v>917</v>
      </c>
      <c r="B575" s="1" t="s">
        <v>918</v>
      </c>
      <c r="C575" s="1" t="s">
        <v>919</v>
      </c>
      <c r="D575" s="1" t="s">
        <v>920</v>
      </c>
      <c r="E575" s="1" t="s">
        <v>72</v>
      </c>
      <c r="F575" s="1" t="s">
        <v>391</v>
      </c>
      <c r="G575" s="1" t="s">
        <v>60</v>
      </c>
      <c r="H575" s="1" t="s">
        <v>57</v>
      </c>
      <c r="I575" s="2">
        <v>3.4</v>
      </c>
      <c r="J575" s="2">
        <v>3.3</v>
      </c>
      <c r="K575" s="2">
        <f t="shared" si="99"/>
        <v>3.3</v>
      </c>
      <c r="L575" s="2">
        <f t="shared" si="100"/>
        <v>0</v>
      </c>
      <c r="X575" s="2">
        <v>3.3</v>
      </c>
      <c r="Y575" s="5">
        <v>1311.8721</v>
      </c>
      <c r="AL575" s="5" t="str">
        <f t="shared" si="93"/>
        <v/>
      </c>
      <c r="AN575" s="5" t="str">
        <f t="shared" si="94"/>
        <v/>
      </c>
      <c r="AP575" s="57" t="str">
        <f t="shared" si="95"/>
        <v/>
      </c>
      <c r="AS575" s="57">
        <f t="shared" si="96"/>
        <v>1311.8721</v>
      </c>
      <c r="AT575" s="5">
        <f t="shared" si="97"/>
        <v>1081.2449848200001</v>
      </c>
      <c r="AU575" s="62">
        <f t="shared" si="98"/>
        <v>6.2129084900841474E-3</v>
      </c>
      <c r="AV575" s="57">
        <f t="shared" si="101"/>
        <v>6.2129084900841471</v>
      </c>
    </row>
    <row r="576" spans="1:48" x14ac:dyDescent="0.25">
      <c r="A576" s="1" t="s">
        <v>921</v>
      </c>
      <c r="B576" s="1" t="s">
        <v>922</v>
      </c>
      <c r="C576" s="1" t="s">
        <v>923</v>
      </c>
      <c r="D576" s="1" t="s">
        <v>846</v>
      </c>
      <c r="E576" s="1" t="s">
        <v>72</v>
      </c>
      <c r="F576" s="1" t="s">
        <v>391</v>
      </c>
      <c r="G576" s="1" t="s">
        <v>60</v>
      </c>
      <c r="H576" s="1" t="s">
        <v>57</v>
      </c>
      <c r="I576" s="2">
        <v>10.68</v>
      </c>
      <c r="J576" s="2">
        <v>10.33</v>
      </c>
      <c r="K576" s="2">
        <f t="shared" si="99"/>
        <v>10.33</v>
      </c>
      <c r="L576" s="2">
        <f t="shared" si="100"/>
        <v>0</v>
      </c>
      <c r="X576" s="2">
        <v>10.33</v>
      </c>
      <c r="Y576" s="5">
        <v>4106.5572099999999</v>
      </c>
      <c r="AL576" s="5" t="str">
        <f t="shared" si="93"/>
        <v/>
      </c>
      <c r="AN576" s="5" t="str">
        <f t="shared" si="94"/>
        <v/>
      </c>
      <c r="AP576" s="57" t="str">
        <f t="shared" si="95"/>
        <v/>
      </c>
      <c r="AS576" s="57">
        <f t="shared" si="96"/>
        <v>4106.5572099999999</v>
      </c>
      <c r="AT576" s="5">
        <f t="shared" si="97"/>
        <v>3384.6244524819995</v>
      </c>
      <c r="AU576" s="62">
        <f t="shared" si="98"/>
        <v>1.9448286273505828E-2</v>
      </c>
      <c r="AV576" s="57">
        <f t="shared" si="101"/>
        <v>19.448286273505829</v>
      </c>
    </row>
    <row r="577" spans="1:48" x14ac:dyDescent="0.25">
      <c r="A577" s="1" t="s">
        <v>921</v>
      </c>
      <c r="B577" s="1" t="s">
        <v>922</v>
      </c>
      <c r="C577" s="1" t="s">
        <v>923</v>
      </c>
      <c r="D577" s="1" t="s">
        <v>846</v>
      </c>
      <c r="E577" s="1" t="s">
        <v>77</v>
      </c>
      <c r="F577" s="1" t="s">
        <v>391</v>
      </c>
      <c r="G577" s="1" t="s">
        <v>60</v>
      </c>
      <c r="H577" s="1" t="s">
        <v>57</v>
      </c>
      <c r="I577" s="2">
        <v>10.68</v>
      </c>
      <c r="J577" s="2">
        <v>0.03</v>
      </c>
      <c r="K577" s="2">
        <f t="shared" si="99"/>
        <v>0.03</v>
      </c>
      <c r="L577" s="2">
        <f t="shared" si="100"/>
        <v>0</v>
      </c>
      <c r="T577" s="8">
        <v>0.03</v>
      </c>
      <c r="U577" s="5">
        <v>11.92611</v>
      </c>
      <c r="AL577" s="5" t="str">
        <f t="shared" si="93"/>
        <v/>
      </c>
      <c r="AN577" s="5" t="str">
        <f t="shared" si="94"/>
        <v/>
      </c>
      <c r="AP577" s="57" t="str">
        <f t="shared" si="95"/>
        <v/>
      </c>
      <c r="AS577" s="57">
        <f t="shared" si="96"/>
        <v>11.92611</v>
      </c>
      <c r="AT577" s="5">
        <f t="shared" si="97"/>
        <v>9.8294998620000005</v>
      </c>
      <c r="AU577" s="62">
        <f t="shared" si="98"/>
        <v>5.6480986273492246E-5</v>
      </c>
      <c r="AV577" s="57">
        <f t="shared" si="101"/>
        <v>5.6480986273492247E-2</v>
      </c>
    </row>
    <row r="578" spans="1:48" s="63" customFormat="1" x14ac:dyDescent="0.25">
      <c r="A578" s="53" t="s">
        <v>924</v>
      </c>
      <c r="B578" s="53" t="s">
        <v>872</v>
      </c>
      <c r="C578" s="1" t="s">
        <v>873</v>
      </c>
      <c r="D578" s="1" t="s">
        <v>874</v>
      </c>
      <c r="E578" s="1" t="s">
        <v>72</v>
      </c>
      <c r="F578" s="53" t="s">
        <v>391</v>
      </c>
      <c r="G578" s="53" t="s">
        <v>60</v>
      </c>
      <c r="H578" s="53" t="s">
        <v>57</v>
      </c>
      <c r="I578" s="54">
        <v>7.09</v>
      </c>
      <c r="J578" s="54">
        <v>6.63</v>
      </c>
      <c r="K578" s="54">
        <f t="shared" si="99"/>
        <v>0.5</v>
      </c>
      <c r="L578" s="54">
        <f t="shared" si="100"/>
        <v>6.13</v>
      </c>
      <c r="M578" s="55"/>
      <c r="N578" s="56"/>
      <c r="O578" s="57"/>
      <c r="P578" s="58"/>
      <c r="Q578" s="57"/>
      <c r="R578" s="59"/>
      <c r="S578" s="57"/>
      <c r="T578" s="60"/>
      <c r="U578" s="57"/>
      <c r="V578" s="54"/>
      <c r="W578" s="57"/>
      <c r="X578" s="54"/>
      <c r="Y578" s="57"/>
      <c r="Z578" s="61"/>
      <c r="AA578" s="57"/>
      <c r="AB578" s="10"/>
      <c r="AC578" s="5"/>
      <c r="AD578" s="2"/>
      <c r="AE578" s="54"/>
      <c r="AF578" s="57"/>
      <c r="AG578" s="61"/>
      <c r="AH578" s="57"/>
      <c r="AI578" s="54">
        <v>0.5</v>
      </c>
      <c r="AJ578" s="57">
        <v>509.21351249999998</v>
      </c>
      <c r="AK578" s="55"/>
      <c r="AL578" s="5" t="str">
        <f t="shared" si="93"/>
        <v/>
      </c>
      <c r="AM578" s="55"/>
      <c r="AN578" s="5" t="str">
        <f t="shared" si="94"/>
        <v/>
      </c>
      <c r="AO578" s="54"/>
      <c r="AP578" s="57" t="str">
        <f t="shared" si="95"/>
        <v/>
      </c>
      <c r="AQ578" s="54"/>
      <c r="AR578" s="54">
        <v>6.13</v>
      </c>
      <c r="AS578" s="57">
        <f t="shared" si="96"/>
        <v>509.21351249999998</v>
      </c>
      <c r="AT578" s="5">
        <f t="shared" si="97"/>
        <v>419.69377700249993</v>
      </c>
      <c r="AU578" s="62">
        <f t="shared" si="98"/>
        <v>2.4115894797037147E-3</v>
      </c>
      <c r="AV578" s="57">
        <f t="shared" si="101"/>
        <v>2.4115894797037147</v>
      </c>
    </row>
    <row r="579" spans="1:48" x14ac:dyDescent="0.25">
      <c r="A579" s="1" t="s">
        <v>925</v>
      </c>
      <c r="B579" s="1" t="s">
        <v>926</v>
      </c>
      <c r="C579" s="1" t="s">
        <v>927</v>
      </c>
      <c r="D579" s="1" t="s">
        <v>928</v>
      </c>
      <c r="E579" s="1" t="s">
        <v>72</v>
      </c>
      <c r="F579" s="1" t="s">
        <v>391</v>
      </c>
      <c r="G579" s="1" t="s">
        <v>60</v>
      </c>
      <c r="H579" s="1" t="s">
        <v>57</v>
      </c>
      <c r="I579" s="2">
        <v>3</v>
      </c>
      <c r="J579" s="2">
        <v>3</v>
      </c>
      <c r="K579" s="2">
        <f t="shared" si="99"/>
        <v>3</v>
      </c>
      <c r="L579" s="2">
        <f t="shared" si="100"/>
        <v>0</v>
      </c>
      <c r="X579" s="2">
        <v>3</v>
      </c>
      <c r="Y579" s="5">
        <v>1192.6110000000001</v>
      </c>
      <c r="AL579" s="5" t="str">
        <f t="shared" ref="AL579:AL642" si="102">IF(AK579&gt;0,AK579*$AL$1,"")</f>
        <v/>
      </c>
      <c r="AN579" s="5" t="str">
        <f t="shared" ref="AN579:AN642" si="103">IF(AM579&gt;0,AM579*$AN$1,"")</f>
        <v/>
      </c>
      <c r="AP579" s="57" t="str">
        <f t="shared" ref="AP579:AP642" si="104">IF(AO579&gt;0,AO579*$AP$1,"")</f>
        <v/>
      </c>
      <c r="AS579" s="57">
        <f t="shared" ref="AS579:AS642" si="105">SUM(O579,Q579,S579,U579,W579,Y579,AA579,AC579,AF579,AH579,AJ579)</f>
        <v>1192.6110000000001</v>
      </c>
      <c r="AT579" s="5">
        <f t="shared" ref="AT579:AT642" si="106">$AS$1374*(AU579/100)</f>
        <v>982.94998620000013</v>
      </c>
      <c r="AU579" s="62">
        <f t="shared" ref="AU579:AU642" si="107">(AS579/$AS$1374)*(100-17.58)</f>
        <v>5.6480986273492254E-3</v>
      </c>
      <c r="AV579" s="57">
        <f t="shared" si="101"/>
        <v>5.6480986273492251</v>
      </c>
    </row>
    <row r="580" spans="1:48" x14ac:dyDescent="0.25">
      <c r="A580" s="1" t="s">
        <v>929</v>
      </c>
      <c r="B580" s="1" t="s">
        <v>930</v>
      </c>
      <c r="C580" s="1" t="s">
        <v>931</v>
      </c>
      <c r="D580" s="1" t="s">
        <v>932</v>
      </c>
      <c r="E580" s="1" t="s">
        <v>119</v>
      </c>
      <c r="F580" s="1" t="s">
        <v>391</v>
      </c>
      <c r="G580" s="1" t="s">
        <v>60</v>
      </c>
      <c r="H580" s="1" t="s">
        <v>57</v>
      </c>
      <c r="I580" s="2">
        <v>35</v>
      </c>
      <c r="J580" s="2">
        <v>34.020000000000003</v>
      </c>
      <c r="K580" s="2">
        <f t="shared" si="99"/>
        <v>17.36</v>
      </c>
      <c r="L580" s="2">
        <f t="shared" si="100"/>
        <v>2.88</v>
      </c>
      <c r="R580" s="7">
        <v>5.6</v>
      </c>
      <c r="S580" s="5">
        <v>8692.5999999999985</v>
      </c>
      <c r="T580" s="8">
        <v>11.76</v>
      </c>
      <c r="U580" s="5">
        <v>5474.28</v>
      </c>
      <c r="AL580" s="5" t="str">
        <f t="shared" si="102"/>
        <v/>
      </c>
      <c r="AN580" s="5" t="str">
        <f t="shared" si="103"/>
        <v/>
      </c>
      <c r="AP580" s="57" t="str">
        <f t="shared" si="104"/>
        <v/>
      </c>
      <c r="AR580" s="2">
        <v>2.88</v>
      </c>
      <c r="AS580" s="57">
        <f t="shared" si="105"/>
        <v>14166.879999999997</v>
      </c>
      <c r="AT580" s="5">
        <f t="shared" si="106"/>
        <v>11676.342495999997</v>
      </c>
      <c r="AU580" s="62">
        <f t="shared" si="107"/>
        <v>6.7093071824611009E-2</v>
      </c>
      <c r="AV580" s="57">
        <f t="shared" si="101"/>
        <v>67.093071824611002</v>
      </c>
    </row>
    <row r="581" spans="1:48" x14ac:dyDescent="0.25">
      <c r="A581" s="1" t="s">
        <v>929</v>
      </c>
      <c r="B581" s="1" t="s">
        <v>930</v>
      </c>
      <c r="C581" s="1" t="s">
        <v>931</v>
      </c>
      <c r="D581" s="1" t="s">
        <v>932</v>
      </c>
      <c r="E581" s="1" t="s">
        <v>58</v>
      </c>
      <c r="F581" s="1" t="s">
        <v>391</v>
      </c>
      <c r="G581" s="1" t="s">
        <v>60</v>
      </c>
      <c r="H581" s="1" t="s">
        <v>57</v>
      </c>
      <c r="I581" s="2">
        <v>35</v>
      </c>
      <c r="J581" s="2">
        <v>0.06</v>
      </c>
      <c r="K581" s="2">
        <f t="shared" si="99"/>
        <v>0.03</v>
      </c>
      <c r="L581" s="2">
        <f t="shared" si="100"/>
        <v>0</v>
      </c>
      <c r="T581" s="8">
        <v>0.03</v>
      </c>
      <c r="U581" s="5">
        <v>13.965</v>
      </c>
      <c r="AL581" s="5" t="str">
        <f t="shared" si="102"/>
        <v/>
      </c>
      <c r="AN581" s="5" t="str">
        <f t="shared" si="103"/>
        <v/>
      </c>
      <c r="AP581" s="57" t="str">
        <f t="shared" si="104"/>
        <v/>
      </c>
      <c r="AS581" s="57">
        <f t="shared" si="105"/>
        <v>13.965</v>
      </c>
      <c r="AT581" s="5">
        <f t="shared" si="106"/>
        <v>11.509952999999999</v>
      </c>
      <c r="AU581" s="62">
        <f t="shared" si="107"/>
        <v>6.613698626872628E-5</v>
      </c>
      <c r="AV581" s="57">
        <f t="shared" si="101"/>
        <v>6.6136986268726286E-2</v>
      </c>
    </row>
    <row r="582" spans="1:48" x14ac:dyDescent="0.25">
      <c r="A582" s="1" t="s">
        <v>929</v>
      </c>
      <c r="B582" s="1" t="s">
        <v>930</v>
      </c>
      <c r="C582" s="1" t="s">
        <v>931</v>
      </c>
      <c r="D582" s="1" t="s">
        <v>932</v>
      </c>
      <c r="E582" s="1" t="s">
        <v>164</v>
      </c>
      <c r="F582" s="1" t="s">
        <v>391</v>
      </c>
      <c r="G582" s="1" t="s">
        <v>60</v>
      </c>
      <c r="H582" s="1" t="s">
        <v>57</v>
      </c>
      <c r="I582" s="2">
        <v>35</v>
      </c>
      <c r="J582" s="2">
        <v>0.09</v>
      </c>
      <c r="K582" s="2">
        <f t="shared" si="99"/>
        <v>0.04</v>
      </c>
      <c r="L582" s="2">
        <f t="shared" si="100"/>
        <v>0</v>
      </c>
      <c r="R582" s="7">
        <v>0.04</v>
      </c>
      <c r="S582" s="5">
        <v>62.09</v>
      </c>
      <c r="AL582" s="5" t="str">
        <f t="shared" si="102"/>
        <v/>
      </c>
      <c r="AN582" s="5" t="str">
        <f t="shared" si="103"/>
        <v/>
      </c>
      <c r="AP582" s="57" t="str">
        <f t="shared" si="104"/>
        <v/>
      </c>
      <c r="AS582" s="57">
        <f t="shared" si="105"/>
        <v>62.09</v>
      </c>
      <c r="AT582" s="5">
        <f t="shared" si="106"/>
        <v>51.174578000000004</v>
      </c>
      <c r="AU582" s="62">
        <f t="shared" si="107"/>
        <v>2.9405266576621662E-4</v>
      </c>
      <c r="AV582" s="57">
        <f t="shared" si="101"/>
        <v>0.29405266576621664</v>
      </c>
    </row>
    <row r="583" spans="1:48" s="40" customFormat="1" x14ac:dyDescent="0.25">
      <c r="A583" s="30" t="s">
        <v>933</v>
      </c>
      <c r="B583" s="30" t="s">
        <v>934</v>
      </c>
      <c r="C583" s="30" t="s">
        <v>935</v>
      </c>
      <c r="D583" s="30" t="s">
        <v>846</v>
      </c>
      <c r="E583" s="1" t="s">
        <v>58</v>
      </c>
      <c r="F583" s="30" t="s">
        <v>391</v>
      </c>
      <c r="G583" s="30" t="s">
        <v>60</v>
      </c>
      <c r="H583" s="30" t="s">
        <v>57</v>
      </c>
      <c r="I583" s="31">
        <v>19.059999999999999</v>
      </c>
      <c r="J583" s="31">
        <v>19.059999999999999</v>
      </c>
      <c r="K583" s="31">
        <f t="shared" si="99"/>
        <v>4.3099999999999996</v>
      </c>
      <c r="L583" s="31">
        <f t="shared" si="100"/>
        <v>0</v>
      </c>
      <c r="M583" s="32"/>
      <c r="N583" s="33"/>
      <c r="O583" s="34"/>
      <c r="P583" s="35"/>
      <c r="Q583" s="34"/>
      <c r="R583" s="36"/>
      <c r="S583" s="34"/>
      <c r="T583" s="37">
        <v>4.3099999999999996</v>
      </c>
      <c r="U583" s="34">
        <v>2006.31</v>
      </c>
      <c r="V583" s="31"/>
      <c r="W583" s="34"/>
      <c r="X583" s="31"/>
      <c r="Y583" s="34"/>
      <c r="Z583" s="38"/>
      <c r="AA583" s="34"/>
      <c r="AB583" s="39"/>
      <c r="AC583" s="34"/>
      <c r="AD583" s="31"/>
      <c r="AE583" s="31"/>
      <c r="AF583" s="34"/>
      <c r="AG583" s="38"/>
      <c r="AH583" s="34"/>
      <c r="AI583" s="31"/>
      <c r="AJ583" s="34"/>
      <c r="AK583" s="32"/>
      <c r="AL583" s="5" t="str">
        <f t="shared" si="102"/>
        <v/>
      </c>
      <c r="AM583" s="32"/>
      <c r="AN583" s="5" t="str">
        <f t="shared" si="103"/>
        <v/>
      </c>
      <c r="AO583" s="31"/>
      <c r="AP583" s="57" t="str">
        <f t="shared" si="104"/>
        <v/>
      </c>
      <c r="AQ583" s="31"/>
      <c r="AR583" s="31"/>
      <c r="AS583" s="57">
        <f t="shared" si="105"/>
        <v>2006.31</v>
      </c>
      <c r="AT583" s="5">
        <f t="shared" si="106"/>
        <v>1653.6007020000002</v>
      </c>
      <c r="AU583" s="62">
        <f t="shared" si="107"/>
        <v>9.5017040401581265E-3</v>
      </c>
      <c r="AV583" s="57">
        <f t="shared" si="101"/>
        <v>9.5017040401581259</v>
      </c>
    </row>
    <row r="584" spans="1:48" x14ac:dyDescent="0.25">
      <c r="A584" s="1" t="s">
        <v>1758</v>
      </c>
      <c r="B584" s="1" t="s">
        <v>936</v>
      </c>
      <c r="C584" s="1" t="s">
        <v>937</v>
      </c>
      <c r="D584" s="1" t="s">
        <v>846</v>
      </c>
      <c r="E584" s="1" t="s">
        <v>58</v>
      </c>
      <c r="F584" s="1" t="s">
        <v>391</v>
      </c>
      <c r="G584" s="1" t="s">
        <v>60</v>
      </c>
      <c r="H584" s="1" t="s">
        <v>57</v>
      </c>
      <c r="I584" s="2">
        <v>5</v>
      </c>
      <c r="J584" s="2">
        <v>4.68</v>
      </c>
      <c r="K584" s="2">
        <f t="shared" si="99"/>
        <v>2.73</v>
      </c>
      <c r="L584" s="2">
        <f t="shared" si="100"/>
        <v>0</v>
      </c>
      <c r="X584" s="2">
        <v>2.73</v>
      </c>
      <c r="Y584" s="5">
        <v>1270.8150000000001</v>
      </c>
      <c r="AL584" s="5" t="str">
        <f t="shared" si="102"/>
        <v/>
      </c>
      <c r="AN584" s="5" t="str">
        <f t="shared" si="103"/>
        <v/>
      </c>
      <c r="AP584" s="57" t="str">
        <f t="shared" si="104"/>
        <v/>
      </c>
      <c r="AS584" s="57">
        <f t="shared" si="105"/>
        <v>1270.8150000000001</v>
      </c>
      <c r="AT584" s="5">
        <f t="shared" si="106"/>
        <v>1047.4057230000003</v>
      </c>
      <c r="AU584" s="62">
        <f t="shared" si="107"/>
        <v>6.0184657504540927E-3</v>
      </c>
      <c r="AV584" s="57">
        <f t="shared" si="101"/>
        <v>6.0184657504540926</v>
      </c>
    </row>
    <row r="585" spans="1:48" x14ac:dyDescent="0.25">
      <c r="A585" s="1" t="s">
        <v>938</v>
      </c>
      <c r="B585" s="1" t="s">
        <v>939</v>
      </c>
      <c r="C585" s="1" t="s">
        <v>940</v>
      </c>
      <c r="D585" s="1" t="s">
        <v>846</v>
      </c>
      <c r="E585" s="1" t="s">
        <v>88</v>
      </c>
      <c r="F585" s="1" t="s">
        <v>391</v>
      </c>
      <c r="G585" s="1" t="s">
        <v>60</v>
      </c>
      <c r="H585" s="1" t="s">
        <v>57</v>
      </c>
      <c r="I585" s="2">
        <v>52.12</v>
      </c>
      <c r="J585" s="2">
        <v>0.39</v>
      </c>
      <c r="K585" s="2">
        <f t="shared" si="99"/>
        <v>0.38</v>
      </c>
      <c r="L585" s="2">
        <f t="shared" si="100"/>
        <v>0</v>
      </c>
      <c r="AI585" s="2">
        <v>0.38</v>
      </c>
      <c r="AJ585" s="5">
        <v>387.00226950000001</v>
      </c>
      <c r="AL585" s="5" t="str">
        <f t="shared" si="102"/>
        <v/>
      </c>
      <c r="AN585" s="5" t="str">
        <f t="shared" si="103"/>
        <v/>
      </c>
      <c r="AP585" s="57" t="str">
        <f t="shared" si="104"/>
        <v/>
      </c>
      <c r="AS585" s="57">
        <f t="shared" si="105"/>
        <v>387.00226950000001</v>
      </c>
      <c r="AT585" s="5">
        <f t="shared" si="106"/>
        <v>318.96727052189999</v>
      </c>
      <c r="AU585" s="62">
        <f t="shared" si="107"/>
        <v>1.8328080045748234E-3</v>
      </c>
      <c r="AV585" s="57">
        <f t="shared" si="101"/>
        <v>1.8328080045748232</v>
      </c>
    </row>
    <row r="586" spans="1:48" x14ac:dyDescent="0.25">
      <c r="A586" s="1" t="s">
        <v>938</v>
      </c>
      <c r="B586" s="1" t="s">
        <v>939</v>
      </c>
      <c r="C586" s="1" t="s">
        <v>940</v>
      </c>
      <c r="D586" s="1" t="s">
        <v>846</v>
      </c>
      <c r="E586" s="1" t="s">
        <v>89</v>
      </c>
      <c r="F586" s="1" t="s">
        <v>391</v>
      </c>
      <c r="G586" s="1" t="s">
        <v>60</v>
      </c>
      <c r="H586" s="1" t="s">
        <v>57</v>
      </c>
      <c r="I586" s="2">
        <v>52.12</v>
      </c>
      <c r="J586" s="2">
        <v>1.48</v>
      </c>
      <c r="K586" s="2">
        <f t="shared" si="99"/>
        <v>1.47</v>
      </c>
      <c r="L586" s="2">
        <f t="shared" si="100"/>
        <v>0</v>
      </c>
      <c r="AI586" s="2">
        <v>1.47</v>
      </c>
      <c r="AJ586" s="5">
        <v>1497.08772675</v>
      </c>
      <c r="AL586" s="5" t="str">
        <f t="shared" si="102"/>
        <v/>
      </c>
      <c r="AN586" s="5" t="str">
        <f t="shared" si="103"/>
        <v/>
      </c>
      <c r="AP586" s="57" t="str">
        <f t="shared" si="104"/>
        <v/>
      </c>
      <c r="AS586" s="57">
        <f t="shared" si="105"/>
        <v>1497.08772675</v>
      </c>
      <c r="AT586" s="5">
        <f t="shared" si="106"/>
        <v>1233.8997043873501</v>
      </c>
      <c r="AU586" s="62">
        <f t="shared" si="107"/>
        <v>7.0900730703289221E-3</v>
      </c>
      <c r="AV586" s="57">
        <f t="shared" si="101"/>
        <v>7.0900730703289216</v>
      </c>
    </row>
    <row r="587" spans="1:48" x14ac:dyDescent="0.25">
      <c r="A587" s="1" t="s">
        <v>938</v>
      </c>
      <c r="B587" s="1" t="s">
        <v>939</v>
      </c>
      <c r="C587" s="1" t="s">
        <v>940</v>
      </c>
      <c r="D587" s="1" t="s">
        <v>846</v>
      </c>
      <c r="E587" s="1" t="s">
        <v>77</v>
      </c>
      <c r="F587" s="1" t="s">
        <v>391</v>
      </c>
      <c r="G587" s="1" t="s">
        <v>60</v>
      </c>
      <c r="H587" s="1" t="s">
        <v>57</v>
      </c>
      <c r="I587" s="2">
        <v>52.12</v>
      </c>
      <c r="J587" s="2">
        <v>14.73</v>
      </c>
      <c r="K587" s="2">
        <f t="shared" si="99"/>
        <v>14.01</v>
      </c>
      <c r="L587" s="2">
        <f t="shared" si="100"/>
        <v>0.72</v>
      </c>
      <c r="T587" s="8">
        <v>14.01</v>
      </c>
      <c r="U587" s="5">
        <v>5569.4933699999992</v>
      </c>
      <c r="AL587" s="5" t="str">
        <f t="shared" si="102"/>
        <v/>
      </c>
      <c r="AN587" s="5" t="str">
        <f t="shared" si="103"/>
        <v/>
      </c>
      <c r="AP587" s="57" t="str">
        <f t="shared" si="104"/>
        <v/>
      </c>
      <c r="AR587" s="2">
        <v>0.72</v>
      </c>
      <c r="AS587" s="57">
        <f t="shared" si="105"/>
        <v>5569.4933699999992</v>
      </c>
      <c r="AT587" s="5">
        <f t="shared" si="106"/>
        <v>4590.3764355539988</v>
      </c>
      <c r="AU587" s="62">
        <f t="shared" si="107"/>
        <v>2.6376620589720873E-2</v>
      </c>
      <c r="AV587" s="57">
        <f t="shared" si="101"/>
        <v>26.376620589720869</v>
      </c>
    </row>
    <row r="588" spans="1:48" x14ac:dyDescent="0.25">
      <c r="A588" s="1" t="s">
        <v>938</v>
      </c>
      <c r="B588" s="1" t="s">
        <v>939</v>
      </c>
      <c r="C588" s="1" t="s">
        <v>940</v>
      </c>
      <c r="D588" s="1" t="s">
        <v>846</v>
      </c>
      <c r="E588" s="1" t="s">
        <v>164</v>
      </c>
      <c r="F588" s="1" t="s">
        <v>391</v>
      </c>
      <c r="G588" s="1" t="s">
        <v>60</v>
      </c>
      <c r="H588" s="1" t="s">
        <v>57</v>
      </c>
      <c r="I588" s="2">
        <v>52.12</v>
      </c>
      <c r="J588" s="2">
        <v>25.06</v>
      </c>
      <c r="K588" s="2">
        <f t="shared" si="99"/>
        <v>23.14</v>
      </c>
      <c r="L588" s="2">
        <f t="shared" si="100"/>
        <v>1.92</v>
      </c>
      <c r="T588" s="8">
        <v>22.46</v>
      </c>
      <c r="U588" s="5">
        <v>8928.68102</v>
      </c>
      <c r="AI588" s="2">
        <v>0.68</v>
      </c>
      <c r="AJ588" s="5">
        <v>692.53037700000004</v>
      </c>
      <c r="AL588" s="5" t="str">
        <f t="shared" si="102"/>
        <v/>
      </c>
      <c r="AN588" s="5" t="str">
        <f t="shared" si="103"/>
        <v/>
      </c>
      <c r="AP588" s="57" t="str">
        <f t="shared" si="104"/>
        <v/>
      </c>
      <c r="AR588" s="2">
        <v>1.92</v>
      </c>
      <c r="AS588" s="57">
        <f t="shared" si="105"/>
        <v>9621.2113969999991</v>
      </c>
      <c r="AT588" s="5">
        <f t="shared" si="106"/>
        <v>7929.8024334073998</v>
      </c>
      <c r="AU588" s="62">
        <f t="shared" si="107"/>
        <v>4.5565193415818245E-2</v>
      </c>
      <c r="AV588" s="57">
        <f t="shared" si="101"/>
        <v>45.565193415818243</v>
      </c>
    </row>
    <row r="589" spans="1:48" x14ac:dyDescent="0.25">
      <c r="A589" s="1" t="s">
        <v>938</v>
      </c>
      <c r="B589" s="1" t="s">
        <v>939</v>
      </c>
      <c r="C589" s="1" t="s">
        <v>940</v>
      </c>
      <c r="D589" s="1" t="s">
        <v>846</v>
      </c>
      <c r="E589" s="1" t="s">
        <v>137</v>
      </c>
      <c r="F589" s="1" t="s">
        <v>391</v>
      </c>
      <c r="G589" s="1" t="s">
        <v>60</v>
      </c>
      <c r="H589" s="1" t="s">
        <v>57</v>
      </c>
      <c r="I589" s="2">
        <v>52.12</v>
      </c>
      <c r="J589" s="2">
        <v>6.91</v>
      </c>
      <c r="K589" s="2">
        <f t="shared" si="99"/>
        <v>5.12</v>
      </c>
      <c r="L589" s="2">
        <f t="shared" si="100"/>
        <v>1.1299999999999999</v>
      </c>
      <c r="T589" s="8">
        <v>4.84</v>
      </c>
      <c r="U589" s="5">
        <v>1924.07908</v>
      </c>
      <c r="AI589" s="2">
        <v>0.28000000000000003</v>
      </c>
      <c r="AJ589" s="5">
        <v>285.15956699999998</v>
      </c>
      <c r="AL589" s="5" t="str">
        <f t="shared" si="102"/>
        <v/>
      </c>
      <c r="AN589" s="5" t="str">
        <f t="shared" si="103"/>
        <v/>
      </c>
      <c r="AP589" s="57" t="str">
        <f t="shared" si="104"/>
        <v/>
      </c>
      <c r="AR589" s="2">
        <v>1.1299999999999999</v>
      </c>
      <c r="AS589" s="57">
        <f t="shared" si="105"/>
        <v>2209.2386470000001</v>
      </c>
      <c r="AT589" s="5">
        <f t="shared" si="106"/>
        <v>1820.8544928574004</v>
      </c>
      <c r="AU589" s="62">
        <f t="shared" si="107"/>
        <v>1.0462755894090832E-2</v>
      </c>
      <c r="AV589" s="57">
        <f t="shared" si="101"/>
        <v>10.462755894090831</v>
      </c>
    </row>
    <row r="590" spans="1:48" s="63" customFormat="1" x14ac:dyDescent="0.25">
      <c r="A590" s="53" t="s">
        <v>941</v>
      </c>
      <c r="B590" s="53" t="s">
        <v>872</v>
      </c>
      <c r="C590" s="1" t="s">
        <v>873</v>
      </c>
      <c r="D590" s="1" t="s">
        <v>874</v>
      </c>
      <c r="E590" s="1" t="s">
        <v>77</v>
      </c>
      <c r="F590" s="53" t="s">
        <v>391</v>
      </c>
      <c r="G590" s="53" t="s">
        <v>60</v>
      </c>
      <c r="H590" s="53" t="s">
        <v>57</v>
      </c>
      <c r="I590" s="54">
        <v>8.33</v>
      </c>
      <c r="J590" s="54">
        <v>2.73</v>
      </c>
      <c r="K590" s="54">
        <f t="shared" si="99"/>
        <v>2.73</v>
      </c>
      <c r="L590" s="54">
        <f t="shared" si="100"/>
        <v>0</v>
      </c>
      <c r="M590" s="55"/>
      <c r="N590" s="56"/>
      <c r="O590" s="57"/>
      <c r="P590" s="58"/>
      <c r="Q590" s="57"/>
      <c r="R590" s="59"/>
      <c r="S590" s="57"/>
      <c r="T590" s="60"/>
      <c r="U590" s="57"/>
      <c r="V590" s="54"/>
      <c r="W590" s="57"/>
      <c r="X590" s="54"/>
      <c r="Y590" s="57"/>
      <c r="Z590" s="61"/>
      <c r="AA590" s="57"/>
      <c r="AB590" s="10"/>
      <c r="AC590" s="5"/>
      <c r="AD590" s="2"/>
      <c r="AE590" s="54"/>
      <c r="AF590" s="57"/>
      <c r="AG590" s="61"/>
      <c r="AH590" s="57"/>
      <c r="AI590" s="54">
        <v>2.73</v>
      </c>
      <c r="AJ590" s="57">
        <v>2780.30577825</v>
      </c>
      <c r="AK590" s="55"/>
      <c r="AL590" s="5" t="str">
        <f t="shared" si="102"/>
        <v/>
      </c>
      <c r="AM590" s="55"/>
      <c r="AN590" s="5" t="str">
        <f t="shared" si="103"/>
        <v/>
      </c>
      <c r="AO590" s="54"/>
      <c r="AP590" s="57" t="str">
        <f t="shared" si="104"/>
        <v/>
      </c>
      <c r="AQ590" s="54"/>
      <c r="AR590" s="54"/>
      <c r="AS590" s="57">
        <f t="shared" si="105"/>
        <v>2780.30577825</v>
      </c>
      <c r="AT590" s="5">
        <f t="shared" si="106"/>
        <v>2291.5280224336502</v>
      </c>
      <c r="AU590" s="62">
        <f t="shared" si="107"/>
        <v>1.3167278559182285E-2</v>
      </c>
      <c r="AV590" s="57">
        <f t="shared" si="101"/>
        <v>13.167278559182284</v>
      </c>
    </row>
    <row r="591" spans="1:48" s="63" customFormat="1" x14ac:dyDescent="0.25">
      <c r="A591" s="53" t="s">
        <v>941</v>
      </c>
      <c r="B591" s="53" t="s">
        <v>872</v>
      </c>
      <c r="C591" s="1" t="s">
        <v>873</v>
      </c>
      <c r="D591" s="1" t="s">
        <v>874</v>
      </c>
      <c r="E591" s="1" t="s">
        <v>164</v>
      </c>
      <c r="F591" s="53" t="s">
        <v>391</v>
      </c>
      <c r="G591" s="53" t="s">
        <v>60</v>
      </c>
      <c r="H591" s="53" t="s">
        <v>57</v>
      </c>
      <c r="I591" s="54">
        <v>8.33</v>
      </c>
      <c r="J591" s="54">
        <v>2.73</v>
      </c>
      <c r="K591" s="54">
        <f t="shared" si="99"/>
        <v>2.73</v>
      </c>
      <c r="L591" s="54">
        <f t="shared" si="100"/>
        <v>0</v>
      </c>
      <c r="M591" s="55"/>
      <c r="N591" s="56"/>
      <c r="O591" s="57"/>
      <c r="P591" s="58"/>
      <c r="Q591" s="57"/>
      <c r="R591" s="59"/>
      <c r="S591" s="57"/>
      <c r="T591" s="60"/>
      <c r="U591" s="57"/>
      <c r="V591" s="54"/>
      <c r="W591" s="57"/>
      <c r="X591" s="54"/>
      <c r="Y591" s="57"/>
      <c r="Z591" s="61"/>
      <c r="AA591" s="57"/>
      <c r="AB591" s="10"/>
      <c r="AC591" s="5"/>
      <c r="AD591" s="2"/>
      <c r="AE591" s="54"/>
      <c r="AF591" s="57"/>
      <c r="AG591" s="61"/>
      <c r="AH591" s="57"/>
      <c r="AI591" s="54">
        <v>2.73</v>
      </c>
      <c r="AJ591" s="57">
        <v>2780.30577825</v>
      </c>
      <c r="AK591" s="55"/>
      <c r="AL591" s="5" t="str">
        <f t="shared" si="102"/>
        <v/>
      </c>
      <c r="AM591" s="55"/>
      <c r="AN591" s="5" t="str">
        <f t="shared" si="103"/>
        <v/>
      </c>
      <c r="AO591" s="54"/>
      <c r="AP591" s="57" t="str">
        <f t="shared" si="104"/>
        <v/>
      </c>
      <c r="AQ591" s="54"/>
      <c r="AR591" s="54"/>
      <c r="AS591" s="57">
        <f t="shared" si="105"/>
        <v>2780.30577825</v>
      </c>
      <c r="AT591" s="5">
        <f t="shared" si="106"/>
        <v>2291.5280224336502</v>
      </c>
      <c r="AU591" s="62">
        <f t="shared" si="107"/>
        <v>1.3167278559182285E-2</v>
      </c>
      <c r="AV591" s="57">
        <f t="shared" si="101"/>
        <v>13.167278559182284</v>
      </c>
    </row>
    <row r="592" spans="1:48" s="63" customFormat="1" x14ac:dyDescent="0.25">
      <c r="A592" s="53" t="s">
        <v>941</v>
      </c>
      <c r="B592" s="53" t="s">
        <v>872</v>
      </c>
      <c r="C592" s="1" t="s">
        <v>873</v>
      </c>
      <c r="D592" s="1" t="s">
        <v>874</v>
      </c>
      <c r="E592" s="1" t="s">
        <v>137</v>
      </c>
      <c r="F592" s="53" t="s">
        <v>391</v>
      </c>
      <c r="G592" s="53" t="s">
        <v>60</v>
      </c>
      <c r="H592" s="53" t="s">
        <v>57</v>
      </c>
      <c r="I592" s="54">
        <v>8.33</v>
      </c>
      <c r="J592" s="54">
        <v>2.63</v>
      </c>
      <c r="K592" s="54">
        <f t="shared" si="99"/>
        <v>0.5</v>
      </c>
      <c r="L592" s="54">
        <f t="shared" si="100"/>
        <v>0</v>
      </c>
      <c r="M592" s="55"/>
      <c r="N592" s="56"/>
      <c r="O592" s="57"/>
      <c r="P592" s="58"/>
      <c r="Q592" s="57"/>
      <c r="R592" s="59"/>
      <c r="S592" s="57"/>
      <c r="T592" s="60"/>
      <c r="U592" s="57"/>
      <c r="V592" s="54"/>
      <c r="W592" s="57"/>
      <c r="X592" s="54"/>
      <c r="Y592" s="57"/>
      <c r="Z592" s="61"/>
      <c r="AA592" s="57"/>
      <c r="AB592" s="10"/>
      <c r="AC592" s="5"/>
      <c r="AD592" s="2"/>
      <c r="AE592" s="54"/>
      <c r="AF592" s="57"/>
      <c r="AG592" s="61"/>
      <c r="AH592" s="57"/>
      <c r="AI592" s="54">
        <v>0.5</v>
      </c>
      <c r="AJ592" s="57">
        <v>509.21351249999998</v>
      </c>
      <c r="AK592" s="55"/>
      <c r="AL592" s="5" t="str">
        <f t="shared" si="102"/>
        <v/>
      </c>
      <c r="AM592" s="55"/>
      <c r="AN592" s="5" t="str">
        <f t="shared" si="103"/>
        <v/>
      </c>
      <c r="AO592" s="54"/>
      <c r="AP592" s="57" t="str">
        <f t="shared" si="104"/>
        <v/>
      </c>
      <c r="AQ592" s="54"/>
      <c r="AR592" s="54"/>
      <c r="AS592" s="57">
        <f t="shared" si="105"/>
        <v>509.21351249999998</v>
      </c>
      <c r="AT592" s="5">
        <f t="shared" si="106"/>
        <v>419.69377700249993</v>
      </c>
      <c r="AU592" s="62">
        <f t="shared" si="107"/>
        <v>2.4115894797037147E-3</v>
      </c>
      <c r="AV592" s="57">
        <f t="shared" si="101"/>
        <v>2.4115894797037147</v>
      </c>
    </row>
    <row r="593" spans="1:48" x14ac:dyDescent="0.25">
      <c r="A593" s="1" t="s">
        <v>942</v>
      </c>
      <c r="B593" s="1" t="s">
        <v>943</v>
      </c>
      <c r="C593" s="1" t="s">
        <v>944</v>
      </c>
      <c r="D593" s="1" t="s">
        <v>846</v>
      </c>
      <c r="E593" s="1" t="s">
        <v>89</v>
      </c>
      <c r="F593" s="1" t="s">
        <v>391</v>
      </c>
      <c r="G593" s="1" t="s">
        <v>60</v>
      </c>
      <c r="H593" s="1" t="s">
        <v>57</v>
      </c>
      <c r="I593" s="2">
        <v>71</v>
      </c>
      <c r="J593" s="2">
        <v>32.53</v>
      </c>
      <c r="K593" s="2">
        <f t="shared" si="99"/>
        <v>7.84</v>
      </c>
      <c r="L593" s="2">
        <f t="shared" si="100"/>
        <v>0.2</v>
      </c>
      <c r="T593" s="8">
        <v>7.67</v>
      </c>
      <c r="U593" s="5">
        <v>3049.1087900000002</v>
      </c>
      <c r="AI593" s="2">
        <v>0.17</v>
      </c>
      <c r="AJ593" s="5">
        <v>173.13259425000001</v>
      </c>
      <c r="AL593" s="5" t="str">
        <f t="shared" si="102"/>
        <v/>
      </c>
      <c r="AN593" s="5" t="str">
        <f t="shared" si="103"/>
        <v/>
      </c>
      <c r="AP593" s="57" t="str">
        <f t="shared" si="104"/>
        <v/>
      </c>
      <c r="AR593" s="2">
        <v>0.2</v>
      </c>
      <c r="AS593" s="57">
        <f t="shared" si="105"/>
        <v>3222.24138425</v>
      </c>
      <c r="AT593" s="5">
        <f t="shared" si="106"/>
        <v>2655.7713488988502</v>
      </c>
      <c r="AU593" s="62">
        <f t="shared" si="107"/>
        <v>1.5260245913688781E-2</v>
      </c>
      <c r="AV593" s="57">
        <f t="shared" si="101"/>
        <v>15.260245913688783</v>
      </c>
    </row>
    <row r="594" spans="1:48" x14ac:dyDescent="0.25">
      <c r="A594" s="1" t="s">
        <v>945</v>
      </c>
      <c r="B594" s="1" t="s">
        <v>926</v>
      </c>
      <c r="C594" s="1" t="s">
        <v>927</v>
      </c>
      <c r="D594" s="1" t="s">
        <v>928</v>
      </c>
      <c r="E594" s="1" t="s">
        <v>72</v>
      </c>
      <c r="F594" s="1" t="s">
        <v>391</v>
      </c>
      <c r="G594" s="1" t="s">
        <v>60</v>
      </c>
      <c r="H594" s="1" t="s">
        <v>57</v>
      </c>
      <c r="I594" s="2">
        <v>2.6</v>
      </c>
      <c r="J594" s="2">
        <v>2.27</v>
      </c>
      <c r="K594" s="2">
        <f t="shared" si="99"/>
        <v>2.27</v>
      </c>
      <c r="L594" s="2">
        <f t="shared" si="100"/>
        <v>0</v>
      </c>
      <c r="X594" s="2">
        <v>2.27</v>
      </c>
      <c r="Y594" s="5">
        <v>902.4089899999999</v>
      </c>
      <c r="AL594" s="5" t="str">
        <f t="shared" si="102"/>
        <v/>
      </c>
      <c r="AN594" s="5" t="str">
        <f t="shared" si="103"/>
        <v/>
      </c>
      <c r="AP594" s="57" t="str">
        <f t="shared" si="104"/>
        <v/>
      </c>
      <c r="AS594" s="57">
        <f t="shared" si="105"/>
        <v>902.4089899999999</v>
      </c>
      <c r="AT594" s="5">
        <f t="shared" si="106"/>
        <v>743.76548955800013</v>
      </c>
      <c r="AU594" s="62">
        <f t="shared" si="107"/>
        <v>4.2737279613609134E-3</v>
      </c>
      <c r="AV594" s="57">
        <f t="shared" si="101"/>
        <v>4.2737279613609136</v>
      </c>
    </row>
    <row r="595" spans="1:48" x14ac:dyDescent="0.25">
      <c r="A595" s="1" t="s">
        <v>946</v>
      </c>
      <c r="B595" s="1" t="s">
        <v>947</v>
      </c>
      <c r="C595" s="1" t="s">
        <v>948</v>
      </c>
      <c r="D595" s="1" t="s">
        <v>846</v>
      </c>
      <c r="E595" s="1" t="s">
        <v>76</v>
      </c>
      <c r="F595" s="1" t="s">
        <v>391</v>
      </c>
      <c r="G595" s="1" t="s">
        <v>60</v>
      </c>
      <c r="H595" s="1" t="s">
        <v>57</v>
      </c>
      <c r="I595" s="2">
        <v>1.74</v>
      </c>
      <c r="J595" s="2">
        <v>1.1499999999999999</v>
      </c>
      <c r="K595" s="2">
        <f t="shared" si="99"/>
        <v>1.1499999999999999</v>
      </c>
      <c r="L595" s="2">
        <f t="shared" si="100"/>
        <v>0</v>
      </c>
      <c r="T595" s="8">
        <v>1.1499999999999999</v>
      </c>
      <c r="U595" s="5">
        <v>457.16754999999989</v>
      </c>
      <c r="AL595" s="5" t="str">
        <f t="shared" si="102"/>
        <v/>
      </c>
      <c r="AN595" s="5" t="str">
        <f t="shared" si="103"/>
        <v/>
      </c>
      <c r="AP595" s="57" t="str">
        <f t="shared" si="104"/>
        <v/>
      </c>
      <c r="AS595" s="57">
        <f t="shared" si="105"/>
        <v>457.16754999999989</v>
      </c>
      <c r="AT595" s="5">
        <f t="shared" si="106"/>
        <v>376.79749470999991</v>
      </c>
      <c r="AU595" s="62">
        <f t="shared" si="107"/>
        <v>2.1651044738172022E-3</v>
      </c>
      <c r="AV595" s="57">
        <f t="shared" si="101"/>
        <v>2.1651044738172023</v>
      </c>
    </row>
    <row r="596" spans="1:48" x14ac:dyDescent="0.25">
      <c r="A596" s="1" t="s">
        <v>949</v>
      </c>
      <c r="B596" s="1" t="s">
        <v>950</v>
      </c>
      <c r="C596" s="1" t="s">
        <v>951</v>
      </c>
      <c r="D596" s="1" t="s">
        <v>952</v>
      </c>
      <c r="E596" s="1" t="s">
        <v>72</v>
      </c>
      <c r="F596" s="1" t="s">
        <v>391</v>
      </c>
      <c r="G596" s="1" t="s">
        <v>60</v>
      </c>
      <c r="H596" s="1" t="s">
        <v>57</v>
      </c>
      <c r="I596" s="2">
        <v>0.17</v>
      </c>
      <c r="J596" s="2">
        <v>0.17</v>
      </c>
      <c r="K596" s="2">
        <f t="shared" si="99"/>
        <v>0.2</v>
      </c>
      <c r="L596" s="2">
        <f t="shared" si="100"/>
        <v>0</v>
      </c>
      <c r="X596" s="2">
        <v>0.2</v>
      </c>
      <c r="Y596" s="5">
        <v>79.507400000000004</v>
      </c>
      <c r="AL596" s="5" t="str">
        <f t="shared" si="102"/>
        <v/>
      </c>
      <c r="AN596" s="5" t="str">
        <f t="shared" si="103"/>
        <v/>
      </c>
      <c r="AP596" s="57" t="str">
        <f t="shared" si="104"/>
        <v/>
      </c>
      <c r="AS596" s="57">
        <f t="shared" si="105"/>
        <v>79.507400000000004</v>
      </c>
      <c r="AT596" s="5">
        <f t="shared" si="106"/>
        <v>65.529999079999996</v>
      </c>
      <c r="AU596" s="62">
        <f t="shared" si="107"/>
        <v>3.7653990848994832E-4</v>
      </c>
      <c r="AV596" s="57">
        <f t="shared" si="101"/>
        <v>0.37653990848994828</v>
      </c>
    </row>
    <row r="597" spans="1:48" x14ac:dyDescent="0.25">
      <c r="A597" s="1" t="s">
        <v>953</v>
      </c>
      <c r="B597" s="1" t="s">
        <v>954</v>
      </c>
      <c r="C597" s="1" t="s">
        <v>955</v>
      </c>
      <c r="D597" s="1" t="s">
        <v>846</v>
      </c>
      <c r="E597" s="1" t="s">
        <v>119</v>
      </c>
      <c r="F597" s="1" t="s">
        <v>391</v>
      </c>
      <c r="G597" s="1" t="s">
        <v>60</v>
      </c>
      <c r="H597" s="1" t="s">
        <v>57</v>
      </c>
      <c r="I597" s="2">
        <v>5</v>
      </c>
      <c r="J597" s="2">
        <v>4.58</v>
      </c>
      <c r="K597" s="2">
        <f t="shared" si="99"/>
        <v>2.19</v>
      </c>
      <c r="L597" s="2">
        <f t="shared" si="100"/>
        <v>2.39</v>
      </c>
      <c r="R597" s="7">
        <v>0.01</v>
      </c>
      <c r="S597" s="5">
        <v>15.522500000000001</v>
      </c>
      <c r="T597" s="8">
        <v>0.03</v>
      </c>
      <c r="U597" s="5">
        <v>13.965</v>
      </c>
      <c r="Z597" s="9">
        <v>2.15</v>
      </c>
      <c r="AA597" s="5">
        <v>400.70625000000001</v>
      </c>
      <c r="AL597" s="5" t="str">
        <f t="shared" si="102"/>
        <v/>
      </c>
      <c r="AN597" s="5" t="str">
        <f t="shared" si="103"/>
        <v/>
      </c>
      <c r="AP597" s="57" t="str">
        <f t="shared" si="104"/>
        <v/>
      </c>
      <c r="AR597" s="2">
        <v>2.39</v>
      </c>
      <c r="AS597" s="57">
        <f t="shared" si="105"/>
        <v>430.19375000000002</v>
      </c>
      <c r="AT597" s="5">
        <f t="shared" si="106"/>
        <v>354.56568874999999</v>
      </c>
      <c r="AU597" s="62">
        <f t="shared" si="107"/>
        <v>2.037358978635293E-3</v>
      </c>
      <c r="AV597" s="57">
        <f t="shared" si="101"/>
        <v>2.037358978635293</v>
      </c>
    </row>
    <row r="598" spans="1:48" x14ac:dyDescent="0.25">
      <c r="A598" s="1" t="s">
        <v>956</v>
      </c>
      <c r="B598" s="1" t="s">
        <v>957</v>
      </c>
      <c r="C598" s="1" t="s">
        <v>958</v>
      </c>
      <c r="D598" s="1" t="s">
        <v>846</v>
      </c>
      <c r="E598" s="1" t="s">
        <v>61</v>
      </c>
      <c r="F598" s="1" t="s">
        <v>391</v>
      </c>
      <c r="G598" s="1" t="s">
        <v>60</v>
      </c>
      <c r="H598" s="1" t="s">
        <v>57</v>
      </c>
      <c r="I598" s="2">
        <v>1.65</v>
      </c>
      <c r="J598" s="2">
        <v>1.65</v>
      </c>
      <c r="K598" s="2">
        <f t="shared" si="99"/>
        <v>1.65</v>
      </c>
      <c r="L598" s="2">
        <f t="shared" si="100"/>
        <v>0</v>
      </c>
      <c r="R598" s="7">
        <v>0.02</v>
      </c>
      <c r="S598" s="5">
        <v>31.045000000000002</v>
      </c>
      <c r="Z598" s="9">
        <v>1.63</v>
      </c>
      <c r="AA598" s="5">
        <v>303.79124999999999</v>
      </c>
      <c r="AL598" s="5" t="str">
        <f t="shared" si="102"/>
        <v/>
      </c>
      <c r="AN598" s="5" t="str">
        <f t="shared" si="103"/>
        <v/>
      </c>
      <c r="AP598" s="57" t="str">
        <f t="shared" si="104"/>
        <v/>
      </c>
      <c r="AS598" s="57">
        <f t="shared" si="105"/>
        <v>334.83625000000001</v>
      </c>
      <c r="AT598" s="5">
        <f t="shared" si="106"/>
        <v>275.97203725000003</v>
      </c>
      <c r="AU598" s="62">
        <f t="shared" si="107"/>
        <v>1.5857544195146296E-3</v>
      </c>
      <c r="AV598" s="57">
        <f t="shared" si="101"/>
        <v>1.5857544195146296</v>
      </c>
    </row>
    <row r="599" spans="1:48" x14ac:dyDescent="0.25">
      <c r="A599" s="1" t="s">
        <v>959</v>
      </c>
      <c r="B599" s="1" t="s">
        <v>960</v>
      </c>
      <c r="C599" s="1" t="s">
        <v>961</v>
      </c>
      <c r="D599" s="1" t="s">
        <v>846</v>
      </c>
      <c r="E599" s="1" t="s">
        <v>61</v>
      </c>
      <c r="F599" s="1" t="s">
        <v>391</v>
      </c>
      <c r="G599" s="1" t="s">
        <v>60</v>
      </c>
      <c r="H599" s="1" t="s">
        <v>57</v>
      </c>
      <c r="I599" s="2">
        <v>1.68</v>
      </c>
      <c r="J599" s="2">
        <v>1.68</v>
      </c>
      <c r="K599" s="2">
        <f t="shared" si="99"/>
        <v>1.68</v>
      </c>
      <c r="L599" s="2">
        <f t="shared" si="100"/>
        <v>0</v>
      </c>
      <c r="R599" s="7">
        <v>0.02</v>
      </c>
      <c r="S599" s="5">
        <v>31.045000000000002</v>
      </c>
      <c r="Z599" s="9">
        <v>1.66</v>
      </c>
      <c r="AA599" s="5">
        <v>309.38249999999999</v>
      </c>
      <c r="AL599" s="5" t="str">
        <f t="shared" si="102"/>
        <v/>
      </c>
      <c r="AN599" s="5" t="str">
        <f t="shared" si="103"/>
        <v/>
      </c>
      <c r="AP599" s="57" t="str">
        <f t="shared" si="104"/>
        <v/>
      </c>
      <c r="AS599" s="57">
        <f t="shared" si="105"/>
        <v>340.42750000000001</v>
      </c>
      <c r="AT599" s="5">
        <f t="shared" si="106"/>
        <v>280.58034549999996</v>
      </c>
      <c r="AU599" s="62">
        <f t="shared" si="107"/>
        <v>1.6122340775507923E-3</v>
      </c>
      <c r="AV599" s="57">
        <f t="shared" si="101"/>
        <v>1.6122340775507922</v>
      </c>
    </row>
    <row r="600" spans="1:48" x14ac:dyDescent="0.25">
      <c r="A600" s="1" t="s">
        <v>962</v>
      </c>
      <c r="B600" s="1" t="s">
        <v>963</v>
      </c>
      <c r="C600" s="1" t="s">
        <v>964</v>
      </c>
      <c r="D600" s="1" t="s">
        <v>846</v>
      </c>
      <c r="E600" s="1" t="s">
        <v>61</v>
      </c>
      <c r="F600" s="1" t="s">
        <v>391</v>
      </c>
      <c r="G600" s="1" t="s">
        <v>60</v>
      </c>
      <c r="H600" s="1" t="s">
        <v>57</v>
      </c>
      <c r="I600" s="2">
        <v>1.65</v>
      </c>
      <c r="J600" s="2">
        <v>1.65</v>
      </c>
      <c r="K600" s="2">
        <f t="shared" si="99"/>
        <v>1.65</v>
      </c>
      <c r="L600" s="2">
        <f t="shared" si="100"/>
        <v>0</v>
      </c>
      <c r="Z600" s="9">
        <v>1.65</v>
      </c>
      <c r="AA600" s="5">
        <v>307.51875000000001</v>
      </c>
      <c r="AL600" s="5" t="str">
        <f t="shared" si="102"/>
        <v/>
      </c>
      <c r="AN600" s="5" t="str">
        <f t="shared" si="103"/>
        <v/>
      </c>
      <c r="AP600" s="57" t="str">
        <f t="shared" si="104"/>
        <v/>
      </c>
      <c r="AS600" s="57">
        <f t="shared" si="105"/>
        <v>307.51875000000001</v>
      </c>
      <c r="AT600" s="5">
        <f t="shared" si="106"/>
        <v>253.45695375000003</v>
      </c>
      <c r="AU600" s="62">
        <f t="shared" si="107"/>
        <v>1.4563811919889634E-3</v>
      </c>
      <c r="AV600" s="57">
        <f t="shared" si="101"/>
        <v>1.4563811919889633</v>
      </c>
    </row>
    <row r="601" spans="1:48" x14ac:dyDescent="0.25">
      <c r="A601" s="1" t="s">
        <v>965</v>
      </c>
      <c r="B601" s="1" t="s">
        <v>966</v>
      </c>
      <c r="C601" s="1" t="s">
        <v>967</v>
      </c>
      <c r="D601" s="1" t="s">
        <v>846</v>
      </c>
      <c r="E601" s="1" t="s">
        <v>61</v>
      </c>
      <c r="F601" s="1" t="s">
        <v>391</v>
      </c>
      <c r="G601" s="1" t="s">
        <v>60</v>
      </c>
      <c r="H601" s="1" t="s">
        <v>57</v>
      </c>
      <c r="I601" s="2">
        <v>1.5</v>
      </c>
      <c r="J601" s="2">
        <v>1.5</v>
      </c>
      <c r="K601" s="2">
        <f t="shared" si="99"/>
        <v>1.5</v>
      </c>
      <c r="L601" s="2">
        <f t="shared" si="100"/>
        <v>0</v>
      </c>
      <c r="Z601" s="9">
        <v>1.5</v>
      </c>
      <c r="AA601" s="5">
        <v>279.5625</v>
      </c>
      <c r="AL601" s="5" t="str">
        <f t="shared" si="102"/>
        <v/>
      </c>
      <c r="AN601" s="5" t="str">
        <f t="shared" si="103"/>
        <v/>
      </c>
      <c r="AP601" s="57" t="str">
        <f t="shared" si="104"/>
        <v/>
      </c>
      <c r="AS601" s="57">
        <f t="shared" si="105"/>
        <v>279.5625</v>
      </c>
      <c r="AT601" s="5">
        <f t="shared" si="106"/>
        <v>230.41541250000003</v>
      </c>
      <c r="AU601" s="62">
        <f t="shared" si="107"/>
        <v>1.3239829018081484E-3</v>
      </c>
      <c r="AV601" s="57">
        <f t="shared" si="101"/>
        <v>1.3239829018081484</v>
      </c>
    </row>
    <row r="602" spans="1:48" x14ac:dyDescent="0.25">
      <c r="A602" s="1" t="s">
        <v>968</v>
      </c>
      <c r="B602" s="1" t="s">
        <v>969</v>
      </c>
      <c r="C602" s="1" t="s">
        <v>970</v>
      </c>
      <c r="D602" s="1" t="s">
        <v>971</v>
      </c>
      <c r="E602" s="1" t="s">
        <v>61</v>
      </c>
      <c r="F602" s="1" t="s">
        <v>391</v>
      </c>
      <c r="G602" s="1" t="s">
        <v>60</v>
      </c>
      <c r="H602" s="1" t="s">
        <v>57</v>
      </c>
      <c r="I602" s="2">
        <v>1</v>
      </c>
      <c r="J602" s="2">
        <v>0.82</v>
      </c>
      <c r="K602" s="2">
        <f t="shared" si="99"/>
        <v>0.82</v>
      </c>
      <c r="L602" s="2">
        <f t="shared" si="100"/>
        <v>0</v>
      </c>
      <c r="Z602" s="9">
        <v>0.82</v>
      </c>
      <c r="AA602" s="5">
        <v>152.82749999999999</v>
      </c>
      <c r="AL602" s="5" t="str">
        <f t="shared" si="102"/>
        <v/>
      </c>
      <c r="AN602" s="5" t="str">
        <f t="shared" si="103"/>
        <v/>
      </c>
      <c r="AP602" s="57" t="str">
        <f t="shared" si="104"/>
        <v/>
      </c>
      <c r="AS602" s="57">
        <f t="shared" si="105"/>
        <v>152.82749999999999</v>
      </c>
      <c r="AT602" s="5">
        <f t="shared" si="106"/>
        <v>125.96042549999999</v>
      </c>
      <c r="AU602" s="62">
        <f t="shared" si="107"/>
        <v>7.2377731965512105E-4</v>
      </c>
      <c r="AV602" s="57">
        <f t="shared" si="101"/>
        <v>0.72377731965512104</v>
      </c>
    </row>
    <row r="603" spans="1:48" x14ac:dyDescent="0.25">
      <c r="A603" s="1" t="s">
        <v>972</v>
      </c>
      <c r="B603" s="1" t="s">
        <v>973</v>
      </c>
      <c r="C603" s="1" t="s">
        <v>974</v>
      </c>
      <c r="D603" s="1" t="s">
        <v>846</v>
      </c>
      <c r="E603" s="1" t="s">
        <v>61</v>
      </c>
      <c r="F603" s="1" t="s">
        <v>391</v>
      </c>
      <c r="G603" s="1" t="s">
        <v>60</v>
      </c>
      <c r="H603" s="1" t="s">
        <v>57</v>
      </c>
      <c r="I603" s="2">
        <v>1</v>
      </c>
      <c r="J603" s="2">
        <v>0.82</v>
      </c>
      <c r="K603" s="2">
        <f t="shared" si="99"/>
        <v>0.82</v>
      </c>
      <c r="L603" s="2">
        <f t="shared" si="100"/>
        <v>0</v>
      </c>
      <c r="Z603" s="9">
        <v>0.82</v>
      </c>
      <c r="AA603" s="5">
        <v>152.82749999999999</v>
      </c>
      <c r="AL603" s="5" t="str">
        <f t="shared" si="102"/>
        <v/>
      </c>
      <c r="AN603" s="5" t="str">
        <f t="shared" si="103"/>
        <v/>
      </c>
      <c r="AP603" s="57" t="str">
        <f t="shared" si="104"/>
        <v/>
      </c>
      <c r="AS603" s="57">
        <f t="shared" si="105"/>
        <v>152.82749999999999</v>
      </c>
      <c r="AT603" s="5">
        <f t="shared" si="106"/>
        <v>125.96042549999999</v>
      </c>
      <c r="AU603" s="62">
        <f t="shared" si="107"/>
        <v>7.2377731965512105E-4</v>
      </c>
      <c r="AV603" s="57">
        <f t="shared" si="101"/>
        <v>0.72377731965512104</v>
      </c>
    </row>
    <row r="604" spans="1:48" x14ac:dyDescent="0.25">
      <c r="A604" s="1" t="s">
        <v>975</v>
      </c>
      <c r="B604" s="1" t="s">
        <v>976</v>
      </c>
      <c r="C604" s="1" t="s">
        <v>977</v>
      </c>
      <c r="D604" s="1" t="s">
        <v>846</v>
      </c>
      <c r="E604" s="1" t="s">
        <v>61</v>
      </c>
      <c r="F604" s="1" t="s">
        <v>391</v>
      </c>
      <c r="G604" s="1" t="s">
        <v>60</v>
      </c>
      <c r="H604" s="1" t="s">
        <v>57</v>
      </c>
      <c r="I604" s="2">
        <v>1.2</v>
      </c>
      <c r="J604" s="2">
        <v>0.97</v>
      </c>
      <c r="K604" s="2">
        <f t="shared" si="99"/>
        <v>0.97</v>
      </c>
      <c r="L604" s="2">
        <f t="shared" si="100"/>
        <v>0</v>
      </c>
      <c r="Z604" s="9">
        <v>0.97</v>
      </c>
      <c r="AA604" s="5">
        <v>180.78375</v>
      </c>
      <c r="AL604" s="5" t="str">
        <f t="shared" si="102"/>
        <v/>
      </c>
      <c r="AN604" s="5" t="str">
        <f t="shared" si="103"/>
        <v/>
      </c>
      <c r="AP604" s="57" t="str">
        <f t="shared" si="104"/>
        <v/>
      </c>
      <c r="AS604" s="57">
        <f t="shared" si="105"/>
        <v>180.78375</v>
      </c>
      <c r="AT604" s="5">
        <f t="shared" si="106"/>
        <v>149.00196675000001</v>
      </c>
      <c r="AU604" s="62">
        <f t="shared" si="107"/>
        <v>8.5617560983593591E-4</v>
      </c>
      <c r="AV604" s="57">
        <f t="shared" si="101"/>
        <v>0.85617560983593588</v>
      </c>
    </row>
    <row r="605" spans="1:48" x14ac:dyDescent="0.25">
      <c r="A605" s="1" t="s">
        <v>978</v>
      </c>
      <c r="B605" s="1" t="s">
        <v>979</v>
      </c>
      <c r="C605" s="1" t="s">
        <v>980</v>
      </c>
      <c r="D605" s="1" t="s">
        <v>846</v>
      </c>
      <c r="E605" s="1" t="s">
        <v>63</v>
      </c>
      <c r="F605" s="1" t="s">
        <v>981</v>
      </c>
      <c r="G605" s="1" t="s">
        <v>60</v>
      </c>
      <c r="H605" s="1" t="s">
        <v>57</v>
      </c>
      <c r="I605" s="2">
        <v>101.09</v>
      </c>
      <c r="J605" s="2">
        <v>33.71</v>
      </c>
      <c r="K605" s="2">
        <f t="shared" si="99"/>
        <v>14.66</v>
      </c>
      <c r="L605" s="2">
        <f t="shared" si="100"/>
        <v>19.05</v>
      </c>
      <c r="R605" s="7">
        <v>13.99</v>
      </c>
      <c r="S605" s="5">
        <v>18545.444785</v>
      </c>
      <c r="Z605" s="9">
        <v>0.67</v>
      </c>
      <c r="AA605" s="5">
        <v>106.64004749999999</v>
      </c>
      <c r="AL605" s="5" t="str">
        <f t="shared" si="102"/>
        <v/>
      </c>
      <c r="AN605" s="5" t="str">
        <f t="shared" si="103"/>
        <v/>
      </c>
      <c r="AP605" s="57" t="str">
        <f t="shared" si="104"/>
        <v/>
      </c>
      <c r="AR605" s="2">
        <v>19.05</v>
      </c>
      <c r="AS605" s="57">
        <f t="shared" si="105"/>
        <v>18652.084832500001</v>
      </c>
      <c r="AT605" s="5">
        <f t="shared" si="106"/>
        <v>15373.048318946503</v>
      </c>
      <c r="AU605" s="62">
        <f t="shared" si="107"/>
        <v>8.8334599244552128E-2</v>
      </c>
      <c r="AV605" s="57">
        <f t="shared" si="101"/>
        <v>88.334599244552123</v>
      </c>
    </row>
    <row r="606" spans="1:48" x14ac:dyDescent="0.25">
      <c r="A606" s="1" t="s">
        <v>978</v>
      </c>
      <c r="B606" s="1" t="s">
        <v>979</v>
      </c>
      <c r="C606" s="1" t="s">
        <v>980</v>
      </c>
      <c r="D606" s="1" t="s">
        <v>846</v>
      </c>
      <c r="E606" s="1" t="s">
        <v>61</v>
      </c>
      <c r="F606" s="1" t="s">
        <v>981</v>
      </c>
      <c r="G606" s="1" t="s">
        <v>60</v>
      </c>
      <c r="H606" s="1" t="s">
        <v>57</v>
      </c>
      <c r="I606" s="2">
        <v>101.09</v>
      </c>
      <c r="J606" s="2">
        <v>31.23</v>
      </c>
      <c r="K606" s="2">
        <f t="shared" si="99"/>
        <v>20.72</v>
      </c>
      <c r="L606" s="2">
        <f t="shared" si="100"/>
        <v>10.5</v>
      </c>
      <c r="R606" s="7">
        <v>19.170000000000002</v>
      </c>
      <c r="S606" s="5">
        <v>25412.164154999999</v>
      </c>
      <c r="T606" s="8">
        <v>1.22</v>
      </c>
      <c r="U606" s="5">
        <v>484.99513999999988</v>
      </c>
      <c r="Z606" s="9">
        <v>0.33</v>
      </c>
      <c r="AA606" s="5">
        <v>52.524202499999987</v>
      </c>
      <c r="AL606" s="5" t="str">
        <f t="shared" si="102"/>
        <v/>
      </c>
      <c r="AN606" s="5" t="str">
        <f t="shared" si="103"/>
        <v/>
      </c>
      <c r="AP606" s="57" t="str">
        <f t="shared" si="104"/>
        <v/>
      </c>
      <c r="AR606" s="2">
        <v>10.5</v>
      </c>
      <c r="AS606" s="57">
        <f t="shared" si="105"/>
        <v>25949.683497499998</v>
      </c>
      <c r="AT606" s="5">
        <f t="shared" si="106"/>
        <v>21387.729138639497</v>
      </c>
      <c r="AU606" s="62">
        <f t="shared" si="107"/>
        <v>0.12289537136784463</v>
      </c>
      <c r="AV606" s="57">
        <f t="shared" si="101"/>
        <v>122.89537136784463</v>
      </c>
    </row>
    <row r="607" spans="1:48" x14ac:dyDescent="0.25">
      <c r="A607" s="1" t="s">
        <v>978</v>
      </c>
      <c r="B607" s="1" t="s">
        <v>979</v>
      </c>
      <c r="C607" s="1" t="s">
        <v>980</v>
      </c>
      <c r="D607" s="1" t="s">
        <v>846</v>
      </c>
      <c r="E607" s="1" t="s">
        <v>72</v>
      </c>
      <c r="F607" s="1" t="s">
        <v>981</v>
      </c>
      <c r="G607" s="1" t="s">
        <v>60</v>
      </c>
      <c r="H607" s="1" t="s">
        <v>57</v>
      </c>
      <c r="I607" s="2">
        <v>101.09</v>
      </c>
      <c r="J607" s="2">
        <v>19.16</v>
      </c>
      <c r="K607" s="2">
        <f t="shared" si="99"/>
        <v>18.600000000000001</v>
      </c>
      <c r="L607" s="2">
        <f t="shared" si="100"/>
        <v>0.56000000000000005</v>
      </c>
      <c r="R607" s="7">
        <v>16.09</v>
      </c>
      <c r="S607" s="5">
        <v>21329.249935</v>
      </c>
      <c r="Z607" s="9">
        <v>2.5099999999999998</v>
      </c>
      <c r="AA607" s="5">
        <v>399.5022674999999</v>
      </c>
      <c r="AL607" s="5" t="str">
        <f t="shared" si="102"/>
        <v/>
      </c>
      <c r="AN607" s="5" t="str">
        <f t="shared" si="103"/>
        <v/>
      </c>
      <c r="AP607" s="57" t="str">
        <f t="shared" si="104"/>
        <v/>
      </c>
      <c r="AR607" s="2">
        <v>0.56000000000000005</v>
      </c>
      <c r="AS607" s="57">
        <f t="shared" si="105"/>
        <v>21728.7522025</v>
      </c>
      <c r="AT607" s="5">
        <f t="shared" si="106"/>
        <v>17908.837565300502</v>
      </c>
      <c r="AU607" s="62">
        <f t="shared" si="107"/>
        <v>0.10290541969590394</v>
      </c>
      <c r="AV607" s="57">
        <f t="shared" si="101"/>
        <v>102.90541969590396</v>
      </c>
    </row>
    <row r="608" spans="1:48" x14ac:dyDescent="0.25">
      <c r="A608" s="1" t="s">
        <v>978</v>
      </c>
      <c r="B608" s="1" t="s">
        <v>979</v>
      </c>
      <c r="C608" s="1" t="s">
        <v>980</v>
      </c>
      <c r="D608" s="1" t="s">
        <v>846</v>
      </c>
      <c r="E608" s="1" t="s">
        <v>77</v>
      </c>
      <c r="F608" s="1" t="s">
        <v>981</v>
      </c>
      <c r="G608" s="1" t="s">
        <v>60</v>
      </c>
      <c r="H608" s="1" t="s">
        <v>57</v>
      </c>
      <c r="I608" s="2">
        <v>101.09</v>
      </c>
      <c r="J608" s="2">
        <v>13.47</v>
      </c>
      <c r="K608" s="2">
        <f t="shared" si="99"/>
        <v>12.569999999999999</v>
      </c>
      <c r="L608" s="2">
        <f t="shared" si="100"/>
        <v>0.9</v>
      </c>
      <c r="R608" s="7">
        <v>10.74</v>
      </c>
      <c r="S608" s="5">
        <v>14237.17491</v>
      </c>
      <c r="T608" s="8">
        <v>0.61</v>
      </c>
      <c r="U608" s="5">
        <v>242.49757</v>
      </c>
      <c r="X608" s="2">
        <v>0.03</v>
      </c>
      <c r="Y608" s="5">
        <v>11.92611</v>
      </c>
      <c r="Z608" s="9">
        <v>1.19</v>
      </c>
      <c r="AA608" s="5">
        <v>189.40545750000001</v>
      </c>
      <c r="AL608" s="5" t="str">
        <f t="shared" si="102"/>
        <v/>
      </c>
      <c r="AN608" s="5" t="str">
        <f t="shared" si="103"/>
        <v/>
      </c>
      <c r="AP608" s="57" t="str">
        <f t="shared" si="104"/>
        <v/>
      </c>
      <c r="AR608" s="2">
        <v>0.9</v>
      </c>
      <c r="AS608" s="57">
        <f t="shared" si="105"/>
        <v>14681.004047499999</v>
      </c>
      <c r="AT608" s="5">
        <f t="shared" si="106"/>
        <v>12100.083535949498</v>
      </c>
      <c r="AU608" s="62">
        <f t="shared" si="107"/>
        <v>6.9527917157223229E-2</v>
      </c>
      <c r="AV608" s="57">
        <f t="shared" si="101"/>
        <v>69.527917157223229</v>
      </c>
    </row>
    <row r="609" spans="1:48" x14ac:dyDescent="0.25">
      <c r="A609" s="1" t="s">
        <v>982</v>
      </c>
      <c r="B609" s="1" t="s">
        <v>979</v>
      </c>
      <c r="C609" s="1" t="s">
        <v>980</v>
      </c>
      <c r="D609" s="1" t="s">
        <v>846</v>
      </c>
      <c r="E609" s="1" t="s">
        <v>77</v>
      </c>
      <c r="F609" s="1" t="s">
        <v>981</v>
      </c>
      <c r="G609" s="1" t="s">
        <v>60</v>
      </c>
      <c r="H609" s="1" t="s">
        <v>57</v>
      </c>
      <c r="I609" s="2">
        <v>2.37</v>
      </c>
      <c r="J609" s="2">
        <v>1.9</v>
      </c>
      <c r="K609" s="2">
        <f t="shared" si="99"/>
        <v>1.9</v>
      </c>
      <c r="L609" s="2">
        <f t="shared" si="100"/>
        <v>0</v>
      </c>
      <c r="X609" s="2">
        <v>1.9</v>
      </c>
      <c r="Y609" s="5">
        <v>755.32029999999997</v>
      </c>
      <c r="AL609" s="5" t="str">
        <f t="shared" si="102"/>
        <v/>
      </c>
      <c r="AN609" s="5" t="str">
        <f t="shared" si="103"/>
        <v/>
      </c>
      <c r="AP609" s="57" t="str">
        <f t="shared" si="104"/>
        <v/>
      </c>
      <c r="AS609" s="57">
        <f t="shared" si="105"/>
        <v>755.32029999999997</v>
      </c>
      <c r="AT609" s="5">
        <f t="shared" si="106"/>
        <v>622.53499125999997</v>
      </c>
      <c r="AU609" s="62">
        <f t="shared" si="107"/>
        <v>3.577129130654509E-3</v>
      </c>
      <c r="AV609" s="57">
        <f t="shared" si="101"/>
        <v>3.5771291306545088</v>
      </c>
    </row>
    <row r="610" spans="1:48" x14ac:dyDescent="0.25">
      <c r="A610" s="1" t="s">
        <v>983</v>
      </c>
      <c r="B610" s="1" t="s">
        <v>984</v>
      </c>
      <c r="C610" s="1" t="s">
        <v>985</v>
      </c>
      <c r="D610" s="1" t="s">
        <v>846</v>
      </c>
      <c r="E610" s="1" t="s">
        <v>72</v>
      </c>
      <c r="F610" s="1" t="s">
        <v>981</v>
      </c>
      <c r="G610" s="1" t="s">
        <v>60</v>
      </c>
      <c r="H610" s="1" t="s">
        <v>57</v>
      </c>
      <c r="I610" s="2">
        <v>1.79</v>
      </c>
      <c r="J610" s="2">
        <v>0.86</v>
      </c>
      <c r="K610" s="2">
        <f t="shared" si="99"/>
        <v>0.86</v>
      </c>
      <c r="L610" s="2">
        <f t="shared" si="100"/>
        <v>0</v>
      </c>
      <c r="Z610" s="9">
        <v>0.86</v>
      </c>
      <c r="AA610" s="5">
        <v>136.88125500000001</v>
      </c>
      <c r="AL610" s="5" t="str">
        <f t="shared" si="102"/>
        <v/>
      </c>
      <c r="AN610" s="5" t="str">
        <f t="shared" si="103"/>
        <v/>
      </c>
      <c r="AP610" s="57" t="str">
        <f t="shared" si="104"/>
        <v/>
      </c>
      <c r="AS610" s="57">
        <f t="shared" si="105"/>
        <v>136.88125500000001</v>
      </c>
      <c r="AT610" s="5">
        <f t="shared" si="106"/>
        <v>112.81753037099999</v>
      </c>
      <c r="AU610" s="62">
        <f t="shared" si="107"/>
        <v>6.4825733493598429E-4</v>
      </c>
      <c r="AV610" s="57">
        <f t="shared" si="101"/>
        <v>0.64825733493598425</v>
      </c>
    </row>
    <row r="611" spans="1:48" x14ac:dyDescent="0.25">
      <c r="A611" s="1" t="s">
        <v>983</v>
      </c>
      <c r="B611" s="1" t="s">
        <v>984</v>
      </c>
      <c r="C611" s="1" t="s">
        <v>985</v>
      </c>
      <c r="D611" s="1" t="s">
        <v>846</v>
      </c>
      <c r="E611" s="1" t="s">
        <v>77</v>
      </c>
      <c r="F611" s="1" t="s">
        <v>981</v>
      </c>
      <c r="G611" s="1" t="s">
        <v>60</v>
      </c>
      <c r="H611" s="1" t="s">
        <v>57</v>
      </c>
      <c r="I611" s="2">
        <v>1.79</v>
      </c>
      <c r="J611" s="2">
        <v>0.66</v>
      </c>
      <c r="K611" s="2">
        <f t="shared" si="99"/>
        <v>0.66</v>
      </c>
      <c r="L611" s="2">
        <f t="shared" si="100"/>
        <v>0</v>
      </c>
      <c r="R611" s="7">
        <v>0.02</v>
      </c>
      <c r="S611" s="5">
        <v>26.512429999999998</v>
      </c>
      <c r="Z611" s="9">
        <v>0.64</v>
      </c>
      <c r="AA611" s="5">
        <v>101.86512</v>
      </c>
      <c r="AL611" s="5" t="str">
        <f t="shared" si="102"/>
        <v/>
      </c>
      <c r="AN611" s="5" t="str">
        <f t="shared" si="103"/>
        <v/>
      </c>
      <c r="AP611" s="57" t="str">
        <f t="shared" si="104"/>
        <v/>
      </c>
      <c r="AS611" s="57">
        <f t="shared" si="105"/>
        <v>128.37755000000001</v>
      </c>
      <c r="AT611" s="5">
        <f t="shared" si="106"/>
        <v>105.80877671000002</v>
      </c>
      <c r="AU611" s="62">
        <f t="shared" si="107"/>
        <v>6.0798455149034894E-4</v>
      </c>
      <c r="AV611" s="57">
        <f t="shared" si="101"/>
        <v>0.60798455149034902</v>
      </c>
    </row>
    <row r="612" spans="1:48" x14ac:dyDescent="0.25">
      <c r="A612" s="1" t="s">
        <v>986</v>
      </c>
      <c r="B612" s="1" t="s">
        <v>987</v>
      </c>
      <c r="C612" s="1" t="s">
        <v>331</v>
      </c>
      <c r="D612" s="1" t="s">
        <v>988</v>
      </c>
      <c r="E612" s="1" t="s">
        <v>61</v>
      </c>
      <c r="F612" s="1" t="s">
        <v>981</v>
      </c>
      <c r="G612" s="1" t="s">
        <v>60</v>
      </c>
      <c r="H612" s="1" t="s">
        <v>57</v>
      </c>
      <c r="I612" s="2">
        <v>98.8</v>
      </c>
      <c r="J612" s="2">
        <v>5.09</v>
      </c>
      <c r="K612" s="2">
        <f t="shared" si="99"/>
        <v>5.09</v>
      </c>
      <c r="L612" s="2">
        <f t="shared" si="100"/>
        <v>0</v>
      </c>
      <c r="R612" s="7">
        <v>5.09</v>
      </c>
      <c r="S612" s="5">
        <v>6747.4134349999986</v>
      </c>
      <c r="AL612" s="5" t="str">
        <f t="shared" si="102"/>
        <v/>
      </c>
      <c r="AN612" s="5" t="str">
        <f t="shared" si="103"/>
        <v/>
      </c>
      <c r="AP612" s="57" t="str">
        <f t="shared" si="104"/>
        <v/>
      </c>
      <c r="AS612" s="57">
        <f t="shared" si="105"/>
        <v>6747.4134349999986</v>
      </c>
      <c r="AT612" s="5">
        <f t="shared" si="106"/>
        <v>5561.2181531269989</v>
      </c>
      <c r="AU612" s="62">
        <f t="shared" si="107"/>
        <v>3.1955144267813401E-2</v>
      </c>
      <c r="AV612" s="57">
        <f t="shared" si="101"/>
        <v>31.955144267813402</v>
      </c>
    </row>
    <row r="613" spans="1:48" x14ac:dyDescent="0.25">
      <c r="A613" s="1" t="s">
        <v>986</v>
      </c>
      <c r="B613" s="1" t="s">
        <v>987</v>
      </c>
      <c r="C613" s="1" t="s">
        <v>331</v>
      </c>
      <c r="D613" s="1" t="s">
        <v>988</v>
      </c>
      <c r="E613" s="1" t="s">
        <v>119</v>
      </c>
      <c r="F613" s="1" t="s">
        <v>981</v>
      </c>
      <c r="G613" s="1" t="s">
        <v>60</v>
      </c>
      <c r="H613" s="1" t="s">
        <v>57</v>
      </c>
      <c r="I613" s="2">
        <v>98.8</v>
      </c>
      <c r="J613" s="2">
        <v>29.36</v>
      </c>
      <c r="K613" s="2">
        <f t="shared" si="99"/>
        <v>29.36</v>
      </c>
      <c r="L613" s="2">
        <f t="shared" si="100"/>
        <v>0</v>
      </c>
      <c r="R613" s="7">
        <v>19.05</v>
      </c>
      <c r="S613" s="5">
        <v>28006.62585</v>
      </c>
      <c r="T613" s="8">
        <v>10.31</v>
      </c>
      <c r="U613" s="5">
        <v>4496.19002</v>
      </c>
      <c r="AL613" s="5" t="str">
        <f t="shared" si="102"/>
        <v/>
      </c>
      <c r="AN613" s="5" t="str">
        <f t="shared" si="103"/>
        <v/>
      </c>
      <c r="AP613" s="57" t="str">
        <f t="shared" si="104"/>
        <v/>
      </c>
      <c r="AS613" s="57">
        <f t="shared" si="105"/>
        <v>32502.815869999999</v>
      </c>
      <c r="AT613" s="5">
        <f t="shared" si="106"/>
        <v>26788.820840054002</v>
      </c>
      <c r="AU613" s="62">
        <f t="shared" si="107"/>
        <v>0.15393041796556597</v>
      </c>
      <c r="AV613" s="57">
        <f t="shared" si="101"/>
        <v>153.93041796556597</v>
      </c>
    </row>
    <row r="614" spans="1:48" x14ac:dyDescent="0.25">
      <c r="A614" s="1" t="s">
        <v>986</v>
      </c>
      <c r="B614" s="1" t="s">
        <v>987</v>
      </c>
      <c r="C614" s="1" t="s">
        <v>331</v>
      </c>
      <c r="D614" s="1" t="s">
        <v>988</v>
      </c>
      <c r="E614" s="1" t="s">
        <v>58</v>
      </c>
      <c r="F614" s="1" t="s">
        <v>981</v>
      </c>
      <c r="G614" s="1" t="s">
        <v>60</v>
      </c>
      <c r="H614" s="1" t="s">
        <v>57</v>
      </c>
      <c r="I614" s="2">
        <v>98.8</v>
      </c>
      <c r="J614" s="2">
        <v>0.04</v>
      </c>
      <c r="K614" s="2">
        <f t="shared" si="99"/>
        <v>0.03</v>
      </c>
      <c r="L614" s="2">
        <f t="shared" si="100"/>
        <v>0</v>
      </c>
      <c r="R614" s="7">
        <v>0.02</v>
      </c>
      <c r="S614" s="5">
        <v>31.045000000000002</v>
      </c>
      <c r="T614" s="8">
        <v>0.01</v>
      </c>
      <c r="U614" s="5">
        <v>4.6550000000000002</v>
      </c>
      <c r="AL614" s="5" t="str">
        <f t="shared" si="102"/>
        <v/>
      </c>
      <c r="AN614" s="5" t="str">
        <f t="shared" si="103"/>
        <v/>
      </c>
      <c r="AP614" s="57" t="str">
        <f t="shared" si="104"/>
        <v/>
      </c>
      <c r="AS614" s="57">
        <f t="shared" si="105"/>
        <v>35.700000000000003</v>
      </c>
      <c r="AT614" s="5">
        <f t="shared" si="106"/>
        <v>29.423940000000005</v>
      </c>
      <c r="AU614" s="62">
        <f t="shared" si="107"/>
        <v>1.6907199497268375E-4</v>
      </c>
      <c r="AV614" s="57">
        <f t="shared" si="101"/>
        <v>0.16907199497268374</v>
      </c>
    </row>
    <row r="615" spans="1:48" x14ac:dyDescent="0.25">
      <c r="A615" s="1" t="s">
        <v>986</v>
      </c>
      <c r="B615" s="1" t="s">
        <v>987</v>
      </c>
      <c r="C615" s="1" t="s">
        <v>331</v>
      </c>
      <c r="D615" s="1" t="s">
        <v>988</v>
      </c>
      <c r="E615" s="1" t="s">
        <v>164</v>
      </c>
      <c r="F615" s="1" t="s">
        <v>981</v>
      </c>
      <c r="G615" s="1" t="s">
        <v>60</v>
      </c>
      <c r="H615" s="1" t="s">
        <v>57</v>
      </c>
      <c r="I615" s="2">
        <v>98.8</v>
      </c>
      <c r="J615" s="2">
        <v>31.53</v>
      </c>
      <c r="K615" s="2">
        <f t="shared" si="99"/>
        <v>31.52</v>
      </c>
      <c r="L615" s="2">
        <f t="shared" si="100"/>
        <v>0</v>
      </c>
      <c r="T615" s="8">
        <v>31.43</v>
      </c>
      <c r="U615" s="5">
        <v>13327.81429</v>
      </c>
      <c r="X615" s="2">
        <v>0.09</v>
      </c>
      <c r="Y615" s="5">
        <v>35.778329999999997</v>
      </c>
      <c r="AL615" s="5" t="str">
        <f t="shared" si="102"/>
        <v/>
      </c>
      <c r="AN615" s="5" t="str">
        <f t="shared" si="103"/>
        <v/>
      </c>
      <c r="AP615" s="57" t="str">
        <f t="shared" si="104"/>
        <v/>
      </c>
      <c r="AS615" s="57">
        <f t="shared" si="105"/>
        <v>13363.592619999999</v>
      </c>
      <c r="AT615" s="5">
        <f t="shared" si="106"/>
        <v>11014.273037404</v>
      </c>
      <c r="AU615" s="62">
        <f t="shared" si="107"/>
        <v>6.3288774909401491E-2</v>
      </c>
      <c r="AV615" s="57">
        <f t="shared" si="101"/>
        <v>63.288774909401496</v>
      </c>
    </row>
    <row r="616" spans="1:48" x14ac:dyDescent="0.25">
      <c r="A616" s="1" t="s">
        <v>986</v>
      </c>
      <c r="B616" s="1" t="s">
        <v>987</v>
      </c>
      <c r="C616" s="1" t="s">
        <v>331</v>
      </c>
      <c r="D616" s="1" t="s">
        <v>988</v>
      </c>
      <c r="E616" s="1" t="s">
        <v>137</v>
      </c>
      <c r="F616" s="1" t="s">
        <v>981</v>
      </c>
      <c r="G616" s="1" t="s">
        <v>60</v>
      </c>
      <c r="H616" s="1" t="s">
        <v>57</v>
      </c>
      <c r="I616" s="2">
        <v>98.8</v>
      </c>
      <c r="J616" s="2">
        <v>27.33</v>
      </c>
      <c r="K616" s="2">
        <f t="shared" si="99"/>
        <v>27.32</v>
      </c>
      <c r="L616" s="2">
        <f t="shared" si="100"/>
        <v>0</v>
      </c>
      <c r="T616" s="8">
        <v>27.25</v>
      </c>
      <c r="U616" s="5">
        <v>10918.51663</v>
      </c>
      <c r="X616" s="2">
        <v>7.0000000000000007E-2</v>
      </c>
      <c r="Y616" s="5">
        <v>27.827590000000001</v>
      </c>
      <c r="AL616" s="5" t="str">
        <f t="shared" si="102"/>
        <v/>
      </c>
      <c r="AN616" s="5" t="str">
        <f t="shared" si="103"/>
        <v/>
      </c>
      <c r="AP616" s="57" t="str">
        <f t="shared" si="104"/>
        <v/>
      </c>
      <c r="AS616" s="57">
        <f t="shared" si="105"/>
        <v>10946.344220000001</v>
      </c>
      <c r="AT616" s="5">
        <f t="shared" si="106"/>
        <v>9021.9769061240004</v>
      </c>
      <c r="AU616" s="62">
        <f t="shared" si="107"/>
        <v>5.1840903499526775E-2</v>
      </c>
      <c r="AV616" s="57">
        <f t="shared" si="101"/>
        <v>51.840903499526767</v>
      </c>
    </row>
    <row r="617" spans="1:48" x14ac:dyDescent="0.25">
      <c r="A617" s="1" t="s">
        <v>989</v>
      </c>
      <c r="B617" s="1" t="s">
        <v>990</v>
      </c>
      <c r="C617" s="1" t="s">
        <v>991</v>
      </c>
      <c r="D617" s="1" t="s">
        <v>846</v>
      </c>
      <c r="E617" s="1" t="s">
        <v>164</v>
      </c>
      <c r="F617" s="1" t="s">
        <v>981</v>
      </c>
      <c r="G617" s="1" t="s">
        <v>60</v>
      </c>
      <c r="H617" s="1" t="s">
        <v>57</v>
      </c>
      <c r="I617" s="2">
        <v>1.83</v>
      </c>
      <c r="J617" s="2">
        <v>1.8</v>
      </c>
      <c r="K617" s="2">
        <f t="shared" si="99"/>
        <v>1.8</v>
      </c>
      <c r="L617" s="2">
        <f t="shared" si="100"/>
        <v>0</v>
      </c>
      <c r="X617" s="2">
        <v>1.8</v>
      </c>
      <c r="Y617" s="5">
        <v>715.56659999999999</v>
      </c>
      <c r="AL617" s="5" t="str">
        <f t="shared" si="102"/>
        <v/>
      </c>
      <c r="AN617" s="5" t="str">
        <f t="shared" si="103"/>
        <v/>
      </c>
      <c r="AP617" s="57" t="str">
        <f t="shared" si="104"/>
        <v/>
      </c>
      <c r="AS617" s="57">
        <f t="shared" si="105"/>
        <v>715.56659999999999</v>
      </c>
      <c r="AT617" s="5">
        <f t="shared" si="106"/>
        <v>589.76999172000012</v>
      </c>
      <c r="AU617" s="62">
        <f t="shared" si="107"/>
        <v>3.3888591764095351E-3</v>
      </c>
      <c r="AV617" s="57">
        <f t="shared" si="101"/>
        <v>3.388859176409535</v>
      </c>
    </row>
    <row r="618" spans="1:48" x14ac:dyDescent="0.25">
      <c r="A618" s="1" t="s">
        <v>992</v>
      </c>
      <c r="B618" s="1" t="s">
        <v>993</v>
      </c>
      <c r="C618" s="1" t="s">
        <v>994</v>
      </c>
      <c r="D618" s="1" t="s">
        <v>846</v>
      </c>
      <c r="E618" s="1" t="s">
        <v>164</v>
      </c>
      <c r="F618" s="1" t="s">
        <v>981</v>
      </c>
      <c r="G618" s="1" t="s">
        <v>60</v>
      </c>
      <c r="H618" s="1" t="s">
        <v>57</v>
      </c>
      <c r="I618" s="2">
        <v>9.98</v>
      </c>
      <c r="J618" s="2">
        <v>1.98</v>
      </c>
      <c r="K618" s="2">
        <f t="shared" si="99"/>
        <v>1.98</v>
      </c>
      <c r="L618" s="2">
        <f t="shared" si="100"/>
        <v>0</v>
      </c>
      <c r="X618" s="2">
        <v>1.98</v>
      </c>
      <c r="Y618" s="5">
        <v>787.12788999999998</v>
      </c>
      <c r="AL618" s="5" t="str">
        <f t="shared" si="102"/>
        <v/>
      </c>
      <c r="AN618" s="5" t="str">
        <f t="shared" si="103"/>
        <v/>
      </c>
      <c r="AP618" s="57" t="str">
        <f t="shared" si="104"/>
        <v/>
      </c>
      <c r="AS618" s="57">
        <f t="shared" si="105"/>
        <v>787.12788999999998</v>
      </c>
      <c r="AT618" s="5">
        <f t="shared" si="106"/>
        <v>648.75080693799998</v>
      </c>
      <c r="AU618" s="62">
        <f t="shared" si="107"/>
        <v>3.7277670213148222E-3</v>
      </c>
      <c r="AV618" s="57">
        <f t="shared" si="101"/>
        <v>3.727767021314822</v>
      </c>
    </row>
    <row r="619" spans="1:48" x14ac:dyDescent="0.25">
      <c r="A619" s="1" t="s">
        <v>992</v>
      </c>
      <c r="B619" s="1" t="s">
        <v>993</v>
      </c>
      <c r="C619" s="1" t="s">
        <v>994</v>
      </c>
      <c r="D619" s="1" t="s">
        <v>846</v>
      </c>
      <c r="E619" s="1" t="s">
        <v>137</v>
      </c>
      <c r="F619" s="1" t="s">
        <v>981</v>
      </c>
      <c r="G619" s="1" t="s">
        <v>60</v>
      </c>
      <c r="H619" s="1" t="s">
        <v>57</v>
      </c>
      <c r="I619" s="2">
        <v>9.98</v>
      </c>
      <c r="J619" s="2">
        <v>7.66</v>
      </c>
      <c r="K619" s="2">
        <f t="shared" si="99"/>
        <v>7.66</v>
      </c>
      <c r="L619" s="2">
        <f t="shared" si="100"/>
        <v>0</v>
      </c>
      <c r="X619" s="2">
        <v>7.66</v>
      </c>
      <c r="Y619" s="5">
        <v>3045.1334200000001</v>
      </c>
      <c r="AL619" s="5" t="str">
        <f t="shared" si="102"/>
        <v/>
      </c>
      <c r="AN619" s="5" t="str">
        <f t="shared" si="103"/>
        <v/>
      </c>
      <c r="AP619" s="57" t="str">
        <f t="shared" si="104"/>
        <v/>
      </c>
      <c r="AS619" s="57">
        <f t="shared" si="105"/>
        <v>3045.1334200000001</v>
      </c>
      <c r="AT619" s="5">
        <f t="shared" si="106"/>
        <v>2509.7989647639997</v>
      </c>
      <c r="AU619" s="62">
        <f t="shared" si="107"/>
        <v>1.442147849516502E-2</v>
      </c>
      <c r="AV619" s="57">
        <f t="shared" si="101"/>
        <v>14.421478495165019</v>
      </c>
    </row>
    <row r="620" spans="1:48" x14ac:dyDescent="0.25">
      <c r="A620" s="1" t="s">
        <v>995</v>
      </c>
      <c r="B620" s="1" t="s">
        <v>996</v>
      </c>
      <c r="C620" s="1" t="s">
        <v>997</v>
      </c>
      <c r="D620" s="1" t="s">
        <v>846</v>
      </c>
      <c r="E620" s="1" t="s">
        <v>61</v>
      </c>
      <c r="F620" s="1" t="s">
        <v>981</v>
      </c>
      <c r="G620" s="1" t="s">
        <v>60</v>
      </c>
      <c r="H620" s="1" t="s">
        <v>57</v>
      </c>
      <c r="I620" s="2">
        <v>0.99</v>
      </c>
      <c r="J620" s="2">
        <v>0.73</v>
      </c>
      <c r="K620" s="2">
        <f t="shared" si="99"/>
        <v>0.73</v>
      </c>
      <c r="L620" s="2">
        <f t="shared" si="100"/>
        <v>0</v>
      </c>
      <c r="R620" s="7">
        <v>0.73</v>
      </c>
      <c r="S620" s="5">
        <v>967.70369499999993</v>
      </c>
      <c r="AL620" s="5" t="str">
        <f t="shared" si="102"/>
        <v/>
      </c>
      <c r="AN620" s="5" t="str">
        <f t="shared" si="103"/>
        <v/>
      </c>
      <c r="AP620" s="57" t="str">
        <f t="shared" si="104"/>
        <v/>
      </c>
      <c r="AS620" s="57">
        <f t="shared" si="105"/>
        <v>967.70369499999993</v>
      </c>
      <c r="AT620" s="5">
        <f t="shared" si="106"/>
        <v>797.58138541899996</v>
      </c>
      <c r="AU620" s="62">
        <f t="shared" si="107"/>
        <v>4.5829578222993687E-3</v>
      </c>
      <c r="AV620" s="57">
        <f t="shared" si="101"/>
        <v>4.5829578222993685</v>
      </c>
    </row>
    <row r="621" spans="1:48" x14ac:dyDescent="0.25">
      <c r="A621" s="1" t="s">
        <v>995</v>
      </c>
      <c r="B621" s="1" t="s">
        <v>996</v>
      </c>
      <c r="C621" s="1" t="s">
        <v>997</v>
      </c>
      <c r="D621" s="1" t="s">
        <v>846</v>
      </c>
      <c r="E621" s="1" t="s">
        <v>119</v>
      </c>
      <c r="F621" s="1" t="s">
        <v>981</v>
      </c>
      <c r="G621" s="1" t="s">
        <v>60</v>
      </c>
      <c r="H621" s="1" t="s">
        <v>57</v>
      </c>
      <c r="I621" s="2">
        <v>0.99</v>
      </c>
      <c r="J621" s="2">
        <v>0.16</v>
      </c>
      <c r="K621" s="2">
        <f t="shared" si="99"/>
        <v>0.15</v>
      </c>
      <c r="L621" s="2">
        <f t="shared" si="100"/>
        <v>0</v>
      </c>
      <c r="R621" s="7">
        <v>0.03</v>
      </c>
      <c r="S621" s="5">
        <v>46.567500000000003</v>
      </c>
      <c r="T621" s="8">
        <v>0.12</v>
      </c>
      <c r="U621" s="5">
        <v>49.063699999999997</v>
      </c>
      <c r="AL621" s="5" t="str">
        <f t="shared" si="102"/>
        <v/>
      </c>
      <c r="AN621" s="5" t="str">
        <f t="shared" si="103"/>
        <v/>
      </c>
      <c r="AP621" s="57" t="str">
        <f t="shared" si="104"/>
        <v/>
      </c>
      <c r="AS621" s="57">
        <f t="shared" si="105"/>
        <v>95.631200000000007</v>
      </c>
      <c r="AT621" s="5">
        <f t="shared" si="106"/>
        <v>78.819235040000009</v>
      </c>
      <c r="AU621" s="62">
        <f t="shared" si="107"/>
        <v>4.5290077774878747E-4</v>
      </c>
      <c r="AV621" s="57">
        <f t="shared" si="101"/>
        <v>0.45290077774878745</v>
      </c>
    </row>
    <row r="622" spans="1:48" x14ac:dyDescent="0.25">
      <c r="A622" s="1" t="s">
        <v>998</v>
      </c>
      <c r="B622" s="1" t="s">
        <v>918</v>
      </c>
      <c r="C622" s="1" t="s">
        <v>919</v>
      </c>
      <c r="D622" s="1" t="s">
        <v>920</v>
      </c>
      <c r="E622" s="1" t="s">
        <v>137</v>
      </c>
      <c r="F622" s="1" t="s">
        <v>981</v>
      </c>
      <c r="G622" s="1" t="s">
        <v>60</v>
      </c>
      <c r="H622" s="1" t="s">
        <v>57</v>
      </c>
      <c r="I622" s="2">
        <v>0.19</v>
      </c>
      <c r="J622" s="2">
        <v>0.11</v>
      </c>
      <c r="K622" s="2">
        <f t="shared" si="99"/>
        <v>0.1</v>
      </c>
      <c r="L622" s="2">
        <f t="shared" si="100"/>
        <v>0</v>
      </c>
      <c r="X622" s="2">
        <v>0.1</v>
      </c>
      <c r="Y622" s="5">
        <v>39.753700000000002</v>
      </c>
      <c r="AL622" s="5" t="str">
        <f t="shared" si="102"/>
        <v/>
      </c>
      <c r="AN622" s="5" t="str">
        <f t="shared" si="103"/>
        <v/>
      </c>
      <c r="AP622" s="57" t="str">
        <f t="shared" si="104"/>
        <v/>
      </c>
      <c r="AS622" s="57">
        <f t="shared" si="105"/>
        <v>39.753700000000002</v>
      </c>
      <c r="AT622" s="5">
        <f t="shared" si="106"/>
        <v>32.764999539999998</v>
      </c>
      <c r="AU622" s="62">
        <f t="shared" si="107"/>
        <v>1.8826995424497416E-4</v>
      </c>
      <c r="AV622" s="57">
        <f t="shared" si="101"/>
        <v>0.18826995424497414</v>
      </c>
    </row>
    <row r="623" spans="1:48" x14ac:dyDescent="0.25">
      <c r="A623" s="1" t="s">
        <v>999</v>
      </c>
      <c r="B623" s="1" t="s">
        <v>1000</v>
      </c>
      <c r="C623" s="1" t="s">
        <v>1001</v>
      </c>
      <c r="D623" s="1" t="s">
        <v>846</v>
      </c>
      <c r="E623" s="1" t="s">
        <v>72</v>
      </c>
      <c r="F623" s="1" t="s">
        <v>981</v>
      </c>
      <c r="G623" s="1" t="s">
        <v>60</v>
      </c>
      <c r="H623" s="1" t="s">
        <v>57</v>
      </c>
      <c r="J623" s="2">
        <v>1.77</v>
      </c>
      <c r="K623" s="2">
        <f t="shared" si="99"/>
        <v>0.48</v>
      </c>
      <c r="L623" s="2">
        <f t="shared" si="100"/>
        <v>1.29</v>
      </c>
      <c r="R623" s="7">
        <v>0.09</v>
      </c>
      <c r="S623" s="5">
        <v>119.30593500000001</v>
      </c>
      <c r="Z623" s="9">
        <v>0.39</v>
      </c>
      <c r="AA623" s="5">
        <v>62.074057500000002</v>
      </c>
      <c r="AL623" s="5" t="str">
        <f t="shared" si="102"/>
        <v/>
      </c>
      <c r="AN623" s="5" t="str">
        <f t="shared" si="103"/>
        <v/>
      </c>
      <c r="AP623" s="57" t="str">
        <f t="shared" si="104"/>
        <v/>
      </c>
      <c r="AR623" s="2">
        <v>1.29</v>
      </c>
      <c r="AS623" s="57">
        <f t="shared" si="105"/>
        <v>181.37999250000001</v>
      </c>
      <c r="AT623" s="5">
        <f t="shared" si="106"/>
        <v>149.49338981850002</v>
      </c>
      <c r="AU623" s="62">
        <f t="shared" si="107"/>
        <v>8.5899936078726654E-4</v>
      </c>
      <c r="AV623" s="57">
        <f t="shared" si="101"/>
        <v>0.85899936078726657</v>
      </c>
    </row>
    <row r="624" spans="1:48" x14ac:dyDescent="0.25">
      <c r="A624" s="1" t="s">
        <v>1002</v>
      </c>
      <c r="B624" s="1" t="s">
        <v>1003</v>
      </c>
      <c r="C624" s="1" t="s">
        <v>1004</v>
      </c>
      <c r="D624" s="1" t="s">
        <v>1005</v>
      </c>
      <c r="E624" s="1" t="s">
        <v>72</v>
      </c>
      <c r="F624" s="1" t="s">
        <v>981</v>
      </c>
      <c r="G624" s="1" t="s">
        <v>60</v>
      </c>
      <c r="H624" s="1" t="s">
        <v>57</v>
      </c>
      <c r="J624" s="2">
        <v>0.77</v>
      </c>
      <c r="K624" s="2">
        <f t="shared" si="99"/>
        <v>0.25</v>
      </c>
      <c r="L624" s="2">
        <f t="shared" si="100"/>
        <v>0.52</v>
      </c>
      <c r="R624" s="7">
        <v>0.01</v>
      </c>
      <c r="S624" s="5">
        <v>13.256214999999999</v>
      </c>
      <c r="Z624" s="9">
        <v>0.24</v>
      </c>
      <c r="AA624" s="5">
        <v>38.199420000000003</v>
      </c>
      <c r="AL624" s="5" t="str">
        <f t="shared" si="102"/>
        <v/>
      </c>
      <c r="AN624" s="5" t="str">
        <f t="shared" si="103"/>
        <v/>
      </c>
      <c r="AP624" s="57" t="str">
        <f t="shared" si="104"/>
        <v/>
      </c>
      <c r="AR624" s="2">
        <v>0.52</v>
      </c>
      <c r="AS624" s="57">
        <f t="shared" si="105"/>
        <v>51.455635000000001</v>
      </c>
      <c r="AT624" s="5">
        <f t="shared" si="106"/>
        <v>42.409734366999999</v>
      </c>
      <c r="AU624" s="62">
        <f t="shared" si="107"/>
        <v>2.4368926784415265E-4</v>
      </c>
      <c r="AV624" s="57">
        <f t="shared" si="101"/>
        <v>0.24368926784415262</v>
      </c>
    </row>
    <row r="625" spans="1:48" x14ac:dyDescent="0.25">
      <c r="A625" s="1" t="s">
        <v>1006</v>
      </c>
      <c r="B625" s="1" t="s">
        <v>872</v>
      </c>
      <c r="C625" s="1" t="s">
        <v>873</v>
      </c>
      <c r="D625" s="1" t="s">
        <v>874</v>
      </c>
      <c r="E625" s="1" t="s">
        <v>67</v>
      </c>
      <c r="F625" s="1" t="s">
        <v>981</v>
      </c>
      <c r="G625" s="1" t="s">
        <v>60</v>
      </c>
      <c r="H625" s="1" t="s">
        <v>57</v>
      </c>
      <c r="I625" s="2">
        <v>6.4</v>
      </c>
      <c r="J625" s="2">
        <v>0.64</v>
      </c>
      <c r="K625" s="2">
        <f t="shared" si="99"/>
        <v>0.64</v>
      </c>
      <c r="L625" s="2">
        <f t="shared" si="100"/>
        <v>0</v>
      </c>
      <c r="AI625" s="2">
        <v>0.64</v>
      </c>
      <c r="AJ625" s="5">
        <v>651.79329471999995</v>
      </c>
      <c r="AL625" s="5" t="str">
        <f t="shared" si="102"/>
        <v/>
      </c>
      <c r="AN625" s="5" t="str">
        <f t="shared" si="103"/>
        <v/>
      </c>
      <c r="AP625" s="57" t="str">
        <f t="shared" si="104"/>
        <v/>
      </c>
      <c r="AS625" s="57">
        <f t="shared" si="105"/>
        <v>651.79329471999995</v>
      </c>
      <c r="AT625" s="5">
        <f t="shared" si="106"/>
        <v>537.20803350822405</v>
      </c>
      <c r="AU625" s="62">
        <f t="shared" si="107"/>
        <v>3.0868345279587901E-3</v>
      </c>
      <c r="AV625" s="57">
        <f t="shared" si="101"/>
        <v>3.0868345279587905</v>
      </c>
    </row>
    <row r="626" spans="1:48" x14ac:dyDescent="0.25">
      <c r="A626" s="1" t="s">
        <v>1006</v>
      </c>
      <c r="B626" s="1" t="s">
        <v>872</v>
      </c>
      <c r="C626" s="1" t="s">
        <v>873</v>
      </c>
      <c r="D626" s="1" t="s">
        <v>874</v>
      </c>
      <c r="E626" s="1" t="s">
        <v>72</v>
      </c>
      <c r="F626" s="1" t="s">
        <v>981</v>
      </c>
      <c r="G626" s="1" t="s">
        <v>60</v>
      </c>
      <c r="H626" s="1" t="s">
        <v>57</v>
      </c>
      <c r="I626" s="2">
        <v>6.4</v>
      </c>
      <c r="J626" s="2">
        <v>1.89</v>
      </c>
      <c r="K626" s="2">
        <f t="shared" si="99"/>
        <v>1.9000000000000001</v>
      </c>
      <c r="L626" s="2">
        <f t="shared" si="100"/>
        <v>0</v>
      </c>
      <c r="AI626" s="2">
        <v>1.9000000000000001</v>
      </c>
      <c r="AJ626" s="5">
        <v>1935.0113437</v>
      </c>
      <c r="AL626" s="5" t="str">
        <f t="shared" si="102"/>
        <v/>
      </c>
      <c r="AN626" s="5" t="str">
        <f t="shared" si="103"/>
        <v/>
      </c>
      <c r="AP626" s="57" t="str">
        <f t="shared" si="104"/>
        <v/>
      </c>
      <c r="AS626" s="57">
        <f t="shared" si="105"/>
        <v>1935.0113437</v>
      </c>
      <c r="AT626" s="5">
        <f t="shared" si="106"/>
        <v>1594.8363494775401</v>
      </c>
      <c r="AU626" s="62">
        <f t="shared" si="107"/>
        <v>9.1640400048776591E-3</v>
      </c>
      <c r="AV626" s="57">
        <f t="shared" si="101"/>
        <v>9.1640400048776591</v>
      </c>
    </row>
    <row r="627" spans="1:48" x14ac:dyDescent="0.25">
      <c r="A627" s="1" t="s">
        <v>1006</v>
      </c>
      <c r="B627" s="1" t="s">
        <v>872</v>
      </c>
      <c r="C627" s="1" t="s">
        <v>873</v>
      </c>
      <c r="D627" s="1" t="s">
        <v>874</v>
      </c>
      <c r="E627" s="1" t="s">
        <v>77</v>
      </c>
      <c r="F627" s="1" t="s">
        <v>981</v>
      </c>
      <c r="G627" s="1" t="s">
        <v>60</v>
      </c>
      <c r="H627" s="1" t="s">
        <v>57</v>
      </c>
      <c r="I627" s="2">
        <v>6.4</v>
      </c>
      <c r="J627" s="2">
        <v>1.1100000000000001</v>
      </c>
      <c r="K627" s="2">
        <f t="shared" ref="K627:K690" si="108">SUM(N627,P627,R627,T627,V627,X627,Z627,AB627,AE627,AG627,AI627)</f>
        <v>1.1200000000000001</v>
      </c>
      <c r="L627" s="2">
        <f t="shared" ref="L627:L690" si="109">SUM(M627,AD627,AK627,AM627,AO627,AQ627,AR627)</f>
        <v>0</v>
      </c>
      <c r="AI627" s="2">
        <v>1.1200000000000001</v>
      </c>
      <c r="AJ627" s="5">
        <v>1140.63826576</v>
      </c>
      <c r="AL627" s="5" t="str">
        <f t="shared" si="102"/>
        <v/>
      </c>
      <c r="AN627" s="5" t="str">
        <f t="shared" si="103"/>
        <v/>
      </c>
      <c r="AP627" s="57" t="str">
        <f t="shared" si="104"/>
        <v/>
      </c>
      <c r="AS627" s="57">
        <f t="shared" si="105"/>
        <v>1140.63826576</v>
      </c>
      <c r="AT627" s="5">
        <f t="shared" si="106"/>
        <v>940.11405863939206</v>
      </c>
      <c r="AU627" s="62">
        <f t="shared" si="107"/>
        <v>5.4019604239278832E-3</v>
      </c>
      <c r="AV627" s="57">
        <f t="shared" si="101"/>
        <v>5.4019604239278829</v>
      </c>
    </row>
    <row r="628" spans="1:48" x14ac:dyDescent="0.25">
      <c r="A628" s="1" t="s">
        <v>1007</v>
      </c>
      <c r="B628" s="1" t="s">
        <v>993</v>
      </c>
      <c r="C628" s="1" t="s">
        <v>994</v>
      </c>
      <c r="D628" s="1" t="s">
        <v>846</v>
      </c>
      <c r="E628" s="1" t="s">
        <v>88</v>
      </c>
      <c r="F628" s="1" t="s">
        <v>981</v>
      </c>
      <c r="G628" s="1" t="s">
        <v>60</v>
      </c>
      <c r="H628" s="1" t="s">
        <v>57</v>
      </c>
      <c r="I628" s="2">
        <v>0.5</v>
      </c>
      <c r="J628" s="2">
        <v>0.1</v>
      </c>
      <c r="K628" s="2">
        <f t="shared" si="108"/>
        <v>0.1</v>
      </c>
      <c r="L628" s="2">
        <f t="shared" si="109"/>
        <v>0</v>
      </c>
      <c r="X628" s="2">
        <v>0.1</v>
      </c>
      <c r="Y628" s="5">
        <v>39.753700000000002</v>
      </c>
      <c r="AL628" s="5" t="str">
        <f t="shared" si="102"/>
        <v/>
      </c>
      <c r="AN628" s="5" t="str">
        <f t="shared" si="103"/>
        <v/>
      </c>
      <c r="AP628" s="57" t="str">
        <f t="shared" si="104"/>
        <v/>
      </c>
      <c r="AS628" s="57">
        <f t="shared" si="105"/>
        <v>39.753700000000002</v>
      </c>
      <c r="AT628" s="5">
        <f t="shared" si="106"/>
        <v>32.764999539999998</v>
      </c>
      <c r="AU628" s="62">
        <f t="shared" si="107"/>
        <v>1.8826995424497416E-4</v>
      </c>
      <c r="AV628" s="57">
        <f t="shared" si="101"/>
        <v>0.18826995424497414</v>
      </c>
    </row>
    <row r="629" spans="1:48" x14ac:dyDescent="0.25">
      <c r="A629" s="1" t="s">
        <v>1007</v>
      </c>
      <c r="B629" s="1" t="s">
        <v>993</v>
      </c>
      <c r="C629" s="1" t="s">
        <v>994</v>
      </c>
      <c r="D629" s="1" t="s">
        <v>846</v>
      </c>
      <c r="E629" s="1" t="s">
        <v>89</v>
      </c>
      <c r="F629" s="1" t="s">
        <v>981</v>
      </c>
      <c r="G629" s="1" t="s">
        <v>60</v>
      </c>
      <c r="H629" s="1" t="s">
        <v>57</v>
      </c>
      <c r="I629" s="2">
        <v>0.5</v>
      </c>
      <c r="J629" s="2">
        <v>0.14000000000000001</v>
      </c>
      <c r="K629" s="2">
        <f t="shared" si="108"/>
        <v>0.19</v>
      </c>
      <c r="L629" s="2">
        <f t="shared" si="109"/>
        <v>0</v>
      </c>
      <c r="X629" s="2">
        <v>0.19</v>
      </c>
      <c r="Y629" s="5">
        <v>75.532029999999992</v>
      </c>
      <c r="AL629" s="5" t="str">
        <f t="shared" si="102"/>
        <v/>
      </c>
      <c r="AN629" s="5" t="str">
        <f t="shared" si="103"/>
        <v/>
      </c>
      <c r="AP629" s="57" t="str">
        <f t="shared" si="104"/>
        <v/>
      </c>
      <c r="AS629" s="57">
        <f t="shared" si="105"/>
        <v>75.532029999999992</v>
      </c>
      <c r="AT629" s="5">
        <f t="shared" si="106"/>
        <v>62.253499126000001</v>
      </c>
      <c r="AU629" s="62">
        <f t="shared" si="107"/>
        <v>3.5771291306545088E-4</v>
      </c>
      <c r="AV629" s="57">
        <f t="shared" si="101"/>
        <v>0.35771291306545089</v>
      </c>
    </row>
    <row r="630" spans="1:48" x14ac:dyDescent="0.25">
      <c r="A630" s="1" t="s">
        <v>1007</v>
      </c>
      <c r="B630" s="1" t="s">
        <v>993</v>
      </c>
      <c r="C630" s="1" t="s">
        <v>994</v>
      </c>
      <c r="D630" s="1" t="s">
        <v>846</v>
      </c>
      <c r="E630" s="1" t="s">
        <v>164</v>
      </c>
      <c r="F630" s="1" t="s">
        <v>981</v>
      </c>
      <c r="G630" s="1" t="s">
        <v>60</v>
      </c>
      <c r="H630" s="1" t="s">
        <v>57</v>
      </c>
      <c r="I630" s="2">
        <v>0.5</v>
      </c>
      <c r="J630" s="2">
        <v>0.15</v>
      </c>
      <c r="K630" s="2">
        <f t="shared" si="108"/>
        <v>0.15</v>
      </c>
      <c r="L630" s="2">
        <f t="shared" si="109"/>
        <v>0</v>
      </c>
      <c r="X630" s="2">
        <v>0.15</v>
      </c>
      <c r="Y630" s="5">
        <v>59.630549999999992</v>
      </c>
      <c r="AL630" s="5" t="str">
        <f t="shared" si="102"/>
        <v/>
      </c>
      <c r="AN630" s="5" t="str">
        <f t="shared" si="103"/>
        <v/>
      </c>
      <c r="AP630" s="57" t="str">
        <f t="shared" si="104"/>
        <v/>
      </c>
      <c r="AS630" s="57">
        <f t="shared" si="105"/>
        <v>59.630549999999992</v>
      </c>
      <c r="AT630" s="5">
        <f t="shared" si="106"/>
        <v>49.147499310000001</v>
      </c>
      <c r="AU630" s="62">
        <f t="shared" si="107"/>
        <v>2.8240493136746122E-4</v>
      </c>
      <c r="AV630" s="57">
        <f t="shared" si="101"/>
        <v>0.2824049313674612</v>
      </c>
    </row>
    <row r="631" spans="1:48" x14ac:dyDescent="0.25">
      <c r="A631" s="1" t="s">
        <v>1007</v>
      </c>
      <c r="B631" s="1" t="s">
        <v>993</v>
      </c>
      <c r="C631" s="1" t="s">
        <v>994</v>
      </c>
      <c r="D631" s="1" t="s">
        <v>846</v>
      </c>
      <c r="E631" s="1" t="s">
        <v>137</v>
      </c>
      <c r="F631" s="1" t="s">
        <v>981</v>
      </c>
      <c r="G631" s="1" t="s">
        <v>60</v>
      </c>
      <c r="H631" s="1" t="s">
        <v>57</v>
      </c>
      <c r="I631" s="2">
        <v>0.5</v>
      </c>
      <c r="J631" s="2">
        <v>0.11</v>
      </c>
      <c r="K631" s="2">
        <f t="shared" si="108"/>
        <v>0.11</v>
      </c>
      <c r="L631" s="2">
        <f t="shared" si="109"/>
        <v>0</v>
      </c>
      <c r="X631" s="2">
        <v>0.11</v>
      </c>
      <c r="Y631" s="5">
        <v>43.72907</v>
      </c>
      <c r="AL631" s="5" t="str">
        <f t="shared" si="102"/>
        <v/>
      </c>
      <c r="AN631" s="5" t="str">
        <f t="shared" si="103"/>
        <v/>
      </c>
      <c r="AP631" s="57" t="str">
        <f t="shared" si="104"/>
        <v/>
      </c>
      <c r="AS631" s="57">
        <f t="shared" si="105"/>
        <v>43.72907</v>
      </c>
      <c r="AT631" s="5">
        <f t="shared" si="106"/>
        <v>36.041499494</v>
      </c>
      <c r="AU631" s="62">
        <f t="shared" si="107"/>
        <v>2.0709694966947157E-4</v>
      </c>
      <c r="AV631" s="57">
        <f t="shared" si="101"/>
        <v>0.20709694966947156</v>
      </c>
    </row>
    <row r="632" spans="1:48" x14ac:dyDescent="0.25">
      <c r="A632" s="1" t="s">
        <v>1008</v>
      </c>
      <c r="B632" s="1" t="s">
        <v>993</v>
      </c>
      <c r="C632" s="1" t="s">
        <v>994</v>
      </c>
      <c r="D632" s="1" t="s">
        <v>846</v>
      </c>
      <c r="E632" s="1" t="s">
        <v>88</v>
      </c>
      <c r="F632" s="1" t="s">
        <v>981</v>
      </c>
      <c r="G632" s="1" t="s">
        <v>60</v>
      </c>
      <c r="H632" s="1" t="s">
        <v>57</v>
      </c>
      <c r="I632" s="2">
        <v>0.75</v>
      </c>
      <c r="J632" s="2">
        <v>0.65</v>
      </c>
      <c r="K632" s="2">
        <f t="shared" si="108"/>
        <v>0.66</v>
      </c>
      <c r="L632" s="2">
        <f t="shared" si="109"/>
        <v>0</v>
      </c>
      <c r="X632" s="2">
        <v>0.66</v>
      </c>
      <c r="Y632" s="5">
        <v>262.37905000000001</v>
      </c>
      <c r="AL632" s="5" t="str">
        <f t="shared" si="102"/>
        <v/>
      </c>
      <c r="AN632" s="5" t="str">
        <f t="shared" si="103"/>
        <v/>
      </c>
      <c r="AP632" s="57" t="str">
        <f t="shared" si="104"/>
        <v/>
      </c>
      <c r="AS632" s="57">
        <f t="shared" si="105"/>
        <v>262.37905000000001</v>
      </c>
      <c r="AT632" s="5">
        <f t="shared" si="106"/>
        <v>216.25281301000004</v>
      </c>
      <c r="AU632" s="62">
        <f t="shared" si="107"/>
        <v>1.2426036252811635E-3</v>
      </c>
      <c r="AV632" s="57">
        <f t="shared" ref="AV632:AV695" si="110">(AU632/100)*$AV$1</f>
        <v>1.2426036252811636</v>
      </c>
    </row>
    <row r="633" spans="1:48" x14ac:dyDescent="0.25">
      <c r="A633" s="1" t="s">
        <v>1008</v>
      </c>
      <c r="B633" s="1" t="s">
        <v>993</v>
      </c>
      <c r="C633" s="1" t="s">
        <v>994</v>
      </c>
      <c r="D633" s="1" t="s">
        <v>846</v>
      </c>
      <c r="E633" s="1" t="s">
        <v>137</v>
      </c>
      <c r="F633" s="1" t="s">
        <v>981</v>
      </c>
      <c r="G633" s="1" t="s">
        <v>60</v>
      </c>
      <c r="H633" s="1" t="s">
        <v>57</v>
      </c>
      <c r="I633" s="2">
        <v>0.75</v>
      </c>
      <c r="J633" s="2">
        <v>0.1</v>
      </c>
      <c r="K633" s="2">
        <f t="shared" si="108"/>
        <v>0.1</v>
      </c>
      <c r="L633" s="2">
        <f t="shared" si="109"/>
        <v>0</v>
      </c>
      <c r="X633" s="2">
        <v>0.1</v>
      </c>
      <c r="Y633" s="5">
        <v>39.753700000000002</v>
      </c>
      <c r="AL633" s="5" t="str">
        <f t="shared" si="102"/>
        <v/>
      </c>
      <c r="AN633" s="5" t="str">
        <f t="shared" si="103"/>
        <v/>
      </c>
      <c r="AP633" s="57" t="str">
        <f t="shared" si="104"/>
        <v/>
      </c>
      <c r="AS633" s="57">
        <f t="shared" si="105"/>
        <v>39.753700000000002</v>
      </c>
      <c r="AT633" s="5">
        <f t="shared" si="106"/>
        <v>32.764999539999998</v>
      </c>
      <c r="AU633" s="62">
        <f t="shared" si="107"/>
        <v>1.8826995424497416E-4</v>
      </c>
      <c r="AV633" s="57">
        <f t="shared" si="110"/>
        <v>0.18826995424497414</v>
      </c>
    </row>
    <row r="634" spans="1:48" x14ac:dyDescent="0.25">
      <c r="A634" s="1" t="s">
        <v>1009</v>
      </c>
      <c r="B634" s="1" t="s">
        <v>1010</v>
      </c>
      <c r="C634" s="1" t="s">
        <v>1011</v>
      </c>
      <c r="D634" s="1" t="s">
        <v>846</v>
      </c>
      <c r="E634" s="1" t="s">
        <v>52</v>
      </c>
      <c r="F634" s="1" t="s">
        <v>193</v>
      </c>
      <c r="G634" s="1" t="s">
        <v>60</v>
      </c>
      <c r="H634" s="1" t="s">
        <v>57</v>
      </c>
      <c r="I634" s="2">
        <v>6.24</v>
      </c>
      <c r="J634" s="2">
        <v>3.68</v>
      </c>
      <c r="K634" s="2">
        <f t="shared" si="108"/>
        <v>2.21</v>
      </c>
      <c r="L634" s="2">
        <f t="shared" si="109"/>
        <v>1.47</v>
      </c>
      <c r="Z634" s="9">
        <v>2.21</v>
      </c>
      <c r="AA634" s="5">
        <v>363.45361500000001</v>
      </c>
      <c r="AL634" s="5" t="str">
        <f t="shared" si="102"/>
        <v/>
      </c>
      <c r="AN634" s="5" t="str">
        <f t="shared" si="103"/>
        <v/>
      </c>
      <c r="AP634" s="57" t="str">
        <f t="shared" si="104"/>
        <v/>
      </c>
      <c r="AR634" s="2">
        <v>1.47</v>
      </c>
      <c r="AS634" s="57">
        <f t="shared" si="105"/>
        <v>363.45361500000001</v>
      </c>
      <c r="AT634" s="5">
        <f t="shared" si="106"/>
        <v>299.55846948300001</v>
      </c>
      <c r="AU634" s="62">
        <f t="shared" si="107"/>
        <v>1.7212836909827375E-3</v>
      </c>
      <c r="AV634" s="57">
        <f t="shared" si="110"/>
        <v>1.7212836909827376</v>
      </c>
    </row>
    <row r="635" spans="1:48" x14ac:dyDescent="0.25">
      <c r="A635" s="1" t="s">
        <v>1009</v>
      </c>
      <c r="B635" s="1" t="s">
        <v>1010</v>
      </c>
      <c r="C635" s="1" t="s">
        <v>1011</v>
      </c>
      <c r="D635" s="1" t="s">
        <v>846</v>
      </c>
      <c r="E635" s="1" t="s">
        <v>76</v>
      </c>
      <c r="F635" s="1" t="s">
        <v>193</v>
      </c>
      <c r="G635" s="1" t="s">
        <v>60</v>
      </c>
      <c r="H635" s="1" t="s">
        <v>57</v>
      </c>
      <c r="I635" s="2">
        <v>6.24</v>
      </c>
      <c r="J635" s="2">
        <v>2.5099999999999998</v>
      </c>
      <c r="K635" s="2">
        <f t="shared" si="108"/>
        <v>2.52</v>
      </c>
      <c r="L635" s="2">
        <f t="shared" si="109"/>
        <v>0</v>
      </c>
      <c r="R635" s="7">
        <v>0.01</v>
      </c>
      <c r="S635" s="5">
        <v>13.256214999999999</v>
      </c>
      <c r="T635" s="8">
        <v>0.04</v>
      </c>
      <c r="U635" s="5">
        <v>15.901479999999999</v>
      </c>
      <c r="Z635" s="9">
        <v>2.4700000000000002</v>
      </c>
      <c r="AA635" s="5">
        <v>443.47558500000002</v>
      </c>
      <c r="AL635" s="5" t="str">
        <f t="shared" si="102"/>
        <v/>
      </c>
      <c r="AN635" s="5" t="str">
        <f t="shared" si="103"/>
        <v/>
      </c>
      <c r="AP635" s="57" t="str">
        <f t="shared" si="104"/>
        <v/>
      </c>
      <c r="AS635" s="57">
        <f t="shared" si="105"/>
        <v>472.63328000000001</v>
      </c>
      <c r="AT635" s="5">
        <f t="shared" si="106"/>
        <v>389.54434937600007</v>
      </c>
      <c r="AU635" s="62">
        <f t="shared" si="107"/>
        <v>2.2383487826353791E-3</v>
      </c>
      <c r="AV635" s="57">
        <f t="shared" si="110"/>
        <v>2.238348782635379</v>
      </c>
    </row>
    <row r="636" spans="1:48" s="40" customFormat="1" x14ac:dyDescent="0.25">
      <c r="A636" s="30" t="s">
        <v>1012</v>
      </c>
      <c r="B636" s="30" t="s">
        <v>854</v>
      </c>
      <c r="C636" s="30" t="s">
        <v>855</v>
      </c>
      <c r="D636" s="30" t="s">
        <v>856</v>
      </c>
      <c r="E636" s="1" t="s">
        <v>61</v>
      </c>
      <c r="F636" s="30" t="s">
        <v>53</v>
      </c>
      <c r="G636" s="30" t="s">
        <v>60</v>
      </c>
      <c r="H636" s="30" t="s">
        <v>57</v>
      </c>
      <c r="I636" s="31">
        <v>106.77</v>
      </c>
      <c r="J636" s="2">
        <v>0.09</v>
      </c>
      <c r="K636" s="31">
        <f t="shared" si="108"/>
        <v>7.0000000000000007E-2</v>
      </c>
      <c r="L636" s="31">
        <f t="shared" si="109"/>
        <v>0</v>
      </c>
      <c r="M636" s="32"/>
      <c r="N636" s="33"/>
      <c r="O636" s="34"/>
      <c r="P636" s="35"/>
      <c r="Q636" s="34"/>
      <c r="R636" s="36">
        <v>7.0000000000000007E-2</v>
      </c>
      <c r="S636" s="34">
        <v>92.79350500000001</v>
      </c>
      <c r="T636" s="37"/>
      <c r="U636" s="34"/>
      <c r="V636" s="31"/>
      <c r="W636" s="34"/>
      <c r="X636" s="31"/>
      <c r="Y636" s="34"/>
      <c r="Z636" s="38"/>
      <c r="AA636" s="34"/>
      <c r="AB636" s="39"/>
      <c r="AC636" s="34"/>
      <c r="AD636" s="31"/>
      <c r="AE636" s="31"/>
      <c r="AF636" s="34"/>
      <c r="AG636" s="38"/>
      <c r="AH636" s="34"/>
      <c r="AI636" s="31"/>
      <c r="AJ636" s="34"/>
      <c r="AK636" s="32"/>
      <c r="AL636" s="5" t="str">
        <f t="shared" si="102"/>
        <v/>
      </c>
      <c r="AM636" s="32"/>
      <c r="AN636" s="5" t="str">
        <f t="shared" si="103"/>
        <v/>
      </c>
      <c r="AO636" s="31"/>
      <c r="AP636" s="57" t="str">
        <f t="shared" si="104"/>
        <v/>
      </c>
      <c r="AQ636" s="31"/>
      <c r="AR636" s="31"/>
      <c r="AS636" s="57">
        <f t="shared" si="105"/>
        <v>92.79350500000001</v>
      </c>
      <c r="AT636" s="5">
        <f t="shared" si="106"/>
        <v>76.480406821000017</v>
      </c>
      <c r="AU636" s="62">
        <f t="shared" si="107"/>
        <v>4.3946170898761079E-4</v>
      </c>
      <c r="AV636" s="57">
        <f t="shared" si="110"/>
        <v>0.43946170898761083</v>
      </c>
    </row>
    <row r="637" spans="1:48" s="40" customFormat="1" x14ac:dyDescent="0.25">
      <c r="A637" s="30" t="s">
        <v>1012</v>
      </c>
      <c r="B637" s="30" t="s">
        <v>854</v>
      </c>
      <c r="C637" s="30" t="s">
        <v>855</v>
      </c>
      <c r="D637" s="30" t="s">
        <v>856</v>
      </c>
      <c r="E637" s="1" t="s">
        <v>52</v>
      </c>
      <c r="F637" s="30" t="s">
        <v>193</v>
      </c>
      <c r="G637" s="30" t="s">
        <v>60</v>
      </c>
      <c r="H637" s="30" t="s">
        <v>57</v>
      </c>
      <c r="I637" s="31">
        <v>106.77</v>
      </c>
      <c r="J637" s="2">
        <v>33.909999999999997</v>
      </c>
      <c r="K637" s="31">
        <f t="shared" si="108"/>
        <v>28.15</v>
      </c>
      <c r="L637" s="31">
        <f t="shared" si="109"/>
        <v>0.17</v>
      </c>
      <c r="M637" s="32"/>
      <c r="N637" s="33"/>
      <c r="O637" s="34"/>
      <c r="P637" s="35"/>
      <c r="Q637" s="34"/>
      <c r="R637" s="36">
        <v>22.02</v>
      </c>
      <c r="S637" s="34">
        <v>29190.185430000001</v>
      </c>
      <c r="T637" s="37">
        <v>5.85</v>
      </c>
      <c r="U637" s="34">
        <v>2325.5914499999999</v>
      </c>
      <c r="V637" s="31"/>
      <c r="W637" s="34"/>
      <c r="X637" s="31"/>
      <c r="Y637" s="34"/>
      <c r="Z637" s="38">
        <v>0.28000000000000003</v>
      </c>
      <c r="AA637" s="34">
        <v>44.565989999999999</v>
      </c>
      <c r="AB637" s="39"/>
      <c r="AC637" s="34"/>
      <c r="AD637" s="31"/>
      <c r="AE637" s="31"/>
      <c r="AF637" s="34"/>
      <c r="AG637" s="38"/>
      <c r="AH637" s="34"/>
      <c r="AI637" s="31"/>
      <c r="AJ637" s="34"/>
      <c r="AK637" s="32"/>
      <c r="AL637" s="5" t="str">
        <f t="shared" si="102"/>
        <v/>
      </c>
      <c r="AM637" s="32"/>
      <c r="AN637" s="5" t="str">
        <f t="shared" si="103"/>
        <v/>
      </c>
      <c r="AO637" s="31"/>
      <c r="AP637" s="57" t="str">
        <f t="shared" si="104"/>
        <v/>
      </c>
      <c r="AQ637" s="31"/>
      <c r="AR637" s="31">
        <v>0.17</v>
      </c>
      <c r="AS637" s="57">
        <f t="shared" si="105"/>
        <v>31560.34287</v>
      </c>
      <c r="AT637" s="5">
        <f t="shared" si="106"/>
        <v>26012.034593453998</v>
      </c>
      <c r="AU637" s="62">
        <f t="shared" si="107"/>
        <v>0.14946695044965869</v>
      </c>
      <c r="AV637" s="57">
        <f t="shared" si="110"/>
        <v>149.46695044965867</v>
      </c>
    </row>
    <row r="638" spans="1:48" s="40" customFormat="1" x14ac:dyDescent="0.25">
      <c r="A638" s="30" t="s">
        <v>1012</v>
      </c>
      <c r="B638" s="30" t="s">
        <v>854</v>
      </c>
      <c r="C638" s="30" t="s">
        <v>855</v>
      </c>
      <c r="D638" s="30" t="s">
        <v>856</v>
      </c>
      <c r="E638" s="1" t="s">
        <v>56</v>
      </c>
      <c r="F638" s="30" t="s">
        <v>193</v>
      </c>
      <c r="G638" s="30" t="s">
        <v>60</v>
      </c>
      <c r="H638" s="30" t="s">
        <v>57</v>
      </c>
      <c r="I638" s="31">
        <v>106.77</v>
      </c>
      <c r="J638" s="2">
        <v>39.94</v>
      </c>
      <c r="K638" s="31">
        <f t="shared" si="108"/>
        <v>35.839999999999996</v>
      </c>
      <c r="L638" s="31">
        <f t="shared" si="109"/>
        <v>2.21</v>
      </c>
      <c r="M638" s="32"/>
      <c r="N638" s="33"/>
      <c r="O638" s="34"/>
      <c r="P638" s="35"/>
      <c r="Q638" s="34"/>
      <c r="R638" s="36">
        <v>32.369999999999997</v>
      </c>
      <c r="S638" s="34">
        <v>42910.364717999997</v>
      </c>
      <c r="T638" s="37">
        <v>3.47</v>
      </c>
      <c r="U638" s="34">
        <v>1379.453043</v>
      </c>
      <c r="V638" s="31"/>
      <c r="W638" s="34"/>
      <c r="X638" s="31"/>
      <c r="Y638" s="34"/>
      <c r="Z638" s="38"/>
      <c r="AA638" s="34"/>
      <c r="AB638" s="39"/>
      <c r="AC638" s="34"/>
      <c r="AD638" s="31"/>
      <c r="AE638" s="31"/>
      <c r="AF638" s="34"/>
      <c r="AG638" s="38"/>
      <c r="AH638" s="34"/>
      <c r="AI638" s="31"/>
      <c r="AJ638" s="34"/>
      <c r="AK638" s="32"/>
      <c r="AL638" s="5" t="str">
        <f t="shared" si="102"/>
        <v/>
      </c>
      <c r="AM638" s="32"/>
      <c r="AN638" s="5" t="str">
        <f t="shared" si="103"/>
        <v/>
      </c>
      <c r="AO638" s="31"/>
      <c r="AP638" s="57" t="str">
        <f t="shared" si="104"/>
        <v/>
      </c>
      <c r="AQ638" s="31"/>
      <c r="AR638" s="31">
        <v>2.21</v>
      </c>
      <c r="AS638" s="57">
        <f t="shared" si="105"/>
        <v>44289.817760999998</v>
      </c>
      <c r="AT638" s="5">
        <f t="shared" si="106"/>
        <v>36503.667798616196</v>
      </c>
      <c r="AU638" s="62">
        <f t="shared" si="107"/>
        <v>0.20975260072349775</v>
      </c>
      <c r="AV638" s="57">
        <f t="shared" si="110"/>
        <v>209.75260072349775</v>
      </c>
    </row>
    <row r="639" spans="1:48" s="40" customFormat="1" x14ac:dyDescent="0.25">
      <c r="A639" s="30" t="s">
        <v>1012</v>
      </c>
      <c r="B639" s="30" t="s">
        <v>854</v>
      </c>
      <c r="C639" s="30" t="s">
        <v>855</v>
      </c>
      <c r="D639" s="30" t="s">
        <v>856</v>
      </c>
      <c r="E639" s="1" t="s">
        <v>86</v>
      </c>
      <c r="F639" s="30" t="s">
        <v>193</v>
      </c>
      <c r="G639" s="30" t="s">
        <v>60</v>
      </c>
      <c r="H639" s="30" t="s">
        <v>57</v>
      </c>
      <c r="I639" s="31">
        <v>106.77</v>
      </c>
      <c r="J639" s="2">
        <v>0.06</v>
      </c>
      <c r="K639" s="31">
        <f t="shared" si="108"/>
        <v>0.02</v>
      </c>
      <c r="L639" s="31">
        <f t="shared" si="109"/>
        <v>0.05</v>
      </c>
      <c r="M639" s="32"/>
      <c r="N639" s="33"/>
      <c r="O639" s="34"/>
      <c r="P639" s="35"/>
      <c r="Q639" s="34"/>
      <c r="R639" s="36">
        <v>0.02</v>
      </c>
      <c r="S639" s="34">
        <v>26.512429999999998</v>
      </c>
      <c r="T639" s="37"/>
      <c r="U639" s="34"/>
      <c r="V639" s="31"/>
      <c r="W639" s="34"/>
      <c r="X639" s="31"/>
      <c r="Y639" s="34"/>
      <c r="Z639" s="38"/>
      <c r="AA639" s="34"/>
      <c r="AB639" s="39"/>
      <c r="AC639" s="34"/>
      <c r="AD639" s="31"/>
      <c r="AE639" s="31"/>
      <c r="AF639" s="34"/>
      <c r="AG639" s="38"/>
      <c r="AH639" s="34"/>
      <c r="AI639" s="31"/>
      <c r="AJ639" s="34"/>
      <c r="AK639" s="32"/>
      <c r="AL639" s="5" t="str">
        <f t="shared" si="102"/>
        <v/>
      </c>
      <c r="AM639" s="32"/>
      <c r="AN639" s="5" t="str">
        <f t="shared" si="103"/>
        <v/>
      </c>
      <c r="AO639" s="31"/>
      <c r="AP639" s="57" t="str">
        <f t="shared" si="104"/>
        <v/>
      </c>
      <c r="AQ639" s="31"/>
      <c r="AR639" s="31">
        <v>0.05</v>
      </c>
      <c r="AS639" s="57">
        <f t="shared" si="105"/>
        <v>26.512429999999998</v>
      </c>
      <c r="AT639" s="5">
        <f t="shared" si="106"/>
        <v>21.851544806000003</v>
      </c>
      <c r="AU639" s="62">
        <f t="shared" si="107"/>
        <v>1.255604882821745E-4</v>
      </c>
      <c r="AV639" s="57">
        <f t="shared" si="110"/>
        <v>0.1255604882821745</v>
      </c>
    </row>
    <row r="640" spans="1:48" s="40" customFormat="1" x14ac:dyDescent="0.25">
      <c r="A640" s="30" t="s">
        <v>1012</v>
      </c>
      <c r="B640" s="30" t="s">
        <v>854</v>
      </c>
      <c r="C640" s="30" t="s">
        <v>855</v>
      </c>
      <c r="D640" s="30" t="s">
        <v>856</v>
      </c>
      <c r="E640" s="1" t="s">
        <v>67</v>
      </c>
      <c r="F640" s="30" t="s">
        <v>193</v>
      </c>
      <c r="G640" s="30" t="s">
        <v>60</v>
      </c>
      <c r="H640" s="30" t="s">
        <v>57</v>
      </c>
      <c r="I640" s="31">
        <v>106.77</v>
      </c>
      <c r="J640" s="2">
        <v>0.05</v>
      </c>
      <c r="K640" s="31">
        <f t="shared" si="108"/>
        <v>0</v>
      </c>
      <c r="L640" s="31">
        <f t="shared" si="109"/>
        <v>0.05</v>
      </c>
      <c r="M640" s="32"/>
      <c r="N640" s="33"/>
      <c r="O640" s="34"/>
      <c r="P640" s="35"/>
      <c r="Q640" s="34"/>
      <c r="R640" s="36"/>
      <c r="S640" s="34"/>
      <c r="T640" s="37"/>
      <c r="U640" s="34"/>
      <c r="V640" s="31"/>
      <c r="W640" s="34"/>
      <c r="X640" s="31"/>
      <c r="Y640" s="34"/>
      <c r="Z640" s="38"/>
      <c r="AA640" s="34"/>
      <c r="AB640" s="39"/>
      <c r="AC640" s="34"/>
      <c r="AD640" s="31"/>
      <c r="AE640" s="31"/>
      <c r="AF640" s="34"/>
      <c r="AG640" s="38"/>
      <c r="AH640" s="34"/>
      <c r="AI640" s="31"/>
      <c r="AJ640" s="34"/>
      <c r="AK640" s="32"/>
      <c r="AL640" s="5" t="str">
        <f t="shared" si="102"/>
        <v/>
      </c>
      <c r="AM640" s="32"/>
      <c r="AN640" s="5" t="str">
        <f t="shared" si="103"/>
        <v/>
      </c>
      <c r="AO640" s="31"/>
      <c r="AP640" s="57" t="str">
        <f t="shared" si="104"/>
        <v/>
      </c>
      <c r="AQ640" s="31"/>
      <c r="AR640" s="31">
        <v>0.05</v>
      </c>
      <c r="AS640" s="57">
        <f t="shared" si="105"/>
        <v>0</v>
      </c>
      <c r="AT640" s="5">
        <f t="shared" si="106"/>
        <v>0</v>
      </c>
      <c r="AU640" s="62">
        <f t="shared" si="107"/>
        <v>0</v>
      </c>
      <c r="AV640" s="57">
        <f t="shared" si="110"/>
        <v>0</v>
      </c>
    </row>
    <row r="641" spans="1:48" s="40" customFormat="1" x14ac:dyDescent="0.25">
      <c r="A641" s="30" t="s">
        <v>1012</v>
      </c>
      <c r="B641" s="30" t="s">
        <v>854</v>
      </c>
      <c r="C641" s="30" t="s">
        <v>855</v>
      </c>
      <c r="D641" s="30" t="s">
        <v>856</v>
      </c>
      <c r="E641" s="1" t="s">
        <v>76</v>
      </c>
      <c r="F641" s="30" t="s">
        <v>193</v>
      </c>
      <c r="G641" s="30" t="s">
        <v>60</v>
      </c>
      <c r="H641" s="30" t="s">
        <v>57</v>
      </c>
      <c r="I641" s="31">
        <v>106.77</v>
      </c>
      <c r="J641" s="2">
        <v>32.72</v>
      </c>
      <c r="K641" s="31">
        <f t="shared" si="108"/>
        <v>32.729999999999997</v>
      </c>
      <c r="L641" s="31">
        <f t="shared" si="109"/>
        <v>0</v>
      </c>
      <c r="M641" s="32"/>
      <c r="N641" s="33"/>
      <c r="O641" s="34"/>
      <c r="P641" s="35"/>
      <c r="Q641" s="34"/>
      <c r="R641" s="36">
        <v>18.920000000000002</v>
      </c>
      <c r="S641" s="34">
        <v>29241.658039999998</v>
      </c>
      <c r="T641" s="37">
        <v>12.01</v>
      </c>
      <c r="U641" s="34">
        <v>5498.9049500000001</v>
      </c>
      <c r="V641" s="31"/>
      <c r="W641" s="34"/>
      <c r="X641" s="31"/>
      <c r="Y641" s="34"/>
      <c r="Z641" s="38">
        <v>1.8</v>
      </c>
      <c r="AA641" s="34">
        <v>333.842355</v>
      </c>
      <c r="AB641" s="39"/>
      <c r="AC641" s="34"/>
      <c r="AD641" s="31"/>
      <c r="AE641" s="31"/>
      <c r="AF641" s="34"/>
      <c r="AG641" s="38"/>
      <c r="AH641" s="34"/>
      <c r="AI641" s="31"/>
      <c r="AJ641" s="34"/>
      <c r="AK641" s="32"/>
      <c r="AL641" s="5" t="str">
        <f t="shared" si="102"/>
        <v/>
      </c>
      <c r="AM641" s="32"/>
      <c r="AN641" s="5" t="str">
        <f t="shared" si="103"/>
        <v/>
      </c>
      <c r="AO641" s="31"/>
      <c r="AP641" s="57" t="str">
        <f t="shared" si="104"/>
        <v/>
      </c>
      <c r="AQ641" s="31"/>
      <c r="AR641" s="31"/>
      <c r="AS641" s="57">
        <f t="shared" si="105"/>
        <v>35074.405344999999</v>
      </c>
      <c r="AT641" s="5">
        <f t="shared" si="106"/>
        <v>28908.324885349004</v>
      </c>
      <c r="AU641" s="62">
        <f t="shared" si="107"/>
        <v>0.1661092348504121</v>
      </c>
      <c r="AV641" s="57">
        <f t="shared" si="110"/>
        <v>166.10923485041209</v>
      </c>
    </row>
    <row r="642" spans="1:48" x14ac:dyDescent="0.25">
      <c r="A642" s="1" t="s">
        <v>1013</v>
      </c>
      <c r="B642" s="1" t="s">
        <v>1014</v>
      </c>
      <c r="C642" s="1" t="s">
        <v>1015</v>
      </c>
      <c r="D642" s="1" t="s">
        <v>1016</v>
      </c>
      <c r="E642" s="1" t="s">
        <v>56</v>
      </c>
      <c r="F642" s="1" t="s">
        <v>193</v>
      </c>
      <c r="G642" s="1" t="s">
        <v>60</v>
      </c>
      <c r="H642" s="1" t="s">
        <v>57</v>
      </c>
      <c r="I642" s="2">
        <v>61.45</v>
      </c>
      <c r="J642" s="2">
        <v>0.09</v>
      </c>
      <c r="K642" s="2">
        <f t="shared" si="108"/>
        <v>0</v>
      </c>
      <c r="L642" s="2">
        <f t="shared" si="109"/>
        <v>0.09</v>
      </c>
      <c r="AL642" s="5" t="str">
        <f t="shared" si="102"/>
        <v/>
      </c>
      <c r="AN642" s="5" t="str">
        <f t="shared" si="103"/>
        <v/>
      </c>
      <c r="AP642" s="57" t="str">
        <f t="shared" si="104"/>
        <v/>
      </c>
      <c r="AR642" s="2">
        <v>0.09</v>
      </c>
      <c r="AS642" s="57">
        <f t="shared" si="105"/>
        <v>0</v>
      </c>
      <c r="AT642" s="5">
        <f t="shared" si="106"/>
        <v>0</v>
      </c>
      <c r="AU642" s="62">
        <f t="shared" si="107"/>
        <v>0</v>
      </c>
      <c r="AV642" s="57">
        <f t="shared" si="110"/>
        <v>0</v>
      </c>
    </row>
    <row r="643" spans="1:48" x14ac:dyDescent="0.25">
      <c r="A643" s="1" t="s">
        <v>1013</v>
      </c>
      <c r="B643" s="1" t="s">
        <v>1014</v>
      </c>
      <c r="C643" s="1" t="s">
        <v>1015</v>
      </c>
      <c r="D643" s="1" t="s">
        <v>1016</v>
      </c>
      <c r="E643" s="1" t="s">
        <v>86</v>
      </c>
      <c r="F643" s="1" t="s">
        <v>193</v>
      </c>
      <c r="G643" s="1" t="s">
        <v>60</v>
      </c>
      <c r="H643" s="1" t="s">
        <v>57</v>
      </c>
      <c r="I643" s="2">
        <v>61.45</v>
      </c>
      <c r="J643" s="2">
        <v>0.08</v>
      </c>
      <c r="K643" s="2">
        <f t="shared" si="108"/>
        <v>7.0000000000000007E-2</v>
      </c>
      <c r="L643" s="2">
        <f t="shared" si="109"/>
        <v>0.01</v>
      </c>
      <c r="R643" s="7">
        <v>7.0000000000000007E-2</v>
      </c>
      <c r="S643" s="5">
        <v>92.79350500000001</v>
      </c>
      <c r="AL643" s="5" t="str">
        <f t="shared" ref="AL643:AL706" si="111">IF(AK643&gt;0,AK643*$AL$1,"")</f>
        <v/>
      </c>
      <c r="AN643" s="5" t="str">
        <f t="shared" ref="AN643:AN692" si="112">IF(AM643&gt;0,AM643*$AN$1,"")</f>
        <v/>
      </c>
      <c r="AP643" s="57" t="str">
        <f t="shared" ref="AP643:AP706" si="113">IF(AO643&gt;0,AO643*$AP$1,"")</f>
        <v/>
      </c>
      <c r="AR643" s="2">
        <v>0.01</v>
      </c>
      <c r="AS643" s="57">
        <f t="shared" ref="AS643:AS706" si="114">SUM(O643,Q643,S643,U643,W643,Y643,AA643,AC643,AF643,AH643,AJ643)</f>
        <v>92.79350500000001</v>
      </c>
      <c r="AT643" s="5">
        <f t="shared" ref="AT643:AT706" si="115">$AS$1374*(AU643/100)</f>
        <v>76.480406821000017</v>
      </c>
      <c r="AU643" s="62">
        <f t="shared" ref="AU643:AU706" si="116">(AS643/$AS$1374)*(100-17.58)</f>
        <v>4.3946170898761079E-4</v>
      </c>
      <c r="AV643" s="57">
        <f t="shared" si="110"/>
        <v>0.43946170898761083</v>
      </c>
    </row>
    <row r="644" spans="1:48" x14ac:dyDescent="0.25">
      <c r="A644" s="1" t="s">
        <v>1013</v>
      </c>
      <c r="B644" s="1" t="s">
        <v>1014</v>
      </c>
      <c r="C644" s="1" t="s">
        <v>1015</v>
      </c>
      <c r="D644" s="1" t="s">
        <v>1016</v>
      </c>
      <c r="E644" s="1" t="s">
        <v>88</v>
      </c>
      <c r="F644" s="1" t="s">
        <v>193</v>
      </c>
      <c r="G644" s="1" t="s">
        <v>60</v>
      </c>
      <c r="H644" s="1" t="s">
        <v>57</v>
      </c>
      <c r="I644" s="2">
        <v>61.45</v>
      </c>
      <c r="J644" s="2">
        <v>0.04</v>
      </c>
      <c r="K644" s="2">
        <f t="shared" si="108"/>
        <v>0.04</v>
      </c>
      <c r="L644" s="2">
        <f t="shared" si="109"/>
        <v>0</v>
      </c>
      <c r="R644" s="7">
        <v>0.04</v>
      </c>
      <c r="S644" s="5">
        <v>53.024859999999997</v>
      </c>
      <c r="AL644" s="5" t="str">
        <f t="shared" si="111"/>
        <v/>
      </c>
      <c r="AN644" s="5" t="str">
        <f t="shared" si="112"/>
        <v/>
      </c>
      <c r="AP644" s="57" t="str">
        <f t="shared" si="113"/>
        <v/>
      </c>
      <c r="AS644" s="57">
        <f t="shared" si="114"/>
        <v>53.024859999999997</v>
      </c>
      <c r="AT644" s="5">
        <f t="shared" si="115"/>
        <v>43.703089612000007</v>
      </c>
      <c r="AU644" s="62">
        <f t="shared" si="116"/>
        <v>2.5112097656434899E-4</v>
      </c>
      <c r="AV644" s="57">
        <f t="shared" si="110"/>
        <v>0.25112097656434901</v>
      </c>
    </row>
    <row r="645" spans="1:48" x14ac:dyDescent="0.25">
      <c r="A645" s="1" t="s">
        <v>1013</v>
      </c>
      <c r="B645" s="1" t="s">
        <v>1014</v>
      </c>
      <c r="C645" s="1" t="s">
        <v>1015</v>
      </c>
      <c r="D645" s="1" t="s">
        <v>1016</v>
      </c>
      <c r="E645" s="1" t="s">
        <v>89</v>
      </c>
      <c r="F645" s="1" t="s">
        <v>193</v>
      </c>
      <c r="G645" s="1" t="s">
        <v>60</v>
      </c>
      <c r="H645" s="1" t="s">
        <v>57</v>
      </c>
      <c r="I645" s="2">
        <v>61.45</v>
      </c>
      <c r="J645" s="2">
        <v>28.2</v>
      </c>
      <c r="K645" s="2">
        <f t="shared" si="108"/>
        <v>25.03</v>
      </c>
      <c r="L645" s="2">
        <f t="shared" si="109"/>
        <v>3.16</v>
      </c>
      <c r="R645" s="7">
        <v>21.3</v>
      </c>
      <c r="S645" s="5">
        <v>28238.004235</v>
      </c>
      <c r="T645" s="8">
        <v>3.63</v>
      </c>
      <c r="U645" s="5">
        <v>1452.57413</v>
      </c>
      <c r="Z645" s="9">
        <v>0.1</v>
      </c>
      <c r="AA645" s="5">
        <v>15.916425</v>
      </c>
      <c r="AL645" s="5" t="str">
        <f t="shared" si="111"/>
        <v/>
      </c>
      <c r="AN645" s="5" t="str">
        <f t="shared" si="112"/>
        <v/>
      </c>
      <c r="AP645" s="57" t="str">
        <f t="shared" si="113"/>
        <v/>
      </c>
      <c r="AR645" s="2">
        <v>3.16</v>
      </c>
      <c r="AS645" s="57">
        <f t="shared" si="114"/>
        <v>29706.494790000001</v>
      </c>
      <c r="AT645" s="5">
        <f t="shared" si="115"/>
        <v>24484.093005918003</v>
      </c>
      <c r="AU645" s="62">
        <f t="shared" si="116"/>
        <v>0.14068729237509625</v>
      </c>
      <c r="AV645" s="57">
        <f t="shared" si="110"/>
        <v>140.68729237509623</v>
      </c>
    </row>
    <row r="646" spans="1:48" x14ac:dyDescent="0.25">
      <c r="A646" s="1" t="s">
        <v>1013</v>
      </c>
      <c r="B646" s="1" t="s">
        <v>1014</v>
      </c>
      <c r="C646" s="1" t="s">
        <v>1015</v>
      </c>
      <c r="D646" s="1" t="s">
        <v>1016</v>
      </c>
      <c r="E646" s="1" t="s">
        <v>67</v>
      </c>
      <c r="F646" s="1" t="s">
        <v>193</v>
      </c>
      <c r="G646" s="1" t="s">
        <v>60</v>
      </c>
      <c r="H646" s="1" t="s">
        <v>57</v>
      </c>
      <c r="I646" s="2">
        <v>61.45</v>
      </c>
      <c r="J646" s="2">
        <v>32.94</v>
      </c>
      <c r="K646" s="2">
        <f t="shared" si="108"/>
        <v>19.850000000000001</v>
      </c>
      <c r="L646" s="2">
        <f t="shared" si="109"/>
        <v>13.09</v>
      </c>
      <c r="R646" s="7">
        <v>15.64</v>
      </c>
      <c r="S646" s="5">
        <v>22310.054619999999</v>
      </c>
      <c r="T646" s="8">
        <v>4.21</v>
      </c>
      <c r="U646" s="5">
        <v>1834.70308</v>
      </c>
      <c r="AL646" s="5" t="str">
        <f t="shared" si="111"/>
        <v/>
      </c>
      <c r="AN646" s="5" t="str">
        <f t="shared" si="112"/>
        <v/>
      </c>
      <c r="AP646" s="57" t="str">
        <f t="shared" si="113"/>
        <v/>
      </c>
      <c r="AR646" s="2">
        <v>13.09</v>
      </c>
      <c r="AS646" s="57">
        <f t="shared" si="114"/>
        <v>24144.757699999998</v>
      </c>
      <c r="AT646" s="5">
        <f t="shared" si="115"/>
        <v>19900.109296339997</v>
      </c>
      <c r="AU646" s="62">
        <f t="shared" si="116"/>
        <v>0.11434740483112231</v>
      </c>
      <c r="AV646" s="57">
        <f t="shared" si="110"/>
        <v>114.3474048311223</v>
      </c>
    </row>
    <row r="647" spans="1:48" x14ac:dyDescent="0.25">
      <c r="A647" s="1" t="s">
        <v>1017</v>
      </c>
      <c r="B647" s="1" t="s">
        <v>1018</v>
      </c>
      <c r="C647" s="1" t="s">
        <v>1019</v>
      </c>
      <c r="D647" s="1" t="s">
        <v>846</v>
      </c>
      <c r="E647" s="1" t="s">
        <v>63</v>
      </c>
      <c r="F647" s="1" t="s">
        <v>193</v>
      </c>
      <c r="G647" s="1" t="s">
        <v>60</v>
      </c>
      <c r="H647" s="1" t="s">
        <v>57</v>
      </c>
      <c r="I647" s="2">
        <v>76.23</v>
      </c>
      <c r="J647" s="2">
        <v>37.549999999999997</v>
      </c>
      <c r="K647" s="2">
        <f t="shared" si="108"/>
        <v>26.64</v>
      </c>
      <c r="L647" s="2">
        <f t="shared" si="109"/>
        <v>10.9</v>
      </c>
      <c r="N647" s="4">
        <v>13.9</v>
      </c>
      <c r="O647" s="5">
        <v>39832.1875</v>
      </c>
      <c r="P647" s="6">
        <v>11.37</v>
      </c>
      <c r="Q647" s="5">
        <v>25677.723750000001</v>
      </c>
      <c r="R647" s="7">
        <v>0.02</v>
      </c>
      <c r="S647" s="5">
        <v>31.045000000000002</v>
      </c>
      <c r="Z647" s="9">
        <v>1.35</v>
      </c>
      <c r="AA647" s="5">
        <v>251.60624999999999</v>
      </c>
      <c r="AL647" s="5" t="str">
        <f t="shared" si="111"/>
        <v/>
      </c>
      <c r="AM647" s="3">
        <v>0.25</v>
      </c>
      <c r="AN647" s="5">
        <f t="shared" si="112"/>
        <v>1597.75</v>
      </c>
      <c r="AO647" s="2">
        <v>0.38</v>
      </c>
      <c r="AP647" s="57">
        <f t="shared" si="113"/>
        <v>0.38</v>
      </c>
      <c r="AQ647" s="2">
        <v>0.95</v>
      </c>
      <c r="AR647" s="2">
        <v>9.32</v>
      </c>
      <c r="AS647" s="57">
        <f t="shared" si="114"/>
        <v>65792.5625</v>
      </c>
      <c r="AT647" s="5">
        <f t="shared" si="115"/>
        <v>54226.230012500011</v>
      </c>
      <c r="AU647" s="62">
        <f t="shared" si="116"/>
        <v>0.31158766936246446</v>
      </c>
      <c r="AV647" s="57">
        <f t="shared" si="110"/>
        <v>311.58766936246445</v>
      </c>
    </row>
    <row r="648" spans="1:48" x14ac:dyDescent="0.25">
      <c r="A648" s="1" t="s">
        <v>1017</v>
      </c>
      <c r="B648" s="1" t="s">
        <v>1018</v>
      </c>
      <c r="C648" s="1" t="s">
        <v>1019</v>
      </c>
      <c r="D648" s="1" t="s">
        <v>846</v>
      </c>
      <c r="E648" s="1" t="s">
        <v>61</v>
      </c>
      <c r="F648" s="1" t="s">
        <v>193</v>
      </c>
      <c r="G648" s="1" t="s">
        <v>60</v>
      </c>
      <c r="H648" s="1" t="s">
        <v>57</v>
      </c>
      <c r="I648" s="2">
        <v>76.23</v>
      </c>
      <c r="J648" s="2">
        <v>0.06</v>
      </c>
      <c r="K648" s="2">
        <f t="shared" si="108"/>
        <v>0</v>
      </c>
      <c r="L648" s="2">
        <f t="shared" si="109"/>
        <v>0.05</v>
      </c>
      <c r="AL648" s="5" t="str">
        <f t="shared" si="111"/>
        <v/>
      </c>
      <c r="AN648" s="5" t="str">
        <f t="shared" si="112"/>
        <v/>
      </c>
      <c r="AP648" s="57" t="str">
        <f t="shared" si="113"/>
        <v/>
      </c>
      <c r="AR648" s="2">
        <v>0.05</v>
      </c>
      <c r="AS648" s="57">
        <f t="shared" si="114"/>
        <v>0</v>
      </c>
      <c r="AT648" s="5">
        <f t="shared" si="115"/>
        <v>0</v>
      </c>
      <c r="AU648" s="62">
        <f t="shared" si="116"/>
        <v>0</v>
      </c>
      <c r="AV648" s="57">
        <f t="shared" si="110"/>
        <v>0</v>
      </c>
    </row>
    <row r="649" spans="1:48" x14ac:dyDescent="0.25">
      <c r="A649" s="1" t="s">
        <v>1017</v>
      </c>
      <c r="B649" s="1" t="s">
        <v>1018</v>
      </c>
      <c r="C649" s="1" t="s">
        <v>1019</v>
      </c>
      <c r="D649" s="1" t="s">
        <v>846</v>
      </c>
      <c r="E649" s="1" t="s">
        <v>76</v>
      </c>
      <c r="F649" s="1" t="s">
        <v>193</v>
      </c>
      <c r="G649" s="1" t="s">
        <v>60</v>
      </c>
      <c r="H649" s="1" t="s">
        <v>57</v>
      </c>
      <c r="I649" s="2">
        <v>76.23</v>
      </c>
      <c r="J649" s="2">
        <v>0.06</v>
      </c>
      <c r="K649" s="2">
        <f t="shared" si="108"/>
        <v>0.06</v>
      </c>
      <c r="L649" s="2">
        <f t="shared" si="109"/>
        <v>0</v>
      </c>
      <c r="AI649" s="2">
        <v>0.06</v>
      </c>
      <c r="AJ649" s="5">
        <v>71.552249999999987</v>
      </c>
      <c r="AL649" s="5" t="str">
        <f t="shared" si="111"/>
        <v/>
      </c>
      <c r="AN649" s="5" t="str">
        <f t="shared" si="112"/>
        <v/>
      </c>
      <c r="AP649" s="57" t="str">
        <f t="shared" si="113"/>
        <v/>
      </c>
      <c r="AS649" s="57">
        <f t="shared" si="114"/>
        <v>71.552249999999987</v>
      </c>
      <c r="AT649" s="5">
        <f t="shared" si="115"/>
        <v>58.973364449999984</v>
      </c>
      <c r="AU649" s="62">
        <f t="shared" si="116"/>
        <v>3.388650322768685E-4</v>
      </c>
      <c r="AV649" s="57">
        <f t="shared" si="110"/>
        <v>0.33886503227686854</v>
      </c>
    </row>
    <row r="650" spans="1:48" x14ac:dyDescent="0.25">
      <c r="A650" s="1" t="s">
        <v>1017</v>
      </c>
      <c r="B650" s="1" t="s">
        <v>1018</v>
      </c>
      <c r="C650" s="1" t="s">
        <v>1019</v>
      </c>
      <c r="D650" s="1" t="s">
        <v>846</v>
      </c>
      <c r="E650" s="1" t="s">
        <v>72</v>
      </c>
      <c r="F650" s="1" t="s">
        <v>193</v>
      </c>
      <c r="G650" s="1" t="s">
        <v>60</v>
      </c>
      <c r="H650" s="1" t="s">
        <v>57</v>
      </c>
      <c r="I650" s="2">
        <v>76.23</v>
      </c>
      <c r="J650" s="2">
        <v>35.15</v>
      </c>
      <c r="K650" s="2">
        <f t="shared" si="108"/>
        <v>27.960000000000004</v>
      </c>
      <c r="L650" s="2">
        <f t="shared" si="109"/>
        <v>7.19</v>
      </c>
      <c r="P650" s="6">
        <v>19.170000000000002</v>
      </c>
      <c r="Q650" s="5">
        <v>43293.048750000002</v>
      </c>
      <c r="R650" s="7">
        <v>6.35</v>
      </c>
      <c r="S650" s="5">
        <v>9856.7874999999985</v>
      </c>
      <c r="Z650" s="9">
        <v>2.41</v>
      </c>
      <c r="AA650" s="5">
        <v>449.16375000000011</v>
      </c>
      <c r="AI650" s="2">
        <v>0.03</v>
      </c>
      <c r="AJ650" s="5">
        <v>35.776124999999993</v>
      </c>
      <c r="AL650" s="5" t="str">
        <f t="shared" si="111"/>
        <v/>
      </c>
      <c r="AN650" s="5" t="str">
        <f t="shared" si="112"/>
        <v/>
      </c>
      <c r="AP650" s="57" t="str">
        <f t="shared" si="113"/>
        <v/>
      </c>
      <c r="AR650" s="2">
        <v>7.19</v>
      </c>
      <c r="AS650" s="57">
        <f t="shared" si="114"/>
        <v>53634.776124999997</v>
      </c>
      <c r="AT650" s="5">
        <f t="shared" si="115"/>
        <v>44205.782482225004</v>
      </c>
      <c r="AU650" s="62">
        <f t="shared" si="116"/>
        <v>0.25400948457610695</v>
      </c>
      <c r="AV650" s="57">
        <f t="shared" si="110"/>
        <v>254.00948457610693</v>
      </c>
    </row>
    <row r="651" spans="1:48" x14ac:dyDescent="0.25">
      <c r="A651" s="1" t="s">
        <v>1017</v>
      </c>
      <c r="B651" s="1" t="s">
        <v>1018</v>
      </c>
      <c r="C651" s="1" t="s">
        <v>1019</v>
      </c>
      <c r="D651" s="1" t="s">
        <v>846</v>
      </c>
      <c r="E651" s="1" t="s">
        <v>77</v>
      </c>
      <c r="F651" s="1" t="s">
        <v>193</v>
      </c>
      <c r="G651" s="1" t="s">
        <v>60</v>
      </c>
      <c r="H651" s="1" t="s">
        <v>57</v>
      </c>
      <c r="I651" s="2">
        <v>76.23</v>
      </c>
      <c r="J651" s="2">
        <v>0.06</v>
      </c>
      <c r="K651" s="2">
        <f t="shared" si="108"/>
        <v>0</v>
      </c>
      <c r="L651" s="2">
        <f t="shared" si="109"/>
        <v>0.06</v>
      </c>
      <c r="AL651" s="5" t="str">
        <f t="shared" si="111"/>
        <v/>
      </c>
      <c r="AN651" s="5" t="str">
        <f t="shared" si="112"/>
        <v/>
      </c>
      <c r="AP651" s="57" t="str">
        <f t="shared" si="113"/>
        <v/>
      </c>
      <c r="AR651" s="2">
        <v>0.06</v>
      </c>
      <c r="AS651" s="57">
        <f t="shared" si="114"/>
        <v>0</v>
      </c>
      <c r="AT651" s="5">
        <f t="shared" si="115"/>
        <v>0</v>
      </c>
      <c r="AU651" s="62">
        <f t="shared" si="116"/>
        <v>0</v>
      </c>
      <c r="AV651" s="57">
        <f t="shared" si="110"/>
        <v>0</v>
      </c>
    </row>
    <row r="652" spans="1:48" x14ac:dyDescent="0.25">
      <c r="A652" s="1" t="s">
        <v>1020</v>
      </c>
      <c r="B652" s="1" t="s">
        <v>1021</v>
      </c>
      <c r="C652" s="1" t="s">
        <v>1022</v>
      </c>
      <c r="D652" s="1" t="s">
        <v>846</v>
      </c>
      <c r="E652" s="1" t="s">
        <v>72</v>
      </c>
      <c r="F652" s="1" t="s">
        <v>193</v>
      </c>
      <c r="G652" s="1" t="s">
        <v>60</v>
      </c>
      <c r="H652" s="1" t="s">
        <v>57</v>
      </c>
      <c r="I652" s="2">
        <v>1.96</v>
      </c>
      <c r="J652" s="2">
        <v>1.92</v>
      </c>
      <c r="K652" s="2">
        <f t="shared" si="108"/>
        <v>1.92</v>
      </c>
      <c r="L652" s="2">
        <f t="shared" si="109"/>
        <v>0</v>
      </c>
      <c r="P652" s="6">
        <v>1.28</v>
      </c>
      <c r="Q652" s="5">
        <v>2890.72</v>
      </c>
      <c r="R652" s="7">
        <v>0.28999999999999998</v>
      </c>
      <c r="S652" s="5">
        <v>450.15249999999997</v>
      </c>
      <c r="Z652" s="9">
        <v>0.35</v>
      </c>
      <c r="AA652" s="5">
        <v>65.231250000000003</v>
      </c>
      <c r="AL652" s="5" t="str">
        <f t="shared" si="111"/>
        <v/>
      </c>
      <c r="AN652" s="5" t="str">
        <f t="shared" si="112"/>
        <v/>
      </c>
      <c r="AP652" s="57" t="str">
        <f t="shared" si="113"/>
        <v/>
      </c>
      <c r="AS652" s="57">
        <f t="shared" si="114"/>
        <v>3406.1037499999998</v>
      </c>
      <c r="AT652" s="5">
        <f t="shared" si="115"/>
        <v>2807.3107107499995</v>
      </c>
      <c r="AU652" s="62">
        <f t="shared" si="116"/>
        <v>1.6131001571328827E-2</v>
      </c>
      <c r="AV652" s="57">
        <f t="shared" si="110"/>
        <v>16.131001571328827</v>
      </c>
    </row>
    <row r="653" spans="1:48" x14ac:dyDescent="0.25">
      <c r="A653" s="1" t="s">
        <v>1023</v>
      </c>
      <c r="B653" s="1" t="s">
        <v>1024</v>
      </c>
      <c r="C653" s="1" t="s">
        <v>1025</v>
      </c>
      <c r="D653" s="1" t="s">
        <v>846</v>
      </c>
      <c r="E653" s="1" t="s">
        <v>61</v>
      </c>
      <c r="F653" s="1" t="s">
        <v>193</v>
      </c>
      <c r="G653" s="1" t="s">
        <v>60</v>
      </c>
      <c r="H653" s="1" t="s">
        <v>57</v>
      </c>
      <c r="I653" s="2">
        <v>59.81</v>
      </c>
      <c r="J653" s="2">
        <v>7.91</v>
      </c>
      <c r="K653" s="2">
        <f t="shared" si="108"/>
        <v>4.4799999999999995</v>
      </c>
      <c r="L653" s="2">
        <f t="shared" si="109"/>
        <v>3.43</v>
      </c>
      <c r="N653" s="4">
        <v>0.05</v>
      </c>
      <c r="O653" s="5">
        <v>143.28125</v>
      </c>
      <c r="P653" s="6">
        <v>2.76</v>
      </c>
      <c r="Q653" s="5">
        <v>6233.1149999999998</v>
      </c>
      <c r="AE653" s="2">
        <v>1.67</v>
      </c>
      <c r="AF653" s="5">
        <v>280.56</v>
      </c>
      <c r="AL653" s="5" t="str">
        <f t="shared" si="111"/>
        <v/>
      </c>
      <c r="AN653" s="5" t="str">
        <f t="shared" si="112"/>
        <v/>
      </c>
      <c r="AP653" s="57" t="str">
        <f t="shared" si="113"/>
        <v/>
      </c>
      <c r="AR653" s="2">
        <v>3.43</v>
      </c>
      <c r="AS653" s="57">
        <f t="shared" si="114"/>
        <v>6656.9562500000002</v>
      </c>
      <c r="AT653" s="5">
        <f t="shared" si="115"/>
        <v>5486.6633412500005</v>
      </c>
      <c r="AU653" s="62">
        <f t="shared" si="116"/>
        <v>3.1526747160598757E-2</v>
      </c>
      <c r="AV653" s="57">
        <f t="shared" si="110"/>
        <v>31.526747160598759</v>
      </c>
    </row>
    <row r="654" spans="1:48" x14ac:dyDescent="0.25">
      <c r="A654" s="1" t="s">
        <v>1023</v>
      </c>
      <c r="B654" s="1" t="s">
        <v>1024</v>
      </c>
      <c r="C654" s="1" t="s">
        <v>1025</v>
      </c>
      <c r="D654" s="1" t="s">
        <v>846</v>
      </c>
      <c r="E654" s="1" t="s">
        <v>119</v>
      </c>
      <c r="F654" s="1" t="s">
        <v>193</v>
      </c>
      <c r="G654" s="1" t="s">
        <v>60</v>
      </c>
      <c r="H654" s="1" t="s">
        <v>57</v>
      </c>
      <c r="I654" s="2">
        <v>59.81</v>
      </c>
      <c r="J654" s="2">
        <v>1.9200000000000002</v>
      </c>
      <c r="K654" s="2">
        <f t="shared" si="108"/>
        <v>1.1100000000000001</v>
      </c>
      <c r="L654" s="2">
        <f t="shared" si="109"/>
        <v>0.81</v>
      </c>
      <c r="P654" s="6">
        <v>0.54</v>
      </c>
      <c r="Q654" s="5">
        <v>1219.5225</v>
      </c>
      <c r="R654" s="7">
        <v>0.56000000000000005</v>
      </c>
      <c r="S654" s="5">
        <v>869.2600000000001</v>
      </c>
      <c r="Z654" s="9">
        <v>0.01</v>
      </c>
      <c r="AA654" s="5">
        <v>1.86375</v>
      </c>
      <c r="AL654" s="5" t="str">
        <f t="shared" si="111"/>
        <v/>
      </c>
      <c r="AN654" s="5" t="str">
        <f t="shared" si="112"/>
        <v/>
      </c>
      <c r="AP654" s="57" t="str">
        <f t="shared" si="113"/>
        <v/>
      </c>
      <c r="AR654" s="2">
        <v>0.81</v>
      </c>
      <c r="AS654" s="57">
        <f t="shared" si="114"/>
        <v>2090.6462500000002</v>
      </c>
      <c r="AT654" s="5">
        <f t="shared" si="115"/>
        <v>1723.1106392500001</v>
      </c>
      <c r="AU654" s="62">
        <f t="shared" si="116"/>
        <v>9.9011129487299749E-3</v>
      </c>
      <c r="AV654" s="57">
        <f t="shared" si="110"/>
        <v>9.9011129487299758</v>
      </c>
    </row>
    <row r="655" spans="1:48" x14ac:dyDescent="0.25">
      <c r="A655" s="1" t="s">
        <v>1023</v>
      </c>
      <c r="B655" s="1" t="s">
        <v>1024</v>
      </c>
      <c r="C655" s="1" t="s">
        <v>1025</v>
      </c>
      <c r="D655" s="1" t="s">
        <v>846</v>
      </c>
      <c r="E655" s="1" t="s">
        <v>77</v>
      </c>
      <c r="F655" s="1" t="s">
        <v>193</v>
      </c>
      <c r="G655" s="1" t="s">
        <v>60</v>
      </c>
      <c r="H655" s="1" t="s">
        <v>57</v>
      </c>
      <c r="I655" s="2">
        <v>59.81</v>
      </c>
      <c r="J655" s="2">
        <v>36.43</v>
      </c>
      <c r="K655" s="2">
        <f t="shared" si="108"/>
        <v>30.56</v>
      </c>
      <c r="L655" s="2">
        <f t="shared" si="109"/>
        <v>5.87</v>
      </c>
      <c r="P655" s="6">
        <v>20.14</v>
      </c>
      <c r="Q655" s="5">
        <v>45483.672500000001</v>
      </c>
      <c r="R655" s="7">
        <v>4.1500000000000004</v>
      </c>
      <c r="S655" s="5">
        <v>6441.8375000000005</v>
      </c>
      <c r="AE655" s="2">
        <v>6.18</v>
      </c>
      <c r="AF655" s="5">
        <v>1038.24</v>
      </c>
      <c r="AI655" s="2">
        <v>0.09</v>
      </c>
      <c r="AJ655" s="5">
        <v>107.32837499999999</v>
      </c>
      <c r="AL655" s="5" t="str">
        <f t="shared" si="111"/>
        <v/>
      </c>
      <c r="AN655" s="5" t="str">
        <f t="shared" si="112"/>
        <v/>
      </c>
      <c r="AP655" s="57" t="str">
        <f t="shared" si="113"/>
        <v/>
      </c>
      <c r="AR655" s="2">
        <v>5.87</v>
      </c>
      <c r="AS655" s="57">
        <f t="shared" si="114"/>
        <v>53071.078374999997</v>
      </c>
      <c r="AT655" s="5">
        <f t="shared" si="115"/>
        <v>43741.182796674999</v>
      </c>
      <c r="AU655" s="62">
        <f t="shared" si="116"/>
        <v>0.25133986263901692</v>
      </c>
      <c r="AV655" s="57">
        <f t="shared" si="110"/>
        <v>251.33986263901693</v>
      </c>
    </row>
    <row r="656" spans="1:48" x14ac:dyDescent="0.25">
      <c r="A656" s="1" t="s">
        <v>1023</v>
      </c>
      <c r="B656" s="1" t="s">
        <v>1024</v>
      </c>
      <c r="C656" s="1" t="s">
        <v>1025</v>
      </c>
      <c r="D656" s="1" t="s">
        <v>846</v>
      </c>
      <c r="E656" s="1" t="s">
        <v>164</v>
      </c>
      <c r="F656" s="1" t="s">
        <v>193</v>
      </c>
      <c r="G656" s="1" t="s">
        <v>60</v>
      </c>
      <c r="H656" s="1" t="s">
        <v>57</v>
      </c>
      <c r="I656" s="2">
        <v>59.81</v>
      </c>
      <c r="J656" s="2">
        <v>13.55</v>
      </c>
      <c r="K656" s="2">
        <f t="shared" si="108"/>
        <v>13.55</v>
      </c>
      <c r="L656" s="2">
        <f t="shared" si="109"/>
        <v>0</v>
      </c>
      <c r="P656" s="6">
        <v>6.37</v>
      </c>
      <c r="Q656" s="5">
        <v>14385.848749999999</v>
      </c>
      <c r="R656" s="7">
        <v>4.9800000000000004</v>
      </c>
      <c r="S656" s="5">
        <v>7526.2393499999998</v>
      </c>
      <c r="T656" s="8">
        <v>0.01</v>
      </c>
      <c r="U656" s="5">
        <v>4.6550000000000002</v>
      </c>
      <c r="Z656" s="9">
        <v>0.28999999999999998</v>
      </c>
      <c r="AA656" s="5">
        <v>48.6066</v>
      </c>
      <c r="AE656" s="2">
        <v>1.6</v>
      </c>
      <c r="AF656" s="5">
        <v>268.8</v>
      </c>
      <c r="AI656" s="2">
        <v>0.3</v>
      </c>
      <c r="AJ656" s="5">
        <v>357.76125000000002</v>
      </c>
      <c r="AL656" s="5" t="str">
        <f t="shared" si="111"/>
        <v/>
      </c>
      <c r="AN656" s="5" t="str">
        <f t="shared" si="112"/>
        <v/>
      </c>
      <c r="AP656" s="57" t="str">
        <f t="shared" si="113"/>
        <v/>
      </c>
      <c r="AS656" s="57">
        <f t="shared" si="114"/>
        <v>22591.910949999998</v>
      </c>
      <c r="AT656" s="5">
        <f t="shared" si="115"/>
        <v>18620.253004989994</v>
      </c>
      <c r="AU656" s="62">
        <f t="shared" si="116"/>
        <v>0.10699326203254111</v>
      </c>
      <c r="AV656" s="57">
        <f t="shared" si="110"/>
        <v>106.99326203254111</v>
      </c>
    </row>
    <row r="657" spans="1:48" x14ac:dyDescent="0.25">
      <c r="A657" s="1" t="s">
        <v>1026</v>
      </c>
      <c r="B657" s="1" t="s">
        <v>1027</v>
      </c>
      <c r="C657" s="1" t="s">
        <v>1028</v>
      </c>
      <c r="D657" s="1" t="s">
        <v>846</v>
      </c>
      <c r="E657" s="1" t="s">
        <v>89</v>
      </c>
      <c r="F657" s="1" t="s">
        <v>193</v>
      </c>
      <c r="G657" s="1" t="s">
        <v>60</v>
      </c>
      <c r="H657" s="1" t="s">
        <v>57</v>
      </c>
      <c r="I657" s="2">
        <v>11</v>
      </c>
      <c r="J657" s="2">
        <v>1.56</v>
      </c>
      <c r="K657" s="2">
        <f t="shared" si="108"/>
        <v>0.11</v>
      </c>
      <c r="L657" s="2">
        <f t="shared" si="109"/>
        <v>1.45</v>
      </c>
      <c r="R657" s="7">
        <v>0.1</v>
      </c>
      <c r="S657" s="5">
        <v>132.56215</v>
      </c>
      <c r="Z657" s="9">
        <v>0.01</v>
      </c>
      <c r="AA657" s="5">
        <v>1.5916425000000001</v>
      </c>
      <c r="AL657" s="5" t="str">
        <f t="shared" si="111"/>
        <v/>
      </c>
      <c r="AN657" s="5" t="str">
        <f t="shared" si="112"/>
        <v/>
      </c>
      <c r="AP657" s="57" t="str">
        <f t="shared" si="113"/>
        <v/>
      </c>
      <c r="AR657" s="2">
        <v>1.45</v>
      </c>
      <c r="AS657" s="57">
        <f t="shared" si="114"/>
        <v>134.15379250000001</v>
      </c>
      <c r="AT657" s="5">
        <f t="shared" si="115"/>
        <v>110.5695557785</v>
      </c>
      <c r="AU657" s="62">
        <f t="shared" si="116"/>
        <v>6.3534031739850025E-4</v>
      </c>
      <c r="AV657" s="57">
        <f t="shared" si="110"/>
        <v>0.63534031739850028</v>
      </c>
    </row>
    <row r="658" spans="1:48" x14ac:dyDescent="0.25">
      <c r="A658" s="1" t="s">
        <v>1026</v>
      </c>
      <c r="B658" s="1" t="s">
        <v>1027</v>
      </c>
      <c r="C658" s="1" t="s">
        <v>1028</v>
      </c>
      <c r="D658" s="1" t="s">
        <v>846</v>
      </c>
      <c r="E658" s="1" t="s">
        <v>67</v>
      </c>
      <c r="F658" s="1" t="s">
        <v>193</v>
      </c>
      <c r="G658" s="1" t="s">
        <v>60</v>
      </c>
      <c r="H658" s="1" t="s">
        <v>57</v>
      </c>
      <c r="I658" s="2">
        <v>11</v>
      </c>
      <c r="J658" s="2">
        <v>7.46</v>
      </c>
      <c r="K658" s="2">
        <f t="shared" si="108"/>
        <v>2.0299999999999998</v>
      </c>
      <c r="L658" s="2">
        <f t="shared" si="109"/>
        <v>5.42</v>
      </c>
      <c r="R658" s="7">
        <v>2.0099999999999998</v>
      </c>
      <c r="S658" s="5">
        <v>3120.0225</v>
      </c>
      <c r="T658" s="8">
        <v>0.02</v>
      </c>
      <c r="U658" s="5">
        <v>9.31</v>
      </c>
      <c r="AL658" s="5" t="str">
        <f t="shared" si="111"/>
        <v/>
      </c>
      <c r="AN658" s="5" t="str">
        <f t="shared" si="112"/>
        <v/>
      </c>
      <c r="AP658" s="57" t="str">
        <f t="shared" si="113"/>
        <v/>
      </c>
      <c r="AR658" s="2">
        <v>5.42</v>
      </c>
      <c r="AS658" s="57">
        <f t="shared" si="114"/>
        <v>3129.3325</v>
      </c>
      <c r="AT658" s="5">
        <f t="shared" si="115"/>
        <v>2579.1958464999998</v>
      </c>
      <c r="AU658" s="62">
        <f t="shared" si="116"/>
        <v>1.4820237778931536E-2</v>
      </c>
      <c r="AV658" s="57">
        <f t="shared" si="110"/>
        <v>14.820237778931535</v>
      </c>
    </row>
    <row r="659" spans="1:48" x14ac:dyDescent="0.25">
      <c r="A659" s="1" t="s">
        <v>1026</v>
      </c>
      <c r="B659" s="1" t="s">
        <v>1027</v>
      </c>
      <c r="C659" s="1" t="s">
        <v>1028</v>
      </c>
      <c r="D659" s="1" t="s">
        <v>846</v>
      </c>
      <c r="E659" s="1" t="s">
        <v>164</v>
      </c>
      <c r="F659" s="1" t="s">
        <v>193</v>
      </c>
      <c r="G659" s="1" t="s">
        <v>60</v>
      </c>
      <c r="H659" s="1" t="s">
        <v>57</v>
      </c>
      <c r="I659" s="2">
        <v>11</v>
      </c>
      <c r="J659" s="2">
        <v>1.01</v>
      </c>
      <c r="K659" s="2">
        <f t="shared" si="108"/>
        <v>0.29000000000000004</v>
      </c>
      <c r="L659" s="2">
        <f t="shared" si="109"/>
        <v>0.71</v>
      </c>
      <c r="P659" s="6">
        <v>7.0000000000000007E-2</v>
      </c>
      <c r="Q659" s="5">
        <v>135.00565750000001</v>
      </c>
      <c r="R659" s="7">
        <v>0.22</v>
      </c>
      <c r="S659" s="5">
        <v>291.63673</v>
      </c>
      <c r="AL659" s="5" t="str">
        <f t="shared" si="111"/>
        <v/>
      </c>
      <c r="AN659" s="5" t="str">
        <f t="shared" si="112"/>
        <v/>
      </c>
      <c r="AP659" s="57" t="str">
        <f t="shared" si="113"/>
        <v/>
      </c>
      <c r="AR659" s="2">
        <v>0.71</v>
      </c>
      <c r="AS659" s="57">
        <f t="shared" si="114"/>
        <v>426.64238750000004</v>
      </c>
      <c r="AT659" s="5">
        <f t="shared" si="115"/>
        <v>351.63865577750005</v>
      </c>
      <c r="AU659" s="62">
        <f t="shared" si="116"/>
        <v>2.0205400446648121E-3</v>
      </c>
      <c r="AV659" s="57">
        <f t="shared" si="110"/>
        <v>2.0205400446648123</v>
      </c>
    </row>
    <row r="660" spans="1:48" x14ac:dyDescent="0.25">
      <c r="A660" s="1" t="s">
        <v>1029</v>
      </c>
      <c r="B660" s="1" t="s">
        <v>979</v>
      </c>
      <c r="C660" s="1" t="s">
        <v>980</v>
      </c>
      <c r="D660" s="1" t="s">
        <v>846</v>
      </c>
      <c r="E660" s="1" t="s">
        <v>63</v>
      </c>
      <c r="F660" s="1" t="s">
        <v>981</v>
      </c>
      <c r="G660" s="1" t="s">
        <v>60</v>
      </c>
      <c r="H660" s="1" t="s">
        <v>57</v>
      </c>
      <c r="I660" s="2">
        <v>57.88</v>
      </c>
      <c r="J660" s="2">
        <v>0.06</v>
      </c>
      <c r="K660" s="2">
        <f t="shared" si="108"/>
        <v>0.01</v>
      </c>
      <c r="L660" s="2">
        <f t="shared" si="109"/>
        <v>0.05</v>
      </c>
      <c r="R660" s="7">
        <v>0.01</v>
      </c>
      <c r="S660" s="5">
        <v>13.256214999999999</v>
      </c>
      <c r="AL660" s="5" t="str">
        <f t="shared" si="111"/>
        <v/>
      </c>
      <c r="AN660" s="5" t="str">
        <f t="shared" si="112"/>
        <v/>
      </c>
      <c r="AP660" s="57" t="str">
        <f t="shared" si="113"/>
        <v/>
      </c>
      <c r="AR660" s="2">
        <v>0.05</v>
      </c>
      <c r="AS660" s="57">
        <f t="shared" si="114"/>
        <v>13.256214999999999</v>
      </c>
      <c r="AT660" s="5">
        <f t="shared" si="115"/>
        <v>10.925772403000002</v>
      </c>
      <c r="AU660" s="62">
        <f t="shared" si="116"/>
        <v>6.2780244141087248E-5</v>
      </c>
      <c r="AV660" s="57">
        <f t="shared" si="110"/>
        <v>6.2780244141087252E-2</v>
      </c>
    </row>
    <row r="661" spans="1:48" x14ac:dyDescent="0.25">
      <c r="A661" s="1" t="s">
        <v>1029</v>
      </c>
      <c r="B661" s="1" t="s">
        <v>979</v>
      </c>
      <c r="C661" s="1" t="s">
        <v>980</v>
      </c>
      <c r="D661" s="1" t="s">
        <v>846</v>
      </c>
      <c r="E661" s="1" t="s">
        <v>72</v>
      </c>
      <c r="F661" s="1" t="s">
        <v>981</v>
      </c>
      <c r="G661" s="1" t="s">
        <v>60</v>
      </c>
      <c r="H661" s="1" t="s">
        <v>57</v>
      </c>
      <c r="I661" s="2">
        <v>57.88</v>
      </c>
      <c r="J661" s="2">
        <v>0.03</v>
      </c>
      <c r="K661" s="2">
        <f t="shared" si="108"/>
        <v>0.03</v>
      </c>
      <c r="L661" s="2">
        <f t="shared" si="109"/>
        <v>0</v>
      </c>
      <c r="R661" s="7">
        <v>0.03</v>
      </c>
      <c r="S661" s="5">
        <v>39.768644999999999</v>
      </c>
      <c r="AL661" s="5" t="str">
        <f t="shared" si="111"/>
        <v/>
      </c>
      <c r="AN661" s="5" t="str">
        <f t="shared" si="112"/>
        <v/>
      </c>
      <c r="AP661" s="57" t="str">
        <f t="shared" si="113"/>
        <v/>
      </c>
      <c r="AS661" s="57">
        <f t="shared" si="114"/>
        <v>39.768644999999999</v>
      </c>
      <c r="AT661" s="5">
        <f t="shared" si="115"/>
        <v>32.777317208999996</v>
      </c>
      <c r="AU661" s="62">
        <f t="shared" si="116"/>
        <v>1.8834073242326172E-4</v>
      </c>
      <c r="AV661" s="57">
        <f t="shared" si="110"/>
        <v>0.18834073242326171</v>
      </c>
    </row>
    <row r="662" spans="1:48" x14ac:dyDescent="0.25">
      <c r="A662" s="1" t="s">
        <v>1029</v>
      </c>
      <c r="B662" s="1" t="s">
        <v>979</v>
      </c>
      <c r="C662" s="1" t="s">
        <v>980</v>
      </c>
      <c r="D662" s="1" t="s">
        <v>846</v>
      </c>
      <c r="E662" s="1" t="s">
        <v>58</v>
      </c>
      <c r="F662" s="1" t="s">
        <v>193</v>
      </c>
      <c r="G662" s="1" t="s">
        <v>60</v>
      </c>
      <c r="H662" s="1" t="s">
        <v>57</v>
      </c>
      <c r="I662" s="2">
        <v>57.88</v>
      </c>
      <c r="J662" s="2">
        <v>37.81</v>
      </c>
      <c r="K662" s="2">
        <f t="shared" si="108"/>
        <v>30.340000000000003</v>
      </c>
      <c r="L662" s="2">
        <f t="shared" si="109"/>
        <v>7.47</v>
      </c>
      <c r="P662" s="6">
        <v>7.25</v>
      </c>
      <c r="Q662" s="5">
        <v>13982.7288125</v>
      </c>
      <c r="R662" s="7">
        <v>19.760000000000002</v>
      </c>
      <c r="S662" s="5">
        <v>26194.280839999999</v>
      </c>
      <c r="T662" s="8">
        <v>3.33</v>
      </c>
      <c r="U662" s="5">
        <v>1323.7982099999999</v>
      </c>
      <c r="AL662" s="5" t="str">
        <f t="shared" si="111"/>
        <v/>
      </c>
      <c r="AN662" s="5" t="str">
        <f t="shared" si="112"/>
        <v/>
      </c>
      <c r="AP662" s="57" t="str">
        <f t="shared" si="113"/>
        <v/>
      </c>
      <c r="AR662" s="2">
        <v>7.47</v>
      </c>
      <c r="AS662" s="57">
        <f t="shared" si="114"/>
        <v>41500.807862499998</v>
      </c>
      <c r="AT662" s="5">
        <f t="shared" si="115"/>
        <v>34204.965840272504</v>
      </c>
      <c r="AU662" s="62">
        <f t="shared" si="116"/>
        <v>0.19654410023223848</v>
      </c>
      <c r="AV662" s="57">
        <f t="shared" si="110"/>
        <v>196.54410023223849</v>
      </c>
    </row>
    <row r="663" spans="1:48" x14ac:dyDescent="0.25">
      <c r="A663" s="1" t="s">
        <v>1029</v>
      </c>
      <c r="B663" s="1" t="s">
        <v>979</v>
      </c>
      <c r="C663" s="1" t="s">
        <v>980</v>
      </c>
      <c r="D663" s="1" t="s">
        <v>846</v>
      </c>
      <c r="E663" s="1" t="s">
        <v>137</v>
      </c>
      <c r="F663" s="1" t="s">
        <v>193</v>
      </c>
      <c r="G663" s="1" t="s">
        <v>60</v>
      </c>
      <c r="H663" s="1" t="s">
        <v>57</v>
      </c>
      <c r="I663" s="2">
        <v>57.88</v>
      </c>
      <c r="J663" s="2">
        <v>13.99</v>
      </c>
      <c r="K663" s="2">
        <f t="shared" si="108"/>
        <v>13.35</v>
      </c>
      <c r="L663" s="2">
        <f t="shared" si="109"/>
        <v>0.63</v>
      </c>
      <c r="P663" s="6">
        <v>3.55</v>
      </c>
      <c r="Q663" s="5">
        <v>6846.7154874999987</v>
      </c>
      <c r="R663" s="7">
        <v>8.2899999999999991</v>
      </c>
      <c r="S663" s="5">
        <v>10989.402235</v>
      </c>
      <c r="AI663" s="2">
        <v>1.51</v>
      </c>
      <c r="AJ663" s="5">
        <v>1537.82480775</v>
      </c>
      <c r="AL663" s="5" t="str">
        <f t="shared" si="111"/>
        <v/>
      </c>
      <c r="AN663" s="5" t="str">
        <f t="shared" si="112"/>
        <v/>
      </c>
      <c r="AP663" s="57" t="str">
        <f t="shared" si="113"/>
        <v/>
      </c>
      <c r="AR663" s="2">
        <v>0.63</v>
      </c>
      <c r="AS663" s="57">
        <f t="shared" si="114"/>
        <v>19373.942530249999</v>
      </c>
      <c r="AT663" s="5">
        <f t="shared" si="115"/>
        <v>15968.003433432048</v>
      </c>
      <c r="AU663" s="62">
        <f t="shared" si="116"/>
        <v>9.1753252495111792E-2</v>
      </c>
      <c r="AV663" s="57">
        <f t="shared" si="110"/>
        <v>91.753252495111795</v>
      </c>
    </row>
    <row r="664" spans="1:48" x14ac:dyDescent="0.25">
      <c r="A664" s="1" t="s">
        <v>1030</v>
      </c>
      <c r="B664" s="1" t="s">
        <v>861</v>
      </c>
      <c r="C664" s="1" t="s">
        <v>862</v>
      </c>
      <c r="D664" s="1" t="s">
        <v>846</v>
      </c>
      <c r="E664" s="1" t="s">
        <v>119</v>
      </c>
      <c r="F664" s="1" t="s">
        <v>53</v>
      </c>
      <c r="G664" s="1" t="s">
        <v>60</v>
      </c>
      <c r="H664" s="1" t="s">
        <v>57</v>
      </c>
      <c r="I664" s="2">
        <v>7.92</v>
      </c>
      <c r="J664" s="2">
        <v>7.0000000000000007E-2</v>
      </c>
      <c r="K664" s="2">
        <f t="shared" si="108"/>
        <v>7.0000000000000007E-2</v>
      </c>
      <c r="L664" s="2">
        <f t="shared" si="109"/>
        <v>0</v>
      </c>
      <c r="R664" s="7">
        <v>7.0000000000000007E-2</v>
      </c>
      <c r="S664" s="5">
        <v>92.79350500000001</v>
      </c>
      <c r="AL664" s="5" t="str">
        <f t="shared" si="111"/>
        <v/>
      </c>
      <c r="AN664" s="5" t="str">
        <f t="shared" si="112"/>
        <v/>
      </c>
      <c r="AP664" s="57" t="str">
        <f t="shared" si="113"/>
        <v/>
      </c>
      <c r="AS664" s="57">
        <f t="shared" si="114"/>
        <v>92.79350500000001</v>
      </c>
      <c r="AT664" s="5">
        <f t="shared" si="115"/>
        <v>76.480406821000017</v>
      </c>
      <c r="AU664" s="62">
        <f t="shared" si="116"/>
        <v>4.3946170898761079E-4</v>
      </c>
      <c r="AV664" s="57">
        <f t="shared" si="110"/>
        <v>0.43946170898761083</v>
      </c>
    </row>
    <row r="665" spans="1:48" x14ac:dyDescent="0.25">
      <c r="A665" s="1" t="s">
        <v>1030</v>
      </c>
      <c r="B665" s="1" t="s">
        <v>861</v>
      </c>
      <c r="C665" s="1" t="s">
        <v>862</v>
      </c>
      <c r="D665" s="1" t="s">
        <v>846</v>
      </c>
      <c r="E665" s="1" t="s">
        <v>86</v>
      </c>
      <c r="F665" s="1" t="s">
        <v>193</v>
      </c>
      <c r="G665" s="1" t="s">
        <v>60</v>
      </c>
      <c r="H665" s="1" t="s">
        <v>57</v>
      </c>
      <c r="I665" s="2">
        <v>7.92</v>
      </c>
      <c r="J665" s="2">
        <v>7.78</v>
      </c>
      <c r="K665" s="2">
        <f t="shared" si="108"/>
        <v>7.76</v>
      </c>
      <c r="L665" s="2">
        <f t="shared" si="109"/>
        <v>0.02</v>
      </c>
      <c r="R665" s="7">
        <v>7.72</v>
      </c>
      <c r="S665" s="5">
        <v>10233.797979999999</v>
      </c>
      <c r="Z665" s="9">
        <v>0.04</v>
      </c>
      <c r="AA665" s="5">
        <v>6.3665699999999994</v>
      </c>
      <c r="AL665" s="5" t="str">
        <f t="shared" si="111"/>
        <v/>
      </c>
      <c r="AN665" s="5" t="str">
        <f t="shared" si="112"/>
        <v/>
      </c>
      <c r="AP665" s="57" t="str">
        <f t="shared" si="113"/>
        <v/>
      </c>
      <c r="AR665" s="2">
        <v>0.02</v>
      </c>
      <c r="AS665" s="57">
        <f t="shared" si="114"/>
        <v>10240.16455</v>
      </c>
      <c r="AT665" s="5">
        <f t="shared" si="115"/>
        <v>8439.9436221099986</v>
      </c>
      <c r="AU665" s="62">
        <f t="shared" si="116"/>
        <v>4.8496499980869856E-2</v>
      </c>
      <c r="AV665" s="57">
        <f t="shared" si="110"/>
        <v>48.496499980869856</v>
      </c>
    </row>
    <row r="666" spans="1:48" x14ac:dyDescent="0.25">
      <c r="A666" s="1" t="s">
        <v>1031</v>
      </c>
      <c r="B666" s="1" t="s">
        <v>1032</v>
      </c>
      <c r="C666" s="1" t="s">
        <v>1033</v>
      </c>
      <c r="D666" s="1" t="s">
        <v>846</v>
      </c>
      <c r="E666" s="1" t="s">
        <v>86</v>
      </c>
      <c r="F666" s="1" t="s">
        <v>193</v>
      </c>
      <c r="G666" s="1" t="s">
        <v>60</v>
      </c>
      <c r="H666" s="1" t="s">
        <v>57</v>
      </c>
      <c r="I666" s="2">
        <v>1.3</v>
      </c>
      <c r="J666" s="2">
        <v>0.8</v>
      </c>
      <c r="K666" s="2">
        <f t="shared" si="108"/>
        <v>0.8</v>
      </c>
      <c r="L666" s="2">
        <f t="shared" si="109"/>
        <v>0</v>
      </c>
      <c r="Z666" s="9">
        <v>0.8</v>
      </c>
      <c r="AA666" s="5">
        <v>127.3314</v>
      </c>
      <c r="AL666" s="5" t="str">
        <f t="shared" si="111"/>
        <v/>
      </c>
      <c r="AN666" s="5" t="str">
        <f t="shared" si="112"/>
        <v/>
      </c>
      <c r="AP666" s="57" t="str">
        <f t="shared" si="113"/>
        <v/>
      </c>
      <c r="AS666" s="57">
        <f t="shared" si="114"/>
        <v>127.3314</v>
      </c>
      <c r="AT666" s="5">
        <f t="shared" si="115"/>
        <v>104.94653988000002</v>
      </c>
      <c r="AU666" s="62">
        <f t="shared" si="116"/>
        <v>6.0303007901021802E-4</v>
      </c>
      <c r="AV666" s="57">
        <f t="shared" si="110"/>
        <v>0.60303007901021799</v>
      </c>
    </row>
    <row r="667" spans="1:48" x14ac:dyDescent="0.25">
      <c r="A667" s="1" t="s">
        <v>1031</v>
      </c>
      <c r="B667" s="1" t="s">
        <v>1032</v>
      </c>
      <c r="C667" s="1" t="s">
        <v>1033</v>
      </c>
      <c r="D667" s="1" t="s">
        <v>846</v>
      </c>
      <c r="E667" s="1" t="s">
        <v>104</v>
      </c>
      <c r="F667" s="1" t="s">
        <v>193</v>
      </c>
      <c r="G667" s="1" t="s">
        <v>60</v>
      </c>
      <c r="H667" s="1" t="s">
        <v>57</v>
      </c>
      <c r="I667" s="2">
        <v>1.3</v>
      </c>
      <c r="J667" s="2">
        <v>0.27</v>
      </c>
      <c r="K667" s="2">
        <f t="shared" si="108"/>
        <v>0.27</v>
      </c>
      <c r="L667" s="2">
        <f t="shared" si="109"/>
        <v>0</v>
      </c>
      <c r="R667" s="7">
        <v>0.14000000000000001</v>
      </c>
      <c r="S667" s="5">
        <v>185.58700999999999</v>
      </c>
      <c r="Z667" s="9">
        <v>0.13</v>
      </c>
      <c r="AA667" s="5">
        <v>20.691352500000001</v>
      </c>
      <c r="AL667" s="5" t="str">
        <f t="shared" si="111"/>
        <v/>
      </c>
      <c r="AN667" s="5" t="str">
        <f t="shared" si="112"/>
        <v/>
      </c>
      <c r="AP667" s="57" t="str">
        <f t="shared" si="113"/>
        <v/>
      </c>
      <c r="AS667" s="57">
        <f t="shared" si="114"/>
        <v>206.27836249999999</v>
      </c>
      <c r="AT667" s="5">
        <f t="shared" si="115"/>
        <v>170.0146263725</v>
      </c>
      <c r="AU667" s="62">
        <f t="shared" si="116"/>
        <v>9.7691580581438188E-4</v>
      </c>
      <c r="AV667" s="57">
        <f t="shared" si="110"/>
        <v>0.97691580581438187</v>
      </c>
    </row>
    <row r="668" spans="1:48" x14ac:dyDescent="0.25">
      <c r="A668" s="1" t="s">
        <v>1034</v>
      </c>
      <c r="B668" s="1" t="s">
        <v>1014</v>
      </c>
      <c r="C668" s="1" t="s">
        <v>1015</v>
      </c>
      <c r="D668" s="1" t="s">
        <v>1016</v>
      </c>
      <c r="E668" s="1" t="s">
        <v>86</v>
      </c>
      <c r="F668" s="1" t="s">
        <v>193</v>
      </c>
      <c r="G668" s="1" t="s">
        <v>60</v>
      </c>
      <c r="H668" s="1" t="s">
        <v>57</v>
      </c>
      <c r="I668" s="2">
        <v>47.26</v>
      </c>
      <c r="J668" s="2">
        <v>29.43</v>
      </c>
      <c r="K668" s="2">
        <f t="shared" si="108"/>
        <v>19.95</v>
      </c>
      <c r="L668" s="2">
        <f t="shared" si="109"/>
        <v>9.48</v>
      </c>
      <c r="R668" s="7">
        <v>19.2</v>
      </c>
      <c r="S668" s="5">
        <v>25451.932799999999</v>
      </c>
      <c r="Z668" s="9">
        <v>0.75</v>
      </c>
      <c r="AA668" s="5">
        <v>119.3731875</v>
      </c>
      <c r="AL668" s="5" t="str">
        <f t="shared" si="111"/>
        <v/>
      </c>
      <c r="AN668" s="5" t="str">
        <f t="shared" si="112"/>
        <v/>
      </c>
      <c r="AP668" s="57" t="str">
        <f t="shared" si="113"/>
        <v/>
      </c>
      <c r="AR668" s="2">
        <v>9.48</v>
      </c>
      <c r="AS668" s="57">
        <f t="shared" si="114"/>
        <v>25571.3059875</v>
      </c>
      <c r="AT668" s="5">
        <f t="shared" si="115"/>
        <v>21075.870394897502</v>
      </c>
      <c r="AU668" s="62">
        <f t="shared" si="116"/>
        <v>0.12110340944995959</v>
      </c>
      <c r="AV668" s="57">
        <f t="shared" si="110"/>
        <v>121.1034094499596</v>
      </c>
    </row>
    <row r="669" spans="1:48" x14ac:dyDescent="0.25">
      <c r="A669" s="1" t="s">
        <v>1034</v>
      </c>
      <c r="B669" s="1" t="s">
        <v>1014</v>
      </c>
      <c r="C669" s="1" t="s">
        <v>1015</v>
      </c>
      <c r="D669" s="1" t="s">
        <v>1016</v>
      </c>
      <c r="E669" s="1" t="s">
        <v>104</v>
      </c>
      <c r="F669" s="1" t="s">
        <v>193</v>
      </c>
      <c r="G669" s="1" t="s">
        <v>60</v>
      </c>
      <c r="H669" s="1" t="s">
        <v>57</v>
      </c>
      <c r="I669" s="2">
        <v>47.26</v>
      </c>
      <c r="J669" s="2">
        <v>10.49</v>
      </c>
      <c r="K669" s="2">
        <f t="shared" si="108"/>
        <v>10.059999999999999</v>
      </c>
      <c r="L669" s="2">
        <f t="shared" si="109"/>
        <v>0.43</v>
      </c>
      <c r="R669" s="7">
        <v>9.93</v>
      </c>
      <c r="S669" s="5">
        <v>13163.421495000001</v>
      </c>
      <c r="T669" s="8">
        <v>0.02</v>
      </c>
      <c r="U669" s="5">
        <v>7.9507399999999997</v>
      </c>
      <c r="Z669" s="9">
        <v>0.11</v>
      </c>
      <c r="AA669" s="5">
        <v>17.508067499999999</v>
      </c>
      <c r="AL669" s="5" t="str">
        <f t="shared" si="111"/>
        <v/>
      </c>
      <c r="AN669" s="5" t="str">
        <f t="shared" si="112"/>
        <v/>
      </c>
      <c r="AP669" s="57" t="str">
        <f t="shared" si="113"/>
        <v/>
      </c>
      <c r="AR669" s="2">
        <v>0.43</v>
      </c>
      <c r="AS669" s="57">
        <f t="shared" si="114"/>
        <v>13188.880302500002</v>
      </c>
      <c r="AT669" s="5">
        <f t="shared" si="115"/>
        <v>10870.275145320502</v>
      </c>
      <c r="AU669" s="62">
        <f t="shared" si="116"/>
        <v>6.2461353058812542E-2</v>
      </c>
      <c r="AV669" s="57">
        <f t="shared" si="110"/>
        <v>62.461353058812541</v>
      </c>
    </row>
    <row r="670" spans="1:48" x14ac:dyDescent="0.25">
      <c r="A670" s="1" t="s">
        <v>1035</v>
      </c>
      <c r="B670" s="1" t="s">
        <v>1036</v>
      </c>
      <c r="C670" s="1" t="s">
        <v>1037</v>
      </c>
      <c r="D670" s="1" t="s">
        <v>846</v>
      </c>
      <c r="E670" s="1" t="s">
        <v>119</v>
      </c>
      <c r="F670" s="1" t="s">
        <v>53</v>
      </c>
      <c r="G670" s="1" t="s">
        <v>60</v>
      </c>
      <c r="H670" s="1" t="s">
        <v>57</v>
      </c>
      <c r="I670" s="2">
        <v>2.08</v>
      </c>
      <c r="J670" s="2">
        <v>0.02</v>
      </c>
      <c r="K670" s="2">
        <f t="shared" si="108"/>
        <v>0.02</v>
      </c>
      <c r="L670" s="2">
        <f t="shared" si="109"/>
        <v>0</v>
      </c>
      <c r="R670" s="7">
        <v>0.01</v>
      </c>
      <c r="S670" s="5">
        <v>13.256214999999999</v>
      </c>
      <c r="Z670" s="9">
        <v>0.01</v>
      </c>
      <c r="AA670" s="5">
        <v>1.5916425000000001</v>
      </c>
      <c r="AL670" s="5" t="str">
        <f t="shared" si="111"/>
        <v/>
      </c>
      <c r="AN670" s="5" t="str">
        <f t="shared" si="112"/>
        <v/>
      </c>
      <c r="AP670" s="57" t="str">
        <f t="shared" si="113"/>
        <v/>
      </c>
      <c r="AS670" s="57">
        <f t="shared" si="114"/>
        <v>14.8478575</v>
      </c>
      <c r="AT670" s="5">
        <f t="shared" si="115"/>
        <v>12.237604151500001</v>
      </c>
      <c r="AU670" s="62">
        <f t="shared" si="116"/>
        <v>7.0318120128714972E-5</v>
      </c>
      <c r="AV670" s="57">
        <f t="shared" si="110"/>
        <v>7.0318120128714981E-2</v>
      </c>
    </row>
    <row r="671" spans="1:48" x14ac:dyDescent="0.25">
      <c r="A671" s="1" t="s">
        <v>1035</v>
      </c>
      <c r="B671" s="1" t="s">
        <v>1036</v>
      </c>
      <c r="C671" s="1" t="s">
        <v>1037</v>
      </c>
      <c r="D671" s="1" t="s">
        <v>846</v>
      </c>
      <c r="E671" s="1" t="s">
        <v>86</v>
      </c>
      <c r="F671" s="1" t="s">
        <v>193</v>
      </c>
      <c r="G671" s="1" t="s">
        <v>60</v>
      </c>
      <c r="H671" s="1" t="s">
        <v>57</v>
      </c>
      <c r="I671" s="2">
        <v>2.08</v>
      </c>
      <c r="J671" s="2">
        <v>1.84</v>
      </c>
      <c r="K671" s="2">
        <f t="shared" si="108"/>
        <v>1.84</v>
      </c>
      <c r="L671" s="2">
        <f t="shared" si="109"/>
        <v>0</v>
      </c>
      <c r="Z671" s="9">
        <v>1.84</v>
      </c>
      <c r="AA671" s="5">
        <v>292.86221999999998</v>
      </c>
      <c r="AL671" s="5" t="str">
        <f t="shared" si="111"/>
        <v/>
      </c>
      <c r="AN671" s="5" t="str">
        <f t="shared" si="112"/>
        <v/>
      </c>
      <c r="AP671" s="57" t="str">
        <f t="shared" si="113"/>
        <v/>
      </c>
      <c r="AS671" s="57">
        <f t="shared" si="114"/>
        <v>292.86221999999998</v>
      </c>
      <c r="AT671" s="5">
        <f t="shared" si="115"/>
        <v>241.37704172399998</v>
      </c>
      <c r="AU671" s="62">
        <f t="shared" si="116"/>
        <v>1.3869691817235011E-3</v>
      </c>
      <c r="AV671" s="57">
        <f t="shared" si="110"/>
        <v>1.3869691817235013</v>
      </c>
    </row>
    <row r="672" spans="1:48" x14ac:dyDescent="0.25">
      <c r="A672" s="1" t="s">
        <v>1038</v>
      </c>
      <c r="B672" s="1" t="s">
        <v>1039</v>
      </c>
      <c r="C672" s="1" t="s">
        <v>1040</v>
      </c>
      <c r="D672" s="1" t="s">
        <v>1041</v>
      </c>
      <c r="E672" s="1" t="s">
        <v>61</v>
      </c>
      <c r="F672" s="1" t="s">
        <v>193</v>
      </c>
      <c r="G672" s="1" t="s">
        <v>60</v>
      </c>
      <c r="H672" s="1" t="s">
        <v>57</v>
      </c>
      <c r="I672" s="2">
        <v>71.459999999999994</v>
      </c>
      <c r="J672" s="2">
        <v>30.28</v>
      </c>
      <c r="K672" s="2">
        <f t="shared" si="108"/>
        <v>0.08</v>
      </c>
      <c r="L672" s="2">
        <f t="shared" si="109"/>
        <v>30.2</v>
      </c>
      <c r="P672" s="6">
        <v>0.08</v>
      </c>
      <c r="Q672" s="5">
        <v>180.67</v>
      </c>
      <c r="AL672" s="5" t="str">
        <f t="shared" si="111"/>
        <v/>
      </c>
      <c r="AN672" s="5" t="str">
        <f t="shared" si="112"/>
        <v/>
      </c>
      <c r="AO672" s="2">
        <v>0.04</v>
      </c>
      <c r="AP672" s="57">
        <f t="shared" si="113"/>
        <v>0.04</v>
      </c>
      <c r="AQ672" s="2">
        <v>0.02</v>
      </c>
      <c r="AR672" s="2">
        <v>30.14</v>
      </c>
      <c r="AS672" s="57">
        <f t="shared" si="114"/>
        <v>180.67</v>
      </c>
      <c r="AT672" s="5">
        <f t="shared" si="115"/>
        <v>148.90821399999999</v>
      </c>
      <c r="AU672" s="62">
        <f t="shared" si="116"/>
        <v>8.5563690004803275E-4</v>
      </c>
      <c r="AV672" s="57">
        <f t="shared" si="110"/>
        <v>0.85563690004803272</v>
      </c>
    </row>
    <row r="673" spans="1:48" x14ac:dyDescent="0.25">
      <c r="A673" s="1" t="s">
        <v>1038</v>
      </c>
      <c r="B673" s="1" t="s">
        <v>1039</v>
      </c>
      <c r="C673" s="1" t="s">
        <v>1040</v>
      </c>
      <c r="D673" s="1" t="s">
        <v>1041</v>
      </c>
      <c r="E673" s="1" t="s">
        <v>119</v>
      </c>
      <c r="F673" s="1" t="s">
        <v>193</v>
      </c>
      <c r="G673" s="1" t="s">
        <v>60</v>
      </c>
      <c r="H673" s="1" t="s">
        <v>57</v>
      </c>
      <c r="I673" s="2">
        <v>71.459999999999994</v>
      </c>
      <c r="J673" s="2">
        <v>30.85</v>
      </c>
      <c r="K673" s="2">
        <f t="shared" si="108"/>
        <v>0</v>
      </c>
      <c r="L673" s="2">
        <f t="shared" si="109"/>
        <v>30.84</v>
      </c>
      <c r="AL673" s="5" t="str">
        <f t="shared" si="111"/>
        <v/>
      </c>
      <c r="AN673" s="5" t="str">
        <f t="shared" si="112"/>
        <v/>
      </c>
      <c r="AP673" s="57" t="str">
        <f t="shared" si="113"/>
        <v/>
      </c>
      <c r="AR673" s="2">
        <v>30.84</v>
      </c>
      <c r="AS673" s="57">
        <f t="shared" si="114"/>
        <v>0</v>
      </c>
      <c r="AT673" s="5">
        <f t="shared" si="115"/>
        <v>0</v>
      </c>
      <c r="AU673" s="62">
        <f t="shared" si="116"/>
        <v>0</v>
      </c>
      <c r="AV673" s="57">
        <f t="shared" si="110"/>
        <v>0</v>
      </c>
    </row>
    <row r="674" spans="1:48" x14ac:dyDescent="0.25">
      <c r="A674" s="1" t="s">
        <v>1038</v>
      </c>
      <c r="B674" s="1" t="s">
        <v>1039</v>
      </c>
      <c r="C674" s="1" t="s">
        <v>1040</v>
      </c>
      <c r="D674" s="1" t="s">
        <v>1041</v>
      </c>
      <c r="E674" s="1" t="s">
        <v>58</v>
      </c>
      <c r="F674" s="1" t="s">
        <v>193</v>
      </c>
      <c r="G674" s="1" t="s">
        <v>60</v>
      </c>
      <c r="H674" s="1" t="s">
        <v>57</v>
      </c>
      <c r="I674" s="2">
        <v>71.459999999999994</v>
      </c>
      <c r="J674" s="2">
        <v>0.02</v>
      </c>
      <c r="K674" s="2">
        <f t="shared" si="108"/>
        <v>0</v>
      </c>
      <c r="L674" s="2">
        <f t="shared" si="109"/>
        <v>0.02</v>
      </c>
      <c r="AL674" s="5" t="str">
        <f t="shared" si="111"/>
        <v/>
      </c>
      <c r="AN674" s="5" t="str">
        <f t="shared" si="112"/>
        <v/>
      </c>
      <c r="AP674" s="57" t="str">
        <f t="shared" si="113"/>
        <v/>
      </c>
      <c r="AR674" s="2">
        <v>0.02</v>
      </c>
      <c r="AS674" s="57">
        <f t="shared" si="114"/>
        <v>0</v>
      </c>
      <c r="AT674" s="5">
        <f t="shared" si="115"/>
        <v>0</v>
      </c>
      <c r="AU674" s="62">
        <f t="shared" si="116"/>
        <v>0</v>
      </c>
      <c r="AV674" s="57">
        <f t="shared" si="110"/>
        <v>0</v>
      </c>
    </row>
    <row r="675" spans="1:48" x14ac:dyDescent="0.25">
      <c r="A675" s="1" t="s">
        <v>1038</v>
      </c>
      <c r="B675" s="1" t="s">
        <v>1039</v>
      </c>
      <c r="C675" s="1" t="s">
        <v>1040</v>
      </c>
      <c r="D675" s="1" t="s">
        <v>1041</v>
      </c>
      <c r="E675" s="1" t="s">
        <v>164</v>
      </c>
      <c r="F675" s="1" t="s">
        <v>193</v>
      </c>
      <c r="G675" s="1" t="s">
        <v>60</v>
      </c>
      <c r="H675" s="1" t="s">
        <v>57</v>
      </c>
      <c r="I675" s="2">
        <v>71.459999999999994</v>
      </c>
      <c r="J675" s="2">
        <v>3.86</v>
      </c>
      <c r="K675" s="2">
        <f t="shared" si="108"/>
        <v>0.95</v>
      </c>
      <c r="L675" s="2">
        <f t="shared" si="109"/>
        <v>2.9</v>
      </c>
      <c r="P675" s="6">
        <v>0.43</v>
      </c>
      <c r="Q675" s="5">
        <v>829.32046749999995</v>
      </c>
      <c r="R675" s="7">
        <v>0.02</v>
      </c>
      <c r="S675" s="5">
        <v>26.512429999999998</v>
      </c>
      <c r="AI675" s="2">
        <v>0.5</v>
      </c>
      <c r="AJ675" s="5">
        <v>509.21351249999998</v>
      </c>
      <c r="AL675" s="5" t="str">
        <f t="shared" si="111"/>
        <v/>
      </c>
      <c r="AN675" s="5" t="str">
        <f t="shared" si="112"/>
        <v/>
      </c>
      <c r="AP675" s="57" t="str">
        <f t="shared" si="113"/>
        <v/>
      </c>
      <c r="AR675" s="2">
        <v>2.9</v>
      </c>
      <c r="AS675" s="57">
        <f t="shared" si="114"/>
        <v>1365.0464099999999</v>
      </c>
      <c r="AT675" s="5">
        <f t="shared" si="115"/>
        <v>1125.0712511219999</v>
      </c>
      <c r="AU675" s="62">
        <f t="shared" si="116"/>
        <v>6.4647372484313717E-3</v>
      </c>
      <c r="AV675" s="57">
        <f t="shared" si="110"/>
        <v>6.4647372484313719</v>
      </c>
    </row>
    <row r="676" spans="1:48" x14ac:dyDescent="0.25">
      <c r="A676" s="1" t="s">
        <v>1042</v>
      </c>
      <c r="B676" s="1" t="s">
        <v>1043</v>
      </c>
      <c r="C676" s="1" t="s">
        <v>1044</v>
      </c>
      <c r="D676" s="1" t="s">
        <v>846</v>
      </c>
      <c r="E676" s="1" t="s">
        <v>164</v>
      </c>
      <c r="F676" s="1" t="s">
        <v>193</v>
      </c>
      <c r="G676" s="1" t="s">
        <v>60</v>
      </c>
      <c r="H676" s="1" t="s">
        <v>57</v>
      </c>
      <c r="I676" s="2">
        <v>0.88</v>
      </c>
      <c r="J676" s="2">
        <v>0.88</v>
      </c>
      <c r="K676" s="2">
        <f t="shared" si="108"/>
        <v>0.89</v>
      </c>
      <c r="L676" s="2">
        <f t="shared" si="109"/>
        <v>0</v>
      </c>
      <c r="Z676" s="9">
        <v>0.89</v>
      </c>
      <c r="AA676" s="5">
        <v>148.45886999999999</v>
      </c>
      <c r="AL676" s="5" t="str">
        <f t="shared" si="111"/>
        <v/>
      </c>
      <c r="AN676" s="5" t="str">
        <f t="shared" si="112"/>
        <v/>
      </c>
      <c r="AP676" s="57" t="str">
        <f t="shared" si="113"/>
        <v/>
      </c>
      <c r="AS676" s="57">
        <f t="shared" si="114"/>
        <v>148.45886999999999</v>
      </c>
      <c r="AT676" s="5">
        <f t="shared" si="115"/>
        <v>122.35980065400001</v>
      </c>
      <c r="AU676" s="62">
        <f t="shared" si="116"/>
        <v>7.030878801761991E-4</v>
      </c>
      <c r="AV676" s="57">
        <f t="shared" si="110"/>
        <v>0.70308788017619916</v>
      </c>
    </row>
    <row r="677" spans="1:48" x14ac:dyDescent="0.25">
      <c r="A677" s="1" t="s">
        <v>1045</v>
      </c>
      <c r="B677" s="1" t="s">
        <v>1046</v>
      </c>
      <c r="C677" s="1" t="s">
        <v>1047</v>
      </c>
      <c r="D677" s="1" t="s">
        <v>846</v>
      </c>
      <c r="E677" s="1" t="s">
        <v>164</v>
      </c>
      <c r="F677" s="1" t="s">
        <v>193</v>
      </c>
      <c r="G677" s="1" t="s">
        <v>60</v>
      </c>
      <c r="H677" s="1" t="s">
        <v>57</v>
      </c>
      <c r="J677" s="2">
        <v>0.92</v>
      </c>
      <c r="K677" s="2">
        <f t="shared" si="108"/>
        <v>0.92</v>
      </c>
      <c r="L677" s="2">
        <f t="shared" si="109"/>
        <v>0</v>
      </c>
      <c r="Z677" s="9">
        <v>0.92</v>
      </c>
      <c r="AA677" s="5">
        <v>171.465</v>
      </c>
      <c r="AL677" s="5" t="str">
        <f t="shared" si="111"/>
        <v/>
      </c>
      <c r="AN677" s="5" t="str">
        <f t="shared" si="112"/>
        <v/>
      </c>
      <c r="AP677" s="57" t="str">
        <f t="shared" si="113"/>
        <v/>
      </c>
      <c r="AS677" s="57">
        <f t="shared" si="114"/>
        <v>171.465</v>
      </c>
      <c r="AT677" s="5">
        <f t="shared" si="115"/>
        <v>141.32145299999999</v>
      </c>
      <c r="AU677" s="62">
        <f t="shared" si="116"/>
        <v>8.1204284644233096E-4</v>
      </c>
      <c r="AV677" s="57">
        <f t="shared" si="110"/>
        <v>0.81204284644233093</v>
      </c>
    </row>
    <row r="678" spans="1:48" x14ac:dyDescent="0.25">
      <c r="A678" s="1" t="s">
        <v>1048</v>
      </c>
      <c r="B678" s="1" t="s">
        <v>1049</v>
      </c>
      <c r="C678" s="1" t="s">
        <v>1050</v>
      </c>
      <c r="D678" s="1" t="s">
        <v>846</v>
      </c>
      <c r="E678" s="1" t="s">
        <v>164</v>
      </c>
      <c r="F678" s="1" t="s">
        <v>193</v>
      </c>
      <c r="G678" s="1" t="s">
        <v>60</v>
      </c>
      <c r="H678" s="1" t="s">
        <v>57</v>
      </c>
      <c r="I678" s="2">
        <v>2</v>
      </c>
      <c r="J678" s="2">
        <v>2</v>
      </c>
      <c r="K678" s="2">
        <f t="shared" si="108"/>
        <v>2.0099999999999998</v>
      </c>
      <c r="L678" s="2">
        <f t="shared" si="109"/>
        <v>0</v>
      </c>
      <c r="Z678" s="9">
        <v>2</v>
      </c>
      <c r="AA678" s="5">
        <v>310.55399999999997</v>
      </c>
      <c r="AI678" s="2">
        <v>0.01</v>
      </c>
      <c r="AJ678" s="5">
        <v>11.925375000000001</v>
      </c>
      <c r="AL678" s="5" t="str">
        <f t="shared" si="111"/>
        <v/>
      </c>
      <c r="AN678" s="5" t="str">
        <f t="shared" si="112"/>
        <v/>
      </c>
      <c r="AP678" s="57" t="str">
        <f t="shared" si="113"/>
        <v/>
      </c>
      <c r="AS678" s="57">
        <f t="shared" si="114"/>
        <v>322.47937499999995</v>
      </c>
      <c r="AT678" s="5">
        <f t="shared" si="115"/>
        <v>265.78750087499998</v>
      </c>
      <c r="AU678" s="62">
        <f t="shared" si="116"/>
        <v>1.5272333688737868E-3</v>
      </c>
      <c r="AV678" s="57">
        <f t="shared" si="110"/>
        <v>1.5272333688737867</v>
      </c>
    </row>
    <row r="679" spans="1:48" x14ac:dyDescent="0.25">
      <c r="A679" s="1" t="s">
        <v>1051</v>
      </c>
      <c r="B679" s="1" t="s">
        <v>1052</v>
      </c>
      <c r="C679" s="1" t="s">
        <v>1053</v>
      </c>
      <c r="D679" s="1" t="s">
        <v>846</v>
      </c>
      <c r="E679" s="1" t="s">
        <v>164</v>
      </c>
      <c r="F679" s="1" t="s">
        <v>193</v>
      </c>
      <c r="G679" s="1" t="s">
        <v>60</v>
      </c>
      <c r="H679" s="1" t="s">
        <v>57</v>
      </c>
      <c r="J679" s="2">
        <v>0.85</v>
      </c>
      <c r="K679" s="2">
        <f t="shared" si="108"/>
        <v>0.85000000000000009</v>
      </c>
      <c r="L679" s="2">
        <f t="shared" si="109"/>
        <v>0</v>
      </c>
      <c r="Z679" s="9">
        <v>0.85000000000000009</v>
      </c>
      <c r="AA679" s="5">
        <v>153.13209000000001</v>
      </c>
      <c r="AL679" s="5" t="str">
        <f t="shared" si="111"/>
        <v/>
      </c>
      <c r="AN679" s="5" t="str">
        <f t="shared" si="112"/>
        <v/>
      </c>
      <c r="AP679" s="57" t="str">
        <f t="shared" si="113"/>
        <v/>
      </c>
      <c r="AS679" s="57">
        <f t="shared" si="114"/>
        <v>153.13209000000001</v>
      </c>
      <c r="AT679" s="5">
        <f t="shared" si="115"/>
        <v>126.21146857799999</v>
      </c>
      <c r="AU679" s="62">
        <f t="shared" si="116"/>
        <v>7.2521983055004349E-4</v>
      </c>
      <c r="AV679" s="57">
        <f t="shared" si="110"/>
        <v>0.72521983055004346</v>
      </c>
    </row>
    <row r="680" spans="1:48" x14ac:dyDescent="0.25">
      <c r="A680" s="1" t="s">
        <v>1054</v>
      </c>
      <c r="B680" s="1" t="s">
        <v>872</v>
      </c>
      <c r="C680" s="1" t="s">
        <v>873</v>
      </c>
      <c r="D680" s="1" t="s">
        <v>874</v>
      </c>
      <c r="E680" s="1" t="s">
        <v>89</v>
      </c>
      <c r="F680" s="1" t="s">
        <v>193</v>
      </c>
      <c r="G680" s="1" t="s">
        <v>60</v>
      </c>
      <c r="H680" s="1" t="s">
        <v>57</v>
      </c>
      <c r="I680" s="2">
        <v>15.1</v>
      </c>
      <c r="J680" s="2">
        <v>0.16</v>
      </c>
      <c r="K680" s="2">
        <f t="shared" si="108"/>
        <v>0.18</v>
      </c>
      <c r="L680" s="2">
        <f t="shared" si="109"/>
        <v>0</v>
      </c>
      <c r="AI680" s="2">
        <v>0.18</v>
      </c>
      <c r="AJ680" s="5">
        <v>183.31686449999998</v>
      </c>
      <c r="AL680" s="5" t="str">
        <f t="shared" si="111"/>
        <v/>
      </c>
      <c r="AN680" s="5" t="str">
        <f t="shared" si="112"/>
        <v/>
      </c>
      <c r="AP680" s="57" t="str">
        <f t="shared" si="113"/>
        <v/>
      </c>
      <c r="AS680" s="57">
        <f t="shared" si="114"/>
        <v>183.31686449999998</v>
      </c>
      <c r="AT680" s="5">
        <f t="shared" si="115"/>
        <v>151.08975972089999</v>
      </c>
      <c r="AU680" s="62">
        <f t="shared" si="116"/>
        <v>8.6817221269333729E-4</v>
      </c>
      <c r="AV680" s="57">
        <f t="shared" si="110"/>
        <v>0.86817221269333733</v>
      </c>
    </row>
    <row r="681" spans="1:48" x14ac:dyDescent="0.25">
      <c r="A681" s="1" t="s">
        <v>1054</v>
      </c>
      <c r="B681" s="1" t="s">
        <v>872</v>
      </c>
      <c r="C681" s="1" t="s">
        <v>873</v>
      </c>
      <c r="D681" s="1" t="s">
        <v>874</v>
      </c>
      <c r="E681" s="1" t="s">
        <v>67</v>
      </c>
      <c r="F681" s="1" t="s">
        <v>193</v>
      </c>
      <c r="G681" s="1" t="s">
        <v>60</v>
      </c>
      <c r="H681" s="1" t="s">
        <v>57</v>
      </c>
      <c r="I681" s="2">
        <v>15.1</v>
      </c>
      <c r="J681" s="2">
        <v>2.37</v>
      </c>
      <c r="K681" s="2">
        <f t="shared" si="108"/>
        <v>2.3699999999999997</v>
      </c>
      <c r="L681" s="2">
        <f t="shared" si="109"/>
        <v>0</v>
      </c>
      <c r="AI681" s="2">
        <v>2.3699999999999997</v>
      </c>
      <c r="AJ681" s="5">
        <v>2413.6720492499994</v>
      </c>
      <c r="AL681" s="5" t="str">
        <f t="shared" si="111"/>
        <v/>
      </c>
      <c r="AN681" s="5" t="str">
        <f t="shared" si="112"/>
        <v/>
      </c>
      <c r="AP681" s="57" t="str">
        <f t="shared" si="113"/>
        <v/>
      </c>
      <c r="AS681" s="57">
        <f t="shared" si="114"/>
        <v>2413.6720492499994</v>
      </c>
      <c r="AT681" s="5">
        <f t="shared" si="115"/>
        <v>1989.3485029918495</v>
      </c>
      <c r="AU681" s="62">
        <f t="shared" si="116"/>
        <v>1.1430934133795607E-2</v>
      </c>
      <c r="AV681" s="57">
        <f t="shared" si="110"/>
        <v>11.430934133795606</v>
      </c>
    </row>
    <row r="682" spans="1:48" x14ac:dyDescent="0.25">
      <c r="A682" s="1" t="s">
        <v>1054</v>
      </c>
      <c r="B682" s="1" t="s">
        <v>872</v>
      </c>
      <c r="C682" s="1" t="s">
        <v>873</v>
      </c>
      <c r="D682" s="1" t="s">
        <v>874</v>
      </c>
      <c r="E682" s="1" t="s">
        <v>76</v>
      </c>
      <c r="F682" s="1" t="s">
        <v>193</v>
      </c>
      <c r="G682" s="1" t="s">
        <v>60</v>
      </c>
      <c r="H682" s="1" t="s">
        <v>57</v>
      </c>
      <c r="I682" s="2">
        <v>15.1</v>
      </c>
      <c r="J682" s="2">
        <v>2.98</v>
      </c>
      <c r="K682" s="2">
        <f t="shared" si="108"/>
        <v>2.97</v>
      </c>
      <c r="L682" s="2">
        <f t="shared" si="109"/>
        <v>0</v>
      </c>
      <c r="AI682" s="2">
        <v>2.97</v>
      </c>
      <c r="AJ682" s="5">
        <v>3024.7282642499999</v>
      </c>
      <c r="AL682" s="5" t="str">
        <f t="shared" si="111"/>
        <v/>
      </c>
      <c r="AN682" s="5" t="str">
        <f t="shared" si="112"/>
        <v/>
      </c>
      <c r="AP682" s="57" t="str">
        <f t="shared" si="113"/>
        <v/>
      </c>
      <c r="AS682" s="57">
        <f t="shared" si="114"/>
        <v>3024.7282642499999</v>
      </c>
      <c r="AT682" s="5">
        <f t="shared" si="115"/>
        <v>2492.9810353948501</v>
      </c>
      <c r="AU682" s="62">
        <f t="shared" si="116"/>
        <v>1.4324841509440066E-2</v>
      </c>
      <c r="AV682" s="57">
        <f t="shared" si="110"/>
        <v>14.324841509440068</v>
      </c>
    </row>
    <row r="683" spans="1:48" x14ac:dyDescent="0.25">
      <c r="A683" s="1" t="s">
        <v>1054</v>
      </c>
      <c r="B683" s="1" t="s">
        <v>872</v>
      </c>
      <c r="C683" s="1" t="s">
        <v>873</v>
      </c>
      <c r="D683" s="1" t="s">
        <v>874</v>
      </c>
      <c r="E683" s="1" t="s">
        <v>77</v>
      </c>
      <c r="F683" s="1" t="s">
        <v>193</v>
      </c>
      <c r="G683" s="1" t="s">
        <v>60</v>
      </c>
      <c r="H683" s="1" t="s">
        <v>57</v>
      </c>
      <c r="I683" s="2">
        <v>15.1</v>
      </c>
      <c r="J683" s="2">
        <v>0.67</v>
      </c>
      <c r="K683" s="2">
        <f t="shared" si="108"/>
        <v>0.67</v>
      </c>
      <c r="L683" s="2">
        <f t="shared" si="109"/>
        <v>0</v>
      </c>
      <c r="AI683" s="2">
        <v>0.67</v>
      </c>
      <c r="AJ683" s="5">
        <v>682.34610674999999</v>
      </c>
      <c r="AL683" s="5" t="str">
        <f t="shared" si="111"/>
        <v/>
      </c>
      <c r="AN683" s="5" t="str">
        <f t="shared" si="112"/>
        <v/>
      </c>
      <c r="AP683" s="57" t="str">
        <f t="shared" si="113"/>
        <v/>
      </c>
      <c r="AS683" s="57">
        <f t="shared" si="114"/>
        <v>682.34610674999999</v>
      </c>
      <c r="AT683" s="5">
        <f t="shared" si="115"/>
        <v>562.38966118334997</v>
      </c>
      <c r="AU683" s="62">
        <f t="shared" si="116"/>
        <v>3.2315299028029781E-3</v>
      </c>
      <c r="AV683" s="57">
        <f t="shared" si="110"/>
        <v>3.2315299028029778</v>
      </c>
    </row>
    <row r="684" spans="1:48" x14ac:dyDescent="0.25">
      <c r="A684" s="1" t="s">
        <v>1054</v>
      </c>
      <c r="B684" s="1" t="s">
        <v>872</v>
      </c>
      <c r="C684" s="1" t="s">
        <v>873</v>
      </c>
      <c r="D684" s="1" t="s">
        <v>874</v>
      </c>
      <c r="E684" s="1" t="s">
        <v>164</v>
      </c>
      <c r="F684" s="1" t="s">
        <v>193</v>
      </c>
      <c r="G684" s="1" t="s">
        <v>60</v>
      </c>
      <c r="H684" s="1" t="s">
        <v>57</v>
      </c>
      <c r="I684" s="2">
        <v>15.1</v>
      </c>
      <c r="J684" s="2">
        <v>2.77</v>
      </c>
      <c r="K684" s="2">
        <f t="shared" si="108"/>
        <v>2.7700000000000005</v>
      </c>
      <c r="L684" s="2">
        <f t="shared" si="109"/>
        <v>0</v>
      </c>
      <c r="AI684" s="2">
        <v>2.7700000000000005</v>
      </c>
      <c r="AJ684" s="5">
        <v>2821.0428592500002</v>
      </c>
      <c r="AL684" s="5" t="str">
        <f t="shared" si="111"/>
        <v/>
      </c>
      <c r="AN684" s="5" t="str">
        <f t="shared" si="112"/>
        <v/>
      </c>
      <c r="AP684" s="57" t="str">
        <f t="shared" si="113"/>
        <v/>
      </c>
      <c r="AS684" s="57">
        <f t="shared" si="114"/>
        <v>2821.0428592500002</v>
      </c>
      <c r="AT684" s="5">
        <f t="shared" si="115"/>
        <v>2325.1035245938501</v>
      </c>
      <c r="AU684" s="62">
        <f t="shared" si="116"/>
        <v>1.3360205717558582E-2</v>
      </c>
      <c r="AV684" s="57">
        <f t="shared" si="110"/>
        <v>13.360205717558582</v>
      </c>
    </row>
    <row r="685" spans="1:48" x14ac:dyDescent="0.25">
      <c r="A685" s="1" t="s">
        <v>1054</v>
      </c>
      <c r="B685" s="1" t="s">
        <v>872</v>
      </c>
      <c r="C685" s="1" t="s">
        <v>873</v>
      </c>
      <c r="D685" s="1" t="s">
        <v>874</v>
      </c>
      <c r="E685" s="1" t="s">
        <v>137</v>
      </c>
      <c r="F685" s="1" t="s">
        <v>193</v>
      </c>
      <c r="G685" s="1" t="s">
        <v>60</v>
      </c>
      <c r="H685" s="1" t="s">
        <v>57</v>
      </c>
      <c r="I685" s="2">
        <v>15.1</v>
      </c>
      <c r="J685" s="2">
        <v>2.95</v>
      </c>
      <c r="K685" s="2">
        <f t="shared" si="108"/>
        <v>2.95</v>
      </c>
      <c r="L685" s="2">
        <f t="shared" si="109"/>
        <v>0</v>
      </c>
      <c r="AI685" s="2">
        <v>2.95</v>
      </c>
      <c r="AJ685" s="5">
        <v>3004.3597237499998</v>
      </c>
      <c r="AL685" s="5" t="str">
        <f t="shared" si="111"/>
        <v/>
      </c>
      <c r="AN685" s="5" t="str">
        <f t="shared" si="112"/>
        <v/>
      </c>
      <c r="AP685" s="57" t="str">
        <f t="shared" si="113"/>
        <v/>
      </c>
      <c r="AS685" s="57">
        <f t="shared" si="114"/>
        <v>3004.3597237499998</v>
      </c>
      <c r="AT685" s="5">
        <f t="shared" si="115"/>
        <v>2476.1932843147501</v>
      </c>
      <c r="AU685" s="62">
        <f t="shared" si="116"/>
        <v>1.4228377930251918E-2</v>
      </c>
      <c r="AV685" s="57">
        <f t="shared" si="110"/>
        <v>14.228377930251918</v>
      </c>
    </row>
    <row r="686" spans="1:48" x14ac:dyDescent="0.25">
      <c r="A686" s="1" t="s">
        <v>1055</v>
      </c>
      <c r="B686" s="1" t="s">
        <v>1056</v>
      </c>
      <c r="C686" s="1" t="s">
        <v>1057</v>
      </c>
      <c r="D686" s="1" t="s">
        <v>1058</v>
      </c>
      <c r="E686" s="1" t="s">
        <v>137</v>
      </c>
      <c r="F686" s="1" t="s">
        <v>193</v>
      </c>
      <c r="G686" s="1" t="s">
        <v>60</v>
      </c>
      <c r="H686" s="1" t="s">
        <v>57</v>
      </c>
      <c r="J686" s="2">
        <v>1.79</v>
      </c>
      <c r="K686" s="2">
        <f t="shared" si="108"/>
        <v>1.78</v>
      </c>
      <c r="L686" s="2">
        <f t="shared" si="109"/>
        <v>0</v>
      </c>
      <c r="R686" s="7">
        <v>1.69</v>
      </c>
      <c r="S686" s="5">
        <v>2240.3003349999999</v>
      </c>
      <c r="Z686" s="9">
        <v>0.09</v>
      </c>
      <c r="AA686" s="5">
        <v>14.3247825</v>
      </c>
      <c r="AL686" s="5" t="str">
        <f t="shared" si="111"/>
        <v/>
      </c>
      <c r="AN686" s="5" t="str">
        <f t="shared" si="112"/>
        <v/>
      </c>
      <c r="AP686" s="57" t="str">
        <f t="shared" si="113"/>
        <v/>
      </c>
      <c r="AS686" s="57">
        <f t="shared" si="114"/>
        <v>2254.6251174999998</v>
      </c>
      <c r="AT686" s="5">
        <f t="shared" si="115"/>
        <v>1858.2620218435</v>
      </c>
      <c r="AU686" s="62">
        <f t="shared" si="116"/>
        <v>1.0677702143732393E-2</v>
      </c>
      <c r="AV686" s="57">
        <f t="shared" si="110"/>
        <v>10.677702143732393</v>
      </c>
    </row>
    <row r="687" spans="1:48" x14ac:dyDescent="0.25">
      <c r="A687" s="1" t="s">
        <v>1059</v>
      </c>
      <c r="B687" s="1" t="s">
        <v>1003</v>
      </c>
      <c r="C687" s="1" t="s">
        <v>1004</v>
      </c>
      <c r="D687" s="1" t="s">
        <v>1005</v>
      </c>
      <c r="E687" s="1" t="s">
        <v>137</v>
      </c>
      <c r="F687" s="1" t="s">
        <v>193</v>
      </c>
      <c r="G687" s="1" t="s">
        <v>60</v>
      </c>
      <c r="H687" s="1" t="s">
        <v>57</v>
      </c>
      <c r="J687" s="2">
        <v>0.83</v>
      </c>
      <c r="K687" s="2">
        <f t="shared" si="108"/>
        <v>0.81</v>
      </c>
      <c r="L687" s="2">
        <f t="shared" si="109"/>
        <v>0.02</v>
      </c>
      <c r="R687" s="7">
        <v>0.34</v>
      </c>
      <c r="S687" s="5">
        <v>450.71131000000003</v>
      </c>
      <c r="Z687" s="9">
        <v>0.47</v>
      </c>
      <c r="AA687" s="5">
        <v>74.807197499999987</v>
      </c>
      <c r="AL687" s="5" t="str">
        <f t="shared" si="111"/>
        <v/>
      </c>
      <c r="AN687" s="5" t="str">
        <f t="shared" si="112"/>
        <v/>
      </c>
      <c r="AP687" s="57" t="str">
        <f t="shared" si="113"/>
        <v/>
      </c>
      <c r="AR687" s="2">
        <v>0.02</v>
      </c>
      <c r="AS687" s="57">
        <f t="shared" si="114"/>
        <v>525.51850750000006</v>
      </c>
      <c r="AT687" s="5">
        <f t="shared" si="115"/>
        <v>433.13235388150002</v>
      </c>
      <c r="AU687" s="62">
        <f t="shared" si="116"/>
        <v>2.4888084722154698E-3</v>
      </c>
      <c r="AV687" s="57">
        <f t="shared" si="110"/>
        <v>2.4888084722154695</v>
      </c>
    </row>
    <row r="688" spans="1:48" x14ac:dyDescent="0.25">
      <c r="A688" s="1" t="s">
        <v>1060</v>
      </c>
      <c r="B688" s="1" t="s">
        <v>1061</v>
      </c>
      <c r="C688" s="1" t="s">
        <v>1062</v>
      </c>
      <c r="D688" s="1" t="s">
        <v>846</v>
      </c>
      <c r="E688" s="1" t="s">
        <v>76</v>
      </c>
      <c r="F688" s="1" t="s">
        <v>193</v>
      </c>
      <c r="G688" s="1" t="s">
        <v>60</v>
      </c>
      <c r="H688" s="1" t="s">
        <v>57</v>
      </c>
      <c r="I688" s="2">
        <v>2.0699999999999998</v>
      </c>
      <c r="J688" s="2">
        <v>1.58</v>
      </c>
      <c r="K688" s="2">
        <f t="shared" si="108"/>
        <v>1.58</v>
      </c>
      <c r="L688" s="2">
        <f t="shared" si="109"/>
        <v>0</v>
      </c>
      <c r="Z688" s="9">
        <v>1.58</v>
      </c>
      <c r="AA688" s="5">
        <v>294.47250000000003</v>
      </c>
      <c r="AL688" s="5" t="str">
        <f t="shared" si="111"/>
        <v/>
      </c>
      <c r="AN688" s="5" t="str">
        <f t="shared" si="112"/>
        <v/>
      </c>
      <c r="AP688" s="57" t="str">
        <f t="shared" si="113"/>
        <v/>
      </c>
      <c r="AS688" s="57">
        <f t="shared" si="114"/>
        <v>294.47250000000003</v>
      </c>
      <c r="AT688" s="5">
        <f t="shared" si="115"/>
        <v>242.70423450000001</v>
      </c>
      <c r="AU688" s="62">
        <f t="shared" si="116"/>
        <v>1.3945953232379165E-3</v>
      </c>
      <c r="AV688" s="57">
        <f t="shared" si="110"/>
        <v>1.3945953232379165</v>
      </c>
    </row>
    <row r="689" spans="1:48" x14ac:dyDescent="0.25">
      <c r="A689" s="1" t="s">
        <v>1063</v>
      </c>
      <c r="B689" s="1" t="s">
        <v>1064</v>
      </c>
      <c r="C689" s="1" t="s">
        <v>1065</v>
      </c>
      <c r="D689" s="1" t="s">
        <v>846</v>
      </c>
      <c r="E689" s="1" t="s">
        <v>76</v>
      </c>
      <c r="F689" s="1" t="s">
        <v>193</v>
      </c>
      <c r="G689" s="1" t="s">
        <v>60</v>
      </c>
      <c r="H689" s="1" t="s">
        <v>57</v>
      </c>
      <c r="I689" s="2">
        <v>1.88</v>
      </c>
      <c r="J689" s="2">
        <v>1.62</v>
      </c>
      <c r="K689" s="2">
        <f t="shared" si="108"/>
        <v>1.62</v>
      </c>
      <c r="L689" s="2">
        <f t="shared" si="109"/>
        <v>0</v>
      </c>
      <c r="R689" s="7">
        <v>0.01</v>
      </c>
      <c r="S689" s="5">
        <v>15.522500000000001</v>
      </c>
      <c r="Z689" s="9">
        <v>1.61</v>
      </c>
      <c r="AA689" s="5">
        <v>300.06375000000003</v>
      </c>
      <c r="AL689" s="5" t="str">
        <f t="shared" si="111"/>
        <v/>
      </c>
      <c r="AN689" s="5" t="str">
        <f t="shared" si="112"/>
        <v/>
      </c>
      <c r="AP689" s="57" t="str">
        <f t="shared" si="113"/>
        <v/>
      </c>
      <c r="AS689" s="57">
        <f t="shared" si="114"/>
        <v>315.58625000000001</v>
      </c>
      <c r="AT689" s="5">
        <f t="shared" si="115"/>
        <v>260.10618725</v>
      </c>
      <c r="AU689" s="62">
        <f t="shared" si="116"/>
        <v>1.4945881477156334E-3</v>
      </c>
      <c r="AV689" s="57">
        <f t="shared" si="110"/>
        <v>1.4945881477156335</v>
      </c>
    </row>
    <row r="690" spans="1:48" x14ac:dyDescent="0.25">
      <c r="A690" s="1" t="s">
        <v>1066</v>
      </c>
      <c r="B690" s="1" t="s">
        <v>1067</v>
      </c>
      <c r="C690" s="1" t="s">
        <v>1068</v>
      </c>
      <c r="D690" s="1" t="s">
        <v>846</v>
      </c>
      <c r="E690" s="1" t="s">
        <v>119</v>
      </c>
      <c r="F690" s="1" t="s">
        <v>193</v>
      </c>
      <c r="G690" s="1" t="s">
        <v>60</v>
      </c>
      <c r="H690" s="1" t="s">
        <v>57</v>
      </c>
      <c r="I690" s="2">
        <v>2.92</v>
      </c>
      <c r="J690" s="2">
        <v>1.91</v>
      </c>
      <c r="K690" s="2">
        <f t="shared" si="108"/>
        <v>0.94</v>
      </c>
      <c r="L690" s="2">
        <f t="shared" si="109"/>
        <v>0.97</v>
      </c>
      <c r="Z690" s="9">
        <v>0.94</v>
      </c>
      <c r="AA690" s="5">
        <v>154.7844375</v>
      </c>
      <c r="AL690" s="5" t="str">
        <f t="shared" si="111"/>
        <v/>
      </c>
      <c r="AN690" s="5" t="str">
        <f t="shared" si="112"/>
        <v/>
      </c>
      <c r="AP690" s="57" t="str">
        <f t="shared" si="113"/>
        <v/>
      </c>
      <c r="AR690" s="2">
        <v>0.97</v>
      </c>
      <c r="AS690" s="57">
        <f t="shared" si="114"/>
        <v>154.7844375</v>
      </c>
      <c r="AT690" s="5">
        <f t="shared" si="115"/>
        <v>127.5733333875</v>
      </c>
      <c r="AU690" s="62">
        <f t="shared" si="116"/>
        <v>7.3304519996777811E-4</v>
      </c>
      <c r="AV690" s="57">
        <f t="shared" si="110"/>
        <v>0.73304519996777806</v>
      </c>
    </row>
    <row r="691" spans="1:48" x14ac:dyDescent="0.25">
      <c r="A691" s="1" t="s">
        <v>1066</v>
      </c>
      <c r="B691" s="1" t="s">
        <v>1067</v>
      </c>
      <c r="C691" s="1" t="s">
        <v>1068</v>
      </c>
      <c r="D691" s="1" t="s">
        <v>846</v>
      </c>
      <c r="E691" s="1" t="s">
        <v>164</v>
      </c>
      <c r="F691" s="1" t="s">
        <v>193</v>
      </c>
      <c r="G691" s="1" t="s">
        <v>60</v>
      </c>
      <c r="H691" s="1" t="s">
        <v>57</v>
      </c>
      <c r="I691" s="2">
        <v>2.92</v>
      </c>
      <c r="J691" s="2">
        <v>0.89</v>
      </c>
      <c r="K691" s="2">
        <f t="shared" ref="K691:K754" si="117">SUM(N691,P691,R691,T691,V691,X691,Z691,AB691,AE691,AG691,AI691)</f>
        <v>0.77</v>
      </c>
      <c r="L691" s="2">
        <f t="shared" ref="L691:L754" si="118">SUM(M691,AD691,AK691,AM691,AO691,AQ691,AR691)</f>
        <v>0.12</v>
      </c>
      <c r="R691" s="7">
        <v>0.01</v>
      </c>
      <c r="S691" s="5">
        <v>13.256214999999999</v>
      </c>
      <c r="Z691" s="9">
        <v>0.76</v>
      </c>
      <c r="AA691" s="5">
        <v>124.5022275</v>
      </c>
      <c r="AL691" s="5" t="str">
        <f t="shared" si="111"/>
        <v/>
      </c>
      <c r="AN691" s="5" t="str">
        <f t="shared" si="112"/>
        <v/>
      </c>
      <c r="AP691" s="57" t="str">
        <f t="shared" si="113"/>
        <v/>
      </c>
      <c r="AR691" s="2">
        <v>0.12</v>
      </c>
      <c r="AS691" s="57">
        <f t="shared" si="114"/>
        <v>137.7584425</v>
      </c>
      <c r="AT691" s="5">
        <f t="shared" si="115"/>
        <v>113.54050830849999</v>
      </c>
      <c r="AU691" s="62">
        <f t="shared" si="116"/>
        <v>6.5241161618500676E-4</v>
      </c>
      <c r="AV691" s="57">
        <f t="shared" si="110"/>
        <v>0.65241161618500676</v>
      </c>
    </row>
    <row r="692" spans="1:48" x14ac:dyDescent="0.25">
      <c r="A692" s="1" t="s">
        <v>1069</v>
      </c>
      <c r="B692" s="1" t="s">
        <v>1070</v>
      </c>
      <c r="C692" s="1" t="s">
        <v>1071</v>
      </c>
      <c r="D692" s="1" t="s">
        <v>846</v>
      </c>
      <c r="E692" s="1" t="s">
        <v>56</v>
      </c>
      <c r="F692" s="1" t="s">
        <v>497</v>
      </c>
      <c r="G692" s="1" t="s">
        <v>60</v>
      </c>
      <c r="H692" s="1" t="s">
        <v>57</v>
      </c>
      <c r="I692" s="2">
        <v>38</v>
      </c>
      <c r="J692" s="2">
        <v>0.05</v>
      </c>
      <c r="K692" s="2">
        <f t="shared" si="117"/>
        <v>0.05</v>
      </c>
      <c r="L692" s="2">
        <f t="shared" si="118"/>
        <v>0</v>
      </c>
      <c r="P692" s="6">
        <v>0.02</v>
      </c>
      <c r="Q692" s="5">
        <v>45.167499999999997</v>
      </c>
      <c r="R692" s="7">
        <v>0.03</v>
      </c>
      <c r="S692" s="5">
        <v>46.567500000000003</v>
      </c>
      <c r="AL692" s="5" t="str">
        <f t="shared" si="111"/>
        <v/>
      </c>
      <c r="AN692" s="5" t="str">
        <f t="shared" si="112"/>
        <v/>
      </c>
      <c r="AP692" s="57" t="str">
        <f t="shared" si="113"/>
        <v/>
      </c>
      <c r="AS692" s="57">
        <f t="shared" si="114"/>
        <v>91.734999999999999</v>
      </c>
      <c r="AT692" s="5">
        <f t="shared" si="115"/>
        <v>75.607986999999994</v>
      </c>
      <c r="AU692" s="62">
        <f t="shared" si="116"/>
        <v>4.344487243366706E-4</v>
      </c>
      <c r="AV692" s="57">
        <f t="shared" si="110"/>
        <v>0.43444872433667059</v>
      </c>
    </row>
    <row r="693" spans="1:48" x14ac:dyDescent="0.25">
      <c r="A693" s="1" t="s">
        <v>1069</v>
      </c>
      <c r="B693" s="1" t="s">
        <v>1070</v>
      </c>
      <c r="C693" s="1" t="s">
        <v>1071</v>
      </c>
      <c r="D693" s="1" t="s">
        <v>846</v>
      </c>
      <c r="E693" s="1" t="s">
        <v>52</v>
      </c>
      <c r="F693" s="1" t="s">
        <v>497</v>
      </c>
      <c r="G693" s="1" t="s">
        <v>60</v>
      </c>
      <c r="H693" s="1" t="s">
        <v>57</v>
      </c>
      <c r="I693" s="2">
        <v>38</v>
      </c>
      <c r="J693" s="2">
        <v>36.880000000000003</v>
      </c>
      <c r="K693" s="2">
        <f t="shared" si="117"/>
        <v>34.36</v>
      </c>
      <c r="L693" s="2">
        <f t="shared" si="118"/>
        <v>2.52</v>
      </c>
      <c r="N693" s="4">
        <v>6</v>
      </c>
      <c r="O693" s="5">
        <v>17193.75</v>
      </c>
      <c r="P693" s="6">
        <v>22.41</v>
      </c>
      <c r="Q693" s="5">
        <v>50610.183749999997</v>
      </c>
      <c r="R693" s="7">
        <v>5.66</v>
      </c>
      <c r="S693" s="5">
        <v>8785.7350000000006</v>
      </c>
      <c r="Z693" s="9">
        <v>0.28999999999999998</v>
      </c>
      <c r="AA693" s="5">
        <v>54.048749999999998</v>
      </c>
      <c r="AL693" s="5" t="str">
        <f t="shared" si="111"/>
        <v/>
      </c>
      <c r="AM693" s="3">
        <v>0.87</v>
      </c>
      <c r="AN693" s="5">
        <f t="shared" ref="AN692:AN709" si="119">IF(AM693&gt;0,AM693*$AN$1,"")</f>
        <v>5560.17</v>
      </c>
      <c r="AP693" s="57" t="str">
        <f t="shared" si="113"/>
        <v/>
      </c>
      <c r="AQ693" s="2">
        <v>1.31</v>
      </c>
      <c r="AR693" s="2">
        <v>0.34</v>
      </c>
      <c r="AS693" s="57">
        <f t="shared" si="114"/>
        <v>76643.717499999999</v>
      </c>
      <c r="AT693" s="5">
        <f t="shared" si="115"/>
        <v>63169.751963499992</v>
      </c>
      <c r="AU693" s="62">
        <f t="shared" si="116"/>
        <v>0.36297776526184289</v>
      </c>
      <c r="AV693" s="57">
        <f t="shared" si="110"/>
        <v>362.97776526184288</v>
      </c>
    </row>
    <row r="694" spans="1:48" x14ac:dyDescent="0.25">
      <c r="A694" s="1" t="s">
        <v>1072</v>
      </c>
      <c r="B694" s="1" t="s">
        <v>1073</v>
      </c>
      <c r="C694" s="1" t="s">
        <v>1074</v>
      </c>
      <c r="D694" s="1" t="s">
        <v>846</v>
      </c>
      <c r="E694" s="1" t="s">
        <v>56</v>
      </c>
      <c r="F694" s="1" t="s">
        <v>497</v>
      </c>
      <c r="G694" s="1" t="s">
        <v>60</v>
      </c>
      <c r="H694" s="1" t="s">
        <v>57</v>
      </c>
      <c r="I694" s="2">
        <v>80</v>
      </c>
      <c r="J694" s="2">
        <v>37.69</v>
      </c>
      <c r="K694" s="2">
        <f t="shared" si="117"/>
        <v>37.69</v>
      </c>
      <c r="L694" s="2">
        <f t="shared" si="118"/>
        <v>0</v>
      </c>
      <c r="P694" s="6">
        <v>3.21</v>
      </c>
      <c r="Q694" s="5">
        <v>7249.38375</v>
      </c>
      <c r="R694" s="7">
        <v>27.2</v>
      </c>
      <c r="S694" s="5">
        <v>42221.2</v>
      </c>
      <c r="T694" s="8">
        <v>1.1000000000000001</v>
      </c>
      <c r="U694" s="5">
        <v>512.05000000000007</v>
      </c>
      <c r="Z694" s="9">
        <v>6.18</v>
      </c>
      <c r="AA694" s="5">
        <v>1151.7974999999999</v>
      </c>
      <c r="AL694" s="5" t="str">
        <f t="shared" si="111"/>
        <v/>
      </c>
      <c r="AN694" s="5" t="str">
        <f t="shared" si="119"/>
        <v/>
      </c>
      <c r="AP694" s="57" t="str">
        <f t="shared" si="113"/>
        <v/>
      </c>
      <c r="AS694" s="57">
        <f t="shared" si="114"/>
        <v>51134.431250000001</v>
      </c>
      <c r="AT694" s="5">
        <f t="shared" si="115"/>
        <v>42144.998236250009</v>
      </c>
      <c r="AU694" s="62">
        <f t="shared" si="116"/>
        <v>0.24216807572075749</v>
      </c>
      <c r="AV694" s="57">
        <f t="shared" si="110"/>
        <v>242.16807572075751</v>
      </c>
    </row>
    <row r="695" spans="1:48" x14ac:dyDescent="0.25">
      <c r="A695" s="1" t="s">
        <v>1072</v>
      </c>
      <c r="B695" s="1" t="s">
        <v>1073</v>
      </c>
      <c r="C695" s="1" t="s">
        <v>1074</v>
      </c>
      <c r="D695" s="1" t="s">
        <v>846</v>
      </c>
      <c r="E695" s="1" t="s">
        <v>67</v>
      </c>
      <c r="F695" s="1" t="s">
        <v>497</v>
      </c>
      <c r="G695" s="1" t="s">
        <v>60</v>
      </c>
      <c r="H695" s="1" t="s">
        <v>57</v>
      </c>
      <c r="I695" s="2">
        <v>80</v>
      </c>
      <c r="J695" s="2">
        <v>38.97</v>
      </c>
      <c r="K695" s="2">
        <f t="shared" si="117"/>
        <v>32.019999999999996</v>
      </c>
      <c r="L695" s="2">
        <f t="shared" si="118"/>
        <v>6.95</v>
      </c>
      <c r="P695" s="6">
        <v>2.67</v>
      </c>
      <c r="Q695" s="5">
        <v>6029.8612499999999</v>
      </c>
      <c r="R695" s="7">
        <v>16.309999999999999</v>
      </c>
      <c r="S695" s="5">
        <v>25317.197499999998</v>
      </c>
      <c r="T695" s="8">
        <v>13.04</v>
      </c>
      <c r="U695" s="5">
        <v>6070.12</v>
      </c>
      <c r="AL695" s="5" t="str">
        <f t="shared" si="111"/>
        <v/>
      </c>
      <c r="AN695" s="5" t="str">
        <f t="shared" si="119"/>
        <v/>
      </c>
      <c r="AP695" s="57" t="str">
        <f t="shared" si="113"/>
        <v/>
      </c>
      <c r="AR695" s="2">
        <v>6.95</v>
      </c>
      <c r="AS695" s="57">
        <f t="shared" si="114"/>
        <v>37417.178749999999</v>
      </c>
      <c r="AT695" s="5">
        <f t="shared" si="115"/>
        <v>30839.238725749998</v>
      </c>
      <c r="AU695" s="62">
        <f t="shared" si="116"/>
        <v>0.17720439937008425</v>
      </c>
      <c r="AV695" s="57">
        <f t="shared" si="110"/>
        <v>177.20439937008425</v>
      </c>
    </row>
    <row r="696" spans="1:48" x14ac:dyDescent="0.25">
      <c r="A696" s="1" t="s">
        <v>1075</v>
      </c>
      <c r="B696" s="1" t="s">
        <v>492</v>
      </c>
      <c r="C696" s="1" t="s">
        <v>493</v>
      </c>
      <c r="D696" s="1" t="s">
        <v>988</v>
      </c>
      <c r="E696" s="1" t="s">
        <v>52</v>
      </c>
      <c r="F696" s="1" t="s">
        <v>497</v>
      </c>
      <c r="G696" s="1" t="s">
        <v>60</v>
      </c>
      <c r="H696" s="1" t="s">
        <v>57</v>
      </c>
      <c r="I696" s="2">
        <v>42</v>
      </c>
      <c r="J696" s="2">
        <v>0.09</v>
      </c>
      <c r="K696" s="2">
        <f t="shared" si="117"/>
        <v>0.03</v>
      </c>
      <c r="L696" s="2">
        <f t="shared" si="118"/>
        <v>0.06</v>
      </c>
      <c r="P696" s="6">
        <v>0.01</v>
      </c>
      <c r="Q696" s="5">
        <v>22.583749999999998</v>
      </c>
      <c r="R696" s="7">
        <v>0.02</v>
      </c>
      <c r="S696" s="5">
        <v>31.045000000000002</v>
      </c>
      <c r="AL696" s="5" t="str">
        <f t="shared" si="111"/>
        <v/>
      </c>
      <c r="AN696" s="5" t="str">
        <f t="shared" si="119"/>
        <v/>
      </c>
      <c r="AP696" s="57" t="str">
        <f t="shared" si="113"/>
        <v/>
      </c>
      <c r="AR696" s="2">
        <v>0.06</v>
      </c>
      <c r="AS696" s="57">
        <f t="shared" si="114"/>
        <v>53.628749999999997</v>
      </c>
      <c r="AT696" s="5">
        <f t="shared" si="115"/>
        <v>44.200815749999997</v>
      </c>
      <c r="AU696" s="62">
        <f t="shared" si="116"/>
        <v>2.5398094538911238E-4</v>
      </c>
      <c r="AV696" s="57">
        <f t="shared" ref="AV696:AV759" si="120">(AU696/100)*$AV$1</f>
        <v>0.25398094538911237</v>
      </c>
    </row>
    <row r="697" spans="1:48" x14ac:dyDescent="0.25">
      <c r="A697" s="1" t="s">
        <v>1075</v>
      </c>
      <c r="B697" s="1" t="s">
        <v>492</v>
      </c>
      <c r="C697" s="1" t="s">
        <v>493</v>
      </c>
      <c r="D697" s="1" t="s">
        <v>988</v>
      </c>
      <c r="E697" s="1" t="s">
        <v>76</v>
      </c>
      <c r="F697" s="1" t="s">
        <v>497</v>
      </c>
      <c r="G697" s="1" t="s">
        <v>60</v>
      </c>
      <c r="H697" s="1" t="s">
        <v>57</v>
      </c>
      <c r="I697" s="2">
        <v>42</v>
      </c>
      <c r="J697" s="2">
        <v>37.4</v>
      </c>
      <c r="K697" s="2">
        <f t="shared" si="117"/>
        <v>13.510000000000002</v>
      </c>
      <c r="L697" s="2">
        <f t="shared" si="118"/>
        <v>23.89</v>
      </c>
      <c r="R697" s="7">
        <v>12.39</v>
      </c>
      <c r="S697" s="5">
        <v>19232.377499999999</v>
      </c>
      <c r="T697" s="8">
        <v>1.1200000000000001</v>
      </c>
      <c r="U697" s="5">
        <v>521.36</v>
      </c>
      <c r="AL697" s="5" t="str">
        <f t="shared" si="111"/>
        <v/>
      </c>
      <c r="AN697" s="5" t="str">
        <f t="shared" si="119"/>
        <v/>
      </c>
      <c r="AP697" s="57" t="str">
        <f t="shared" si="113"/>
        <v/>
      </c>
      <c r="AR697" s="2">
        <v>23.89</v>
      </c>
      <c r="AS697" s="57">
        <f t="shared" si="114"/>
        <v>19753.737499999999</v>
      </c>
      <c r="AT697" s="5">
        <f t="shared" si="115"/>
        <v>16281.030447499998</v>
      </c>
      <c r="AU697" s="62">
        <f t="shared" si="116"/>
        <v>9.3551927375118027E-2</v>
      </c>
      <c r="AV697" s="57">
        <f t="shared" si="120"/>
        <v>93.551927375118026</v>
      </c>
    </row>
    <row r="698" spans="1:48" x14ac:dyDescent="0.25">
      <c r="A698" s="1" t="s">
        <v>1075</v>
      </c>
      <c r="B698" s="1" t="s">
        <v>492</v>
      </c>
      <c r="C698" s="1" t="s">
        <v>493</v>
      </c>
      <c r="D698" s="1" t="s">
        <v>988</v>
      </c>
      <c r="E698" s="1" t="s">
        <v>67</v>
      </c>
      <c r="F698" s="1" t="s">
        <v>497</v>
      </c>
      <c r="G698" s="1" t="s">
        <v>60</v>
      </c>
      <c r="H698" s="1" t="s">
        <v>57</v>
      </c>
      <c r="I698" s="2">
        <v>42</v>
      </c>
      <c r="J698" s="2">
        <v>0.06</v>
      </c>
      <c r="K698" s="2">
        <f t="shared" si="117"/>
        <v>0</v>
      </c>
      <c r="L698" s="2">
        <f t="shared" si="118"/>
        <v>0.06</v>
      </c>
      <c r="AL698" s="5" t="str">
        <f t="shared" si="111"/>
        <v/>
      </c>
      <c r="AN698" s="5" t="str">
        <f t="shared" si="119"/>
        <v/>
      </c>
      <c r="AP698" s="57" t="str">
        <f t="shared" si="113"/>
        <v/>
      </c>
      <c r="AR698" s="2">
        <v>0.06</v>
      </c>
      <c r="AS698" s="57">
        <f t="shared" si="114"/>
        <v>0</v>
      </c>
      <c r="AT698" s="5">
        <f t="shared" si="115"/>
        <v>0</v>
      </c>
      <c r="AU698" s="62">
        <f t="shared" si="116"/>
        <v>0</v>
      </c>
      <c r="AV698" s="57">
        <f t="shared" si="120"/>
        <v>0</v>
      </c>
    </row>
    <row r="699" spans="1:48" x14ac:dyDescent="0.25">
      <c r="A699" s="1" t="s">
        <v>1075</v>
      </c>
      <c r="B699" s="1" t="s">
        <v>492</v>
      </c>
      <c r="C699" s="1" t="s">
        <v>493</v>
      </c>
      <c r="D699" s="1" t="s">
        <v>988</v>
      </c>
      <c r="E699" s="1" t="s">
        <v>72</v>
      </c>
      <c r="F699" s="1" t="s">
        <v>497</v>
      </c>
      <c r="G699" s="1" t="s">
        <v>60</v>
      </c>
      <c r="H699" s="1" t="s">
        <v>57</v>
      </c>
      <c r="I699" s="2">
        <v>42</v>
      </c>
      <c r="J699" s="2">
        <v>4.45</v>
      </c>
      <c r="K699" s="2">
        <f t="shared" si="117"/>
        <v>2.19</v>
      </c>
      <c r="L699" s="2">
        <f t="shared" si="118"/>
        <v>2.2599999999999998</v>
      </c>
      <c r="R699" s="7">
        <v>0.01</v>
      </c>
      <c r="S699" s="5">
        <v>15.522500000000001</v>
      </c>
      <c r="T699" s="8">
        <v>2.1800000000000002</v>
      </c>
      <c r="U699" s="5">
        <v>1014.79</v>
      </c>
      <c r="AL699" s="5" t="str">
        <f t="shared" si="111"/>
        <v/>
      </c>
      <c r="AN699" s="5" t="str">
        <f t="shared" si="119"/>
        <v/>
      </c>
      <c r="AP699" s="57" t="str">
        <f t="shared" si="113"/>
        <v/>
      </c>
      <c r="AR699" s="2">
        <v>2.2599999999999998</v>
      </c>
      <c r="AS699" s="57">
        <f t="shared" si="114"/>
        <v>1030.3125</v>
      </c>
      <c r="AT699" s="5">
        <f t="shared" si="115"/>
        <v>849.18356249999999</v>
      </c>
      <c r="AU699" s="62">
        <f t="shared" si="116"/>
        <v>4.8794675019689969E-3</v>
      </c>
      <c r="AV699" s="57">
        <f t="shared" si="120"/>
        <v>4.879467501968997</v>
      </c>
    </row>
    <row r="700" spans="1:48" x14ac:dyDescent="0.25">
      <c r="A700" s="1" t="s">
        <v>1076</v>
      </c>
      <c r="B700" s="1" t="s">
        <v>1077</v>
      </c>
      <c r="C700" s="1" t="s">
        <v>1078</v>
      </c>
      <c r="D700" s="1" t="s">
        <v>1079</v>
      </c>
      <c r="E700" s="1" t="s">
        <v>67</v>
      </c>
      <c r="F700" s="1" t="s">
        <v>497</v>
      </c>
      <c r="G700" s="1" t="s">
        <v>60</v>
      </c>
      <c r="H700" s="1" t="s">
        <v>57</v>
      </c>
      <c r="I700" s="2">
        <v>48.25</v>
      </c>
      <c r="J700" s="2">
        <v>0.09</v>
      </c>
      <c r="K700" s="2">
        <f t="shared" si="117"/>
        <v>0.06</v>
      </c>
      <c r="L700" s="2">
        <f t="shared" si="118"/>
        <v>0.03</v>
      </c>
      <c r="T700" s="8">
        <v>0.06</v>
      </c>
      <c r="U700" s="5">
        <v>27.93</v>
      </c>
      <c r="AL700" s="5" t="str">
        <f t="shared" si="111"/>
        <v/>
      </c>
      <c r="AN700" s="5" t="str">
        <f t="shared" si="119"/>
        <v/>
      </c>
      <c r="AP700" s="57" t="str">
        <f t="shared" si="113"/>
        <v/>
      </c>
      <c r="AR700" s="2">
        <v>0.03</v>
      </c>
      <c r="AS700" s="57">
        <f t="shared" si="114"/>
        <v>27.93</v>
      </c>
      <c r="AT700" s="5">
        <f t="shared" si="115"/>
        <v>23.019905999999999</v>
      </c>
      <c r="AU700" s="62">
        <f t="shared" si="116"/>
        <v>1.3227397253745256E-4</v>
      </c>
      <c r="AV700" s="57">
        <f t="shared" si="120"/>
        <v>0.13227397253745257</v>
      </c>
    </row>
    <row r="701" spans="1:48" x14ac:dyDescent="0.25">
      <c r="A701" s="1" t="s">
        <v>1076</v>
      </c>
      <c r="B701" s="1" t="s">
        <v>1077</v>
      </c>
      <c r="C701" s="1" t="s">
        <v>1078</v>
      </c>
      <c r="D701" s="1" t="s">
        <v>1079</v>
      </c>
      <c r="E701" s="1" t="s">
        <v>77</v>
      </c>
      <c r="F701" s="1" t="s">
        <v>497</v>
      </c>
      <c r="G701" s="1" t="s">
        <v>60</v>
      </c>
      <c r="H701" s="1" t="s">
        <v>57</v>
      </c>
      <c r="I701" s="2">
        <v>48.25</v>
      </c>
      <c r="J701" s="2">
        <v>38.869999999999997</v>
      </c>
      <c r="K701" s="2">
        <f t="shared" si="117"/>
        <v>31.2</v>
      </c>
      <c r="L701" s="2">
        <f t="shared" si="118"/>
        <v>7.67</v>
      </c>
      <c r="P701" s="6">
        <v>3.43</v>
      </c>
      <c r="Q701" s="5">
        <v>7746.2262500000006</v>
      </c>
      <c r="R701" s="7">
        <v>22.93</v>
      </c>
      <c r="S701" s="5">
        <v>35593.092499999992</v>
      </c>
      <c r="T701" s="8">
        <v>4.7699999999999996</v>
      </c>
      <c r="U701" s="5">
        <v>2220.4349999999999</v>
      </c>
      <c r="Z701" s="9">
        <v>7.0000000000000007E-2</v>
      </c>
      <c r="AA701" s="5">
        <v>13.046250000000001</v>
      </c>
      <c r="AL701" s="5" t="str">
        <f t="shared" si="111"/>
        <v/>
      </c>
      <c r="AN701" s="5" t="str">
        <f t="shared" si="119"/>
        <v/>
      </c>
      <c r="AP701" s="57" t="str">
        <f t="shared" si="113"/>
        <v/>
      </c>
      <c r="AR701" s="2">
        <v>7.67</v>
      </c>
      <c r="AS701" s="57">
        <f t="shared" si="114"/>
        <v>45572.799999999988</v>
      </c>
      <c r="AT701" s="5">
        <f t="shared" si="115"/>
        <v>37561.10175999999</v>
      </c>
      <c r="AU701" s="62">
        <f t="shared" si="116"/>
        <v>0.21582868942552155</v>
      </c>
      <c r="AV701" s="57">
        <f t="shared" si="120"/>
        <v>215.82868942552156</v>
      </c>
    </row>
    <row r="702" spans="1:48" x14ac:dyDescent="0.25">
      <c r="A702" s="1" t="s">
        <v>1076</v>
      </c>
      <c r="B702" s="1" t="s">
        <v>1077</v>
      </c>
      <c r="C702" s="1" t="s">
        <v>1078</v>
      </c>
      <c r="D702" s="1" t="s">
        <v>1079</v>
      </c>
      <c r="E702" s="1" t="s">
        <v>72</v>
      </c>
      <c r="F702" s="1" t="s">
        <v>497</v>
      </c>
      <c r="G702" s="1" t="s">
        <v>60</v>
      </c>
      <c r="H702" s="1" t="s">
        <v>57</v>
      </c>
      <c r="I702" s="2">
        <v>48.25</v>
      </c>
      <c r="J702" s="2">
        <v>6.77</v>
      </c>
      <c r="K702" s="2">
        <f t="shared" si="117"/>
        <v>0.01</v>
      </c>
      <c r="L702" s="2">
        <f t="shared" si="118"/>
        <v>6.76</v>
      </c>
      <c r="R702" s="7">
        <v>0.01</v>
      </c>
      <c r="S702" s="5">
        <v>15.522500000000001</v>
      </c>
      <c r="AL702" s="5" t="str">
        <f t="shared" si="111"/>
        <v/>
      </c>
      <c r="AN702" s="5" t="str">
        <f t="shared" si="119"/>
        <v/>
      </c>
      <c r="AP702" s="57" t="str">
        <f t="shared" si="113"/>
        <v/>
      </c>
      <c r="AR702" s="2">
        <v>6.76</v>
      </c>
      <c r="AS702" s="57">
        <f t="shared" si="114"/>
        <v>15.522500000000001</v>
      </c>
      <c r="AT702" s="5">
        <f t="shared" si="115"/>
        <v>12.793644500000001</v>
      </c>
      <c r="AU702" s="62">
        <f t="shared" si="116"/>
        <v>7.3513166441554155E-5</v>
      </c>
      <c r="AV702" s="57">
        <f t="shared" si="120"/>
        <v>7.3513166441554159E-2</v>
      </c>
    </row>
    <row r="703" spans="1:48" x14ac:dyDescent="0.25">
      <c r="A703" s="1" t="s">
        <v>1080</v>
      </c>
      <c r="B703" s="1" t="s">
        <v>1081</v>
      </c>
      <c r="C703" s="1" t="s">
        <v>1082</v>
      </c>
      <c r="D703" s="1" t="s">
        <v>846</v>
      </c>
      <c r="E703" s="1" t="s">
        <v>77</v>
      </c>
      <c r="F703" s="1" t="s">
        <v>497</v>
      </c>
      <c r="G703" s="1" t="s">
        <v>60</v>
      </c>
      <c r="H703" s="1" t="s">
        <v>57</v>
      </c>
      <c r="I703" s="2">
        <v>5.62</v>
      </c>
      <c r="J703" s="2">
        <v>0.02</v>
      </c>
      <c r="K703" s="2">
        <f t="shared" si="117"/>
        <v>0.02</v>
      </c>
      <c r="L703" s="2">
        <f t="shared" si="118"/>
        <v>0</v>
      </c>
      <c r="Z703" s="9">
        <v>0.02</v>
      </c>
      <c r="AA703" s="5">
        <v>3.7275</v>
      </c>
      <c r="AL703" s="5" t="str">
        <f t="shared" si="111"/>
        <v/>
      </c>
      <c r="AN703" s="5" t="str">
        <f t="shared" si="119"/>
        <v/>
      </c>
      <c r="AP703" s="57" t="str">
        <f t="shared" si="113"/>
        <v/>
      </c>
      <c r="AS703" s="57">
        <f t="shared" si="114"/>
        <v>3.7275</v>
      </c>
      <c r="AT703" s="5">
        <f t="shared" si="115"/>
        <v>3.0722054999999999</v>
      </c>
      <c r="AU703" s="62">
        <f t="shared" si="116"/>
        <v>1.7653105357441977E-5</v>
      </c>
      <c r="AV703" s="57">
        <f t="shared" si="120"/>
        <v>1.7653105357441978E-2</v>
      </c>
    </row>
    <row r="704" spans="1:48" x14ac:dyDescent="0.25">
      <c r="A704" s="1" t="s">
        <v>1080</v>
      </c>
      <c r="B704" s="1" t="s">
        <v>1081</v>
      </c>
      <c r="C704" s="1" t="s">
        <v>1082</v>
      </c>
      <c r="D704" s="1" t="s">
        <v>846</v>
      </c>
      <c r="E704" s="1" t="s">
        <v>63</v>
      </c>
      <c r="F704" s="1" t="s">
        <v>497</v>
      </c>
      <c r="G704" s="1" t="s">
        <v>60</v>
      </c>
      <c r="H704" s="1" t="s">
        <v>57</v>
      </c>
      <c r="I704" s="2">
        <v>5.62</v>
      </c>
      <c r="J704" s="2">
        <v>0.33</v>
      </c>
      <c r="K704" s="2">
        <f t="shared" si="117"/>
        <v>0.21</v>
      </c>
      <c r="L704" s="2">
        <f t="shared" si="118"/>
        <v>0.11</v>
      </c>
      <c r="Z704" s="9">
        <v>0.21</v>
      </c>
      <c r="AA704" s="5">
        <v>39.138750000000002</v>
      </c>
      <c r="AL704" s="5" t="str">
        <f t="shared" si="111"/>
        <v/>
      </c>
      <c r="AN704" s="5" t="str">
        <f t="shared" si="119"/>
        <v/>
      </c>
      <c r="AP704" s="57" t="str">
        <f t="shared" si="113"/>
        <v/>
      </c>
      <c r="AR704" s="2">
        <v>0.11</v>
      </c>
      <c r="AS704" s="57">
        <f t="shared" si="114"/>
        <v>39.138750000000002</v>
      </c>
      <c r="AT704" s="5">
        <f t="shared" si="115"/>
        <v>32.258157750000002</v>
      </c>
      <c r="AU704" s="62">
        <f t="shared" si="116"/>
        <v>1.8535760625314077E-4</v>
      </c>
      <c r="AV704" s="57">
        <f t="shared" si="120"/>
        <v>0.18535760625314077</v>
      </c>
    </row>
    <row r="705" spans="1:48" x14ac:dyDescent="0.25">
      <c r="A705" s="1" t="s">
        <v>1080</v>
      </c>
      <c r="B705" s="1" t="s">
        <v>1081</v>
      </c>
      <c r="C705" s="1" t="s">
        <v>1082</v>
      </c>
      <c r="D705" s="1" t="s">
        <v>846</v>
      </c>
      <c r="E705" s="1" t="s">
        <v>61</v>
      </c>
      <c r="F705" s="1" t="s">
        <v>497</v>
      </c>
      <c r="G705" s="1" t="s">
        <v>60</v>
      </c>
      <c r="H705" s="1" t="s">
        <v>57</v>
      </c>
      <c r="I705" s="2">
        <v>5.62</v>
      </c>
      <c r="J705" s="2">
        <v>4.9000000000000004</v>
      </c>
      <c r="K705" s="2">
        <f t="shared" si="117"/>
        <v>1.6</v>
      </c>
      <c r="L705" s="2">
        <f t="shared" si="118"/>
        <v>3.3</v>
      </c>
      <c r="Z705" s="9">
        <v>1.6</v>
      </c>
      <c r="AA705" s="5">
        <v>298.2</v>
      </c>
      <c r="AL705" s="5" t="str">
        <f t="shared" si="111"/>
        <v/>
      </c>
      <c r="AN705" s="5" t="str">
        <f t="shared" si="119"/>
        <v/>
      </c>
      <c r="AP705" s="57" t="str">
        <f t="shared" si="113"/>
        <v/>
      </c>
      <c r="AR705" s="2">
        <v>3.3</v>
      </c>
      <c r="AS705" s="57">
        <f t="shared" si="114"/>
        <v>298.2</v>
      </c>
      <c r="AT705" s="5">
        <f t="shared" si="115"/>
        <v>245.77643999999995</v>
      </c>
      <c r="AU705" s="62">
        <f t="shared" si="116"/>
        <v>1.4122484285953581E-3</v>
      </c>
      <c r="AV705" s="57">
        <f t="shared" si="120"/>
        <v>1.412248428595358</v>
      </c>
    </row>
    <row r="706" spans="1:48" x14ac:dyDescent="0.25">
      <c r="A706" s="1" t="s">
        <v>1083</v>
      </c>
      <c r="B706" s="1" t="s">
        <v>1084</v>
      </c>
      <c r="C706" s="1" t="s">
        <v>1085</v>
      </c>
      <c r="D706" s="1" t="s">
        <v>51</v>
      </c>
      <c r="E706" s="1" t="s">
        <v>63</v>
      </c>
      <c r="F706" s="1" t="s">
        <v>497</v>
      </c>
      <c r="G706" s="1" t="s">
        <v>60</v>
      </c>
      <c r="H706" s="1" t="s">
        <v>57</v>
      </c>
      <c r="I706" s="2">
        <v>62.9</v>
      </c>
      <c r="J706" s="2">
        <v>27.87</v>
      </c>
      <c r="K706" s="2">
        <f t="shared" si="117"/>
        <v>26.69</v>
      </c>
      <c r="L706" s="2">
        <f t="shared" si="118"/>
        <v>1.17</v>
      </c>
      <c r="P706" s="6">
        <v>1.08</v>
      </c>
      <c r="Q706" s="5">
        <v>2439.0450000000001</v>
      </c>
      <c r="R706" s="7">
        <v>24.63</v>
      </c>
      <c r="S706" s="5">
        <v>38231.917500000003</v>
      </c>
      <c r="T706" s="8">
        <v>0.96000000000000008</v>
      </c>
      <c r="U706" s="5">
        <v>446.88</v>
      </c>
      <c r="Z706" s="9">
        <v>0.02</v>
      </c>
      <c r="AA706" s="5">
        <v>3.7275</v>
      </c>
      <c r="AL706" s="5" t="str">
        <f t="shared" si="111"/>
        <v/>
      </c>
      <c r="AN706" s="5" t="str">
        <f t="shared" si="119"/>
        <v/>
      </c>
      <c r="AP706" s="57" t="str">
        <f t="shared" si="113"/>
        <v/>
      </c>
      <c r="AR706" s="2">
        <v>1.17</v>
      </c>
      <c r="AS706" s="57">
        <f t="shared" si="114"/>
        <v>41121.57</v>
      </c>
      <c r="AT706" s="5">
        <f t="shared" si="115"/>
        <v>33892.397993999992</v>
      </c>
      <c r="AU706" s="62">
        <f t="shared" si="116"/>
        <v>0.19474806376215298</v>
      </c>
      <c r="AV706" s="57">
        <f t="shared" si="120"/>
        <v>194.74806376215298</v>
      </c>
    </row>
    <row r="707" spans="1:48" x14ac:dyDescent="0.25">
      <c r="A707" s="1" t="s">
        <v>1083</v>
      </c>
      <c r="B707" s="1" t="s">
        <v>1084</v>
      </c>
      <c r="C707" s="1" t="s">
        <v>1085</v>
      </c>
      <c r="D707" s="1" t="s">
        <v>51</v>
      </c>
      <c r="E707" s="1" t="s">
        <v>61</v>
      </c>
      <c r="F707" s="1" t="s">
        <v>497</v>
      </c>
      <c r="G707" s="1" t="s">
        <v>60</v>
      </c>
      <c r="H707" s="1" t="s">
        <v>57</v>
      </c>
      <c r="I707" s="2">
        <v>62.9</v>
      </c>
      <c r="J707" s="2">
        <v>34.06</v>
      </c>
      <c r="K707" s="2">
        <f t="shared" si="117"/>
        <v>30.930000000000003</v>
      </c>
      <c r="L707" s="2">
        <f t="shared" si="118"/>
        <v>3.13</v>
      </c>
      <c r="P707" s="6">
        <v>27.93</v>
      </c>
      <c r="Q707" s="5">
        <v>63076.41375</v>
      </c>
      <c r="R707" s="7">
        <v>2.99</v>
      </c>
      <c r="S707" s="5">
        <v>4641.2275000000009</v>
      </c>
      <c r="Z707" s="9">
        <v>0.01</v>
      </c>
      <c r="AA707" s="5">
        <v>1.86375</v>
      </c>
      <c r="AL707" s="5" t="str">
        <f t="shared" ref="AL707:AL770" si="121">IF(AK707&gt;0,AK707*$AL$1,"")</f>
        <v/>
      </c>
      <c r="AN707" s="5" t="str">
        <f t="shared" si="119"/>
        <v/>
      </c>
      <c r="AP707" s="57" t="str">
        <f t="shared" ref="AP707:AP770" si="122">IF(AO707&gt;0,AO707*$AP$1,"")</f>
        <v/>
      </c>
      <c r="AR707" s="2">
        <v>3.13</v>
      </c>
      <c r="AS707" s="57">
        <f t="shared" ref="AS707:AS770" si="123">SUM(O707,Q707,S707,U707,W707,Y707,AA707,AC707,AF707,AH707,AJ707)</f>
        <v>67719.505000000005</v>
      </c>
      <c r="AT707" s="5">
        <f t="shared" ref="AT707:AT770" si="124">$AS$1374*(AU707/100)</f>
        <v>55814.416021000012</v>
      </c>
      <c r="AU707" s="62">
        <f t="shared" ref="AU707:AU770" si="125">(AS707/$AS$1374)*(100-17.58)</f>
        <v>0.32071349604797289</v>
      </c>
      <c r="AV707" s="57">
        <f t="shared" si="120"/>
        <v>320.71349604797291</v>
      </c>
    </row>
    <row r="708" spans="1:48" x14ac:dyDescent="0.25">
      <c r="A708" s="1" t="s">
        <v>1083</v>
      </c>
      <c r="B708" s="1" t="s">
        <v>1084</v>
      </c>
      <c r="C708" s="1" t="s">
        <v>1085</v>
      </c>
      <c r="D708" s="1" t="s">
        <v>51</v>
      </c>
      <c r="E708" s="1" t="s">
        <v>119</v>
      </c>
      <c r="F708" s="1" t="s">
        <v>497</v>
      </c>
      <c r="G708" s="1" t="s">
        <v>60</v>
      </c>
      <c r="H708" s="1" t="s">
        <v>57</v>
      </c>
      <c r="I708" s="2">
        <v>62.9</v>
      </c>
      <c r="J708" s="2">
        <v>0.06</v>
      </c>
      <c r="K708" s="2">
        <f t="shared" si="117"/>
        <v>0.05</v>
      </c>
      <c r="L708" s="2">
        <f t="shared" si="118"/>
        <v>0.01</v>
      </c>
      <c r="P708" s="6">
        <v>0.05</v>
      </c>
      <c r="Q708" s="5">
        <v>112.91875</v>
      </c>
      <c r="AL708" s="5" t="str">
        <f t="shared" si="121"/>
        <v/>
      </c>
      <c r="AN708" s="5" t="str">
        <f t="shared" si="119"/>
        <v/>
      </c>
      <c r="AP708" s="57" t="str">
        <f t="shared" si="122"/>
        <v/>
      </c>
      <c r="AR708" s="2">
        <v>0.01</v>
      </c>
      <c r="AS708" s="57">
        <f t="shared" si="123"/>
        <v>112.91875</v>
      </c>
      <c r="AT708" s="5">
        <f t="shared" si="124"/>
        <v>93.067633750000013</v>
      </c>
      <c r="AU708" s="62">
        <f t="shared" si="125"/>
        <v>5.3477306253002055E-4</v>
      </c>
      <c r="AV708" s="57">
        <f t="shared" si="120"/>
        <v>0.53477306253002055</v>
      </c>
    </row>
    <row r="709" spans="1:48" x14ac:dyDescent="0.25">
      <c r="A709" s="1" t="s">
        <v>1086</v>
      </c>
      <c r="B709" s="1" t="s">
        <v>1087</v>
      </c>
      <c r="C709" s="1" t="s">
        <v>1088</v>
      </c>
      <c r="D709" s="1" t="s">
        <v>1089</v>
      </c>
      <c r="E709" s="1" t="s">
        <v>63</v>
      </c>
      <c r="F709" s="1" t="s">
        <v>497</v>
      </c>
      <c r="G709" s="1" t="s">
        <v>60</v>
      </c>
      <c r="H709" s="1" t="s">
        <v>57</v>
      </c>
      <c r="I709" s="2">
        <v>1.98</v>
      </c>
      <c r="J709" s="2">
        <v>1.96</v>
      </c>
      <c r="K709" s="2">
        <f t="shared" si="117"/>
        <v>1.43</v>
      </c>
      <c r="L709" s="2">
        <f t="shared" si="118"/>
        <v>0.53</v>
      </c>
      <c r="Z709" s="9">
        <v>1.43</v>
      </c>
      <c r="AA709" s="5">
        <v>266.51625000000001</v>
      </c>
      <c r="AL709" s="5" t="str">
        <f t="shared" si="121"/>
        <v/>
      </c>
      <c r="AN709" s="5" t="str">
        <f t="shared" si="119"/>
        <v/>
      </c>
      <c r="AP709" s="57" t="str">
        <f t="shared" si="122"/>
        <v/>
      </c>
      <c r="AR709" s="2">
        <v>0.53</v>
      </c>
      <c r="AS709" s="57">
        <f t="shared" si="123"/>
        <v>266.51625000000001</v>
      </c>
      <c r="AT709" s="5">
        <f t="shared" si="124"/>
        <v>219.66269325000005</v>
      </c>
      <c r="AU709" s="62">
        <f t="shared" si="125"/>
        <v>1.2621970330571016E-3</v>
      </c>
      <c r="AV709" s="57">
        <f t="shared" si="120"/>
        <v>1.2621970330571017</v>
      </c>
    </row>
    <row r="710" spans="1:48" x14ac:dyDescent="0.25">
      <c r="A710" s="1" t="s">
        <v>1090</v>
      </c>
      <c r="B710" s="1" t="s">
        <v>1091</v>
      </c>
      <c r="C710" s="1" t="s">
        <v>1092</v>
      </c>
      <c r="D710" s="1" t="s">
        <v>846</v>
      </c>
      <c r="E710" s="1" t="s">
        <v>58</v>
      </c>
      <c r="F710" s="1" t="s">
        <v>497</v>
      </c>
      <c r="G710" s="1" t="s">
        <v>60</v>
      </c>
      <c r="H710" s="1" t="s">
        <v>57</v>
      </c>
      <c r="I710" s="2">
        <v>4.33</v>
      </c>
      <c r="J710" s="2">
        <v>4.04</v>
      </c>
      <c r="K710" s="2">
        <f t="shared" si="117"/>
        <v>3.0100000000000002</v>
      </c>
      <c r="L710" s="2">
        <f t="shared" si="118"/>
        <v>1.03</v>
      </c>
      <c r="R710" s="7">
        <v>0.66</v>
      </c>
      <c r="S710" s="5">
        <v>961.02902000000006</v>
      </c>
      <c r="Z710" s="9">
        <v>2.35</v>
      </c>
      <c r="AA710" s="5">
        <v>365.52291000000002</v>
      </c>
      <c r="AL710" s="5" t="str">
        <f t="shared" si="121"/>
        <v/>
      </c>
      <c r="AN710" s="5" t="s">
        <v>1739</v>
      </c>
      <c r="AP710" s="57" t="str">
        <f t="shared" si="122"/>
        <v/>
      </c>
      <c r="AR710" s="2">
        <v>1.03</v>
      </c>
      <c r="AS710" s="57">
        <f t="shared" si="123"/>
        <v>1326.5519300000001</v>
      </c>
      <c r="AT710" s="5">
        <f t="shared" si="124"/>
        <v>1093.3441007060003</v>
      </c>
      <c r="AU710" s="62">
        <f t="shared" si="125"/>
        <v>6.2824308470578131E-3</v>
      </c>
      <c r="AV710" s="57">
        <f t="shared" si="120"/>
        <v>6.2824308470578138</v>
      </c>
    </row>
    <row r="711" spans="1:48" x14ac:dyDescent="0.25">
      <c r="A711" s="1" t="s">
        <v>1093</v>
      </c>
      <c r="B711" s="1" t="s">
        <v>1094</v>
      </c>
      <c r="C711" s="1" t="s">
        <v>1095</v>
      </c>
      <c r="D711" s="1" t="s">
        <v>51</v>
      </c>
      <c r="E711" s="1" t="s">
        <v>164</v>
      </c>
      <c r="F711" s="1" t="s">
        <v>497</v>
      </c>
      <c r="G711" s="1" t="s">
        <v>60</v>
      </c>
      <c r="H711" s="1" t="s">
        <v>57</v>
      </c>
      <c r="I711" s="2">
        <v>62.8</v>
      </c>
      <c r="J711" s="2">
        <v>0.03</v>
      </c>
      <c r="K711" s="2">
        <f t="shared" si="117"/>
        <v>0.02</v>
      </c>
      <c r="L711" s="2">
        <f t="shared" si="118"/>
        <v>0.01</v>
      </c>
      <c r="R711" s="7">
        <v>0.02</v>
      </c>
      <c r="S711" s="5">
        <v>28.778714999999998</v>
      </c>
      <c r="AL711" s="5" t="str">
        <f t="shared" si="121"/>
        <v/>
      </c>
      <c r="AN711" s="5" t="s">
        <v>1739</v>
      </c>
      <c r="AP711" s="57" t="str">
        <f t="shared" si="122"/>
        <v/>
      </c>
      <c r="AR711" s="2">
        <v>0.01</v>
      </c>
      <c r="AS711" s="57">
        <f t="shared" si="123"/>
        <v>28.778714999999998</v>
      </c>
      <c r="AT711" s="5">
        <f t="shared" si="124"/>
        <v>23.719416903000003</v>
      </c>
      <c r="AU711" s="62">
        <f t="shared" si="125"/>
        <v>1.362934105826414E-4</v>
      </c>
      <c r="AV711" s="57">
        <f t="shared" si="120"/>
        <v>0.13629341058264141</v>
      </c>
    </row>
    <row r="712" spans="1:48" x14ac:dyDescent="0.25">
      <c r="A712" s="1" t="s">
        <v>1093</v>
      </c>
      <c r="B712" s="1" t="s">
        <v>1094</v>
      </c>
      <c r="C712" s="1" t="s">
        <v>1095</v>
      </c>
      <c r="D712" s="1" t="s">
        <v>51</v>
      </c>
      <c r="E712" s="1" t="s">
        <v>119</v>
      </c>
      <c r="F712" s="1" t="s">
        <v>497</v>
      </c>
      <c r="G712" s="1" t="s">
        <v>60</v>
      </c>
      <c r="H712" s="1" t="s">
        <v>57</v>
      </c>
      <c r="I712" s="2">
        <v>62.8</v>
      </c>
      <c r="J712" s="2">
        <v>33.51</v>
      </c>
      <c r="K712" s="2">
        <f t="shared" si="117"/>
        <v>32.589999999999996</v>
      </c>
      <c r="L712" s="2">
        <f t="shared" si="118"/>
        <v>0.92</v>
      </c>
      <c r="P712" s="6">
        <v>15.76</v>
      </c>
      <c r="Q712" s="5">
        <v>35585.395544999999</v>
      </c>
      <c r="R712" s="7">
        <v>15.35</v>
      </c>
      <c r="S712" s="5">
        <v>22945.452635000001</v>
      </c>
      <c r="T712" s="8">
        <v>1.48</v>
      </c>
      <c r="U712" s="5">
        <v>688.26036999999997</v>
      </c>
      <c r="AL712" s="5" t="str">
        <f t="shared" si="121"/>
        <v/>
      </c>
      <c r="AN712" s="5" t="s">
        <v>1739</v>
      </c>
      <c r="AP712" s="57" t="str">
        <f t="shared" si="122"/>
        <v/>
      </c>
      <c r="AR712" s="2">
        <v>0.92</v>
      </c>
      <c r="AS712" s="57">
        <f t="shared" si="123"/>
        <v>59219.108550000004</v>
      </c>
      <c r="AT712" s="5">
        <f t="shared" si="124"/>
        <v>48808.38926691001</v>
      </c>
      <c r="AU712" s="62">
        <f t="shared" si="125"/>
        <v>0.28045638159810682</v>
      </c>
      <c r="AV712" s="57">
        <f t="shared" si="120"/>
        <v>280.45638159810682</v>
      </c>
    </row>
    <row r="713" spans="1:48" x14ac:dyDescent="0.25">
      <c r="A713" s="1" t="s">
        <v>1093</v>
      </c>
      <c r="B713" s="1" t="s">
        <v>1094</v>
      </c>
      <c r="C713" s="1" t="s">
        <v>1095</v>
      </c>
      <c r="D713" s="1" t="s">
        <v>51</v>
      </c>
      <c r="E713" s="1" t="s">
        <v>58</v>
      </c>
      <c r="F713" s="1" t="s">
        <v>497</v>
      </c>
      <c r="G713" s="1" t="s">
        <v>60</v>
      </c>
      <c r="H713" s="1" t="s">
        <v>57</v>
      </c>
      <c r="I713" s="2">
        <v>62.8</v>
      </c>
      <c r="J713" s="2">
        <v>24.26</v>
      </c>
      <c r="K713" s="2">
        <f t="shared" si="117"/>
        <v>22.310000000000002</v>
      </c>
      <c r="L713" s="2">
        <f t="shared" si="118"/>
        <v>1.95</v>
      </c>
      <c r="P713" s="6">
        <v>14.82</v>
      </c>
      <c r="Q713" s="5">
        <v>33469.1175</v>
      </c>
      <c r="R713" s="7">
        <v>7.48</v>
      </c>
      <c r="S713" s="5">
        <v>11492.983179999999</v>
      </c>
      <c r="Z713" s="9">
        <v>0.01</v>
      </c>
      <c r="AA713" s="5">
        <v>1.5916425000000001</v>
      </c>
      <c r="AL713" s="5" t="str">
        <f t="shared" si="121"/>
        <v/>
      </c>
      <c r="AN713" s="5" t="s">
        <v>1739</v>
      </c>
      <c r="AP713" s="57" t="str">
        <f t="shared" si="122"/>
        <v/>
      </c>
      <c r="AR713" s="2">
        <v>1.95</v>
      </c>
      <c r="AS713" s="57">
        <f t="shared" si="123"/>
        <v>44963.692322500006</v>
      </c>
      <c r="AT713" s="5">
        <f t="shared" si="124"/>
        <v>37059.075212204509</v>
      </c>
      <c r="AU713" s="62">
        <f t="shared" si="125"/>
        <v>0.21294401014854394</v>
      </c>
      <c r="AV713" s="57">
        <f t="shared" si="120"/>
        <v>212.94401014854395</v>
      </c>
    </row>
    <row r="714" spans="1:48" x14ac:dyDescent="0.25">
      <c r="A714" s="1" t="s">
        <v>1096</v>
      </c>
      <c r="B714" s="1" t="s">
        <v>1077</v>
      </c>
      <c r="C714" s="1" t="s">
        <v>1078</v>
      </c>
      <c r="D714" s="1" t="s">
        <v>1079</v>
      </c>
      <c r="E714" s="1" t="s">
        <v>89</v>
      </c>
      <c r="F714" s="1" t="s">
        <v>497</v>
      </c>
      <c r="G714" s="1" t="s">
        <v>60</v>
      </c>
      <c r="H714" s="1" t="s">
        <v>57</v>
      </c>
      <c r="I714" s="2">
        <v>20.75</v>
      </c>
      <c r="J714" s="2">
        <v>0.08</v>
      </c>
      <c r="K714" s="2">
        <f t="shared" si="117"/>
        <v>0</v>
      </c>
      <c r="L714" s="2">
        <f t="shared" si="118"/>
        <v>0.08</v>
      </c>
      <c r="AL714" s="5" t="str">
        <f t="shared" si="121"/>
        <v/>
      </c>
      <c r="AN714" s="5" t="s">
        <v>1739</v>
      </c>
      <c r="AP714" s="57" t="str">
        <f t="shared" si="122"/>
        <v/>
      </c>
      <c r="AR714" s="2">
        <v>0.08</v>
      </c>
      <c r="AS714" s="57">
        <f t="shared" si="123"/>
        <v>0</v>
      </c>
      <c r="AT714" s="5">
        <f t="shared" si="124"/>
        <v>0</v>
      </c>
      <c r="AU714" s="62">
        <f t="shared" si="125"/>
        <v>0</v>
      </c>
      <c r="AV714" s="57">
        <f t="shared" si="120"/>
        <v>0</v>
      </c>
    </row>
    <row r="715" spans="1:48" x14ac:dyDescent="0.25">
      <c r="A715" s="1" t="s">
        <v>1096</v>
      </c>
      <c r="B715" s="1" t="s">
        <v>1077</v>
      </c>
      <c r="C715" s="1" t="s">
        <v>1078</v>
      </c>
      <c r="D715" s="1" t="s">
        <v>1079</v>
      </c>
      <c r="E715" s="1" t="s">
        <v>164</v>
      </c>
      <c r="F715" s="1" t="s">
        <v>497</v>
      </c>
      <c r="G715" s="1" t="s">
        <v>60</v>
      </c>
      <c r="H715" s="1" t="s">
        <v>57</v>
      </c>
      <c r="I715" s="2">
        <v>20.75</v>
      </c>
      <c r="J715" s="2">
        <v>20.67</v>
      </c>
      <c r="K715" s="2">
        <f t="shared" si="117"/>
        <v>11.5</v>
      </c>
      <c r="L715" s="2">
        <f t="shared" si="118"/>
        <v>9.17</v>
      </c>
      <c r="R715" s="7">
        <v>11.5</v>
      </c>
      <c r="S715" s="5">
        <v>15550.595724999999</v>
      </c>
      <c r="AL715" s="5" t="str">
        <f t="shared" si="121"/>
        <v/>
      </c>
      <c r="AN715" s="5" t="s">
        <v>1739</v>
      </c>
      <c r="AP715" s="57" t="str">
        <f t="shared" si="122"/>
        <v/>
      </c>
      <c r="AR715" s="2">
        <v>9.17</v>
      </c>
      <c r="AS715" s="57">
        <f t="shared" si="123"/>
        <v>15550.595724999999</v>
      </c>
      <c r="AT715" s="5">
        <f t="shared" si="124"/>
        <v>12816.800996545</v>
      </c>
      <c r="AU715" s="62">
        <f t="shared" si="125"/>
        <v>7.3646225272813365E-2</v>
      </c>
      <c r="AV715" s="57">
        <f t="shared" si="120"/>
        <v>73.646225272813368</v>
      </c>
    </row>
    <row r="716" spans="1:48" x14ac:dyDescent="0.25">
      <c r="A716" s="1" t="s">
        <v>1097</v>
      </c>
      <c r="B716" s="1" t="s">
        <v>1098</v>
      </c>
      <c r="C716" s="1" t="s">
        <v>1025</v>
      </c>
      <c r="D716" s="1" t="s">
        <v>846</v>
      </c>
      <c r="E716" s="1" t="s">
        <v>86</v>
      </c>
      <c r="F716" s="1" t="s">
        <v>497</v>
      </c>
      <c r="G716" s="1" t="s">
        <v>60</v>
      </c>
      <c r="H716" s="1" t="s">
        <v>57</v>
      </c>
      <c r="I716" s="2">
        <v>1.4</v>
      </c>
      <c r="J716" s="2">
        <v>1.19</v>
      </c>
      <c r="K716" s="2">
        <f t="shared" si="117"/>
        <v>0.48</v>
      </c>
      <c r="L716" s="2">
        <f t="shared" si="118"/>
        <v>0.71</v>
      </c>
      <c r="Z716" s="9">
        <v>0.48</v>
      </c>
      <c r="AA716" s="5">
        <v>80.752559999999988</v>
      </c>
      <c r="AL716" s="5" t="str">
        <f t="shared" si="121"/>
        <v/>
      </c>
      <c r="AN716" s="5" t="s">
        <v>1739</v>
      </c>
      <c r="AP716" s="57" t="str">
        <f t="shared" si="122"/>
        <v/>
      </c>
      <c r="AR716" s="2">
        <v>0.71</v>
      </c>
      <c r="AS716" s="57">
        <f t="shared" si="123"/>
        <v>80.752559999999988</v>
      </c>
      <c r="AT716" s="5">
        <f t="shared" si="124"/>
        <v>66.556259951999991</v>
      </c>
      <c r="AU716" s="62">
        <f t="shared" si="125"/>
        <v>3.8243687446362293E-4</v>
      </c>
      <c r="AV716" s="57">
        <f t="shared" si="120"/>
        <v>0.38243687446362296</v>
      </c>
    </row>
    <row r="717" spans="1:48" x14ac:dyDescent="0.25">
      <c r="A717" s="1" t="s">
        <v>1099</v>
      </c>
      <c r="B717" s="1" t="s">
        <v>1024</v>
      </c>
      <c r="C717" s="1" t="s">
        <v>1025</v>
      </c>
      <c r="D717" s="1" t="s">
        <v>846</v>
      </c>
      <c r="E717" s="1" t="s">
        <v>119</v>
      </c>
      <c r="F717" s="1" t="s">
        <v>193</v>
      </c>
      <c r="G717" s="1" t="s">
        <v>60</v>
      </c>
      <c r="H717" s="1" t="s">
        <v>57</v>
      </c>
      <c r="I717" s="2">
        <v>115.45</v>
      </c>
      <c r="J717" s="2">
        <v>0.03</v>
      </c>
      <c r="K717" s="2">
        <f t="shared" si="117"/>
        <v>0</v>
      </c>
      <c r="L717" s="2">
        <f t="shared" si="118"/>
        <v>0.03</v>
      </c>
      <c r="AL717" s="5" t="str">
        <f t="shared" si="121"/>
        <v/>
      </c>
      <c r="AN717" s="5" t="s">
        <v>1739</v>
      </c>
      <c r="AP717" s="57" t="str">
        <f t="shared" si="122"/>
        <v/>
      </c>
      <c r="AR717" s="2">
        <v>0.03</v>
      </c>
      <c r="AS717" s="57">
        <f t="shared" si="123"/>
        <v>0</v>
      </c>
      <c r="AT717" s="5">
        <f t="shared" si="124"/>
        <v>0</v>
      </c>
      <c r="AU717" s="62">
        <f t="shared" si="125"/>
        <v>0</v>
      </c>
      <c r="AV717" s="57">
        <f t="shared" si="120"/>
        <v>0</v>
      </c>
    </row>
    <row r="718" spans="1:48" x14ac:dyDescent="0.25">
      <c r="A718" s="1" t="s">
        <v>1099</v>
      </c>
      <c r="B718" s="1" t="s">
        <v>1024</v>
      </c>
      <c r="C718" s="1" t="s">
        <v>1025</v>
      </c>
      <c r="D718" s="1" t="s">
        <v>846</v>
      </c>
      <c r="E718" s="1" t="s">
        <v>58</v>
      </c>
      <c r="F718" s="1" t="s">
        <v>193</v>
      </c>
      <c r="G718" s="1" t="s">
        <v>60</v>
      </c>
      <c r="H718" s="1" t="s">
        <v>57</v>
      </c>
      <c r="I718" s="2">
        <v>115.45</v>
      </c>
      <c r="J718" s="2">
        <v>0.09</v>
      </c>
      <c r="K718" s="2">
        <f t="shared" si="117"/>
        <v>0.02</v>
      </c>
      <c r="L718" s="2">
        <f t="shared" si="118"/>
        <v>7.0000000000000007E-2</v>
      </c>
      <c r="R718" s="7">
        <v>0.01</v>
      </c>
      <c r="S718" s="5">
        <v>13.256214999999999</v>
      </c>
      <c r="T718" s="8">
        <v>0.01</v>
      </c>
      <c r="U718" s="5">
        <v>3.9753699999999998</v>
      </c>
      <c r="AL718" s="5" t="str">
        <f t="shared" si="121"/>
        <v/>
      </c>
      <c r="AN718" s="5" t="s">
        <v>1739</v>
      </c>
      <c r="AP718" s="57" t="str">
        <f t="shared" si="122"/>
        <v/>
      </c>
      <c r="AR718" s="2">
        <v>7.0000000000000007E-2</v>
      </c>
      <c r="AS718" s="57">
        <f t="shared" si="123"/>
        <v>17.231584999999999</v>
      </c>
      <c r="AT718" s="5">
        <f t="shared" si="124"/>
        <v>14.202272357</v>
      </c>
      <c r="AU718" s="62">
        <f t="shared" si="125"/>
        <v>8.1607239565584662E-5</v>
      </c>
      <c r="AV718" s="57">
        <f t="shared" si="120"/>
        <v>8.1607239565584661E-2</v>
      </c>
    </row>
    <row r="719" spans="1:48" x14ac:dyDescent="0.25">
      <c r="A719" s="1" t="s">
        <v>1099</v>
      </c>
      <c r="B719" s="1" t="s">
        <v>1024</v>
      </c>
      <c r="C719" s="1" t="s">
        <v>1025</v>
      </c>
      <c r="D719" s="1" t="s">
        <v>846</v>
      </c>
      <c r="E719" s="1" t="s">
        <v>104</v>
      </c>
      <c r="F719" s="1" t="s">
        <v>497</v>
      </c>
      <c r="G719" s="1" t="s">
        <v>60</v>
      </c>
      <c r="H719" s="1" t="s">
        <v>57</v>
      </c>
      <c r="I719" s="2">
        <v>115.45</v>
      </c>
      <c r="J719" s="2">
        <v>21.48</v>
      </c>
      <c r="K719" s="2">
        <f t="shared" si="117"/>
        <v>17.78</v>
      </c>
      <c r="L719" s="2">
        <f t="shared" si="118"/>
        <v>3.71</v>
      </c>
      <c r="R719" s="7">
        <v>12.72</v>
      </c>
      <c r="S719" s="5">
        <v>16861.905480000001</v>
      </c>
      <c r="T719" s="8">
        <v>2.0699999999999998</v>
      </c>
      <c r="U719" s="5">
        <v>822.90158999999994</v>
      </c>
      <c r="Z719" s="9">
        <v>2.99</v>
      </c>
      <c r="AA719" s="5">
        <v>475.90110750000002</v>
      </c>
      <c r="AL719" s="5" t="str">
        <f t="shared" si="121"/>
        <v/>
      </c>
      <c r="AN719" s="5" t="s">
        <v>1739</v>
      </c>
      <c r="AP719" s="57" t="str">
        <f t="shared" si="122"/>
        <v/>
      </c>
      <c r="AR719" s="2">
        <v>3.71</v>
      </c>
      <c r="AS719" s="57">
        <f t="shared" si="123"/>
        <v>18160.708177500004</v>
      </c>
      <c r="AT719" s="5">
        <f t="shared" si="124"/>
        <v>14968.055679895504</v>
      </c>
      <c r="AU719" s="62">
        <f t="shared" si="125"/>
        <v>8.6007483520634656E-2</v>
      </c>
      <c r="AV719" s="57">
        <f t="shared" si="120"/>
        <v>86.007483520634651</v>
      </c>
    </row>
    <row r="720" spans="1:48" x14ac:dyDescent="0.25">
      <c r="A720" s="1" t="s">
        <v>1099</v>
      </c>
      <c r="B720" s="1" t="s">
        <v>1024</v>
      </c>
      <c r="C720" s="1" t="s">
        <v>1025</v>
      </c>
      <c r="D720" s="1" t="s">
        <v>846</v>
      </c>
      <c r="E720" s="1" t="s">
        <v>86</v>
      </c>
      <c r="F720" s="1" t="s">
        <v>497</v>
      </c>
      <c r="G720" s="1" t="s">
        <v>60</v>
      </c>
      <c r="H720" s="1" t="s">
        <v>57</v>
      </c>
      <c r="I720" s="2">
        <v>115.45</v>
      </c>
      <c r="J720" s="2">
        <v>36.909999999999997</v>
      </c>
      <c r="K720" s="2">
        <f t="shared" si="117"/>
        <v>31.6</v>
      </c>
      <c r="L720" s="2">
        <f t="shared" si="118"/>
        <v>5.31</v>
      </c>
      <c r="R720" s="7">
        <v>17.04</v>
      </c>
      <c r="S720" s="5">
        <v>24147.794440000001</v>
      </c>
      <c r="T720" s="8">
        <v>14.31</v>
      </c>
      <c r="U720" s="5">
        <v>6171.2917699999998</v>
      </c>
      <c r="Z720" s="9">
        <v>0.25</v>
      </c>
      <c r="AA720" s="5">
        <v>43.600567499999997</v>
      </c>
      <c r="AL720" s="5" t="str">
        <f t="shared" si="121"/>
        <v/>
      </c>
      <c r="AN720" s="5" t="s">
        <v>1739</v>
      </c>
      <c r="AP720" s="57" t="str">
        <f t="shared" si="122"/>
        <v/>
      </c>
      <c r="AR720" s="2">
        <v>5.31</v>
      </c>
      <c r="AS720" s="57">
        <f t="shared" si="123"/>
        <v>30362.686777500003</v>
      </c>
      <c r="AT720" s="5">
        <f t="shared" si="124"/>
        <v>25024.926442015498</v>
      </c>
      <c r="AU720" s="62">
        <f t="shared" si="125"/>
        <v>0.14379495871716108</v>
      </c>
      <c r="AV720" s="57">
        <f t="shared" si="120"/>
        <v>143.79495871716108</v>
      </c>
    </row>
    <row r="721" spans="1:48" x14ac:dyDescent="0.25">
      <c r="A721" s="1" t="s">
        <v>1099</v>
      </c>
      <c r="B721" s="1" t="s">
        <v>1024</v>
      </c>
      <c r="C721" s="1" t="s">
        <v>1025</v>
      </c>
      <c r="D721" s="1" t="s">
        <v>846</v>
      </c>
      <c r="E721" s="1" t="s">
        <v>89</v>
      </c>
      <c r="F721" s="1" t="s">
        <v>497</v>
      </c>
      <c r="G721" s="1" t="s">
        <v>60</v>
      </c>
      <c r="H721" s="1" t="s">
        <v>57</v>
      </c>
      <c r="I721" s="2">
        <v>115.45</v>
      </c>
      <c r="J721" s="2">
        <v>38.49</v>
      </c>
      <c r="K721" s="2">
        <f t="shared" si="117"/>
        <v>37.389999999999993</v>
      </c>
      <c r="L721" s="2">
        <f t="shared" si="118"/>
        <v>1.1100000000000001</v>
      </c>
      <c r="R721" s="7">
        <v>25.74</v>
      </c>
      <c r="S721" s="5">
        <v>34760.589780000002</v>
      </c>
      <c r="T721" s="8">
        <v>10.85</v>
      </c>
      <c r="U721" s="5">
        <v>4802.6100499999993</v>
      </c>
      <c r="Z721" s="9">
        <v>0.8</v>
      </c>
      <c r="AA721" s="5">
        <v>142.2973125</v>
      </c>
      <c r="AL721" s="5" t="str">
        <f t="shared" si="121"/>
        <v/>
      </c>
      <c r="AN721" s="5" t="s">
        <v>1739</v>
      </c>
      <c r="AP721" s="57" t="str">
        <f t="shared" si="122"/>
        <v/>
      </c>
      <c r="AR721" s="2">
        <v>1.1100000000000001</v>
      </c>
      <c r="AS721" s="57">
        <f t="shared" si="123"/>
        <v>39705.497142499997</v>
      </c>
      <c r="AT721" s="5">
        <f t="shared" si="124"/>
        <v>32725.270744848502</v>
      </c>
      <c r="AU721" s="62">
        <f t="shared" si="125"/>
        <v>0.18804166983934645</v>
      </c>
      <c r="AV721" s="57">
        <f t="shared" si="120"/>
        <v>188.04166983934647</v>
      </c>
    </row>
    <row r="722" spans="1:48" x14ac:dyDescent="0.25">
      <c r="A722" s="1" t="s">
        <v>1099</v>
      </c>
      <c r="B722" s="1" t="s">
        <v>1024</v>
      </c>
      <c r="C722" s="1" t="s">
        <v>1025</v>
      </c>
      <c r="D722" s="1" t="s">
        <v>846</v>
      </c>
      <c r="E722" s="1" t="s">
        <v>88</v>
      </c>
      <c r="F722" s="1" t="s">
        <v>497</v>
      </c>
      <c r="G722" s="1" t="s">
        <v>60</v>
      </c>
      <c r="H722" s="1" t="s">
        <v>57</v>
      </c>
      <c r="I722" s="2">
        <v>115.45</v>
      </c>
      <c r="J722" s="2">
        <v>15.59</v>
      </c>
      <c r="K722" s="2">
        <f t="shared" si="117"/>
        <v>12.59</v>
      </c>
      <c r="L722" s="2">
        <f t="shared" si="118"/>
        <v>3</v>
      </c>
      <c r="R722" s="7">
        <v>11.17</v>
      </c>
      <c r="S722" s="5">
        <v>14807.192155000001</v>
      </c>
      <c r="Z722" s="9">
        <v>1.42</v>
      </c>
      <c r="AA722" s="5">
        <v>226.01323500000001</v>
      </c>
      <c r="AL722" s="5" t="str">
        <f t="shared" si="121"/>
        <v/>
      </c>
      <c r="AN722" s="5" t="s">
        <v>1739</v>
      </c>
      <c r="AP722" s="57" t="str">
        <f t="shared" si="122"/>
        <v/>
      </c>
      <c r="AR722" s="2">
        <v>3</v>
      </c>
      <c r="AS722" s="57">
        <f t="shared" si="123"/>
        <v>15033.205390000001</v>
      </c>
      <c r="AT722" s="5">
        <f t="shared" si="124"/>
        <v>12390.367882438002</v>
      </c>
      <c r="AU722" s="62">
        <f t="shared" si="125"/>
        <v>7.1195911095837602E-2</v>
      </c>
      <c r="AV722" s="57">
        <f t="shared" si="120"/>
        <v>71.195911095837602</v>
      </c>
    </row>
    <row r="723" spans="1:48" x14ac:dyDescent="0.25">
      <c r="A723" s="1" t="s">
        <v>1100</v>
      </c>
      <c r="B723" s="1" t="s">
        <v>1024</v>
      </c>
      <c r="C723" s="1" t="s">
        <v>1025</v>
      </c>
      <c r="D723" s="1" t="s">
        <v>846</v>
      </c>
      <c r="E723" s="1" t="s">
        <v>88</v>
      </c>
      <c r="F723" s="1" t="s">
        <v>497</v>
      </c>
      <c r="G723" s="1" t="s">
        <v>60</v>
      </c>
      <c r="H723" s="1" t="s">
        <v>57</v>
      </c>
      <c r="I723" s="2">
        <v>2</v>
      </c>
      <c r="J723" s="2">
        <v>2</v>
      </c>
      <c r="K723" s="2">
        <f t="shared" si="117"/>
        <v>1.78</v>
      </c>
      <c r="L723" s="2">
        <f t="shared" si="118"/>
        <v>0.23</v>
      </c>
      <c r="R723" s="7">
        <v>0.88</v>
      </c>
      <c r="S723" s="5">
        <v>1166.54692</v>
      </c>
      <c r="Z723" s="9">
        <v>0.9</v>
      </c>
      <c r="AA723" s="5">
        <v>143.24782500000001</v>
      </c>
      <c r="AL723" s="5" t="str">
        <f t="shared" si="121"/>
        <v/>
      </c>
      <c r="AN723" s="5" t="s">
        <v>1739</v>
      </c>
      <c r="AP723" s="57" t="str">
        <f t="shared" si="122"/>
        <v/>
      </c>
      <c r="AR723" s="2">
        <v>0.23</v>
      </c>
      <c r="AS723" s="57">
        <f t="shared" si="123"/>
        <v>1309.7947449999999</v>
      </c>
      <c r="AT723" s="5">
        <f t="shared" si="124"/>
        <v>1079.532828829</v>
      </c>
      <c r="AU723" s="62">
        <f t="shared" si="125"/>
        <v>6.203070323302173E-3</v>
      </c>
      <c r="AV723" s="57">
        <f t="shared" si="120"/>
        <v>6.2030703233021729</v>
      </c>
    </row>
    <row r="724" spans="1:48" x14ac:dyDescent="0.25">
      <c r="A724" s="1" t="s">
        <v>1101</v>
      </c>
      <c r="B724" s="1" t="s">
        <v>1102</v>
      </c>
      <c r="C724" s="1" t="s">
        <v>1071</v>
      </c>
      <c r="D724" s="1" t="s">
        <v>846</v>
      </c>
      <c r="E724" s="1" t="s">
        <v>52</v>
      </c>
      <c r="F724" s="1" t="s">
        <v>497</v>
      </c>
      <c r="G724" s="1" t="s">
        <v>60</v>
      </c>
      <c r="H724" s="1" t="s">
        <v>57</v>
      </c>
      <c r="I724" s="2">
        <v>2</v>
      </c>
      <c r="J724" s="2">
        <v>1.56</v>
      </c>
      <c r="K724" s="2">
        <f t="shared" si="117"/>
        <v>1.56</v>
      </c>
      <c r="L724" s="2">
        <f t="shared" si="118"/>
        <v>0</v>
      </c>
      <c r="Z724" s="9">
        <v>1.56</v>
      </c>
      <c r="AA724" s="5">
        <v>290.745</v>
      </c>
      <c r="AL724" s="5" t="str">
        <f t="shared" si="121"/>
        <v/>
      </c>
      <c r="AN724" s="5" t="str">
        <f>IF(AM724&gt;0,AM724*$AN$1,"")</f>
        <v/>
      </c>
      <c r="AP724" s="57" t="str">
        <f t="shared" si="122"/>
        <v/>
      </c>
      <c r="AS724" s="57">
        <f t="shared" si="123"/>
        <v>290.745</v>
      </c>
      <c r="AT724" s="5">
        <f t="shared" si="124"/>
        <v>239.63202900000005</v>
      </c>
      <c r="AU724" s="62">
        <f t="shared" si="125"/>
        <v>1.3769422178804744E-3</v>
      </c>
      <c r="AV724" s="57">
        <f t="shared" si="120"/>
        <v>1.3769422178804744</v>
      </c>
    </row>
    <row r="725" spans="1:48" x14ac:dyDescent="0.25">
      <c r="A725" s="1" t="s">
        <v>1103</v>
      </c>
      <c r="B725" s="1" t="s">
        <v>1104</v>
      </c>
      <c r="C725" s="1" t="s">
        <v>1105</v>
      </c>
      <c r="D725" s="1" t="s">
        <v>846</v>
      </c>
      <c r="E725" s="1" t="s">
        <v>58</v>
      </c>
      <c r="F725" s="1" t="s">
        <v>497</v>
      </c>
      <c r="G725" s="1" t="s">
        <v>60</v>
      </c>
      <c r="H725" s="1" t="s">
        <v>57</v>
      </c>
      <c r="I725" s="2">
        <v>0.87</v>
      </c>
      <c r="J725" s="2">
        <v>0.6</v>
      </c>
      <c r="K725" s="2">
        <f t="shared" si="117"/>
        <v>0.6</v>
      </c>
      <c r="L725" s="2">
        <f t="shared" si="118"/>
        <v>0</v>
      </c>
      <c r="Z725" s="9">
        <v>0.6</v>
      </c>
      <c r="AA725" s="5">
        <v>95.49854999999998</v>
      </c>
      <c r="AL725" s="5" t="str">
        <f t="shared" si="121"/>
        <v/>
      </c>
      <c r="AN725" s="5" t="s">
        <v>1739</v>
      </c>
      <c r="AP725" s="57" t="str">
        <f t="shared" si="122"/>
        <v/>
      </c>
      <c r="AS725" s="57">
        <f t="shared" si="123"/>
        <v>95.49854999999998</v>
      </c>
      <c r="AT725" s="5">
        <f t="shared" si="124"/>
        <v>78.709904909999992</v>
      </c>
      <c r="AU725" s="62">
        <f t="shared" si="125"/>
        <v>4.5227255925766338E-4</v>
      </c>
      <c r="AV725" s="57">
        <f t="shared" si="120"/>
        <v>0.45227255925766341</v>
      </c>
    </row>
    <row r="726" spans="1:48" x14ac:dyDescent="0.25">
      <c r="A726" s="1" t="s">
        <v>1106</v>
      </c>
      <c r="B726" s="1" t="s">
        <v>1087</v>
      </c>
      <c r="C726" s="1" t="s">
        <v>1088</v>
      </c>
      <c r="D726" s="1" t="s">
        <v>1089</v>
      </c>
      <c r="E726" s="1" t="s">
        <v>63</v>
      </c>
      <c r="F726" s="1" t="s">
        <v>497</v>
      </c>
      <c r="G726" s="1" t="s">
        <v>60</v>
      </c>
      <c r="H726" s="1" t="s">
        <v>57</v>
      </c>
      <c r="I726" s="2">
        <v>2</v>
      </c>
      <c r="J726" s="2">
        <v>2</v>
      </c>
      <c r="K726" s="2">
        <f t="shared" si="117"/>
        <v>0.94</v>
      </c>
      <c r="L726" s="2">
        <f t="shared" si="118"/>
        <v>1.06</v>
      </c>
      <c r="Z726" s="9">
        <v>0.94</v>
      </c>
      <c r="AA726" s="5">
        <v>175.1925</v>
      </c>
      <c r="AL726" s="5" t="str">
        <f t="shared" si="121"/>
        <v/>
      </c>
      <c r="AN726" s="5" t="s">
        <v>1739</v>
      </c>
      <c r="AP726" s="57" t="str">
        <f t="shared" si="122"/>
        <v/>
      </c>
      <c r="AR726" s="2">
        <v>1.06</v>
      </c>
      <c r="AS726" s="57">
        <f t="shared" si="123"/>
        <v>175.1925</v>
      </c>
      <c r="AT726" s="5">
        <f t="shared" si="124"/>
        <v>144.39365850000002</v>
      </c>
      <c r="AU726" s="62">
        <f t="shared" si="125"/>
        <v>8.2969595179977298E-4</v>
      </c>
      <c r="AV726" s="57">
        <f t="shared" si="120"/>
        <v>0.82969595179977307</v>
      </c>
    </row>
    <row r="727" spans="1:48" x14ac:dyDescent="0.25">
      <c r="A727" s="1" t="s">
        <v>1107</v>
      </c>
      <c r="B727" s="1" t="s">
        <v>1108</v>
      </c>
      <c r="C727" s="1" t="s">
        <v>1109</v>
      </c>
      <c r="D727" s="1" t="s">
        <v>846</v>
      </c>
      <c r="E727" s="1" t="s">
        <v>77</v>
      </c>
      <c r="F727" s="1" t="s">
        <v>1110</v>
      </c>
      <c r="G727" s="1" t="s">
        <v>60</v>
      </c>
      <c r="H727" s="1" t="s">
        <v>57</v>
      </c>
      <c r="I727" s="2">
        <v>78</v>
      </c>
      <c r="J727" s="2">
        <v>9.99</v>
      </c>
      <c r="K727" s="2">
        <f t="shared" si="117"/>
        <v>9.99</v>
      </c>
      <c r="L727" s="2">
        <f t="shared" si="118"/>
        <v>0</v>
      </c>
      <c r="R727" s="7">
        <v>7.97</v>
      </c>
      <c r="S727" s="5">
        <v>10565.203355</v>
      </c>
      <c r="T727" s="8">
        <v>2.02</v>
      </c>
      <c r="U727" s="5">
        <v>803.02473999999995</v>
      </c>
      <c r="AL727" s="5" t="str">
        <f t="shared" si="121"/>
        <v/>
      </c>
      <c r="AN727" s="5" t="s">
        <v>1739</v>
      </c>
      <c r="AP727" s="57" t="str">
        <f t="shared" si="122"/>
        <v/>
      </c>
      <c r="AS727" s="57">
        <f t="shared" si="123"/>
        <v>11368.228095</v>
      </c>
      <c r="AT727" s="5">
        <f t="shared" si="124"/>
        <v>9369.6935958989998</v>
      </c>
      <c r="AU727" s="62">
        <f t="shared" si="125"/>
        <v>5.383890765619502E-2</v>
      </c>
      <c r="AV727" s="57">
        <f t="shared" si="120"/>
        <v>53.838907656195012</v>
      </c>
    </row>
    <row r="728" spans="1:48" x14ac:dyDescent="0.25">
      <c r="A728" s="1" t="s">
        <v>1107</v>
      </c>
      <c r="B728" s="1" t="s">
        <v>1108</v>
      </c>
      <c r="C728" s="1" t="s">
        <v>1109</v>
      </c>
      <c r="D728" s="1" t="s">
        <v>846</v>
      </c>
      <c r="E728" s="1" t="s">
        <v>72</v>
      </c>
      <c r="F728" s="1" t="s">
        <v>1110</v>
      </c>
      <c r="G728" s="1" t="s">
        <v>60</v>
      </c>
      <c r="H728" s="1" t="s">
        <v>57</v>
      </c>
      <c r="I728" s="2">
        <v>78</v>
      </c>
      <c r="J728" s="2">
        <v>16.649999999999999</v>
      </c>
      <c r="K728" s="2">
        <f t="shared" si="117"/>
        <v>16.649999999999999</v>
      </c>
      <c r="L728" s="2">
        <f t="shared" si="118"/>
        <v>0</v>
      </c>
      <c r="R728" s="7">
        <v>13</v>
      </c>
      <c r="S728" s="5">
        <v>17233.0795</v>
      </c>
      <c r="T728" s="8">
        <v>3.65</v>
      </c>
      <c r="U728" s="5">
        <v>1451.0100500000001</v>
      </c>
      <c r="AL728" s="5" t="str">
        <f t="shared" si="121"/>
        <v/>
      </c>
      <c r="AN728" s="5" t="s">
        <v>1739</v>
      </c>
      <c r="AP728" s="57" t="str">
        <f t="shared" si="122"/>
        <v/>
      </c>
      <c r="AS728" s="57">
        <f t="shared" si="123"/>
        <v>18684.089550000001</v>
      </c>
      <c r="AT728" s="5">
        <f t="shared" si="124"/>
        <v>15399.426607110001</v>
      </c>
      <c r="AU728" s="62">
        <f t="shared" si="125"/>
        <v>8.8486170713354975E-2</v>
      </c>
      <c r="AV728" s="57">
        <f t="shared" si="120"/>
        <v>88.48617071335498</v>
      </c>
    </row>
    <row r="729" spans="1:48" x14ac:dyDescent="0.25">
      <c r="A729" s="1" t="s">
        <v>1107</v>
      </c>
      <c r="B729" s="1" t="s">
        <v>1108</v>
      </c>
      <c r="C729" s="1" t="s">
        <v>1109</v>
      </c>
      <c r="D729" s="1" t="s">
        <v>846</v>
      </c>
      <c r="E729" s="1" t="s">
        <v>63</v>
      </c>
      <c r="F729" s="1" t="s">
        <v>1110</v>
      </c>
      <c r="G729" s="1" t="s">
        <v>60</v>
      </c>
      <c r="H729" s="1" t="s">
        <v>57</v>
      </c>
      <c r="I729" s="2">
        <v>78</v>
      </c>
      <c r="J729" s="2">
        <v>36.61</v>
      </c>
      <c r="K729" s="2">
        <f t="shared" si="117"/>
        <v>36.61</v>
      </c>
      <c r="L729" s="2">
        <f t="shared" si="118"/>
        <v>0</v>
      </c>
      <c r="R729" s="7">
        <v>20.5</v>
      </c>
      <c r="S729" s="5">
        <v>29616.029695000001</v>
      </c>
      <c r="T729" s="8">
        <v>16.11</v>
      </c>
      <c r="U729" s="5">
        <v>6727.8249499999993</v>
      </c>
      <c r="AL729" s="5" t="str">
        <f t="shared" si="121"/>
        <v/>
      </c>
      <c r="AN729" s="5" t="s">
        <v>1739</v>
      </c>
      <c r="AP729" s="57" t="str">
        <f t="shared" si="122"/>
        <v/>
      </c>
      <c r="AS729" s="57">
        <f t="shared" si="123"/>
        <v>36343.854644999999</v>
      </c>
      <c r="AT729" s="5">
        <f t="shared" si="124"/>
        <v>29954.604998408999</v>
      </c>
      <c r="AU729" s="62">
        <f t="shared" si="125"/>
        <v>0.17212123276827418</v>
      </c>
      <c r="AV729" s="57">
        <f t="shared" si="120"/>
        <v>172.12123276827418</v>
      </c>
    </row>
    <row r="730" spans="1:48" x14ac:dyDescent="0.25">
      <c r="A730" s="1" t="s">
        <v>1107</v>
      </c>
      <c r="B730" s="1" t="s">
        <v>1108</v>
      </c>
      <c r="C730" s="1" t="s">
        <v>1109</v>
      </c>
      <c r="D730" s="1" t="s">
        <v>846</v>
      </c>
      <c r="E730" s="1" t="s">
        <v>61</v>
      </c>
      <c r="F730" s="1" t="s">
        <v>1110</v>
      </c>
      <c r="G730" s="1" t="s">
        <v>60</v>
      </c>
      <c r="H730" s="1" t="s">
        <v>57</v>
      </c>
      <c r="I730" s="2">
        <v>78</v>
      </c>
      <c r="J730" s="2">
        <v>10.77</v>
      </c>
      <c r="K730" s="2">
        <f t="shared" si="117"/>
        <v>10.780000000000001</v>
      </c>
      <c r="L730" s="2">
        <f t="shared" si="118"/>
        <v>0</v>
      </c>
      <c r="R730" s="7">
        <v>8.24</v>
      </c>
      <c r="S730" s="5">
        <v>12724.817735000001</v>
      </c>
      <c r="T730" s="8">
        <v>2.54</v>
      </c>
      <c r="U730" s="5">
        <v>1053.2402999999999</v>
      </c>
      <c r="AL730" s="5" t="str">
        <f t="shared" si="121"/>
        <v/>
      </c>
      <c r="AN730" s="5" t="s">
        <v>1739</v>
      </c>
      <c r="AP730" s="57" t="str">
        <f t="shared" si="122"/>
        <v/>
      </c>
      <c r="AS730" s="57">
        <f t="shared" si="123"/>
        <v>13778.058035</v>
      </c>
      <c r="AT730" s="5">
        <f t="shared" si="124"/>
        <v>11355.875432446997</v>
      </c>
      <c r="AU730" s="62">
        <f t="shared" si="125"/>
        <v>6.525164590551441E-2</v>
      </c>
      <c r="AV730" s="57">
        <f t="shared" si="120"/>
        <v>65.251645905514408</v>
      </c>
    </row>
    <row r="731" spans="1:48" x14ac:dyDescent="0.25">
      <c r="A731" s="1" t="s">
        <v>1111</v>
      </c>
      <c r="B731" s="1" t="s">
        <v>1112</v>
      </c>
      <c r="C731" s="1" t="s">
        <v>1113</v>
      </c>
      <c r="D731" s="1" t="s">
        <v>846</v>
      </c>
      <c r="E731" s="1" t="s">
        <v>77</v>
      </c>
      <c r="F731" s="1" t="s">
        <v>1110</v>
      </c>
      <c r="G731" s="1" t="s">
        <v>60</v>
      </c>
      <c r="H731" s="1" t="s">
        <v>57</v>
      </c>
      <c r="I731" s="2">
        <v>4.8899999999999997</v>
      </c>
      <c r="J731" s="2">
        <v>2.08</v>
      </c>
      <c r="K731" s="2">
        <f t="shared" si="117"/>
        <v>2.08</v>
      </c>
      <c r="L731" s="2">
        <f t="shared" si="118"/>
        <v>0</v>
      </c>
      <c r="T731" s="8">
        <v>0.11</v>
      </c>
      <c r="U731" s="5">
        <v>47.127219999999987</v>
      </c>
      <c r="Z731" s="9">
        <v>1.97</v>
      </c>
      <c r="AA731" s="5">
        <v>351.29876999999999</v>
      </c>
      <c r="AL731" s="5" t="str">
        <f t="shared" si="121"/>
        <v/>
      </c>
      <c r="AN731" s="5" t="s">
        <v>1739</v>
      </c>
      <c r="AP731" s="57" t="str">
        <f t="shared" si="122"/>
        <v/>
      </c>
      <c r="AS731" s="57">
        <f t="shared" si="123"/>
        <v>398.42598999999996</v>
      </c>
      <c r="AT731" s="5">
        <f t="shared" si="124"/>
        <v>328.38270095799999</v>
      </c>
      <c r="AU731" s="62">
        <f t="shared" si="125"/>
        <v>1.8869097192791746E-3</v>
      </c>
      <c r="AV731" s="57">
        <f t="shared" si="120"/>
        <v>1.8869097192791746</v>
      </c>
    </row>
    <row r="732" spans="1:48" x14ac:dyDescent="0.25">
      <c r="A732" s="1" t="s">
        <v>1111</v>
      </c>
      <c r="B732" s="1" t="s">
        <v>1112</v>
      </c>
      <c r="C732" s="1" t="s">
        <v>1113</v>
      </c>
      <c r="D732" s="1" t="s">
        <v>846</v>
      </c>
      <c r="E732" s="1" t="s">
        <v>61</v>
      </c>
      <c r="F732" s="1" t="s">
        <v>1110</v>
      </c>
      <c r="G732" s="1" t="s">
        <v>60</v>
      </c>
      <c r="H732" s="1" t="s">
        <v>57</v>
      </c>
      <c r="I732" s="2">
        <v>4.8899999999999997</v>
      </c>
      <c r="J732" s="2">
        <v>2.8</v>
      </c>
      <c r="K732" s="2">
        <f t="shared" si="117"/>
        <v>2.81</v>
      </c>
      <c r="L732" s="2">
        <f t="shared" si="118"/>
        <v>0</v>
      </c>
      <c r="T732" s="8">
        <v>0.02</v>
      </c>
      <c r="U732" s="5">
        <v>9.31</v>
      </c>
      <c r="Z732" s="9">
        <v>2.79</v>
      </c>
      <c r="AA732" s="5">
        <v>505.99214999999992</v>
      </c>
      <c r="AL732" s="5" t="str">
        <f t="shared" si="121"/>
        <v/>
      </c>
      <c r="AN732" s="5" t="s">
        <v>1739</v>
      </c>
      <c r="AP732" s="57" t="str">
        <f t="shared" si="122"/>
        <v/>
      </c>
      <c r="AS732" s="57">
        <f t="shared" si="123"/>
        <v>515.30214999999987</v>
      </c>
      <c r="AT732" s="5">
        <f t="shared" si="124"/>
        <v>424.71203202999993</v>
      </c>
      <c r="AU732" s="62">
        <f t="shared" si="125"/>
        <v>2.4404247202860813E-3</v>
      </c>
      <c r="AV732" s="57">
        <f t="shared" si="120"/>
        <v>2.4404247202860816</v>
      </c>
    </row>
    <row r="733" spans="1:48" x14ac:dyDescent="0.25">
      <c r="A733" s="1" t="s">
        <v>1114</v>
      </c>
      <c r="B733" s="1" t="s">
        <v>1115</v>
      </c>
      <c r="C733" s="1" t="s">
        <v>1116</v>
      </c>
      <c r="D733" s="1" t="s">
        <v>846</v>
      </c>
      <c r="E733" s="1" t="s">
        <v>58</v>
      </c>
      <c r="F733" s="1" t="s">
        <v>1110</v>
      </c>
      <c r="G733" s="1" t="s">
        <v>60</v>
      </c>
      <c r="H733" s="1" t="s">
        <v>57</v>
      </c>
      <c r="I733" s="2">
        <v>1.86</v>
      </c>
      <c r="J733" s="2">
        <v>1.74</v>
      </c>
      <c r="K733" s="2">
        <f t="shared" si="117"/>
        <v>1.58</v>
      </c>
      <c r="L733" s="2">
        <f t="shared" si="118"/>
        <v>0.16</v>
      </c>
      <c r="Z733" s="9">
        <v>1.58</v>
      </c>
      <c r="AA733" s="5">
        <v>294.47250000000003</v>
      </c>
      <c r="AL733" s="5" t="str">
        <f t="shared" si="121"/>
        <v/>
      </c>
      <c r="AN733" s="5" t="str">
        <f>IF(AM733&gt;0,AM733*$AN$1,"")</f>
        <v/>
      </c>
      <c r="AP733" s="57" t="str">
        <f t="shared" si="122"/>
        <v/>
      </c>
      <c r="AR733" s="2">
        <v>0.16</v>
      </c>
      <c r="AS733" s="57">
        <f t="shared" si="123"/>
        <v>294.47250000000003</v>
      </c>
      <c r="AT733" s="5">
        <f t="shared" si="124"/>
        <v>242.70423450000001</v>
      </c>
      <c r="AU733" s="62">
        <f t="shared" si="125"/>
        <v>1.3945953232379165E-3</v>
      </c>
      <c r="AV733" s="57">
        <f t="shared" si="120"/>
        <v>1.3945953232379165</v>
      </c>
    </row>
    <row r="734" spans="1:48" x14ac:dyDescent="0.25">
      <c r="A734" s="1" t="s">
        <v>1117</v>
      </c>
      <c r="B734" s="1" t="s">
        <v>1118</v>
      </c>
      <c r="C734" s="1" t="s">
        <v>1119</v>
      </c>
      <c r="D734" s="1" t="s">
        <v>846</v>
      </c>
      <c r="E734" s="1" t="s">
        <v>89</v>
      </c>
      <c r="F734" s="1" t="s">
        <v>1110</v>
      </c>
      <c r="G734" s="1" t="s">
        <v>60</v>
      </c>
      <c r="H734" s="1" t="s">
        <v>57</v>
      </c>
      <c r="I734" s="2">
        <v>38.17</v>
      </c>
      <c r="J734" s="2">
        <v>7.0000000000000007E-2</v>
      </c>
      <c r="K734" s="2">
        <f t="shared" si="117"/>
        <v>6.0000000000000005E-2</v>
      </c>
      <c r="L734" s="2">
        <f t="shared" si="118"/>
        <v>0.01</v>
      </c>
      <c r="R734" s="7">
        <v>0.05</v>
      </c>
      <c r="S734" s="5">
        <v>77.612500000000011</v>
      </c>
      <c r="T734" s="8">
        <v>0.01</v>
      </c>
      <c r="U734" s="5">
        <v>4.6550000000000002</v>
      </c>
      <c r="AL734" s="5" t="str">
        <f t="shared" si="121"/>
        <v/>
      </c>
      <c r="AN734" s="5" t="s">
        <v>1739</v>
      </c>
      <c r="AP734" s="57" t="str">
        <f t="shared" si="122"/>
        <v/>
      </c>
      <c r="AR734" s="2">
        <v>0.01</v>
      </c>
      <c r="AS734" s="57">
        <f t="shared" si="123"/>
        <v>82.267500000000013</v>
      </c>
      <c r="AT734" s="5">
        <f t="shared" si="124"/>
        <v>67.804873500000014</v>
      </c>
      <c r="AU734" s="62">
        <f t="shared" si="125"/>
        <v>3.8961149429734627E-4</v>
      </c>
      <c r="AV734" s="57">
        <f t="shared" si="120"/>
        <v>0.38961149429734626</v>
      </c>
    </row>
    <row r="735" spans="1:48" x14ac:dyDescent="0.25">
      <c r="A735" s="1" t="s">
        <v>1117</v>
      </c>
      <c r="B735" s="1" t="s">
        <v>1118</v>
      </c>
      <c r="C735" s="1" t="s">
        <v>1119</v>
      </c>
      <c r="D735" s="1" t="s">
        <v>846</v>
      </c>
      <c r="E735" s="1" t="s">
        <v>137</v>
      </c>
      <c r="F735" s="1" t="s">
        <v>1110</v>
      </c>
      <c r="G735" s="1" t="s">
        <v>60</v>
      </c>
      <c r="H735" s="1" t="s">
        <v>57</v>
      </c>
      <c r="I735" s="2">
        <v>38.17</v>
      </c>
      <c r="J735" s="2">
        <v>0.02</v>
      </c>
      <c r="K735" s="2">
        <f t="shared" si="117"/>
        <v>0.02</v>
      </c>
      <c r="L735" s="2">
        <f t="shared" si="118"/>
        <v>0</v>
      </c>
      <c r="R735" s="7">
        <v>0.02</v>
      </c>
      <c r="S735" s="5">
        <v>31.045000000000002</v>
      </c>
      <c r="AL735" s="5" t="str">
        <f t="shared" si="121"/>
        <v/>
      </c>
      <c r="AN735" s="5" t="s">
        <v>1739</v>
      </c>
      <c r="AP735" s="57" t="str">
        <f t="shared" si="122"/>
        <v/>
      </c>
      <c r="AS735" s="57">
        <f t="shared" si="123"/>
        <v>31.045000000000002</v>
      </c>
      <c r="AT735" s="5">
        <f t="shared" si="124"/>
        <v>25.587289000000002</v>
      </c>
      <c r="AU735" s="62">
        <f t="shared" si="125"/>
        <v>1.4702633288310831E-4</v>
      </c>
      <c r="AV735" s="57">
        <f t="shared" si="120"/>
        <v>0.14702633288310832</v>
      </c>
    </row>
    <row r="736" spans="1:48" x14ac:dyDescent="0.25">
      <c r="A736" s="1" t="s">
        <v>1117</v>
      </c>
      <c r="B736" s="1" t="s">
        <v>1118</v>
      </c>
      <c r="C736" s="1" t="s">
        <v>1119</v>
      </c>
      <c r="D736" s="1" t="s">
        <v>846</v>
      </c>
      <c r="E736" s="1" t="s">
        <v>164</v>
      </c>
      <c r="F736" s="1" t="s">
        <v>1110</v>
      </c>
      <c r="G736" s="1" t="s">
        <v>60</v>
      </c>
      <c r="H736" s="1" t="s">
        <v>57</v>
      </c>
      <c r="I736" s="2">
        <v>38.17</v>
      </c>
      <c r="J736" s="2">
        <v>37.409999999999997</v>
      </c>
      <c r="K736" s="2">
        <f t="shared" si="117"/>
        <v>18.990000000000002</v>
      </c>
      <c r="L736" s="2">
        <f t="shared" si="118"/>
        <v>18.420000000000002</v>
      </c>
      <c r="R736" s="7">
        <v>16.260000000000002</v>
      </c>
      <c r="S736" s="5">
        <v>25219.188435</v>
      </c>
      <c r="T736" s="8">
        <v>2.5499999999999998</v>
      </c>
      <c r="U736" s="5">
        <v>1186.34537</v>
      </c>
      <c r="Z736" s="9">
        <v>0.18</v>
      </c>
      <c r="AA736" s="5">
        <v>33.275392500000002</v>
      </c>
      <c r="AL736" s="5" t="str">
        <f t="shared" si="121"/>
        <v/>
      </c>
      <c r="AN736" s="5" t="s">
        <v>1739</v>
      </c>
      <c r="AP736" s="57" t="str">
        <f t="shared" si="122"/>
        <v/>
      </c>
      <c r="AR736" s="2">
        <v>18.420000000000002</v>
      </c>
      <c r="AS736" s="57">
        <f t="shared" si="123"/>
        <v>26438.809197499999</v>
      </c>
      <c r="AT736" s="5">
        <f t="shared" si="124"/>
        <v>21790.866540579496</v>
      </c>
      <c r="AU736" s="62">
        <f t="shared" si="125"/>
        <v>0.12521182677096537</v>
      </c>
      <c r="AV736" s="57">
        <f t="shared" si="120"/>
        <v>125.21182677096537</v>
      </c>
    </row>
    <row r="737" spans="1:48" x14ac:dyDescent="0.25">
      <c r="A737" s="1" t="s">
        <v>1120</v>
      </c>
      <c r="B737" s="1" t="s">
        <v>1108</v>
      </c>
      <c r="C737" s="1" t="s">
        <v>1109</v>
      </c>
      <c r="D737" s="1" t="s">
        <v>846</v>
      </c>
      <c r="E737" s="1" t="s">
        <v>86</v>
      </c>
      <c r="F737" s="1" t="s">
        <v>1110</v>
      </c>
      <c r="G737" s="1" t="s">
        <v>60</v>
      </c>
      <c r="H737" s="1" t="s">
        <v>57</v>
      </c>
      <c r="I737" s="2">
        <v>90.16</v>
      </c>
      <c r="J737" s="2">
        <v>10.67</v>
      </c>
      <c r="K737" s="2">
        <f t="shared" si="117"/>
        <v>8.3000000000000007</v>
      </c>
      <c r="L737" s="2">
        <f t="shared" si="118"/>
        <v>2.39</v>
      </c>
      <c r="R737" s="7">
        <v>5.83</v>
      </c>
      <c r="S737" s="5">
        <v>8811.6575750000011</v>
      </c>
      <c r="T737" s="8">
        <v>2.4700000000000002</v>
      </c>
      <c r="U737" s="5">
        <v>1062.1127300000001</v>
      </c>
      <c r="AL737" s="5" t="str">
        <f t="shared" si="121"/>
        <v/>
      </c>
      <c r="AN737" s="5" t="s">
        <v>1739</v>
      </c>
      <c r="AP737" s="57" t="str">
        <f t="shared" si="122"/>
        <v/>
      </c>
      <c r="AR737" s="2">
        <v>2.39</v>
      </c>
      <c r="AS737" s="57">
        <f t="shared" si="123"/>
        <v>9873.7703050000018</v>
      </c>
      <c r="AT737" s="5">
        <f t="shared" si="124"/>
        <v>8137.9614853810017</v>
      </c>
      <c r="AU737" s="62">
        <f t="shared" si="125"/>
        <v>4.6761289730207121E-2</v>
      </c>
      <c r="AV737" s="57">
        <f t="shared" si="120"/>
        <v>46.761289730207118</v>
      </c>
    </row>
    <row r="738" spans="1:48" x14ac:dyDescent="0.25">
      <c r="A738" s="1" t="s">
        <v>1120</v>
      </c>
      <c r="B738" s="1" t="s">
        <v>1108</v>
      </c>
      <c r="C738" s="1" t="s">
        <v>1109</v>
      </c>
      <c r="D738" s="1" t="s">
        <v>846</v>
      </c>
      <c r="E738" s="1" t="s">
        <v>56</v>
      </c>
      <c r="F738" s="1" t="s">
        <v>1110</v>
      </c>
      <c r="G738" s="1" t="s">
        <v>60</v>
      </c>
      <c r="H738" s="1" t="s">
        <v>57</v>
      </c>
      <c r="I738" s="2">
        <v>90.16</v>
      </c>
      <c r="J738" s="2">
        <v>15.3</v>
      </c>
      <c r="K738" s="2">
        <f t="shared" si="117"/>
        <v>15.299999999999999</v>
      </c>
      <c r="L738" s="2">
        <f t="shared" si="118"/>
        <v>0</v>
      </c>
      <c r="R738" s="7">
        <v>14.93</v>
      </c>
      <c r="S738" s="5">
        <v>20056.68434</v>
      </c>
      <c r="T738" s="8">
        <v>0.37</v>
      </c>
      <c r="U738" s="5">
        <v>147.08869000000001</v>
      </c>
      <c r="AL738" s="5" t="str">
        <f t="shared" si="121"/>
        <v/>
      </c>
      <c r="AN738" s="5" t="s">
        <v>1739</v>
      </c>
      <c r="AP738" s="57" t="str">
        <f t="shared" si="122"/>
        <v/>
      </c>
      <c r="AS738" s="57">
        <f t="shared" si="123"/>
        <v>20203.77303</v>
      </c>
      <c r="AT738" s="5">
        <f t="shared" si="124"/>
        <v>16651.949731326004</v>
      </c>
      <c r="AU738" s="62">
        <f t="shared" si="125"/>
        <v>9.5683255242504303E-2</v>
      </c>
      <c r="AV738" s="57">
        <f t="shared" si="120"/>
        <v>95.683255242504302</v>
      </c>
    </row>
    <row r="739" spans="1:48" x14ac:dyDescent="0.25">
      <c r="A739" s="1" t="s">
        <v>1120</v>
      </c>
      <c r="B739" s="1" t="s">
        <v>1108</v>
      </c>
      <c r="C739" s="1" t="s">
        <v>1109</v>
      </c>
      <c r="D739" s="1" t="s">
        <v>846</v>
      </c>
      <c r="E739" s="1" t="s">
        <v>67</v>
      </c>
      <c r="F739" s="1" t="s">
        <v>1110</v>
      </c>
      <c r="G739" s="1" t="s">
        <v>60</v>
      </c>
      <c r="H739" s="1" t="s">
        <v>57</v>
      </c>
      <c r="I739" s="2">
        <v>90.16</v>
      </c>
      <c r="J739" s="2">
        <v>16.97</v>
      </c>
      <c r="K739" s="2">
        <f t="shared" si="117"/>
        <v>16.97</v>
      </c>
      <c r="L739" s="2">
        <f t="shared" si="118"/>
        <v>0</v>
      </c>
      <c r="R739" s="7">
        <v>13.98</v>
      </c>
      <c r="S739" s="5">
        <v>18897.060454999999</v>
      </c>
      <c r="T739" s="8">
        <v>2.97</v>
      </c>
      <c r="U739" s="5">
        <v>1210.58861</v>
      </c>
      <c r="Z739" s="9">
        <v>0.02</v>
      </c>
      <c r="AA739" s="5">
        <v>3.1832850000000001</v>
      </c>
      <c r="AL739" s="5" t="str">
        <f t="shared" si="121"/>
        <v/>
      </c>
      <c r="AN739" s="5" t="s">
        <v>1739</v>
      </c>
      <c r="AP739" s="57" t="str">
        <f t="shared" si="122"/>
        <v/>
      </c>
      <c r="AS739" s="57">
        <f t="shared" si="123"/>
        <v>20110.832349999997</v>
      </c>
      <c r="AT739" s="5">
        <f t="shared" si="124"/>
        <v>16575.348022869995</v>
      </c>
      <c r="AU739" s="62">
        <f t="shared" si="125"/>
        <v>9.5243096525929549E-2</v>
      </c>
      <c r="AV739" s="57">
        <f t="shared" si="120"/>
        <v>95.243096525929545</v>
      </c>
    </row>
    <row r="740" spans="1:48" x14ac:dyDescent="0.25">
      <c r="A740" s="1" t="s">
        <v>1120</v>
      </c>
      <c r="B740" s="1" t="s">
        <v>1108</v>
      </c>
      <c r="C740" s="1" t="s">
        <v>1109</v>
      </c>
      <c r="D740" s="1" t="s">
        <v>846</v>
      </c>
      <c r="E740" s="1" t="s">
        <v>89</v>
      </c>
      <c r="F740" s="1" t="s">
        <v>1110</v>
      </c>
      <c r="G740" s="1" t="s">
        <v>60</v>
      </c>
      <c r="H740" s="1" t="s">
        <v>57</v>
      </c>
      <c r="I740" s="2">
        <v>90.16</v>
      </c>
      <c r="J740" s="2">
        <v>39.619999999999997</v>
      </c>
      <c r="K740" s="2">
        <f t="shared" si="117"/>
        <v>23.77</v>
      </c>
      <c r="L740" s="2">
        <f t="shared" si="118"/>
        <v>15.85</v>
      </c>
      <c r="R740" s="7">
        <v>22.95</v>
      </c>
      <c r="S740" s="5">
        <v>35263.798185</v>
      </c>
      <c r="T740" s="8">
        <v>0.64</v>
      </c>
      <c r="U740" s="5">
        <v>297.92</v>
      </c>
      <c r="Z740" s="9">
        <v>0.18</v>
      </c>
      <c r="AA740" s="5">
        <v>33.547499999999999</v>
      </c>
      <c r="AL740" s="5" t="str">
        <f t="shared" si="121"/>
        <v/>
      </c>
      <c r="AN740" s="5" t="s">
        <v>1739</v>
      </c>
      <c r="AP740" s="57" t="str">
        <f t="shared" si="122"/>
        <v/>
      </c>
      <c r="AR740" s="2">
        <v>15.85</v>
      </c>
      <c r="AS740" s="57">
        <f t="shared" si="123"/>
        <v>35595.265684999998</v>
      </c>
      <c r="AT740" s="5">
        <f t="shared" si="124"/>
        <v>29337.617977577</v>
      </c>
      <c r="AU740" s="62">
        <f t="shared" si="125"/>
        <v>0.16857598265954235</v>
      </c>
      <c r="AV740" s="57">
        <f t="shared" si="120"/>
        <v>168.57598265954235</v>
      </c>
    </row>
    <row r="741" spans="1:48" x14ac:dyDescent="0.25">
      <c r="A741" s="1" t="s">
        <v>1120</v>
      </c>
      <c r="B741" s="1" t="s">
        <v>1108</v>
      </c>
      <c r="C741" s="1" t="s">
        <v>1109</v>
      </c>
      <c r="D741" s="1" t="s">
        <v>846</v>
      </c>
      <c r="E741" s="1" t="s">
        <v>88</v>
      </c>
      <c r="F741" s="1" t="s">
        <v>1110</v>
      </c>
      <c r="G741" s="1" t="s">
        <v>60</v>
      </c>
      <c r="H741" s="1" t="s">
        <v>57</v>
      </c>
      <c r="I741" s="2">
        <v>90.16</v>
      </c>
      <c r="J741" s="2">
        <v>0.06</v>
      </c>
      <c r="K741" s="2">
        <f t="shared" si="117"/>
        <v>0.06</v>
      </c>
      <c r="L741" s="2">
        <f t="shared" si="118"/>
        <v>0</v>
      </c>
      <c r="R741" s="7">
        <v>0.06</v>
      </c>
      <c r="S741" s="5">
        <v>93.134999999999991</v>
      </c>
      <c r="AL741" s="5" t="str">
        <f t="shared" si="121"/>
        <v/>
      </c>
      <c r="AN741" s="5" t="s">
        <v>1739</v>
      </c>
      <c r="AP741" s="57" t="str">
        <f t="shared" si="122"/>
        <v/>
      </c>
      <c r="AS741" s="57">
        <f t="shared" si="123"/>
        <v>93.134999999999991</v>
      </c>
      <c r="AT741" s="5">
        <f t="shared" si="124"/>
        <v>76.761866999999995</v>
      </c>
      <c r="AU741" s="62">
        <f t="shared" si="125"/>
        <v>4.4107899864932488E-4</v>
      </c>
      <c r="AV741" s="57">
        <f t="shared" si="120"/>
        <v>0.44107899864932487</v>
      </c>
    </row>
    <row r="742" spans="1:48" x14ac:dyDescent="0.25">
      <c r="A742" s="1" t="s">
        <v>1121</v>
      </c>
      <c r="B742" s="1" t="s">
        <v>1118</v>
      </c>
      <c r="C742" s="1" t="s">
        <v>1119</v>
      </c>
      <c r="D742" s="1" t="s">
        <v>846</v>
      </c>
      <c r="E742" s="1" t="s">
        <v>56</v>
      </c>
      <c r="F742" s="1" t="s">
        <v>1110</v>
      </c>
      <c r="G742" s="1" t="s">
        <v>60</v>
      </c>
      <c r="H742" s="1" t="s">
        <v>57</v>
      </c>
      <c r="I742" s="2">
        <v>23.7</v>
      </c>
      <c r="J742" s="2">
        <v>2.59</v>
      </c>
      <c r="K742" s="2">
        <f t="shared" si="117"/>
        <v>2.2799999999999998</v>
      </c>
      <c r="L742" s="2">
        <f t="shared" si="118"/>
        <v>0.31</v>
      </c>
      <c r="R742" s="7">
        <v>2.2799999999999998</v>
      </c>
      <c r="S742" s="5">
        <v>3022.4170199999999</v>
      </c>
      <c r="AL742" s="5" t="str">
        <f t="shared" si="121"/>
        <v/>
      </c>
      <c r="AN742" s="5" t="s">
        <v>1739</v>
      </c>
      <c r="AP742" s="57" t="str">
        <f t="shared" si="122"/>
        <v/>
      </c>
      <c r="AR742" s="2">
        <v>0.31</v>
      </c>
      <c r="AS742" s="57">
        <f t="shared" si="123"/>
        <v>3022.4170199999999</v>
      </c>
      <c r="AT742" s="5">
        <f t="shared" si="124"/>
        <v>2491.0761078840001</v>
      </c>
      <c r="AU742" s="62">
        <f t="shared" si="125"/>
        <v>1.4313895664167893E-2</v>
      </c>
      <c r="AV742" s="57">
        <f t="shared" si="120"/>
        <v>14.313895664167891</v>
      </c>
    </row>
    <row r="743" spans="1:48" x14ac:dyDescent="0.25">
      <c r="A743" s="1" t="s">
        <v>1121</v>
      </c>
      <c r="B743" s="1" t="s">
        <v>1118</v>
      </c>
      <c r="C743" s="1" t="s">
        <v>1119</v>
      </c>
      <c r="D743" s="1" t="s">
        <v>846</v>
      </c>
      <c r="E743" s="1" t="s">
        <v>76</v>
      </c>
      <c r="F743" s="1" t="s">
        <v>1110</v>
      </c>
      <c r="G743" s="1" t="s">
        <v>60</v>
      </c>
      <c r="H743" s="1" t="s">
        <v>57</v>
      </c>
      <c r="I743" s="2">
        <v>23.7</v>
      </c>
      <c r="J743" s="2">
        <v>1.92</v>
      </c>
      <c r="K743" s="2">
        <f t="shared" si="117"/>
        <v>0.35</v>
      </c>
      <c r="L743" s="2">
        <f t="shared" si="118"/>
        <v>1.57</v>
      </c>
      <c r="R743" s="7">
        <v>0.35</v>
      </c>
      <c r="S743" s="5">
        <v>463.96752500000002</v>
      </c>
      <c r="AL743" s="5" t="str">
        <f t="shared" si="121"/>
        <v/>
      </c>
      <c r="AN743" s="5" t="s">
        <v>1739</v>
      </c>
      <c r="AP743" s="57" t="str">
        <f t="shared" si="122"/>
        <v/>
      </c>
      <c r="AR743" s="2">
        <v>1.57</v>
      </c>
      <c r="AS743" s="57">
        <f t="shared" si="123"/>
        <v>463.96752500000002</v>
      </c>
      <c r="AT743" s="5">
        <f t="shared" si="124"/>
        <v>382.40203410500004</v>
      </c>
      <c r="AU743" s="62">
        <f t="shared" si="125"/>
        <v>2.1973085449380537E-3</v>
      </c>
      <c r="AV743" s="57">
        <f t="shared" si="120"/>
        <v>2.1973085449380538</v>
      </c>
    </row>
    <row r="744" spans="1:48" x14ac:dyDescent="0.25">
      <c r="A744" s="1" t="s">
        <v>1121</v>
      </c>
      <c r="B744" s="1" t="s">
        <v>1118</v>
      </c>
      <c r="C744" s="1" t="s">
        <v>1119</v>
      </c>
      <c r="D744" s="1" t="s">
        <v>846</v>
      </c>
      <c r="E744" s="1" t="s">
        <v>67</v>
      </c>
      <c r="F744" s="1" t="s">
        <v>1110</v>
      </c>
      <c r="G744" s="1" t="s">
        <v>60</v>
      </c>
      <c r="H744" s="1" t="s">
        <v>57</v>
      </c>
      <c r="I744" s="2">
        <v>23.7</v>
      </c>
      <c r="J744" s="2">
        <v>14.4</v>
      </c>
      <c r="K744" s="2">
        <f t="shared" si="117"/>
        <v>13</v>
      </c>
      <c r="L744" s="2">
        <f t="shared" si="118"/>
        <v>1.4</v>
      </c>
      <c r="R744" s="7">
        <v>10.81</v>
      </c>
      <c r="S744" s="5">
        <v>14329.968414999999</v>
      </c>
      <c r="Z744" s="9">
        <v>2.19</v>
      </c>
      <c r="AA744" s="5">
        <v>348.56970749999988</v>
      </c>
      <c r="AL744" s="5" t="str">
        <f t="shared" si="121"/>
        <v/>
      </c>
      <c r="AN744" s="5" t="s">
        <v>1739</v>
      </c>
      <c r="AP744" s="57" t="str">
        <f t="shared" si="122"/>
        <v/>
      </c>
      <c r="AR744" s="2">
        <v>1.4</v>
      </c>
      <c r="AS744" s="57">
        <f t="shared" si="123"/>
        <v>14678.5381225</v>
      </c>
      <c r="AT744" s="5">
        <f t="shared" si="124"/>
        <v>12098.0511205645</v>
      </c>
      <c r="AU744" s="62">
        <f t="shared" si="125"/>
        <v>6.9516238757805784E-2</v>
      </c>
      <c r="AV744" s="57">
        <f t="shared" si="120"/>
        <v>69.51623875780578</v>
      </c>
    </row>
    <row r="745" spans="1:48" x14ac:dyDescent="0.25">
      <c r="A745" s="1" t="s">
        <v>1121</v>
      </c>
      <c r="B745" s="1" t="s">
        <v>1118</v>
      </c>
      <c r="C745" s="1" t="s">
        <v>1119</v>
      </c>
      <c r="D745" s="1" t="s">
        <v>846</v>
      </c>
      <c r="E745" s="1" t="s">
        <v>72</v>
      </c>
      <c r="F745" s="1" t="s">
        <v>1110</v>
      </c>
      <c r="G745" s="1" t="s">
        <v>60</v>
      </c>
      <c r="H745" s="1" t="s">
        <v>57</v>
      </c>
      <c r="I745" s="2">
        <v>23.7</v>
      </c>
      <c r="J745" s="2">
        <v>2.74</v>
      </c>
      <c r="K745" s="2">
        <f t="shared" si="117"/>
        <v>0</v>
      </c>
      <c r="L745" s="2">
        <f t="shared" si="118"/>
        <v>2.74</v>
      </c>
      <c r="AL745" s="5" t="str">
        <f t="shared" si="121"/>
        <v/>
      </c>
      <c r="AN745" s="5" t="s">
        <v>1739</v>
      </c>
      <c r="AP745" s="57" t="str">
        <f t="shared" si="122"/>
        <v/>
      </c>
      <c r="AR745" s="2">
        <v>2.74</v>
      </c>
      <c r="AS745" s="57">
        <f t="shared" si="123"/>
        <v>0</v>
      </c>
      <c r="AT745" s="5">
        <f t="shared" si="124"/>
        <v>0</v>
      </c>
      <c r="AU745" s="62">
        <f t="shared" si="125"/>
        <v>0</v>
      </c>
      <c r="AV745" s="57">
        <f t="shared" si="120"/>
        <v>0</v>
      </c>
    </row>
    <row r="746" spans="1:48" x14ac:dyDescent="0.25">
      <c r="A746" s="1" t="s">
        <v>1121</v>
      </c>
      <c r="B746" s="1" t="s">
        <v>1118</v>
      </c>
      <c r="C746" s="1" t="s">
        <v>1119</v>
      </c>
      <c r="D746" s="1" t="s">
        <v>846</v>
      </c>
      <c r="E746" s="1" t="s">
        <v>63</v>
      </c>
      <c r="F746" s="1" t="s">
        <v>1110</v>
      </c>
      <c r="G746" s="1" t="s">
        <v>60</v>
      </c>
      <c r="H746" s="1" t="s">
        <v>57</v>
      </c>
      <c r="I746" s="2">
        <v>23.7</v>
      </c>
      <c r="J746" s="2">
        <v>0.04</v>
      </c>
      <c r="K746" s="2">
        <f t="shared" si="117"/>
        <v>0</v>
      </c>
      <c r="L746" s="2">
        <f t="shared" si="118"/>
        <v>0.04</v>
      </c>
      <c r="AL746" s="5" t="str">
        <f t="shared" si="121"/>
        <v/>
      </c>
      <c r="AN746" s="5" t="s">
        <v>1739</v>
      </c>
      <c r="AP746" s="57" t="str">
        <f t="shared" si="122"/>
        <v/>
      </c>
      <c r="AR746" s="2">
        <v>0.04</v>
      </c>
      <c r="AS746" s="57">
        <f t="shared" si="123"/>
        <v>0</v>
      </c>
      <c r="AT746" s="5">
        <f t="shared" si="124"/>
        <v>0</v>
      </c>
      <c r="AU746" s="62">
        <f t="shared" si="125"/>
        <v>0</v>
      </c>
      <c r="AV746" s="57">
        <f t="shared" si="120"/>
        <v>0</v>
      </c>
    </row>
    <row r="747" spans="1:48" x14ac:dyDescent="0.25">
      <c r="A747" s="1" t="s">
        <v>1122</v>
      </c>
      <c r="B747" s="1" t="s">
        <v>918</v>
      </c>
      <c r="C747" s="1" t="s">
        <v>919</v>
      </c>
      <c r="D747" s="1" t="s">
        <v>920</v>
      </c>
      <c r="E747" s="1" t="s">
        <v>61</v>
      </c>
      <c r="F747" s="1" t="s">
        <v>981</v>
      </c>
      <c r="G747" s="1" t="s">
        <v>60</v>
      </c>
      <c r="H747" s="1" t="s">
        <v>57</v>
      </c>
      <c r="I747" s="2">
        <v>0.64</v>
      </c>
      <c r="J747" s="2">
        <v>7.0000000000000007E-2</v>
      </c>
      <c r="K747" s="2">
        <f t="shared" si="117"/>
        <v>0.04</v>
      </c>
      <c r="L747" s="2">
        <f t="shared" si="118"/>
        <v>0.03</v>
      </c>
      <c r="R747" s="7">
        <v>0.04</v>
      </c>
      <c r="S747" s="5">
        <v>53.024859999999997</v>
      </c>
      <c r="AL747" s="5" t="str">
        <f t="shared" si="121"/>
        <v/>
      </c>
      <c r="AN747" s="5" t="s">
        <v>1739</v>
      </c>
      <c r="AP747" s="57" t="str">
        <f t="shared" si="122"/>
        <v/>
      </c>
      <c r="AR747" s="2">
        <v>0.03</v>
      </c>
      <c r="AS747" s="57">
        <f t="shared" si="123"/>
        <v>53.024859999999997</v>
      </c>
      <c r="AT747" s="5">
        <f t="shared" si="124"/>
        <v>43.703089612000007</v>
      </c>
      <c r="AU747" s="62">
        <f t="shared" si="125"/>
        <v>2.5112097656434899E-4</v>
      </c>
      <c r="AV747" s="57">
        <f t="shared" si="120"/>
        <v>0.25112097656434901</v>
      </c>
    </row>
    <row r="748" spans="1:48" x14ac:dyDescent="0.25">
      <c r="A748" s="1" t="s">
        <v>1122</v>
      </c>
      <c r="B748" s="1" t="s">
        <v>918</v>
      </c>
      <c r="C748" s="1" t="s">
        <v>919</v>
      </c>
      <c r="D748" s="1" t="s">
        <v>920</v>
      </c>
      <c r="E748" s="1" t="s">
        <v>86</v>
      </c>
      <c r="F748" s="1" t="s">
        <v>1110</v>
      </c>
      <c r="G748" s="1" t="s">
        <v>60</v>
      </c>
      <c r="H748" s="1" t="s">
        <v>57</v>
      </c>
      <c r="I748" s="2">
        <v>0.64</v>
      </c>
      <c r="J748" s="2">
        <v>0.12</v>
      </c>
      <c r="K748" s="2">
        <f t="shared" si="117"/>
        <v>0.11000000000000001</v>
      </c>
      <c r="L748" s="2">
        <f t="shared" si="118"/>
        <v>0</v>
      </c>
      <c r="R748" s="7">
        <v>0.02</v>
      </c>
      <c r="S748" s="5">
        <v>31.045000000000002</v>
      </c>
      <c r="T748" s="8">
        <v>9.0000000000000011E-2</v>
      </c>
      <c r="U748" s="5">
        <v>37.137590000000003</v>
      </c>
      <c r="AL748" s="5" t="str">
        <f t="shared" si="121"/>
        <v/>
      </c>
      <c r="AN748" s="5" t="s">
        <v>1739</v>
      </c>
      <c r="AP748" s="57" t="str">
        <f t="shared" si="122"/>
        <v/>
      </c>
      <c r="AS748" s="57">
        <f t="shared" si="123"/>
        <v>68.182590000000005</v>
      </c>
      <c r="AT748" s="5">
        <f t="shared" si="124"/>
        <v>56.196090677999997</v>
      </c>
      <c r="AU748" s="62">
        <f t="shared" si="125"/>
        <v>3.2290662503374105E-4</v>
      </c>
      <c r="AV748" s="57">
        <f t="shared" si="120"/>
        <v>0.32290662503374101</v>
      </c>
    </row>
    <row r="749" spans="1:48" x14ac:dyDescent="0.25">
      <c r="A749" s="1" t="s">
        <v>1122</v>
      </c>
      <c r="B749" s="1" t="s">
        <v>918</v>
      </c>
      <c r="C749" s="1" t="s">
        <v>919</v>
      </c>
      <c r="D749" s="1" t="s">
        <v>920</v>
      </c>
      <c r="E749" s="1" t="s">
        <v>56</v>
      </c>
      <c r="F749" s="1" t="s">
        <v>1110</v>
      </c>
      <c r="G749" s="1" t="s">
        <v>60</v>
      </c>
      <c r="H749" s="1" t="s">
        <v>57</v>
      </c>
      <c r="I749" s="2">
        <v>0.64</v>
      </c>
      <c r="J749" s="2">
        <v>0.39</v>
      </c>
      <c r="K749" s="2">
        <f t="shared" si="117"/>
        <v>0.24</v>
      </c>
      <c r="L749" s="2">
        <f t="shared" si="118"/>
        <v>0.15</v>
      </c>
      <c r="R749" s="7">
        <v>0.24</v>
      </c>
      <c r="S749" s="5">
        <v>318.14915999999999</v>
      </c>
      <c r="AL749" s="5" t="str">
        <f t="shared" si="121"/>
        <v/>
      </c>
      <c r="AN749" s="5" t="s">
        <v>1739</v>
      </c>
      <c r="AP749" s="57" t="str">
        <f t="shared" si="122"/>
        <v/>
      </c>
      <c r="AR749" s="2">
        <v>0.15</v>
      </c>
      <c r="AS749" s="57">
        <f t="shared" si="123"/>
        <v>318.14915999999999</v>
      </c>
      <c r="AT749" s="5">
        <f t="shared" si="124"/>
        <v>262.21853767199997</v>
      </c>
      <c r="AU749" s="62">
        <f t="shared" si="125"/>
        <v>1.5067258593860937E-3</v>
      </c>
      <c r="AV749" s="57">
        <f t="shared" si="120"/>
        <v>1.5067258593860937</v>
      </c>
    </row>
    <row r="750" spans="1:48" x14ac:dyDescent="0.25">
      <c r="A750" s="1" t="s">
        <v>1122</v>
      </c>
      <c r="B750" s="1" t="s">
        <v>918</v>
      </c>
      <c r="C750" s="1" t="s">
        <v>919</v>
      </c>
      <c r="D750" s="1" t="s">
        <v>920</v>
      </c>
      <c r="E750" s="1" t="s">
        <v>52</v>
      </c>
      <c r="F750" s="1" t="s">
        <v>1110</v>
      </c>
      <c r="G750" s="1" t="s">
        <v>60</v>
      </c>
      <c r="H750" s="1" t="s">
        <v>57</v>
      </c>
      <c r="I750" s="2">
        <v>0.64</v>
      </c>
      <c r="J750" s="2">
        <v>0.02</v>
      </c>
      <c r="K750" s="2">
        <f t="shared" si="117"/>
        <v>0</v>
      </c>
      <c r="L750" s="2">
        <f t="shared" si="118"/>
        <v>0.02</v>
      </c>
      <c r="AL750" s="5" t="str">
        <f t="shared" si="121"/>
        <v/>
      </c>
      <c r="AN750" s="5" t="s">
        <v>1739</v>
      </c>
      <c r="AP750" s="57" t="str">
        <f t="shared" si="122"/>
        <v/>
      </c>
      <c r="AR750" s="2">
        <v>0.02</v>
      </c>
      <c r="AS750" s="57">
        <f t="shared" si="123"/>
        <v>0</v>
      </c>
      <c r="AT750" s="5">
        <f t="shared" si="124"/>
        <v>0</v>
      </c>
      <c r="AU750" s="62">
        <f t="shared" si="125"/>
        <v>0</v>
      </c>
      <c r="AV750" s="57">
        <f t="shared" si="120"/>
        <v>0</v>
      </c>
    </row>
    <row r="751" spans="1:48" x14ac:dyDescent="0.25">
      <c r="A751" s="1" t="s">
        <v>1123</v>
      </c>
      <c r="B751" s="1" t="s">
        <v>1124</v>
      </c>
      <c r="C751" s="1" t="s">
        <v>1125</v>
      </c>
      <c r="D751" s="1" t="s">
        <v>846</v>
      </c>
      <c r="E751" s="1" t="s">
        <v>164</v>
      </c>
      <c r="F751" s="1" t="s">
        <v>1110</v>
      </c>
      <c r="G751" s="1" t="s">
        <v>60</v>
      </c>
      <c r="H751" s="1" t="s">
        <v>57</v>
      </c>
      <c r="I751" s="2">
        <v>1.83</v>
      </c>
      <c r="J751" s="2">
        <v>1.8</v>
      </c>
      <c r="K751" s="2">
        <f t="shared" si="117"/>
        <v>1.8</v>
      </c>
      <c r="L751" s="2">
        <f t="shared" si="118"/>
        <v>0</v>
      </c>
      <c r="Z751" s="9">
        <v>1.8</v>
      </c>
      <c r="AA751" s="5">
        <v>313.16218500000002</v>
      </c>
      <c r="AL751" s="5" t="str">
        <f t="shared" si="121"/>
        <v/>
      </c>
      <c r="AN751" s="5" t="s">
        <v>1739</v>
      </c>
      <c r="AP751" s="57" t="str">
        <f t="shared" si="122"/>
        <v/>
      </c>
      <c r="AS751" s="57">
        <f t="shared" si="123"/>
        <v>313.16218500000002</v>
      </c>
      <c r="AT751" s="5">
        <f t="shared" si="124"/>
        <v>258.10827287700005</v>
      </c>
      <c r="AU751" s="62">
        <f t="shared" si="125"/>
        <v>1.4831079935001305E-3</v>
      </c>
      <c r="AV751" s="57">
        <f t="shared" si="120"/>
        <v>1.4831079935001306</v>
      </c>
    </row>
    <row r="752" spans="1:48" x14ac:dyDescent="0.25">
      <c r="A752" s="1" t="s">
        <v>1126</v>
      </c>
      <c r="B752" s="1" t="s">
        <v>1127</v>
      </c>
      <c r="C752" s="1" t="s">
        <v>1128</v>
      </c>
      <c r="D752" s="1" t="s">
        <v>1129</v>
      </c>
      <c r="E752" s="1" t="s">
        <v>86</v>
      </c>
      <c r="F752" s="1" t="s">
        <v>393</v>
      </c>
      <c r="G752" s="1" t="s">
        <v>60</v>
      </c>
      <c r="H752" s="1" t="s">
        <v>57</v>
      </c>
      <c r="I752" s="2">
        <v>40</v>
      </c>
      <c r="J752" s="2">
        <v>0.06</v>
      </c>
      <c r="K752" s="2">
        <f t="shared" si="117"/>
        <v>0.06</v>
      </c>
      <c r="L752" s="2">
        <f t="shared" si="118"/>
        <v>0</v>
      </c>
      <c r="R752" s="7">
        <v>0.06</v>
      </c>
      <c r="S752" s="5">
        <v>93.134999999999991</v>
      </c>
      <c r="AL752" s="5" t="str">
        <f t="shared" si="121"/>
        <v/>
      </c>
      <c r="AN752" s="5" t="str">
        <f t="shared" ref="AN752:AN782" si="126">IF(AM752&gt;0,AM752*$AN$1,"")</f>
        <v/>
      </c>
      <c r="AP752" s="57" t="str">
        <f t="shared" si="122"/>
        <v/>
      </c>
      <c r="AS752" s="57">
        <f t="shared" si="123"/>
        <v>93.134999999999991</v>
      </c>
      <c r="AT752" s="5">
        <f t="shared" si="124"/>
        <v>76.761866999999995</v>
      </c>
      <c r="AU752" s="62">
        <f t="shared" si="125"/>
        <v>4.4107899864932488E-4</v>
      </c>
      <c r="AV752" s="57">
        <f t="shared" si="120"/>
        <v>0.44107899864932487</v>
      </c>
    </row>
    <row r="753" spans="1:48" x14ac:dyDescent="0.25">
      <c r="A753" s="1" t="s">
        <v>1126</v>
      </c>
      <c r="B753" s="1" t="s">
        <v>1127</v>
      </c>
      <c r="C753" s="1" t="s">
        <v>1128</v>
      </c>
      <c r="D753" s="1" t="s">
        <v>1129</v>
      </c>
      <c r="E753" s="1" t="s">
        <v>56</v>
      </c>
      <c r="F753" s="1" t="s">
        <v>393</v>
      </c>
      <c r="G753" s="1" t="s">
        <v>60</v>
      </c>
      <c r="H753" s="1" t="s">
        <v>57</v>
      </c>
      <c r="I753" s="2">
        <v>40</v>
      </c>
      <c r="J753" s="2">
        <v>38.92</v>
      </c>
      <c r="K753" s="2">
        <f t="shared" si="117"/>
        <v>37.46</v>
      </c>
      <c r="L753" s="2">
        <f t="shared" si="118"/>
        <v>1.46</v>
      </c>
      <c r="R753" s="7">
        <v>32.92</v>
      </c>
      <c r="S753" s="5">
        <v>51100.07</v>
      </c>
      <c r="X753" s="2">
        <v>4.54</v>
      </c>
      <c r="Y753" s="5">
        <v>2113.37</v>
      </c>
      <c r="AL753" s="5" t="str">
        <f t="shared" si="121"/>
        <v/>
      </c>
      <c r="AN753" s="5" t="str">
        <f t="shared" si="126"/>
        <v/>
      </c>
      <c r="AP753" s="57" t="str">
        <f t="shared" si="122"/>
        <v/>
      </c>
      <c r="AR753" s="2">
        <v>1.46</v>
      </c>
      <c r="AS753" s="57">
        <f t="shared" si="123"/>
        <v>53213.440000000002</v>
      </c>
      <c r="AT753" s="5">
        <f t="shared" si="124"/>
        <v>43858.517248000011</v>
      </c>
      <c r="AU753" s="62">
        <f t="shared" si="125"/>
        <v>0.25201407451426355</v>
      </c>
      <c r="AV753" s="57">
        <f t="shared" si="120"/>
        <v>252.01407451426357</v>
      </c>
    </row>
    <row r="754" spans="1:48" x14ac:dyDescent="0.25">
      <c r="A754" s="1" t="s">
        <v>1130</v>
      </c>
      <c r="B754" s="1" t="s">
        <v>1131</v>
      </c>
      <c r="C754" s="1" t="s">
        <v>1132</v>
      </c>
      <c r="D754" s="1" t="s">
        <v>846</v>
      </c>
      <c r="E754" s="1" t="s">
        <v>56</v>
      </c>
      <c r="F754" s="1" t="s">
        <v>393</v>
      </c>
      <c r="G754" s="1" t="s">
        <v>60</v>
      </c>
      <c r="H754" s="1" t="s">
        <v>57</v>
      </c>
      <c r="I754" s="2">
        <v>73.209999999999994</v>
      </c>
      <c r="J754" s="2">
        <v>0.09</v>
      </c>
      <c r="K754" s="2">
        <f t="shared" si="117"/>
        <v>0.04</v>
      </c>
      <c r="L754" s="2">
        <f t="shared" si="118"/>
        <v>0.05</v>
      </c>
      <c r="R754" s="7">
        <v>0.04</v>
      </c>
      <c r="S754" s="5">
        <v>62.09</v>
      </c>
      <c r="AL754" s="5" t="str">
        <f t="shared" si="121"/>
        <v/>
      </c>
      <c r="AN754" s="5" t="str">
        <f t="shared" si="126"/>
        <v/>
      </c>
      <c r="AP754" s="57" t="str">
        <f t="shared" si="122"/>
        <v/>
      </c>
      <c r="AR754" s="2">
        <v>0.05</v>
      </c>
      <c r="AS754" s="57">
        <f t="shared" si="123"/>
        <v>62.09</v>
      </c>
      <c r="AT754" s="5">
        <f t="shared" si="124"/>
        <v>51.174578000000004</v>
      </c>
      <c r="AU754" s="62">
        <f t="shared" si="125"/>
        <v>2.9405266576621662E-4</v>
      </c>
      <c r="AV754" s="57">
        <f t="shared" si="120"/>
        <v>0.29405266576621664</v>
      </c>
    </row>
    <row r="755" spans="1:48" x14ac:dyDescent="0.25">
      <c r="A755" s="1" t="s">
        <v>1130</v>
      </c>
      <c r="B755" s="1" t="s">
        <v>1131</v>
      </c>
      <c r="C755" s="1" t="s">
        <v>1132</v>
      </c>
      <c r="D755" s="1" t="s">
        <v>846</v>
      </c>
      <c r="E755" s="1" t="s">
        <v>52</v>
      </c>
      <c r="F755" s="1" t="s">
        <v>393</v>
      </c>
      <c r="G755" s="1" t="s">
        <v>60</v>
      </c>
      <c r="H755" s="1" t="s">
        <v>57</v>
      </c>
      <c r="I755" s="2">
        <v>73.209999999999994</v>
      </c>
      <c r="J755" s="2">
        <v>0.08</v>
      </c>
      <c r="K755" s="2">
        <f t="shared" ref="K755:K818" si="127">SUM(N755,P755,R755,T755,V755,X755,Z755,AB755,AE755,AG755,AI755)</f>
        <v>0.08</v>
      </c>
      <c r="L755" s="2">
        <f t="shared" ref="L755:L818" si="128">SUM(M755,AD755,AK755,AM755,AO755,AQ755,AR755)</f>
        <v>0</v>
      </c>
      <c r="R755" s="7">
        <v>0.08</v>
      </c>
      <c r="S755" s="5">
        <v>124.18</v>
      </c>
      <c r="AL755" s="5" t="str">
        <f t="shared" si="121"/>
        <v/>
      </c>
      <c r="AN755" s="5" t="str">
        <f t="shared" si="126"/>
        <v/>
      </c>
      <c r="AP755" s="57" t="str">
        <f t="shared" si="122"/>
        <v/>
      </c>
      <c r="AS755" s="57">
        <f t="shared" si="123"/>
        <v>124.18</v>
      </c>
      <c r="AT755" s="5">
        <f t="shared" si="124"/>
        <v>102.34915600000001</v>
      </c>
      <c r="AU755" s="62">
        <f t="shared" si="125"/>
        <v>5.8810533153243324E-4</v>
      </c>
      <c r="AV755" s="57">
        <f t="shared" si="120"/>
        <v>0.58810533153243327</v>
      </c>
    </row>
    <row r="756" spans="1:48" x14ac:dyDescent="0.25">
      <c r="A756" s="1" t="s">
        <v>1130</v>
      </c>
      <c r="B756" s="1" t="s">
        <v>1131</v>
      </c>
      <c r="C756" s="1" t="s">
        <v>1132</v>
      </c>
      <c r="D756" s="1" t="s">
        <v>846</v>
      </c>
      <c r="E756" s="1" t="s">
        <v>76</v>
      </c>
      <c r="F756" s="1" t="s">
        <v>393</v>
      </c>
      <c r="G756" s="1" t="s">
        <v>60</v>
      </c>
      <c r="H756" s="1" t="s">
        <v>57</v>
      </c>
      <c r="I756" s="2">
        <v>73.209999999999994</v>
      </c>
      <c r="J756" s="2">
        <v>33.159999999999997</v>
      </c>
      <c r="K756" s="2">
        <f t="shared" si="127"/>
        <v>19.11</v>
      </c>
      <c r="L756" s="2">
        <f t="shared" si="128"/>
        <v>14.05</v>
      </c>
      <c r="R756" s="7">
        <v>16.7</v>
      </c>
      <c r="S756" s="5">
        <v>25922.575000000001</v>
      </c>
      <c r="Z756" s="9">
        <v>2.41</v>
      </c>
      <c r="AA756" s="5">
        <v>449.16375000000011</v>
      </c>
      <c r="AL756" s="5" t="str">
        <f t="shared" si="121"/>
        <v/>
      </c>
      <c r="AN756" s="5" t="str">
        <f t="shared" si="126"/>
        <v/>
      </c>
      <c r="AP756" s="57" t="str">
        <f t="shared" si="122"/>
        <v/>
      </c>
      <c r="AR756" s="2">
        <v>14.05</v>
      </c>
      <c r="AS756" s="57">
        <f t="shared" si="123"/>
        <v>26371.73875</v>
      </c>
      <c r="AT756" s="5">
        <f t="shared" si="124"/>
        <v>21735.587077750002</v>
      </c>
      <c r="AU756" s="62">
        <f t="shared" si="125"/>
        <v>0.1248941871529672</v>
      </c>
      <c r="AV756" s="57">
        <f t="shared" si="120"/>
        <v>124.89418715296719</v>
      </c>
    </row>
    <row r="757" spans="1:48" x14ac:dyDescent="0.25">
      <c r="A757" s="1" t="s">
        <v>1130</v>
      </c>
      <c r="B757" s="1" t="s">
        <v>1131</v>
      </c>
      <c r="C757" s="1" t="s">
        <v>1132</v>
      </c>
      <c r="D757" s="1" t="s">
        <v>846</v>
      </c>
      <c r="E757" s="1" t="s">
        <v>67</v>
      </c>
      <c r="F757" s="1" t="s">
        <v>393</v>
      </c>
      <c r="G757" s="1" t="s">
        <v>60</v>
      </c>
      <c r="H757" s="1" t="s">
        <v>57</v>
      </c>
      <c r="I757" s="2">
        <v>73.209999999999994</v>
      </c>
      <c r="J757" s="2">
        <v>39.82</v>
      </c>
      <c r="K757" s="2">
        <f t="shared" si="127"/>
        <v>15.38</v>
      </c>
      <c r="L757" s="2">
        <f t="shared" si="128"/>
        <v>24.44</v>
      </c>
      <c r="R757" s="7">
        <v>14.21</v>
      </c>
      <c r="S757" s="5">
        <v>22057.474900000001</v>
      </c>
      <c r="T757" s="8">
        <v>1.17</v>
      </c>
      <c r="U757" s="5">
        <v>544.63499999999999</v>
      </c>
      <c r="AL757" s="5" t="str">
        <f t="shared" si="121"/>
        <v/>
      </c>
      <c r="AN757" s="5" t="str">
        <f t="shared" si="126"/>
        <v/>
      </c>
      <c r="AP757" s="57" t="str">
        <f t="shared" si="122"/>
        <v/>
      </c>
      <c r="AR757" s="2">
        <v>24.44</v>
      </c>
      <c r="AS757" s="57">
        <f t="shared" si="123"/>
        <v>22602.109899999999</v>
      </c>
      <c r="AT757" s="5">
        <f t="shared" si="124"/>
        <v>18628.658979580003</v>
      </c>
      <c r="AU757" s="62">
        <f t="shared" si="125"/>
        <v>0.10704156334411331</v>
      </c>
      <c r="AV757" s="57">
        <f t="shared" si="120"/>
        <v>107.04156334411333</v>
      </c>
    </row>
    <row r="758" spans="1:48" x14ac:dyDescent="0.25">
      <c r="A758" s="1" t="s">
        <v>1130</v>
      </c>
      <c r="B758" s="1" t="s">
        <v>1131</v>
      </c>
      <c r="C758" s="1" t="s">
        <v>1132</v>
      </c>
      <c r="D758" s="1" t="s">
        <v>846</v>
      </c>
      <c r="E758" s="1" t="s">
        <v>89</v>
      </c>
      <c r="F758" s="1" t="s">
        <v>393</v>
      </c>
      <c r="G758" s="1" t="s">
        <v>60</v>
      </c>
      <c r="H758" s="1" t="s">
        <v>57</v>
      </c>
      <c r="I758" s="2">
        <v>73.209999999999994</v>
      </c>
      <c r="J758" s="2">
        <v>0.06</v>
      </c>
      <c r="K758" s="2">
        <f t="shared" si="127"/>
        <v>0</v>
      </c>
      <c r="L758" s="2">
        <f t="shared" si="128"/>
        <v>0.06</v>
      </c>
      <c r="AL758" s="5" t="str">
        <f t="shared" si="121"/>
        <v/>
      </c>
      <c r="AN758" s="5" t="str">
        <f t="shared" si="126"/>
        <v/>
      </c>
      <c r="AP758" s="57" t="str">
        <f t="shared" si="122"/>
        <v/>
      </c>
      <c r="AR758" s="2">
        <v>0.06</v>
      </c>
      <c r="AS758" s="57">
        <f t="shared" si="123"/>
        <v>0</v>
      </c>
      <c r="AT758" s="5">
        <f t="shared" si="124"/>
        <v>0</v>
      </c>
      <c r="AU758" s="62">
        <f t="shared" si="125"/>
        <v>0</v>
      </c>
      <c r="AV758" s="57">
        <f t="shared" si="120"/>
        <v>0</v>
      </c>
    </row>
    <row r="759" spans="1:48" x14ac:dyDescent="0.25">
      <c r="A759" s="1" t="s">
        <v>1133</v>
      </c>
      <c r="B759" s="1" t="s">
        <v>1131</v>
      </c>
      <c r="C759" s="1" t="s">
        <v>1132</v>
      </c>
      <c r="D759" s="1" t="s">
        <v>846</v>
      </c>
      <c r="E759" s="1" t="s">
        <v>76</v>
      </c>
      <c r="F759" s="1" t="s">
        <v>393</v>
      </c>
      <c r="G759" s="1" t="s">
        <v>60</v>
      </c>
      <c r="H759" s="1" t="s">
        <v>57</v>
      </c>
      <c r="I759" s="2">
        <v>2.17</v>
      </c>
      <c r="J759" s="2">
        <v>1.76</v>
      </c>
      <c r="K759" s="2">
        <f t="shared" si="127"/>
        <v>1.76</v>
      </c>
      <c r="L759" s="2">
        <f t="shared" si="128"/>
        <v>0</v>
      </c>
      <c r="R759" s="7">
        <v>0.02</v>
      </c>
      <c r="S759" s="5">
        <v>31.045000000000002</v>
      </c>
      <c r="Z759" s="9">
        <v>1.74</v>
      </c>
      <c r="AA759" s="5">
        <v>324.29250000000002</v>
      </c>
      <c r="AL759" s="5" t="str">
        <f t="shared" si="121"/>
        <v/>
      </c>
      <c r="AN759" s="5" t="str">
        <f t="shared" si="126"/>
        <v/>
      </c>
      <c r="AP759" s="57" t="str">
        <f t="shared" si="122"/>
        <v/>
      </c>
      <c r="AS759" s="57">
        <f t="shared" si="123"/>
        <v>355.33750000000003</v>
      </c>
      <c r="AT759" s="5">
        <f t="shared" si="124"/>
        <v>292.8691675</v>
      </c>
      <c r="AU759" s="62">
        <f t="shared" si="125"/>
        <v>1.6828464989805604E-3</v>
      </c>
      <c r="AV759" s="57">
        <f t="shared" si="120"/>
        <v>1.6828464989805603</v>
      </c>
    </row>
    <row r="760" spans="1:48" x14ac:dyDescent="0.25">
      <c r="A760" s="1" t="s">
        <v>1134</v>
      </c>
      <c r="B760" s="1" t="s">
        <v>1135</v>
      </c>
      <c r="C760" s="1" t="s">
        <v>1136</v>
      </c>
      <c r="D760" s="1" t="s">
        <v>846</v>
      </c>
      <c r="E760" s="1" t="s">
        <v>72</v>
      </c>
      <c r="F760" s="1" t="s">
        <v>393</v>
      </c>
      <c r="G760" s="1" t="s">
        <v>60</v>
      </c>
      <c r="H760" s="1" t="s">
        <v>57</v>
      </c>
      <c r="I760" s="2">
        <v>43.76</v>
      </c>
      <c r="J760" s="2">
        <v>5.7</v>
      </c>
      <c r="K760" s="2">
        <f t="shared" si="127"/>
        <v>5.68</v>
      </c>
      <c r="L760" s="2">
        <f t="shared" si="128"/>
        <v>0.02</v>
      </c>
      <c r="R760" s="7">
        <v>5.54</v>
      </c>
      <c r="S760" s="5">
        <v>8599.4650000000001</v>
      </c>
      <c r="T760" s="8">
        <v>0.08</v>
      </c>
      <c r="U760" s="5">
        <v>37.24</v>
      </c>
      <c r="Z760" s="9">
        <v>0.06</v>
      </c>
      <c r="AA760" s="5">
        <v>11.182499999999999</v>
      </c>
      <c r="AL760" s="5" t="str">
        <f t="shared" si="121"/>
        <v/>
      </c>
      <c r="AN760" s="5" t="str">
        <f t="shared" si="126"/>
        <v/>
      </c>
      <c r="AP760" s="57" t="str">
        <f t="shared" si="122"/>
        <v/>
      </c>
      <c r="AR760" s="2">
        <v>0.02</v>
      </c>
      <c r="AS760" s="57">
        <f t="shared" si="123"/>
        <v>8647.8875000000007</v>
      </c>
      <c r="AT760" s="5">
        <f t="shared" si="124"/>
        <v>7127.5888775000003</v>
      </c>
      <c r="AU760" s="62">
        <f t="shared" si="125"/>
        <v>4.0955618821409932E-2</v>
      </c>
      <c r="AV760" s="57">
        <f t="shared" ref="AV760:AV823" si="129">(AU760/100)*$AV$1</f>
        <v>40.955618821409928</v>
      </c>
    </row>
    <row r="761" spans="1:48" x14ac:dyDescent="0.25">
      <c r="A761" s="1" t="s">
        <v>1134</v>
      </c>
      <c r="B761" s="1" t="s">
        <v>1135</v>
      </c>
      <c r="C761" s="1" t="s">
        <v>1136</v>
      </c>
      <c r="D761" s="1" t="s">
        <v>846</v>
      </c>
      <c r="E761" s="1" t="s">
        <v>63</v>
      </c>
      <c r="F761" s="1" t="s">
        <v>393</v>
      </c>
      <c r="G761" s="1" t="s">
        <v>60</v>
      </c>
      <c r="H761" s="1" t="s">
        <v>57</v>
      </c>
      <c r="I761" s="2">
        <v>43.76</v>
      </c>
      <c r="J761" s="2">
        <v>35.29</v>
      </c>
      <c r="K761" s="2">
        <f t="shared" si="127"/>
        <v>35.229999999999997</v>
      </c>
      <c r="L761" s="2">
        <f t="shared" si="128"/>
        <v>0.06</v>
      </c>
      <c r="R761" s="7">
        <v>21.45</v>
      </c>
      <c r="S761" s="5">
        <v>33295.764996999998</v>
      </c>
      <c r="T761" s="8">
        <v>13.74</v>
      </c>
      <c r="U761" s="5">
        <v>6395.97</v>
      </c>
      <c r="Z761" s="9">
        <v>0.04</v>
      </c>
      <c r="AA761" s="5">
        <v>7.4550000000000001</v>
      </c>
      <c r="AL761" s="5" t="str">
        <f t="shared" si="121"/>
        <v/>
      </c>
      <c r="AN761" s="5" t="str">
        <f t="shared" si="126"/>
        <v/>
      </c>
      <c r="AP761" s="57" t="str">
        <f t="shared" si="122"/>
        <v/>
      </c>
      <c r="AR761" s="2">
        <v>0.06</v>
      </c>
      <c r="AS761" s="57">
        <f t="shared" si="123"/>
        <v>39699.189997000001</v>
      </c>
      <c r="AT761" s="5">
        <f t="shared" si="124"/>
        <v>32720.072395527404</v>
      </c>
      <c r="AU761" s="62">
        <f t="shared" si="125"/>
        <v>0.18801179976449303</v>
      </c>
      <c r="AV761" s="57">
        <f t="shared" si="129"/>
        <v>188.01179976449305</v>
      </c>
    </row>
    <row r="762" spans="1:48" x14ac:dyDescent="0.25">
      <c r="A762" s="1" t="s">
        <v>1137</v>
      </c>
      <c r="B762" s="1" t="s">
        <v>1138</v>
      </c>
      <c r="C762" s="1" t="s">
        <v>1139</v>
      </c>
      <c r="D762" s="1" t="s">
        <v>1140</v>
      </c>
      <c r="E762" s="1" t="s">
        <v>63</v>
      </c>
      <c r="F762" s="1" t="s">
        <v>393</v>
      </c>
      <c r="G762" s="1" t="s">
        <v>60</v>
      </c>
      <c r="H762" s="1" t="s">
        <v>57</v>
      </c>
      <c r="I762" s="2">
        <v>0.24</v>
      </c>
      <c r="J762" s="2">
        <v>0.24</v>
      </c>
      <c r="K762" s="2">
        <f t="shared" si="127"/>
        <v>0.22</v>
      </c>
      <c r="L762" s="2">
        <f t="shared" si="128"/>
        <v>0.02</v>
      </c>
      <c r="T762" s="8">
        <v>0.02</v>
      </c>
      <c r="U762" s="5">
        <v>9.31</v>
      </c>
      <c r="Z762" s="9">
        <v>0.2</v>
      </c>
      <c r="AA762" s="5">
        <v>37.274999999999999</v>
      </c>
      <c r="AL762" s="5" t="str">
        <f t="shared" si="121"/>
        <v/>
      </c>
      <c r="AN762" s="5" t="str">
        <f t="shared" si="126"/>
        <v/>
      </c>
      <c r="AP762" s="57" t="str">
        <f t="shared" si="122"/>
        <v/>
      </c>
      <c r="AR762" s="2">
        <v>0.02</v>
      </c>
      <c r="AS762" s="57">
        <f t="shared" si="123"/>
        <v>46.585000000000001</v>
      </c>
      <c r="AT762" s="5">
        <f t="shared" si="124"/>
        <v>38.395357000000004</v>
      </c>
      <c r="AU762" s="62">
        <f t="shared" si="125"/>
        <v>2.2062237775357066E-4</v>
      </c>
      <c r="AV762" s="57">
        <f t="shared" si="129"/>
        <v>0.22062237775357069</v>
      </c>
    </row>
    <row r="763" spans="1:48" x14ac:dyDescent="0.25">
      <c r="A763" s="1" t="s">
        <v>1141</v>
      </c>
      <c r="B763" s="1" t="s">
        <v>1142</v>
      </c>
      <c r="C763" s="1" t="s">
        <v>1143</v>
      </c>
      <c r="D763" s="1" t="s">
        <v>846</v>
      </c>
      <c r="E763" s="1" t="s">
        <v>67</v>
      </c>
      <c r="F763" s="1" t="s">
        <v>393</v>
      </c>
      <c r="G763" s="1" t="s">
        <v>60</v>
      </c>
      <c r="H763" s="1" t="s">
        <v>57</v>
      </c>
      <c r="I763" s="2">
        <v>80</v>
      </c>
      <c r="J763" s="2">
        <v>0.09</v>
      </c>
      <c r="K763" s="2">
        <f t="shared" si="127"/>
        <v>0</v>
      </c>
      <c r="L763" s="2">
        <f t="shared" si="128"/>
        <v>0.09</v>
      </c>
      <c r="AL763" s="5" t="str">
        <f t="shared" si="121"/>
        <v/>
      </c>
      <c r="AN763" s="5" t="str">
        <f t="shared" si="126"/>
        <v/>
      </c>
      <c r="AP763" s="57" t="str">
        <f t="shared" si="122"/>
        <v/>
      </c>
      <c r="AR763" s="2">
        <v>0.09</v>
      </c>
      <c r="AS763" s="57">
        <f t="shared" si="123"/>
        <v>0</v>
      </c>
      <c r="AT763" s="5">
        <f t="shared" si="124"/>
        <v>0</v>
      </c>
      <c r="AU763" s="62">
        <f t="shared" si="125"/>
        <v>0</v>
      </c>
      <c r="AV763" s="57">
        <f t="shared" si="129"/>
        <v>0</v>
      </c>
    </row>
    <row r="764" spans="1:48" x14ac:dyDescent="0.25">
      <c r="A764" s="1" t="s">
        <v>1141</v>
      </c>
      <c r="B764" s="1" t="s">
        <v>1142</v>
      </c>
      <c r="C764" s="1" t="s">
        <v>1143</v>
      </c>
      <c r="D764" s="1" t="s">
        <v>846</v>
      </c>
      <c r="E764" s="1" t="s">
        <v>89</v>
      </c>
      <c r="F764" s="1" t="s">
        <v>393</v>
      </c>
      <c r="G764" s="1" t="s">
        <v>60</v>
      </c>
      <c r="H764" s="1" t="s">
        <v>57</v>
      </c>
      <c r="I764" s="2">
        <v>80</v>
      </c>
      <c r="J764" s="2">
        <v>0.03</v>
      </c>
      <c r="K764" s="2">
        <f t="shared" si="127"/>
        <v>0.01</v>
      </c>
      <c r="L764" s="2">
        <f t="shared" si="128"/>
        <v>0.02</v>
      </c>
      <c r="Z764" s="9">
        <v>0.01</v>
      </c>
      <c r="AA764" s="5">
        <v>1.86375</v>
      </c>
      <c r="AL764" s="5" t="str">
        <f t="shared" si="121"/>
        <v/>
      </c>
      <c r="AN764" s="5" t="str">
        <f t="shared" si="126"/>
        <v/>
      </c>
      <c r="AP764" s="57" t="str">
        <f t="shared" si="122"/>
        <v/>
      </c>
      <c r="AR764" s="2">
        <v>0.02</v>
      </c>
      <c r="AS764" s="57">
        <f t="shared" si="123"/>
        <v>1.86375</v>
      </c>
      <c r="AT764" s="5">
        <f t="shared" si="124"/>
        <v>1.53610275</v>
      </c>
      <c r="AU764" s="62">
        <f t="shared" si="125"/>
        <v>8.8265526787209885E-6</v>
      </c>
      <c r="AV764" s="57">
        <f t="shared" si="129"/>
        <v>8.8265526787209888E-3</v>
      </c>
    </row>
    <row r="765" spans="1:48" x14ac:dyDescent="0.25">
      <c r="A765" s="1" t="s">
        <v>1141</v>
      </c>
      <c r="B765" s="1" t="s">
        <v>1142</v>
      </c>
      <c r="C765" s="1" t="s">
        <v>1143</v>
      </c>
      <c r="D765" s="1" t="s">
        <v>846</v>
      </c>
      <c r="E765" s="1" t="s">
        <v>164</v>
      </c>
      <c r="F765" s="1" t="s">
        <v>393</v>
      </c>
      <c r="G765" s="1" t="s">
        <v>60</v>
      </c>
      <c r="H765" s="1" t="s">
        <v>57</v>
      </c>
      <c r="I765" s="2">
        <v>80</v>
      </c>
      <c r="J765" s="2">
        <v>38.979999999999997</v>
      </c>
      <c r="K765" s="2">
        <f t="shared" si="127"/>
        <v>36.78</v>
      </c>
      <c r="L765" s="2">
        <f t="shared" si="128"/>
        <v>2.2000000000000002</v>
      </c>
      <c r="R765" s="7">
        <v>28.12</v>
      </c>
      <c r="S765" s="5">
        <v>43649.27</v>
      </c>
      <c r="T765" s="8">
        <v>4.8099999999999996</v>
      </c>
      <c r="U765" s="5">
        <v>2239.0549999999998</v>
      </c>
      <c r="Z765" s="9">
        <v>3.85</v>
      </c>
      <c r="AA765" s="5">
        <v>717.54375000000005</v>
      </c>
      <c r="AL765" s="5" t="str">
        <f t="shared" si="121"/>
        <v/>
      </c>
      <c r="AN765" s="5" t="str">
        <f t="shared" si="126"/>
        <v/>
      </c>
      <c r="AP765" s="57" t="str">
        <f t="shared" si="122"/>
        <v/>
      </c>
      <c r="AR765" s="2">
        <v>2.2000000000000002</v>
      </c>
      <c r="AS765" s="57">
        <f t="shared" si="123"/>
        <v>46605.868749999994</v>
      </c>
      <c r="AT765" s="5">
        <f t="shared" si="124"/>
        <v>38412.55702375</v>
      </c>
      <c r="AU765" s="62">
        <f t="shared" si="125"/>
        <v>0.2207212102800436</v>
      </c>
      <c r="AV765" s="57">
        <f t="shared" si="129"/>
        <v>220.72121028004361</v>
      </c>
    </row>
    <row r="766" spans="1:48" x14ac:dyDescent="0.25">
      <c r="A766" s="1" t="s">
        <v>1141</v>
      </c>
      <c r="B766" s="1" t="s">
        <v>1142</v>
      </c>
      <c r="C766" s="1" t="s">
        <v>1143</v>
      </c>
      <c r="D766" s="1" t="s">
        <v>846</v>
      </c>
      <c r="E766" s="1" t="s">
        <v>77</v>
      </c>
      <c r="F766" s="1" t="s">
        <v>393</v>
      </c>
      <c r="G766" s="1" t="s">
        <v>60</v>
      </c>
      <c r="H766" s="1" t="s">
        <v>57</v>
      </c>
      <c r="I766" s="2">
        <v>80</v>
      </c>
      <c r="J766" s="2">
        <v>39.700000000000003</v>
      </c>
      <c r="K766" s="2">
        <f t="shared" si="127"/>
        <v>32.599999999999994</v>
      </c>
      <c r="L766" s="2">
        <f t="shared" si="128"/>
        <v>7.11</v>
      </c>
      <c r="R766" s="7">
        <v>31.68</v>
      </c>
      <c r="S766" s="5">
        <v>49175.28</v>
      </c>
      <c r="T766" s="8">
        <v>0.87</v>
      </c>
      <c r="U766" s="5">
        <v>404.98500000000001</v>
      </c>
      <c r="Z766" s="9">
        <v>0.05</v>
      </c>
      <c r="AA766" s="5">
        <v>9.3187499999999996</v>
      </c>
      <c r="AL766" s="5" t="str">
        <f t="shared" si="121"/>
        <v/>
      </c>
      <c r="AN766" s="5" t="str">
        <f t="shared" si="126"/>
        <v/>
      </c>
      <c r="AP766" s="57" t="str">
        <f t="shared" si="122"/>
        <v/>
      </c>
      <c r="AR766" s="2">
        <v>7.11</v>
      </c>
      <c r="AS766" s="57">
        <f t="shared" si="123"/>
        <v>49589.583749999998</v>
      </c>
      <c r="AT766" s="5">
        <f t="shared" si="124"/>
        <v>40871.734926749996</v>
      </c>
      <c r="AU766" s="62">
        <f t="shared" si="125"/>
        <v>0.2348518166520302</v>
      </c>
      <c r="AV766" s="57">
        <f t="shared" si="129"/>
        <v>234.85181665203018</v>
      </c>
    </row>
    <row r="767" spans="1:48" x14ac:dyDescent="0.25">
      <c r="A767" s="1" t="s">
        <v>1141</v>
      </c>
      <c r="B767" s="1" t="s">
        <v>1142</v>
      </c>
      <c r="C767" s="1" t="s">
        <v>1143</v>
      </c>
      <c r="D767" s="1" t="s">
        <v>846</v>
      </c>
      <c r="E767" s="1" t="s">
        <v>72</v>
      </c>
      <c r="F767" s="1" t="s">
        <v>393</v>
      </c>
      <c r="G767" s="1" t="s">
        <v>60</v>
      </c>
      <c r="H767" s="1" t="s">
        <v>57</v>
      </c>
      <c r="I767" s="2">
        <v>80</v>
      </c>
      <c r="J767" s="2">
        <v>7.0000000000000007E-2</v>
      </c>
      <c r="K767" s="2">
        <f t="shared" si="127"/>
        <v>7.0000000000000007E-2</v>
      </c>
      <c r="L767" s="2">
        <f t="shared" si="128"/>
        <v>0</v>
      </c>
      <c r="R767" s="7">
        <v>0.03</v>
      </c>
      <c r="S767" s="5">
        <v>46.567500000000003</v>
      </c>
      <c r="Z767" s="9">
        <v>0.04</v>
      </c>
      <c r="AA767" s="5">
        <v>7.4550000000000001</v>
      </c>
      <c r="AL767" s="5" t="str">
        <f t="shared" si="121"/>
        <v/>
      </c>
      <c r="AN767" s="5" t="str">
        <f t="shared" si="126"/>
        <v/>
      </c>
      <c r="AP767" s="57" t="str">
        <f t="shared" si="122"/>
        <v/>
      </c>
      <c r="AS767" s="57">
        <f t="shared" si="123"/>
        <v>54.022500000000001</v>
      </c>
      <c r="AT767" s="5">
        <f t="shared" si="124"/>
        <v>44.525344499999996</v>
      </c>
      <c r="AU767" s="62">
        <f t="shared" si="125"/>
        <v>2.5584571003954641E-4</v>
      </c>
      <c r="AV767" s="57">
        <f t="shared" si="129"/>
        <v>0.25584571003954637</v>
      </c>
    </row>
    <row r="768" spans="1:48" x14ac:dyDescent="0.25">
      <c r="A768" s="1" t="s">
        <v>1144</v>
      </c>
      <c r="B768" s="1" t="s">
        <v>1145</v>
      </c>
      <c r="C768" s="1" t="s">
        <v>1146</v>
      </c>
      <c r="D768" s="1" t="s">
        <v>846</v>
      </c>
      <c r="E768" s="1" t="s">
        <v>77</v>
      </c>
      <c r="F768" s="1" t="s">
        <v>393</v>
      </c>
      <c r="G768" s="1" t="s">
        <v>60</v>
      </c>
      <c r="H768" s="1" t="s">
        <v>57</v>
      </c>
      <c r="I768" s="2">
        <v>3.09</v>
      </c>
      <c r="J768" s="2">
        <v>0.02</v>
      </c>
      <c r="K768" s="2">
        <f t="shared" si="127"/>
        <v>0.02</v>
      </c>
      <c r="L768" s="2">
        <f t="shared" si="128"/>
        <v>0</v>
      </c>
      <c r="R768" s="7">
        <v>0.02</v>
      </c>
      <c r="S768" s="5">
        <v>31.045000000000002</v>
      </c>
      <c r="AL768" s="5" t="str">
        <f t="shared" si="121"/>
        <v/>
      </c>
      <c r="AN768" s="5" t="str">
        <f t="shared" si="126"/>
        <v/>
      </c>
      <c r="AP768" s="57" t="str">
        <f t="shared" si="122"/>
        <v/>
      </c>
      <c r="AS768" s="57">
        <f t="shared" si="123"/>
        <v>31.045000000000002</v>
      </c>
      <c r="AT768" s="5">
        <f t="shared" si="124"/>
        <v>25.587289000000002</v>
      </c>
      <c r="AU768" s="62">
        <f t="shared" si="125"/>
        <v>1.4702633288310831E-4</v>
      </c>
      <c r="AV768" s="57">
        <f t="shared" si="129"/>
        <v>0.14702633288310832</v>
      </c>
    </row>
    <row r="769" spans="1:48" x14ac:dyDescent="0.25">
      <c r="A769" s="1" t="s">
        <v>1144</v>
      </c>
      <c r="B769" s="1" t="s">
        <v>1145</v>
      </c>
      <c r="C769" s="1" t="s">
        <v>1146</v>
      </c>
      <c r="D769" s="1" t="s">
        <v>846</v>
      </c>
      <c r="E769" s="1" t="s">
        <v>61</v>
      </c>
      <c r="F769" s="1" t="s">
        <v>393</v>
      </c>
      <c r="G769" s="1" t="s">
        <v>60</v>
      </c>
      <c r="H769" s="1" t="s">
        <v>57</v>
      </c>
      <c r="I769" s="2">
        <v>3.09</v>
      </c>
      <c r="J769" s="2">
        <v>3.06</v>
      </c>
      <c r="K769" s="2">
        <f t="shared" si="127"/>
        <v>3.06</v>
      </c>
      <c r="L769" s="2">
        <f t="shared" si="128"/>
        <v>0</v>
      </c>
      <c r="R769" s="7">
        <v>0.06</v>
      </c>
      <c r="S769" s="5">
        <v>93.134999999999991</v>
      </c>
      <c r="Z769" s="9">
        <v>3</v>
      </c>
      <c r="AA769" s="5">
        <v>559.125</v>
      </c>
      <c r="AL769" s="5" t="str">
        <f t="shared" si="121"/>
        <v/>
      </c>
      <c r="AN769" s="5" t="str">
        <f t="shared" si="126"/>
        <v/>
      </c>
      <c r="AP769" s="57" t="str">
        <f t="shared" si="122"/>
        <v/>
      </c>
      <c r="AS769" s="57">
        <f t="shared" si="123"/>
        <v>652.26</v>
      </c>
      <c r="AT769" s="5">
        <f t="shared" si="124"/>
        <v>537.59269200000006</v>
      </c>
      <c r="AU769" s="62">
        <f t="shared" si="125"/>
        <v>3.089044802265622E-3</v>
      </c>
      <c r="AV769" s="57">
        <f t="shared" si="129"/>
        <v>3.0890448022656218</v>
      </c>
    </row>
    <row r="770" spans="1:48" x14ac:dyDescent="0.25">
      <c r="A770" s="1" t="s">
        <v>1147</v>
      </c>
      <c r="B770" s="1" t="s">
        <v>1148</v>
      </c>
      <c r="C770" s="1" t="s">
        <v>1136</v>
      </c>
      <c r="D770" s="1" t="s">
        <v>846</v>
      </c>
      <c r="E770" s="1" t="s">
        <v>164</v>
      </c>
      <c r="F770" s="1" t="s">
        <v>393</v>
      </c>
      <c r="G770" s="1" t="s">
        <v>60</v>
      </c>
      <c r="H770" s="1" t="s">
        <v>57</v>
      </c>
      <c r="I770" s="2">
        <v>56.91</v>
      </c>
      <c r="J770" s="2">
        <v>0.06</v>
      </c>
      <c r="K770" s="2">
        <f t="shared" si="127"/>
        <v>0.06</v>
      </c>
      <c r="L770" s="2">
        <f t="shared" si="128"/>
        <v>0</v>
      </c>
      <c r="R770" s="7">
        <v>0.06</v>
      </c>
      <c r="S770" s="5">
        <v>93.134999999999991</v>
      </c>
      <c r="AL770" s="5" t="str">
        <f t="shared" si="121"/>
        <v/>
      </c>
      <c r="AN770" s="5" t="str">
        <f t="shared" si="126"/>
        <v/>
      </c>
      <c r="AP770" s="57" t="str">
        <f t="shared" si="122"/>
        <v/>
      </c>
      <c r="AS770" s="57">
        <f t="shared" si="123"/>
        <v>93.134999999999991</v>
      </c>
      <c r="AT770" s="5">
        <f t="shared" si="124"/>
        <v>76.761866999999995</v>
      </c>
      <c r="AU770" s="62">
        <f t="shared" si="125"/>
        <v>4.4107899864932488E-4</v>
      </c>
      <c r="AV770" s="57">
        <f t="shared" si="129"/>
        <v>0.44107899864932487</v>
      </c>
    </row>
    <row r="771" spans="1:48" x14ac:dyDescent="0.25">
      <c r="A771" s="1" t="s">
        <v>1147</v>
      </c>
      <c r="B771" s="1" t="s">
        <v>1148</v>
      </c>
      <c r="C771" s="1" t="s">
        <v>1136</v>
      </c>
      <c r="D771" s="1" t="s">
        <v>846</v>
      </c>
      <c r="E771" s="1" t="s">
        <v>77</v>
      </c>
      <c r="F771" s="1" t="s">
        <v>393</v>
      </c>
      <c r="G771" s="1" t="s">
        <v>60</v>
      </c>
      <c r="H771" s="1" t="s">
        <v>57</v>
      </c>
      <c r="I771" s="2">
        <v>56.91</v>
      </c>
      <c r="J771" s="2">
        <v>0.08</v>
      </c>
      <c r="K771" s="2">
        <f t="shared" si="127"/>
        <v>0.08</v>
      </c>
      <c r="L771" s="2">
        <f t="shared" si="128"/>
        <v>0</v>
      </c>
      <c r="R771" s="7">
        <v>0.08</v>
      </c>
      <c r="S771" s="5">
        <v>124.18</v>
      </c>
      <c r="AL771" s="5" t="str">
        <f t="shared" ref="AL771:AL834" si="130">IF(AK771&gt;0,AK771*$AL$1,"")</f>
        <v/>
      </c>
      <c r="AN771" s="5" t="str">
        <f t="shared" si="126"/>
        <v/>
      </c>
      <c r="AP771" s="57" t="str">
        <f t="shared" ref="AP771:AP834" si="131">IF(AO771&gt;0,AO771*$AP$1,"")</f>
        <v/>
      </c>
      <c r="AS771" s="57">
        <f t="shared" ref="AS771:AS834" si="132">SUM(O771,Q771,S771,U771,W771,Y771,AA771,AC771,AF771,AH771,AJ771)</f>
        <v>124.18</v>
      </c>
      <c r="AT771" s="5">
        <f t="shared" ref="AT771:AT834" si="133">$AS$1374*(AU771/100)</f>
        <v>102.34915600000001</v>
      </c>
      <c r="AU771" s="62">
        <f t="shared" ref="AU771:AU834" si="134">(AS771/$AS$1374)*(100-17.58)</f>
        <v>5.8810533153243324E-4</v>
      </c>
      <c r="AV771" s="57">
        <f t="shared" si="129"/>
        <v>0.58810533153243327</v>
      </c>
    </row>
    <row r="772" spans="1:48" x14ac:dyDescent="0.25">
      <c r="A772" s="1" t="s">
        <v>1147</v>
      </c>
      <c r="B772" s="1" t="s">
        <v>1148</v>
      </c>
      <c r="C772" s="1" t="s">
        <v>1136</v>
      </c>
      <c r="D772" s="1" t="s">
        <v>846</v>
      </c>
      <c r="E772" s="1" t="s">
        <v>63</v>
      </c>
      <c r="F772" s="1" t="s">
        <v>393</v>
      </c>
      <c r="G772" s="1" t="s">
        <v>60</v>
      </c>
      <c r="H772" s="1" t="s">
        <v>57</v>
      </c>
      <c r="I772" s="2">
        <v>56.91</v>
      </c>
      <c r="J772" s="2">
        <v>7.0000000000000007E-2</v>
      </c>
      <c r="K772" s="2">
        <f t="shared" si="127"/>
        <v>7.0000000000000007E-2</v>
      </c>
      <c r="L772" s="2">
        <f t="shared" si="128"/>
        <v>0</v>
      </c>
      <c r="R772" s="7">
        <v>7.0000000000000007E-2</v>
      </c>
      <c r="S772" s="5">
        <v>108.6575</v>
      </c>
      <c r="AL772" s="5" t="str">
        <f t="shared" si="130"/>
        <v/>
      </c>
      <c r="AN772" s="5" t="str">
        <f t="shared" si="126"/>
        <v/>
      </c>
      <c r="AP772" s="57" t="str">
        <f t="shared" si="131"/>
        <v/>
      </c>
      <c r="AS772" s="57">
        <f t="shared" si="132"/>
        <v>108.6575</v>
      </c>
      <c r="AT772" s="5">
        <f t="shared" si="133"/>
        <v>89.555511500000009</v>
      </c>
      <c r="AU772" s="62">
        <f t="shared" si="134"/>
        <v>5.1459216509087903E-4</v>
      </c>
      <c r="AV772" s="57">
        <f t="shared" si="129"/>
        <v>0.51459216509087902</v>
      </c>
    </row>
    <row r="773" spans="1:48" x14ac:dyDescent="0.25">
      <c r="A773" s="1" t="s">
        <v>1147</v>
      </c>
      <c r="B773" s="1" t="s">
        <v>1148</v>
      </c>
      <c r="C773" s="1" t="s">
        <v>1136</v>
      </c>
      <c r="D773" s="1" t="s">
        <v>846</v>
      </c>
      <c r="E773" s="1" t="s">
        <v>61</v>
      </c>
      <c r="F773" s="1" t="s">
        <v>393</v>
      </c>
      <c r="G773" s="1" t="s">
        <v>60</v>
      </c>
      <c r="H773" s="1" t="s">
        <v>57</v>
      </c>
      <c r="I773" s="2">
        <v>56.91</v>
      </c>
      <c r="J773" s="2">
        <v>36.270000000000003</v>
      </c>
      <c r="K773" s="2">
        <f t="shared" si="127"/>
        <v>36.270000000000003</v>
      </c>
      <c r="L773" s="2">
        <f t="shared" si="128"/>
        <v>0</v>
      </c>
      <c r="R773" s="7">
        <v>36.18</v>
      </c>
      <c r="S773" s="5">
        <v>56160.404999999999</v>
      </c>
      <c r="Z773" s="9">
        <v>0.09</v>
      </c>
      <c r="AA773" s="5">
        <v>16.77375</v>
      </c>
      <c r="AL773" s="5" t="str">
        <f t="shared" si="130"/>
        <v/>
      </c>
      <c r="AN773" s="5" t="str">
        <f t="shared" si="126"/>
        <v/>
      </c>
      <c r="AP773" s="57" t="str">
        <f t="shared" si="131"/>
        <v/>
      </c>
      <c r="AS773" s="57">
        <f t="shared" si="132"/>
        <v>56177.178749999999</v>
      </c>
      <c r="AT773" s="5">
        <f t="shared" si="133"/>
        <v>46301.23072575</v>
      </c>
      <c r="AU773" s="62">
        <f t="shared" si="134"/>
        <v>0.2660500751596514</v>
      </c>
      <c r="AV773" s="57">
        <f t="shared" si="129"/>
        <v>266.05007515965139</v>
      </c>
    </row>
    <row r="774" spans="1:48" x14ac:dyDescent="0.25">
      <c r="A774" s="1" t="s">
        <v>1147</v>
      </c>
      <c r="B774" s="1" t="s">
        <v>1148</v>
      </c>
      <c r="C774" s="1" t="s">
        <v>1136</v>
      </c>
      <c r="D774" s="1" t="s">
        <v>846</v>
      </c>
      <c r="E774" s="1" t="s">
        <v>119</v>
      </c>
      <c r="F774" s="1" t="s">
        <v>393</v>
      </c>
      <c r="G774" s="1" t="s">
        <v>60</v>
      </c>
      <c r="H774" s="1" t="s">
        <v>57</v>
      </c>
      <c r="I774" s="2">
        <v>56.91</v>
      </c>
      <c r="J774" s="2">
        <v>20</v>
      </c>
      <c r="K774" s="2">
        <f t="shared" si="127"/>
        <v>19.57</v>
      </c>
      <c r="L774" s="2">
        <f t="shared" si="128"/>
        <v>0.44</v>
      </c>
      <c r="R774" s="7">
        <v>19.57</v>
      </c>
      <c r="S774" s="5">
        <v>30377.532500000001</v>
      </c>
      <c r="AL774" s="5" t="str">
        <f t="shared" si="130"/>
        <v/>
      </c>
      <c r="AN774" s="5" t="str">
        <f t="shared" si="126"/>
        <v/>
      </c>
      <c r="AP774" s="57" t="str">
        <f t="shared" si="131"/>
        <v/>
      </c>
      <c r="AR774" s="2">
        <v>0.44</v>
      </c>
      <c r="AS774" s="57">
        <f t="shared" si="132"/>
        <v>30377.532500000001</v>
      </c>
      <c r="AT774" s="5">
        <f t="shared" si="133"/>
        <v>25037.162286500003</v>
      </c>
      <c r="AU774" s="62">
        <f t="shared" si="134"/>
        <v>0.14386526672612149</v>
      </c>
      <c r="AV774" s="57">
        <f t="shared" si="129"/>
        <v>143.86526672612149</v>
      </c>
    </row>
    <row r="775" spans="1:48" x14ac:dyDescent="0.25">
      <c r="A775" s="1" t="s">
        <v>1149</v>
      </c>
      <c r="B775" s="1" t="s">
        <v>903</v>
      </c>
      <c r="C775" s="1" t="s">
        <v>904</v>
      </c>
      <c r="D775" s="1" t="s">
        <v>905</v>
      </c>
      <c r="E775" s="1" t="s">
        <v>58</v>
      </c>
      <c r="F775" s="1" t="s">
        <v>393</v>
      </c>
      <c r="G775" s="1" t="s">
        <v>60</v>
      </c>
      <c r="H775" s="1" t="s">
        <v>57</v>
      </c>
      <c r="I775" s="2">
        <v>4.08</v>
      </c>
      <c r="J775" s="2">
        <v>3.74</v>
      </c>
      <c r="K775" s="2">
        <f t="shared" si="127"/>
        <v>3.7399999999999998</v>
      </c>
      <c r="L775" s="2">
        <f t="shared" si="128"/>
        <v>0</v>
      </c>
      <c r="R775" s="7">
        <v>0.46</v>
      </c>
      <c r="S775" s="5">
        <v>714.03500000000008</v>
      </c>
      <c r="Z775" s="9">
        <v>3.28</v>
      </c>
      <c r="AA775" s="5">
        <v>611.30999999999995</v>
      </c>
      <c r="AL775" s="5" t="str">
        <f t="shared" si="130"/>
        <v/>
      </c>
      <c r="AN775" s="5" t="str">
        <f t="shared" si="126"/>
        <v/>
      </c>
      <c r="AP775" s="57" t="str">
        <f t="shared" si="131"/>
        <v/>
      </c>
      <c r="AS775" s="57">
        <f t="shared" si="132"/>
        <v>1325.345</v>
      </c>
      <c r="AT775" s="5">
        <f t="shared" si="133"/>
        <v>1092.3493490000001</v>
      </c>
      <c r="AU775" s="62">
        <f t="shared" si="134"/>
        <v>6.2767149349319757E-3</v>
      </c>
      <c r="AV775" s="57">
        <f t="shared" si="129"/>
        <v>6.2767149349319755</v>
      </c>
    </row>
    <row r="776" spans="1:48" x14ac:dyDescent="0.25">
      <c r="A776" s="1" t="s">
        <v>1150</v>
      </c>
      <c r="B776" s="1" t="s">
        <v>903</v>
      </c>
      <c r="C776" s="1" t="s">
        <v>904</v>
      </c>
      <c r="D776" s="1" t="s">
        <v>905</v>
      </c>
      <c r="E776" s="1" t="s">
        <v>137</v>
      </c>
      <c r="F776" s="1" t="s">
        <v>393</v>
      </c>
      <c r="G776" s="1" t="s">
        <v>60</v>
      </c>
      <c r="H776" s="1" t="s">
        <v>57</v>
      </c>
      <c r="I776" s="2">
        <v>55.92</v>
      </c>
      <c r="J776" s="2">
        <v>0.09</v>
      </c>
      <c r="K776" s="2">
        <f t="shared" si="127"/>
        <v>0.05</v>
      </c>
      <c r="L776" s="2">
        <f t="shared" si="128"/>
        <v>0.04</v>
      </c>
      <c r="R776" s="7">
        <v>0.05</v>
      </c>
      <c r="S776" s="5">
        <v>77.612500000000011</v>
      </c>
      <c r="AL776" s="5" t="str">
        <f t="shared" si="130"/>
        <v/>
      </c>
      <c r="AN776" s="5" t="str">
        <f t="shared" si="126"/>
        <v/>
      </c>
      <c r="AP776" s="57" t="str">
        <f t="shared" si="131"/>
        <v/>
      </c>
      <c r="AR776" s="2">
        <v>0.04</v>
      </c>
      <c r="AS776" s="57">
        <f t="shared" si="132"/>
        <v>77.612500000000011</v>
      </c>
      <c r="AT776" s="5">
        <f t="shared" si="133"/>
        <v>63.96822250000001</v>
      </c>
      <c r="AU776" s="62">
        <f t="shared" si="134"/>
        <v>3.6756583220777083E-4</v>
      </c>
      <c r="AV776" s="57">
        <f t="shared" si="129"/>
        <v>0.36756583220777084</v>
      </c>
    </row>
    <row r="777" spans="1:48" x14ac:dyDescent="0.25">
      <c r="A777" s="1" t="s">
        <v>1150</v>
      </c>
      <c r="B777" s="1" t="s">
        <v>903</v>
      </c>
      <c r="C777" s="1" t="s">
        <v>904</v>
      </c>
      <c r="D777" s="1" t="s">
        <v>905</v>
      </c>
      <c r="E777" s="1" t="s">
        <v>164</v>
      </c>
      <c r="F777" s="1" t="s">
        <v>393</v>
      </c>
      <c r="G777" s="1" t="s">
        <v>60</v>
      </c>
      <c r="H777" s="1" t="s">
        <v>57</v>
      </c>
      <c r="I777" s="2">
        <v>55.92</v>
      </c>
      <c r="J777" s="2">
        <v>0.04</v>
      </c>
      <c r="K777" s="2">
        <f t="shared" si="127"/>
        <v>0</v>
      </c>
      <c r="L777" s="2">
        <f t="shared" si="128"/>
        <v>0.04</v>
      </c>
      <c r="AL777" s="5" t="str">
        <f t="shared" si="130"/>
        <v/>
      </c>
      <c r="AN777" s="5" t="str">
        <f t="shared" si="126"/>
        <v/>
      </c>
      <c r="AP777" s="57" t="str">
        <f t="shared" si="131"/>
        <v/>
      </c>
      <c r="AR777" s="2">
        <v>0.04</v>
      </c>
      <c r="AS777" s="57">
        <f t="shared" si="132"/>
        <v>0</v>
      </c>
      <c r="AT777" s="5">
        <f t="shared" si="133"/>
        <v>0</v>
      </c>
      <c r="AU777" s="62">
        <f t="shared" si="134"/>
        <v>0</v>
      </c>
      <c r="AV777" s="57">
        <f t="shared" si="129"/>
        <v>0</v>
      </c>
    </row>
    <row r="778" spans="1:48" x14ac:dyDescent="0.25">
      <c r="A778" s="1" t="s">
        <v>1150</v>
      </c>
      <c r="B778" s="1" t="s">
        <v>903</v>
      </c>
      <c r="C778" s="1" t="s">
        <v>904</v>
      </c>
      <c r="D778" s="1" t="s">
        <v>905</v>
      </c>
      <c r="E778" s="1" t="s">
        <v>119</v>
      </c>
      <c r="F778" s="1" t="s">
        <v>393</v>
      </c>
      <c r="G778" s="1" t="s">
        <v>60</v>
      </c>
      <c r="H778" s="1" t="s">
        <v>57</v>
      </c>
      <c r="I778" s="2">
        <v>55.92</v>
      </c>
      <c r="J778" s="2">
        <v>19.940000000000001</v>
      </c>
      <c r="K778" s="2">
        <f t="shared" si="127"/>
        <v>13.54</v>
      </c>
      <c r="L778" s="2">
        <f t="shared" si="128"/>
        <v>6.4</v>
      </c>
      <c r="R778" s="7">
        <v>13.54</v>
      </c>
      <c r="S778" s="5">
        <v>21017.465</v>
      </c>
      <c r="AL778" s="5" t="str">
        <f t="shared" si="130"/>
        <v/>
      </c>
      <c r="AN778" s="5" t="str">
        <f t="shared" si="126"/>
        <v/>
      </c>
      <c r="AP778" s="57" t="str">
        <f t="shared" si="131"/>
        <v/>
      </c>
      <c r="AR778" s="2">
        <v>6.4</v>
      </c>
      <c r="AS778" s="57">
        <f t="shared" si="132"/>
        <v>21017.465</v>
      </c>
      <c r="AT778" s="5">
        <f t="shared" si="133"/>
        <v>17322.594653</v>
      </c>
      <c r="AU778" s="62">
        <f t="shared" si="134"/>
        <v>9.9536827361864325E-2</v>
      </c>
      <c r="AV778" s="57">
        <f t="shared" si="129"/>
        <v>99.536827361864326</v>
      </c>
    </row>
    <row r="779" spans="1:48" x14ac:dyDescent="0.25">
      <c r="A779" s="1" t="s">
        <v>1150</v>
      </c>
      <c r="B779" s="1" t="s">
        <v>903</v>
      </c>
      <c r="C779" s="1" t="s">
        <v>904</v>
      </c>
      <c r="D779" s="1" t="s">
        <v>905</v>
      </c>
      <c r="E779" s="1" t="s">
        <v>58</v>
      </c>
      <c r="F779" s="1" t="s">
        <v>393</v>
      </c>
      <c r="G779" s="1" t="s">
        <v>60</v>
      </c>
      <c r="H779" s="1" t="s">
        <v>57</v>
      </c>
      <c r="I779" s="2">
        <v>55.92</v>
      </c>
      <c r="J779" s="2">
        <v>35.54</v>
      </c>
      <c r="K779" s="2">
        <f t="shared" si="127"/>
        <v>35.35</v>
      </c>
      <c r="L779" s="2">
        <f t="shared" si="128"/>
        <v>0.19</v>
      </c>
      <c r="R779" s="7">
        <v>35.33</v>
      </c>
      <c r="S779" s="5">
        <v>54840.9925</v>
      </c>
      <c r="Z779" s="9">
        <v>0.02</v>
      </c>
      <c r="AA779" s="5">
        <v>3.7275</v>
      </c>
      <c r="AL779" s="5" t="str">
        <f t="shared" si="130"/>
        <v/>
      </c>
      <c r="AN779" s="5" t="str">
        <f t="shared" si="126"/>
        <v/>
      </c>
      <c r="AP779" s="57" t="str">
        <f t="shared" si="131"/>
        <v/>
      </c>
      <c r="AR779" s="2">
        <v>0.19</v>
      </c>
      <c r="AS779" s="57">
        <f t="shared" si="132"/>
        <v>54844.72</v>
      </c>
      <c r="AT779" s="5">
        <f t="shared" si="133"/>
        <v>45203.018224000007</v>
      </c>
      <c r="AU779" s="62">
        <f t="shared" si="134"/>
        <v>0.2597396701433683</v>
      </c>
      <c r="AV779" s="57">
        <f t="shared" si="129"/>
        <v>259.7396701433683</v>
      </c>
    </row>
    <row r="780" spans="1:48" x14ac:dyDescent="0.25">
      <c r="A780" s="1" t="s">
        <v>1151</v>
      </c>
      <c r="B780" s="1" t="s">
        <v>1152</v>
      </c>
      <c r="C780" s="1" t="s">
        <v>1153</v>
      </c>
      <c r="D780" s="1" t="s">
        <v>846</v>
      </c>
      <c r="E780" s="1" t="s">
        <v>137</v>
      </c>
      <c r="F780" s="1" t="s">
        <v>393</v>
      </c>
      <c r="G780" s="1" t="s">
        <v>60</v>
      </c>
      <c r="H780" s="1" t="s">
        <v>57</v>
      </c>
      <c r="I780" s="2">
        <v>7.16</v>
      </c>
      <c r="J780" s="2">
        <v>6.53</v>
      </c>
      <c r="K780" s="2">
        <f t="shared" si="127"/>
        <v>6.2100000000000009</v>
      </c>
      <c r="L780" s="2">
        <f t="shared" si="128"/>
        <v>0.33</v>
      </c>
      <c r="R780" s="7">
        <v>2.41</v>
      </c>
      <c r="S780" s="5">
        <v>3740.9225000000001</v>
      </c>
      <c r="T780" s="8">
        <v>1.74</v>
      </c>
      <c r="U780" s="5">
        <v>809.97</v>
      </c>
      <c r="Z780" s="9">
        <v>2.06</v>
      </c>
      <c r="AA780" s="5">
        <v>383.9325</v>
      </c>
      <c r="AL780" s="5" t="str">
        <f t="shared" si="130"/>
        <v/>
      </c>
      <c r="AN780" s="5" t="str">
        <f t="shared" si="126"/>
        <v/>
      </c>
      <c r="AP780" s="57" t="str">
        <f t="shared" si="131"/>
        <v/>
      </c>
      <c r="AR780" s="2">
        <v>0.33</v>
      </c>
      <c r="AS780" s="57">
        <f t="shared" si="132"/>
        <v>4934.8249999999998</v>
      </c>
      <c r="AT780" s="5">
        <f t="shared" si="133"/>
        <v>4067.2827649999999</v>
      </c>
      <c r="AU780" s="62">
        <f t="shared" si="134"/>
        <v>2.33708881678172E-2</v>
      </c>
      <c r="AV780" s="57">
        <f t="shared" si="129"/>
        <v>23.370888167817199</v>
      </c>
    </row>
    <row r="781" spans="1:48" x14ac:dyDescent="0.25">
      <c r="A781" s="1" t="s">
        <v>1151</v>
      </c>
      <c r="B781" s="1" t="s">
        <v>1152</v>
      </c>
      <c r="C781" s="1" t="s">
        <v>1153</v>
      </c>
      <c r="D781" s="1" t="s">
        <v>846</v>
      </c>
      <c r="E781" s="1" t="s">
        <v>164</v>
      </c>
      <c r="F781" s="1" t="s">
        <v>393</v>
      </c>
      <c r="G781" s="1" t="s">
        <v>60</v>
      </c>
      <c r="H781" s="1" t="s">
        <v>57</v>
      </c>
      <c r="I781" s="2">
        <v>7.16</v>
      </c>
      <c r="J781" s="2">
        <v>0.42</v>
      </c>
      <c r="K781" s="2">
        <f t="shared" si="127"/>
        <v>0.4</v>
      </c>
      <c r="L781" s="2">
        <f t="shared" si="128"/>
        <v>0.03</v>
      </c>
      <c r="R781" s="7">
        <v>0.26</v>
      </c>
      <c r="S781" s="5">
        <v>403.58499999999998</v>
      </c>
      <c r="T781" s="8">
        <v>0.06</v>
      </c>
      <c r="U781" s="5">
        <v>27.93</v>
      </c>
      <c r="Z781" s="9">
        <v>0.08</v>
      </c>
      <c r="AA781" s="5">
        <v>14.91</v>
      </c>
      <c r="AL781" s="5" t="str">
        <f t="shared" si="130"/>
        <v/>
      </c>
      <c r="AN781" s="5" t="str">
        <f t="shared" si="126"/>
        <v/>
      </c>
      <c r="AP781" s="57" t="str">
        <f t="shared" si="131"/>
        <v/>
      </c>
      <c r="AR781" s="2">
        <v>0.03</v>
      </c>
      <c r="AS781" s="57">
        <f t="shared" si="132"/>
        <v>446.42500000000001</v>
      </c>
      <c r="AT781" s="5">
        <f t="shared" si="133"/>
        <v>367.94348500000001</v>
      </c>
      <c r="AU781" s="62">
        <f t="shared" si="134"/>
        <v>2.1142287214476283E-3</v>
      </c>
      <c r="AV781" s="57">
        <f t="shared" si="129"/>
        <v>2.1142287214476285</v>
      </c>
    </row>
    <row r="782" spans="1:48" x14ac:dyDescent="0.25">
      <c r="A782" s="1" t="s">
        <v>1154</v>
      </c>
      <c r="B782" s="1" t="s">
        <v>1155</v>
      </c>
      <c r="C782" s="1" t="s">
        <v>1156</v>
      </c>
      <c r="D782" s="1" t="s">
        <v>846</v>
      </c>
      <c r="E782" s="1" t="s">
        <v>137</v>
      </c>
      <c r="F782" s="1" t="s">
        <v>393</v>
      </c>
      <c r="G782" s="1" t="s">
        <v>60</v>
      </c>
      <c r="H782" s="1" t="s">
        <v>57</v>
      </c>
      <c r="I782" s="2">
        <v>16.41</v>
      </c>
      <c r="J782" s="2">
        <v>15.22</v>
      </c>
      <c r="K782" s="2">
        <f t="shared" si="127"/>
        <v>15.19</v>
      </c>
      <c r="L782" s="2">
        <f t="shared" si="128"/>
        <v>0.03</v>
      </c>
      <c r="R782" s="7">
        <v>14.78</v>
      </c>
      <c r="S782" s="5">
        <v>22942.255000000001</v>
      </c>
      <c r="T782" s="8">
        <v>0.4</v>
      </c>
      <c r="U782" s="5">
        <v>186.2</v>
      </c>
      <c r="Z782" s="9">
        <v>0.01</v>
      </c>
      <c r="AA782" s="5">
        <v>1.86375</v>
      </c>
      <c r="AL782" s="5" t="str">
        <f t="shared" si="130"/>
        <v/>
      </c>
      <c r="AN782" s="5" t="str">
        <f t="shared" si="126"/>
        <v/>
      </c>
      <c r="AP782" s="57" t="str">
        <f t="shared" si="131"/>
        <v/>
      </c>
      <c r="AR782" s="2">
        <v>0.03</v>
      </c>
      <c r="AS782" s="57">
        <f t="shared" si="132"/>
        <v>23130.318750000002</v>
      </c>
      <c r="AT782" s="5">
        <f t="shared" si="133"/>
        <v>19064.008713750001</v>
      </c>
      <c r="AU782" s="62">
        <f t="shared" si="134"/>
        <v>0.10954311303687879</v>
      </c>
      <c r="AV782" s="57">
        <f t="shared" si="129"/>
        <v>109.54311303687878</v>
      </c>
    </row>
    <row r="783" spans="1:48" x14ac:dyDescent="0.25">
      <c r="A783" s="1" t="s">
        <v>1157</v>
      </c>
      <c r="B783" s="1" t="s">
        <v>1158</v>
      </c>
      <c r="C783" s="1" t="s">
        <v>1159</v>
      </c>
      <c r="D783" s="1" t="s">
        <v>1160</v>
      </c>
      <c r="E783" s="1" t="s">
        <v>104</v>
      </c>
      <c r="F783" s="1" t="s">
        <v>393</v>
      </c>
      <c r="G783" s="1" t="s">
        <v>60</v>
      </c>
      <c r="H783" s="1" t="s">
        <v>57</v>
      </c>
      <c r="I783" s="2">
        <v>19.89</v>
      </c>
      <c r="J783" s="2">
        <v>0.04</v>
      </c>
      <c r="K783" s="2">
        <f t="shared" si="127"/>
        <v>0.03</v>
      </c>
      <c r="L783" s="2">
        <f t="shared" si="128"/>
        <v>0.01</v>
      </c>
      <c r="R783" s="7">
        <v>0.03</v>
      </c>
      <c r="S783" s="5">
        <v>46.567500000000003</v>
      </c>
      <c r="AL783" s="5" t="str">
        <f t="shared" si="130"/>
        <v/>
      </c>
      <c r="AN783" s="5" t="s">
        <v>1739</v>
      </c>
      <c r="AP783" s="57" t="str">
        <f t="shared" si="131"/>
        <v/>
      </c>
      <c r="AR783" s="2">
        <v>0.01</v>
      </c>
      <c r="AS783" s="57">
        <f t="shared" si="132"/>
        <v>46.567500000000003</v>
      </c>
      <c r="AT783" s="5">
        <f t="shared" si="133"/>
        <v>38.380933500000005</v>
      </c>
      <c r="AU783" s="62">
        <f t="shared" si="134"/>
        <v>2.2053949932466247E-4</v>
      </c>
      <c r="AV783" s="57">
        <f t="shared" si="129"/>
        <v>0.22053949932466246</v>
      </c>
    </row>
    <row r="784" spans="1:48" x14ac:dyDescent="0.25">
      <c r="A784" s="1" t="s">
        <v>1157</v>
      </c>
      <c r="B784" s="1" t="s">
        <v>1158</v>
      </c>
      <c r="C784" s="1" t="s">
        <v>1159</v>
      </c>
      <c r="D784" s="1" t="s">
        <v>1160</v>
      </c>
      <c r="E784" s="1" t="s">
        <v>88</v>
      </c>
      <c r="F784" s="1" t="s">
        <v>393</v>
      </c>
      <c r="G784" s="1" t="s">
        <v>60</v>
      </c>
      <c r="H784" s="1" t="s">
        <v>57</v>
      </c>
      <c r="I784" s="2">
        <v>19.89</v>
      </c>
      <c r="J784" s="2">
        <v>19.7</v>
      </c>
      <c r="K784" s="2">
        <f t="shared" si="127"/>
        <v>18.879999999999995</v>
      </c>
      <c r="L784" s="2">
        <f t="shared" si="128"/>
        <v>0.81</v>
      </c>
      <c r="R784" s="7">
        <v>18.149999999999999</v>
      </c>
      <c r="S784" s="5">
        <v>28173.337500000001</v>
      </c>
      <c r="T784" s="8">
        <v>0.57999999999999996</v>
      </c>
      <c r="U784" s="5">
        <v>269.99</v>
      </c>
      <c r="X784" s="2">
        <v>0.02</v>
      </c>
      <c r="Y784" s="5">
        <v>9.31</v>
      </c>
      <c r="Z784" s="9">
        <v>0.13</v>
      </c>
      <c r="AA784" s="5">
        <v>24.228750000000002</v>
      </c>
      <c r="AL784" s="5" t="str">
        <f t="shared" si="130"/>
        <v/>
      </c>
      <c r="AN784" s="5" t="s">
        <v>1739</v>
      </c>
      <c r="AP784" s="57" t="str">
        <f t="shared" si="131"/>
        <v/>
      </c>
      <c r="AR784" s="2">
        <v>0.81</v>
      </c>
      <c r="AS784" s="57">
        <f t="shared" si="132"/>
        <v>28476.866250000003</v>
      </c>
      <c r="AT784" s="5">
        <f t="shared" si="133"/>
        <v>23470.633163250004</v>
      </c>
      <c r="AU784" s="62">
        <f t="shared" si="134"/>
        <v>0.1348638820016187</v>
      </c>
      <c r="AV784" s="57">
        <f t="shared" si="129"/>
        <v>134.86388200161869</v>
      </c>
    </row>
    <row r="785" spans="1:48" x14ac:dyDescent="0.25">
      <c r="A785" s="1" t="s">
        <v>1161</v>
      </c>
      <c r="B785" s="1" t="s">
        <v>1158</v>
      </c>
      <c r="C785" s="1" t="s">
        <v>1159</v>
      </c>
      <c r="D785" s="1" t="s">
        <v>1160</v>
      </c>
      <c r="E785" s="1" t="s">
        <v>104</v>
      </c>
      <c r="F785" s="1" t="s">
        <v>393</v>
      </c>
      <c r="G785" s="1" t="s">
        <v>60</v>
      </c>
      <c r="H785" s="1" t="s">
        <v>57</v>
      </c>
      <c r="I785" s="2">
        <v>18.34</v>
      </c>
      <c r="J785" s="2">
        <v>18.079999999999998</v>
      </c>
      <c r="K785" s="2">
        <f t="shared" si="127"/>
        <v>13.6</v>
      </c>
      <c r="L785" s="2">
        <f t="shared" si="128"/>
        <v>4.47</v>
      </c>
      <c r="R785" s="7">
        <v>11.7</v>
      </c>
      <c r="S785" s="5">
        <v>18161.325000000001</v>
      </c>
      <c r="T785" s="8">
        <v>1.9</v>
      </c>
      <c r="U785" s="5">
        <v>884.44999999999993</v>
      </c>
      <c r="AL785" s="5" t="str">
        <f t="shared" si="130"/>
        <v/>
      </c>
      <c r="AN785" s="5" t="s">
        <v>1739</v>
      </c>
      <c r="AP785" s="57" t="str">
        <f t="shared" si="131"/>
        <v/>
      </c>
      <c r="AR785" s="2">
        <v>4.47</v>
      </c>
      <c r="AS785" s="57">
        <f t="shared" si="132"/>
        <v>19045.775000000001</v>
      </c>
      <c r="AT785" s="5">
        <f t="shared" si="133"/>
        <v>15697.527755000005</v>
      </c>
      <c r="AU785" s="62">
        <f t="shared" si="134"/>
        <v>9.0199080533637704E-2</v>
      </c>
      <c r="AV785" s="57">
        <f t="shared" si="129"/>
        <v>90.199080533637712</v>
      </c>
    </row>
    <row r="786" spans="1:48" x14ac:dyDescent="0.25">
      <c r="A786" s="1" t="s">
        <v>1162</v>
      </c>
      <c r="B786" s="1" t="s">
        <v>1163</v>
      </c>
      <c r="C786" s="1" t="s">
        <v>1164</v>
      </c>
      <c r="D786" s="1" t="s">
        <v>846</v>
      </c>
      <c r="E786" s="1" t="s">
        <v>104</v>
      </c>
      <c r="F786" s="1" t="s">
        <v>393</v>
      </c>
      <c r="G786" s="1" t="s">
        <v>60</v>
      </c>
      <c r="H786" s="1" t="s">
        <v>57</v>
      </c>
      <c r="I786" s="2">
        <v>20</v>
      </c>
      <c r="J786" s="2">
        <v>18.32</v>
      </c>
      <c r="K786" s="2">
        <f t="shared" si="127"/>
        <v>9.66</v>
      </c>
      <c r="L786" s="2">
        <f t="shared" si="128"/>
        <v>5.03</v>
      </c>
      <c r="R786" s="7">
        <v>8.01</v>
      </c>
      <c r="S786" s="5">
        <v>12433.522499999999</v>
      </c>
      <c r="T786" s="8">
        <v>0.74</v>
      </c>
      <c r="U786" s="5">
        <v>344.47</v>
      </c>
      <c r="Z786" s="9">
        <v>0.91</v>
      </c>
      <c r="AA786" s="5">
        <v>169.60124999999999</v>
      </c>
      <c r="AL786" s="5" t="str">
        <f t="shared" si="130"/>
        <v/>
      </c>
      <c r="AN786" s="5" t="s">
        <v>1739</v>
      </c>
      <c r="AP786" s="57" t="str">
        <f t="shared" si="131"/>
        <v/>
      </c>
      <c r="AR786" s="2">
        <v>5.03</v>
      </c>
      <c r="AS786" s="57">
        <f t="shared" si="132"/>
        <v>12947.593749999998</v>
      </c>
      <c r="AT786" s="5">
        <f t="shared" si="133"/>
        <v>10671.406768749999</v>
      </c>
      <c r="AU786" s="62">
        <f t="shared" si="134"/>
        <v>6.1318641608077061E-2</v>
      </c>
      <c r="AV786" s="57">
        <f t="shared" si="129"/>
        <v>61.318641608077058</v>
      </c>
    </row>
    <row r="787" spans="1:48" x14ac:dyDescent="0.25">
      <c r="A787" s="1" t="s">
        <v>1165</v>
      </c>
      <c r="B787" s="1" t="s">
        <v>1166</v>
      </c>
      <c r="C787" s="1" t="s">
        <v>1167</v>
      </c>
      <c r="D787" s="1" t="s">
        <v>846</v>
      </c>
      <c r="E787" s="1" t="s">
        <v>89</v>
      </c>
      <c r="F787" s="1" t="s">
        <v>393</v>
      </c>
      <c r="G787" s="1" t="s">
        <v>60</v>
      </c>
      <c r="H787" s="1" t="s">
        <v>57</v>
      </c>
      <c r="I787" s="2">
        <v>4</v>
      </c>
      <c r="J787" s="2">
        <v>3.68</v>
      </c>
      <c r="K787" s="2">
        <f t="shared" si="127"/>
        <v>3.4299999999999997</v>
      </c>
      <c r="L787" s="2">
        <f t="shared" si="128"/>
        <v>0.26</v>
      </c>
      <c r="R787" s="7">
        <v>0.01</v>
      </c>
      <c r="S787" s="5">
        <v>15.522500000000001</v>
      </c>
      <c r="Z787" s="9">
        <v>3.42</v>
      </c>
      <c r="AA787" s="5">
        <v>637.40250000000003</v>
      </c>
      <c r="AL787" s="5" t="str">
        <f t="shared" si="130"/>
        <v/>
      </c>
      <c r="AN787" s="5" t="str">
        <f>IF(AM787&gt;0,AM787*$AN$1,"")</f>
        <v/>
      </c>
      <c r="AP787" s="57" t="str">
        <f t="shared" si="131"/>
        <v/>
      </c>
      <c r="AR787" s="2">
        <v>0.26</v>
      </c>
      <c r="AS787" s="57">
        <f t="shared" si="132"/>
        <v>652.92500000000007</v>
      </c>
      <c r="AT787" s="5">
        <f t="shared" si="133"/>
        <v>538.14078500000005</v>
      </c>
      <c r="AU787" s="62">
        <f t="shared" si="134"/>
        <v>3.0921941825641326E-3</v>
      </c>
      <c r="AV787" s="57">
        <f t="shared" si="129"/>
        <v>3.0921941825641324</v>
      </c>
    </row>
    <row r="788" spans="1:48" x14ac:dyDescent="0.25">
      <c r="A788" s="1" t="s">
        <v>1168</v>
      </c>
      <c r="B788" s="1" t="s">
        <v>1169</v>
      </c>
      <c r="C788" s="1" t="s">
        <v>1170</v>
      </c>
      <c r="D788" s="1" t="s">
        <v>846</v>
      </c>
      <c r="E788" s="1" t="s">
        <v>104</v>
      </c>
      <c r="F788" s="1" t="s">
        <v>393</v>
      </c>
      <c r="G788" s="1" t="s">
        <v>60</v>
      </c>
      <c r="H788" s="1" t="s">
        <v>57</v>
      </c>
      <c r="I788" s="2">
        <v>76</v>
      </c>
      <c r="J788" s="2">
        <v>0.06</v>
      </c>
      <c r="K788" s="2">
        <f t="shared" si="127"/>
        <v>0.04</v>
      </c>
      <c r="L788" s="2">
        <f t="shared" si="128"/>
        <v>0.02</v>
      </c>
      <c r="R788" s="7">
        <v>0.03</v>
      </c>
      <c r="S788" s="5">
        <v>46.567500000000003</v>
      </c>
      <c r="T788" s="8">
        <v>0.01</v>
      </c>
      <c r="U788" s="5">
        <v>4.6550000000000002</v>
      </c>
      <c r="AL788" s="5" t="str">
        <f t="shared" si="130"/>
        <v/>
      </c>
      <c r="AN788" s="5" t="s">
        <v>1739</v>
      </c>
      <c r="AP788" s="57" t="str">
        <f t="shared" si="131"/>
        <v/>
      </c>
      <c r="AR788" s="2">
        <v>0.02</v>
      </c>
      <c r="AS788" s="57">
        <f t="shared" si="132"/>
        <v>51.222500000000004</v>
      </c>
      <c r="AT788" s="5">
        <f t="shared" si="133"/>
        <v>42.217584500000008</v>
      </c>
      <c r="AU788" s="62">
        <f t="shared" si="134"/>
        <v>2.4258516141423793E-4</v>
      </c>
      <c r="AV788" s="57">
        <f t="shared" si="129"/>
        <v>0.24258516141423794</v>
      </c>
    </row>
    <row r="789" spans="1:48" x14ac:dyDescent="0.25">
      <c r="A789" s="1" t="s">
        <v>1168</v>
      </c>
      <c r="B789" s="1" t="s">
        <v>1169</v>
      </c>
      <c r="C789" s="1" t="s">
        <v>1170</v>
      </c>
      <c r="D789" s="1" t="s">
        <v>846</v>
      </c>
      <c r="E789" s="1" t="s">
        <v>86</v>
      </c>
      <c r="F789" s="1" t="s">
        <v>393</v>
      </c>
      <c r="G789" s="1" t="s">
        <v>60</v>
      </c>
      <c r="H789" s="1" t="s">
        <v>57</v>
      </c>
      <c r="I789" s="2">
        <v>76</v>
      </c>
      <c r="J789" s="2">
        <v>38.909999999999997</v>
      </c>
      <c r="K789" s="2">
        <f t="shared" si="127"/>
        <v>27.36</v>
      </c>
      <c r="L789" s="2">
        <f t="shared" si="128"/>
        <v>11.56</v>
      </c>
      <c r="R789" s="7">
        <v>20.45</v>
      </c>
      <c r="S789" s="5">
        <v>31743.512500000001</v>
      </c>
      <c r="T789" s="8">
        <v>6.91</v>
      </c>
      <c r="U789" s="5">
        <v>3216.605</v>
      </c>
      <c r="AL789" s="5" t="str">
        <f t="shared" si="130"/>
        <v/>
      </c>
      <c r="AN789" s="5" t="s">
        <v>1739</v>
      </c>
      <c r="AP789" s="57" t="str">
        <f t="shared" si="131"/>
        <v/>
      </c>
      <c r="AR789" s="2">
        <v>11.56</v>
      </c>
      <c r="AS789" s="57">
        <f t="shared" si="132"/>
        <v>34960.1175</v>
      </c>
      <c r="AT789" s="5">
        <f t="shared" si="133"/>
        <v>28814.128843500006</v>
      </c>
      <c r="AU789" s="62">
        <f t="shared" si="134"/>
        <v>0.16556797787687488</v>
      </c>
      <c r="AV789" s="57">
        <f t="shared" si="129"/>
        <v>165.56797787687489</v>
      </c>
    </row>
    <row r="790" spans="1:48" x14ac:dyDescent="0.25">
      <c r="A790" s="1" t="s">
        <v>1168</v>
      </c>
      <c r="B790" s="1" t="s">
        <v>1169</v>
      </c>
      <c r="C790" s="1" t="s">
        <v>1170</v>
      </c>
      <c r="D790" s="1" t="s">
        <v>846</v>
      </c>
      <c r="E790" s="1" t="s">
        <v>89</v>
      </c>
      <c r="F790" s="1" t="s">
        <v>393</v>
      </c>
      <c r="G790" s="1" t="s">
        <v>60</v>
      </c>
      <c r="H790" s="1" t="s">
        <v>57</v>
      </c>
      <c r="I790" s="2">
        <v>76</v>
      </c>
      <c r="J790" s="2">
        <v>35.880000000000003</v>
      </c>
      <c r="K790" s="2">
        <f t="shared" si="127"/>
        <v>22.68</v>
      </c>
      <c r="L790" s="2">
        <f t="shared" si="128"/>
        <v>13.2</v>
      </c>
      <c r="R790" s="7">
        <v>20.88</v>
      </c>
      <c r="S790" s="5">
        <v>32410.98</v>
      </c>
      <c r="T790" s="8">
        <v>1.57</v>
      </c>
      <c r="U790" s="5">
        <v>730.83500000000004</v>
      </c>
      <c r="Z790" s="9">
        <v>0.23</v>
      </c>
      <c r="AA790" s="5">
        <v>42.866250000000001</v>
      </c>
      <c r="AL790" s="5" t="str">
        <f t="shared" si="130"/>
        <v/>
      </c>
      <c r="AN790" s="5" t="s">
        <v>1739</v>
      </c>
      <c r="AP790" s="57" t="str">
        <f t="shared" si="131"/>
        <v/>
      </c>
      <c r="AR790" s="2">
        <v>13.2</v>
      </c>
      <c r="AS790" s="57">
        <f t="shared" si="132"/>
        <v>33184.681250000001</v>
      </c>
      <c r="AT790" s="5">
        <f t="shared" si="133"/>
        <v>27350.814286249999</v>
      </c>
      <c r="AU790" s="62">
        <f t="shared" si="134"/>
        <v>0.157159671189639</v>
      </c>
      <c r="AV790" s="57">
        <f t="shared" si="129"/>
        <v>157.159671189639</v>
      </c>
    </row>
    <row r="791" spans="1:48" x14ac:dyDescent="0.25">
      <c r="A791" s="1" t="s">
        <v>1168</v>
      </c>
      <c r="B791" s="1" t="s">
        <v>1169</v>
      </c>
      <c r="C791" s="1" t="s">
        <v>1170</v>
      </c>
      <c r="D791" s="1" t="s">
        <v>846</v>
      </c>
      <c r="E791" s="1" t="s">
        <v>88</v>
      </c>
      <c r="F791" s="1" t="s">
        <v>393</v>
      </c>
      <c r="G791" s="1" t="s">
        <v>60</v>
      </c>
      <c r="H791" s="1" t="s">
        <v>57</v>
      </c>
      <c r="I791" s="2">
        <v>76</v>
      </c>
      <c r="J791" s="2">
        <v>0.04</v>
      </c>
      <c r="K791" s="2">
        <f t="shared" si="127"/>
        <v>0</v>
      </c>
      <c r="L791" s="2">
        <f t="shared" si="128"/>
        <v>0.04</v>
      </c>
      <c r="AL791" s="5" t="str">
        <f t="shared" si="130"/>
        <v/>
      </c>
      <c r="AN791" s="5" t="s">
        <v>1739</v>
      </c>
      <c r="AP791" s="57" t="str">
        <f t="shared" si="131"/>
        <v/>
      </c>
      <c r="AR791" s="2">
        <v>0.04</v>
      </c>
      <c r="AS791" s="57">
        <f t="shared" si="132"/>
        <v>0</v>
      </c>
      <c r="AT791" s="5">
        <f t="shared" si="133"/>
        <v>0</v>
      </c>
      <c r="AU791" s="62">
        <f t="shared" si="134"/>
        <v>0</v>
      </c>
      <c r="AV791" s="57">
        <f t="shared" si="129"/>
        <v>0</v>
      </c>
    </row>
    <row r="792" spans="1:48" x14ac:dyDescent="0.25">
      <c r="A792" s="1" t="s">
        <v>1171</v>
      </c>
      <c r="B792" s="1" t="s">
        <v>1131</v>
      </c>
      <c r="C792" s="1" t="s">
        <v>1132</v>
      </c>
      <c r="D792" s="1" t="s">
        <v>846</v>
      </c>
      <c r="E792" s="1" t="s">
        <v>76</v>
      </c>
      <c r="F792" s="1" t="s">
        <v>393</v>
      </c>
      <c r="G792" s="1" t="s">
        <v>60</v>
      </c>
      <c r="H792" s="1" t="s">
        <v>57</v>
      </c>
      <c r="I792" s="2">
        <v>0.93</v>
      </c>
      <c r="J792" s="2">
        <v>0.77</v>
      </c>
      <c r="K792" s="2">
        <f t="shared" si="127"/>
        <v>0.77</v>
      </c>
      <c r="L792" s="2">
        <f t="shared" si="128"/>
        <v>0</v>
      </c>
      <c r="Z792" s="9">
        <v>0.77</v>
      </c>
      <c r="AA792" s="5">
        <v>143.50874999999999</v>
      </c>
      <c r="AL792" s="5" t="str">
        <f t="shared" si="130"/>
        <v/>
      </c>
      <c r="AN792" s="5" t="str">
        <f t="shared" ref="AN792:AN823" si="135">IF(AM792&gt;0,AM792*$AN$1,"")</f>
        <v/>
      </c>
      <c r="AP792" s="57" t="str">
        <f t="shared" si="131"/>
        <v/>
      </c>
      <c r="AS792" s="57">
        <f t="shared" si="132"/>
        <v>143.50874999999999</v>
      </c>
      <c r="AT792" s="5">
        <f t="shared" si="133"/>
        <v>118.27991175</v>
      </c>
      <c r="AU792" s="62">
        <f t="shared" si="134"/>
        <v>6.796445562615161E-4</v>
      </c>
      <c r="AV792" s="57">
        <f t="shared" si="129"/>
        <v>0.6796445562615161</v>
      </c>
    </row>
    <row r="793" spans="1:48" x14ac:dyDescent="0.25">
      <c r="A793" s="1" t="s">
        <v>1172</v>
      </c>
      <c r="B793" s="1" t="s">
        <v>1173</v>
      </c>
      <c r="C793" s="1" t="s">
        <v>1174</v>
      </c>
      <c r="D793" s="1" t="s">
        <v>1175</v>
      </c>
      <c r="E793" s="1" t="s">
        <v>76</v>
      </c>
      <c r="F793" s="1" t="s">
        <v>393</v>
      </c>
      <c r="G793" s="1" t="s">
        <v>60</v>
      </c>
      <c r="H793" s="1" t="s">
        <v>57</v>
      </c>
      <c r="I793" s="2">
        <v>0.65</v>
      </c>
      <c r="J793" s="2">
        <v>0.46</v>
      </c>
      <c r="K793" s="2">
        <f t="shared" si="127"/>
        <v>0.46</v>
      </c>
      <c r="L793" s="2">
        <f t="shared" si="128"/>
        <v>0.01</v>
      </c>
      <c r="Z793" s="9">
        <v>0.46</v>
      </c>
      <c r="AA793" s="5">
        <v>85.732500000000002</v>
      </c>
      <c r="AL793" s="5" t="str">
        <f t="shared" si="130"/>
        <v/>
      </c>
      <c r="AN793" s="5" t="str">
        <f t="shared" si="135"/>
        <v/>
      </c>
      <c r="AP793" s="57" t="str">
        <f t="shared" si="131"/>
        <v/>
      </c>
      <c r="AR793" s="2">
        <v>0.01</v>
      </c>
      <c r="AS793" s="57">
        <f t="shared" si="132"/>
        <v>85.732500000000002</v>
      </c>
      <c r="AT793" s="5">
        <f t="shared" si="133"/>
        <v>70.660726499999996</v>
      </c>
      <c r="AU793" s="62">
        <f t="shared" si="134"/>
        <v>4.0602142322116548E-4</v>
      </c>
      <c r="AV793" s="57">
        <f t="shared" si="129"/>
        <v>0.40602142322116547</v>
      </c>
    </row>
    <row r="794" spans="1:48" x14ac:dyDescent="0.25">
      <c r="A794" s="1" t="s">
        <v>1176</v>
      </c>
      <c r="B794" s="1" t="s">
        <v>1177</v>
      </c>
      <c r="C794" s="1" t="s">
        <v>1178</v>
      </c>
      <c r="D794" s="1" t="s">
        <v>846</v>
      </c>
      <c r="E794" s="1" t="s">
        <v>76</v>
      </c>
      <c r="F794" s="1" t="s">
        <v>393</v>
      </c>
      <c r="G794" s="1" t="s">
        <v>60</v>
      </c>
      <c r="H794" s="1" t="s">
        <v>57</v>
      </c>
      <c r="I794" s="2">
        <v>0.96</v>
      </c>
      <c r="J794" s="2">
        <v>0.75</v>
      </c>
      <c r="K794" s="2">
        <f t="shared" si="127"/>
        <v>0.75</v>
      </c>
      <c r="L794" s="2">
        <f t="shared" si="128"/>
        <v>0.01</v>
      </c>
      <c r="Z794" s="9">
        <v>0.75</v>
      </c>
      <c r="AA794" s="5">
        <v>139.78125</v>
      </c>
      <c r="AL794" s="5" t="str">
        <f t="shared" si="130"/>
        <v/>
      </c>
      <c r="AN794" s="5" t="str">
        <f t="shared" si="135"/>
        <v/>
      </c>
      <c r="AP794" s="57" t="str">
        <f t="shared" si="131"/>
        <v/>
      </c>
      <c r="AR794" s="2">
        <v>0.01</v>
      </c>
      <c r="AS794" s="57">
        <f t="shared" si="132"/>
        <v>139.78125</v>
      </c>
      <c r="AT794" s="5">
        <f t="shared" si="133"/>
        <v>115.20770625000002</v>
      </c>
      <c r="AU794" s="62">
        <f t="shared" si="134"/>
        <v>6.6199145090407418E-4</v>
      </c>
      <c r="AV794" s="57">
        <f t="shared" si="129"/>
        <v>0.66199145090407419</v>
      </c>
    </row>
    <row r="795" spans="1:48" x14ac:dyDescent="0.25">
      <c r="A795" s="1" t="s">
        <v>1179</v>
      </c>
      <c r="B795" s="1" t="s">
        <v>1180</v>
      </c>
      <c r="C795" s="1" t="s">
        <v>1181</v>
      </c>
      <c r="D795" s="1" t="s">
        <v>1182</v>
      </c>
      <c r="E795" s="1" t="s">
        <v>76</v>
      </c>
      <c r="F795" s="1" t="s">
        <v>393</v>
      </c>
      <c r="G795" s="1" t="s">
        <v>60</v>
      </c>
      <c r="H795" s="1" t="s">
        <v>57</v>
      </c>
      <c r="I795" s="2">
        <v>1.31</v>
      </c>
      <c r="J795" s="2">
        <v>1.06</v>
      </c>
      <c r="K795" s="2">
        <f t="shared" si="127"/>
        <v>0.94</v>
      </c>
      <c r="L795" s="2">
        <f t="shared" si="128"/>
        <v>0.12</v>
      </c>
      <c r="Z795" s="9">
        <v>0.94</v>
      </c>
      <c r="AA795" s="5">
        <v>175.1925</v>
      </c>
      <c r="AL795" s="5" t="str">
        <f t="shared" si="130"/>
        <v/>
      </c>
      <c r="AN795" s="5" t="str">
        <f t="shared" si="135"/>
        <v/>
      </c>
      <c r="AP795" s="57" t="str">
        <f t="shared" si="131"/>
        <v/>
      </c>
      <c r="AR795" s="2">
        <v>0.12</v>
      </c>
      <c r="AS795" s="57">
        <f t="shared" si="132"/>
        <v>175.1925</v>
      </c>
      <c r="AT795" s="5">
        <f t="shared" si="133"/>
        <v>144.39365850000002</v>
      </c>
      <c r="AU795" s="62">
        <f t="shared" si="134"/>
        <v>8.2969595179977298E-4</v>
      </c>
      <c r="AV795" s="57">
        <f t="shared" si="129"/>
        <v>0.82969595179977307</v>
      </c>
    </row>
    <row r="796" spans="1:48" x14ac:dyDescent="0.25">
      <c r="A796" s="1" t="s">
        <v>1183</v>
      </c>
      <c r="B796" s="1" t="s">
        <v>1184</v>
      </c>
      <c r="C796" s="1" t="s">
        <v>1082</v>
      </c>
      <c r="D796" s="1" t="s">
        <v>846</v>
      </c>
      <c r="E796" s="1" t="s">
        <v>137</v>
      </c>
      <c r="F796" s="1" t="s">
        <v>393</v>
      </c>
      <c r="G796" s="1" t="s">
        <v>60</v>
      </c>
      <c r="H796" s="1" t="s">
        <v>57</v>
      </c>
      <c r="I796" s="2">
        <v>5</v>
      </c>
      <c r="J796" s="2">
        <v>5</v>
      </c>
      <c r="K796" s="2">
        <f t="shared" si="127"/>
        <v>0</v>
      </c>
      <c r="L796" s="2">
        <f t="shared" si="128"/>
        <v>5</v>
      </c>
      <c r="AL796" s="5" t="str">
        <f t="shared" si="130"/>
        <v/>
      </c>
      <c r="AN796" s="5" t="str">
        <f t="shared" si="135"/>
        <v/>
      </c>
      <c r="AP796" s="57" t="str">
        <f t="shared" si="131"/>
        <v/>
      </c>
      <c r="AR796" s="2">
        <v>5</v>
      </c>
      <c r="AS796" s="57">
        <f t="shared" si="132"/>
        <v>0</v>
      </c>
      <c r="AT796" s="5">
        <f t="shared" si="133"/>
        <v>0</v>
      </c>
      <c r="AU796" s="62">
        <f t="shared" si="134"/>
        <v>0</v>
      </c>
      <c r="AV796" s="57">
        <f t="shared" si="129"/>
        <v>0</v>
      </c>
    </row>
    <row r="797" spans="1:48" x14ac:dyDescent="0.25">
      <c r="A797" s="1" t="s">
        <v>1185</v>
      </c>
      <c r="B797" s="1" t="s">
        <v>1186</v>
      </c>
      <c r="C797" s="1" t="s">
        <v>1187</v>
      </c>
      <c r="D797" s="1" t="s">
        <v>846</v>
      </c>
      <c r="E797" s="1" t="s">
        <v>137</v>
      </c>
      <c r="F797" s="1" t="s">
        <v>393</v>
      </c>
      <c r="G797" s="1" t="s">
        <v>60</v>
      </c>
      <c r="H797" s="1" t="s">
        <v>57</v>
      </c>
      <c r="I797" s="2">
        <v>0.39</v>
      </c>
      <c r="J797" s="2">
        <v>0.37</v>
      </c>
      <c r="K797" s="2">
        <f t="shared" si="127"/>
        <v>0.33</v>
      </c>
      <c r="L797" s="2">
        <f t="shared" si="128"/>
        <v>0.03</v>
      </c>
      <c r="R797" s="7">
        <v>0.33</v>
      </c>
      <c r="S797" s="5">
        <v>512.24250000000006</v>
      </c>
      <c r="AL797" s="5" t="str">
        <f t="shared" si="130"/>
        <v/>
      </c>
      <c r="AN797" s="5" t="str">
        <f t="shared" si="135"/>
        <v/>
      </c>
      <c r="AP797" s="57" t="str">
        <f t="shared" si="131"/>
        <v/>
      </c>
      <c r="AR797" s="2">
        <v>0.03</v>
      </c>
      <c r="AS797" s="57">
        <f t="shared" si="132"/>
        <v>512.24250000000006</v>
      </c>
      <c r="AT797" s="5">
        <f t="shared" si="133"/>
        <v>422.19026850000006</v>
      </c>
      <c r="AU797" s="62">
        <f t="shared" si="134"/>
        <v>2.4259344925712874E-3</v>
      </c>
      <c r="AV797" s="57">
        <f t="shared" si="129"/>
        <v>2.4259344925712871</v>
      </c>
    </row>
    <row r="798" spans="1:48" x14ac:dyDescent="0.25">
      <c r="A798" s="1" t="s">
        <v>1188</v>
      </c>
      <c r="B798" s="1" t="s">
        <v>1186</v>
      </c>
      <c r="C798" s="1" t="s">
        <v>1187</v>
      </c>
      <c r="D798" s="1" t="s">
        <v>846</v>
      </c>
      <c r="E798" s="1" t="s">
        <v>137</v>
      </c>
      <c r="F798" s="1" t="s">
        <v>393</v>
      </c>
      <c r="G798" s="1" t="s">
        <v>60</v>
      </c>
      <c r="H798" s="1" t="s">
        <v>57</v>
      </c>
      <c r="I798" s="2">
        <v>5</v>
      </c>
      <c r="J798" s="2">
        <v>5</v>
      </c>
      <c r="K798" s="2">
        <f t="shared" si="127"/>
        <v>0</v>
      </c>
      <c r="L798" s="2">
        <f t="shared" si="128"/>
        <v>5</v>
      </c>
      <c r="AL798" s="5" t="str">
        <f t="shared" si="130"/>
        <v/>
      </c>
      <c r="AN798" s="5" t="str">
        <f t="shared" si="135"/>
        <v/>
      </c>
      <c r="AP798" s="57" t="str">
        <f t="shared" si="131"/>
        <v/>
      </c>
      <c r="AR798" s="2">
        <v>5</v>
      </c>
      <c r="AS798" s="57">
        <f t="shared" si="132"/>
        <v>0</v>
      </c>
      <c r="AT798" s="5">
        <f t="shared" si="133"/>
        <v>0</v>
      </c>
      <c r="AU798" s="62">
        <f t="shared" si="134"/>
        <v>0</v>
      </c>
      <c r="AV798" s="57">
        <f t="shared" si="129"/>
        <v>0</v>
      </c>
    </row>
    <row r="799" spans="1:48" x14ac:dyDescent="0.25">
      <c r="A799" s="1" t="s">
        <v>1189</v>
      </c>
      <c r="B799" s="1" t="s">
        <v>1190</v>
      </c>
      <c r="C799" s="1" t="s">
        <v>1191</v>
      </c>
      <c r="D799" s="1" t="s">
        <v>846</v>
      </c>
      <c r="E799" s="1" t="s">
        <v>76</v>
      </c>
      <c r="F799" s="1" t="s">
        <v>393</v>
      </c>
      <c r="G799" s="1" t="s">
        <v>60</v>
      </c>
      <c r="H799" s="1" t="s">
        <v>57</v>
      </c>
      <c r="I799" s="2">
        <v>0.77</v>
      </c>
      <c r="J799" s="2">
        <v>0.61</v>
      </c>
      <c r="K799" s="2">
        <f t="shared" si="127"/>
        <v>0.61</v>
      </c>
      <c r="L799" s="2">
        <f t="shared" si="128"/>
        <v>0</v>
      </c>
      <c r="R799" s="7">
        <v>0.01</v>
      </c>
      <c r="S799" s="5">
        <v>15.522500000000001</v>
      </c>
      <c r="Z799" s="9">
        <v>0.6</v>
      </c>
      <c r="AA799" s="5">
        <v>111.825</v>
      </c>
      <c r="AL799" s="5" t="str">
        <f t="shared" si="130"/>
        <v/>
      </c>
      <c r="AN799" s="5" t="str">
        <f t="shared" si="135"/>
        <v/>
      </c>
      <c r="AP799" s="57" t="str">
        <f t="shared" si="131"/>
        <v/>
      </c>
      <c r="AS799" s="57">
        <f t="shared" si="132"/>
        <v>127.3475</v>
      </c>
      <c r="AT799" s="5">
        <f t="shared" si="133"/>
        <v>104.95980949999999</v>
      </c>
      <c r="AU799" s="62">
        <f t="shared" si="134"/>
        <v>6.0310632716481342E-4</v>
      </c>
      <c r="AV799" s="57">
        <f t="shared" si="129"/>
        <v>0.60310632716481338</v>
      </c>
    </row>
    <row r="800" spans="1:48" x14ac:dyDescent="0.25">
      <c r="A800" s="1" t="s">
        <v>1192</v>
      </c>
      <c r="B800" s="1" t="s">
        <v>1193</v>
      </c>
      <c r="C800" s="1" t="s">
        <v>1194</v>
      </c>
      <c r="D800" s="1" t="s">
        <v>1140</v>
      </c>
      <c r="E800" s="1" t="s">
        <v>52</v>
      </c>
      <c r="F800" s="1" t="s">
        <v>400</v>
      </c>
      <c r="G800" s="1" t="s">
        <v>60</v>
      </c>
      <c r="H800" s="1" t="s">
        <v>57</v>
      </c>
      <c r="I800" s="2">
        <v>7</v>
      </c>
      <c r="J800" s="2">
        <v>6.39</v>
      </c>
      <c r="K800" s="2">
        <f t="shared" si="127"/>
        <v>0.48</v>
      </c>
      <c r="L800" s="2">
        <f t="shared" si="128"/>
        <v>0</v>
      </c>
      <c r="Z800" s="9">
        <v>0.48</v>
      </c>
      <c r="AA800" s="5">
        <v>89.46</v>
      </c>
      <c r="AL800" s="5" t="str">
        <f t="shared" si="130"/>
        <v/>
      </c>
      <c r="AN800" s="5" t="str">
        <f t="shared" si="135"/>
        <v/>
      </c>
      <c r="AP800" s="57" t="str">
        <f t="shared" si="131"/>
        <v/>
      </c>
      <c r="AS800" s="57">
        <f t="shared" si="132"/>
        <v>89.46</v>
      </c>
      <c r="AT800" s="5">
        <f t="shared" si="133"/>
        <v>73.732932000000005</v>
      </c>
      <c r="AU800" s="62">
        <f t="shared" si="134"/>
        <v>4.2367452857860745E-4</v>
      </c>
      <c r="AV800" s="57">
        <f t="shared" si="129"/>
        <v>0.42367452857860749</v>
      </c>
    </row>
    <row r="801" spans="1:48" x14ac:dyDescent="0.25">
      <c r="A801" s="1" t="s">
        <v>1195</v>
      </c>
      <c r="B801" s="1" t="s">
        <v>1196</v>
      </c>
      <c r="C801" s="1" t="s">
        <v>1197</v>
      </c>
      <c r="D801" s="1" t="s">
        <v>846</v>
      </c>
      <c r="E801" s="1" t="s">
        <v>52</v>
      </c>
      <c r="F801" s="1" t="s">
        <v>400</v>
      </c>
      <c r="G801" s="1" t="s">
        <v>60</v>
      </c>
      <c r="H801" s="1" t="s">
        <v>57</v>
      </c>
      <c r="I801" s="2">
        <v>33</v>
      </c>
      <c r="J801" s="2">
        <v>32.020000000000003</v>
      </c>
      <c r="K801" s="2">
        <f t="shared" si="127"/>
        <v>10.200000000000001</v>
      </c>
      <c r="L801" s="2">
        <f t="shared" si="128"/>
        <v>0</v>
      </c>
      <c r="R801" s="7">
        <v>0.47</v>
      </c>
      <c r="S801" s="5">
        <v>729.5575</v>
      </c>
      <c r="T801" s="8">
        <v>9.7100000000000009</v>
      </c>
      <c r="U801" s="5">
        <v>4520.0050000000001</v>
      </c>
      <c r="Z801" s="9">
        <v>0.02</v>
      </c>
      <c r="AA801" s="5">
        <v>3.7275</v>
      </c>
      <c r="AL801" s="5" t="str">
        <f t="shared" si="130"/>
        <v/>
      </c>
      <c r="AN801" s="5" t="str">
        <f t="shared" si="135"/>
        <v/>
      </c>
      <c r="AP801" s="57" t="str">
        <f t="shared" si="131"/>
        <v/>
      </c>
      <c r="AS801" s="57">
        <f t="shared" si="132"/>
        <v>5253.29</v>
      </c>
      <c r="AT801" s="5">
        <f t="shared" si="133"/>
        <v>4329.7616180000005</v>
      </c>
      <c r="AU801" s="62">
        <f t="shared" si="134"/>
        <v>2.4879109817088227E-2</v>
      </c>
      <c r="AV801" s="57">
        <f t="shared" si="129"/>
        <v>24.879109817088228</v>
      </c>
    </row>
    <row r="802" spans="1:48" x14ac:dyDescent="0.25">
      <c r="A802" s="1" t="s">
        <v>1198</v>
      </c>
      <c r="B802" s="1" t="s">
        <v>1199</v>
      </c>
      <c r="C802" s="1" t="s">
        <v>1200</v>
      </c>
      <c r="D802" s="1" t="s">
        <v>846</v>
      </c>
      <c r="E802" s="1" t="s">
        <v>67</v>
      </c>
      <c r="F802" s="1" t="s">
        <v>400</v>
      </c>
      <c r="G802" s="1" t="s">
        <v>60</v>
      </c>
      <c r="H802" s="1" t="s">
        <v>57</v>
      </c>
      <c r="I802" s="2">
        <v>36.549999999999997</v>
      </c>
      <c r="J802" s="2">
        <v>19.68</v>
      </c>
      <c r="K802" s="2">
        <f t="shared" si="127"/>
        <v>16.25</v>
      </c>
      <c r="L802" s="2">
        <f t="shared" si="128"/>
        <v>0</v>
      </c>
      <c r="T802" s="8">
        <v>16.21</v>
      </c>
      <c r="U802" s="5">
        <v>7545.7550000000001</v>
      </c>
      <c r="X802" s="2">
        <v>0.04</v>
      </c>
      <c r="Y802" s="5">
        <v>18.62</v>
      </c>
      <c r="AL802" s="5" t="str">
        <f t="shared" si="130"/>
        <v/>
      </c>
      <c r="AN802" s="5" t="str">
        <f t="shared" si="135"/>
        <v/>
      </c>
      <c r="AP802" s="57" t="str">
        <f t="shared" si="131"/>
        <v/>
      </c>
      <c r="AS802" s="57">
        <f t="shared" si="132"/>
        <v>7564.375</v>
      </c>
      <c r="AT802" s="5">
        <f t="shared" si="133"/>
        <v>6234.5578750000004</v>
      </c>
      <c r="AU802" s="62">
        <f t="shared" si="134"/>
        <v>3.5824200895560071E-2</v>
      </c>
      <c r="AV802" s="57">
        <f t="shared" si="129"/>
        <v>35.824200895560075</v>
      </c>
    </row>
    <row r="803" spans="1:48" x14ac:dyDescent="0.25">
      <c r="A803" s="1" t="s">
        <v>1201</v>
      </c>
      <c r="B803" s="1" t="s">
        <v>1202</v>
      </c>
      <c r="C803" s="1" t="s">
        <v>1203</v>
      </c>
      <c r="D803" s="1" t="s">
        <v>846</v>
      </c>
      <c r="E803" s="1" t="s">
        <v>67</v>
      </c>
      <c r="F803" s="1" t="s">
        <v>400</v>
      </c>
      <c r="G803" s="1" t="s">
        <v>60</v>
      </c>
      <c r="H803" s="1" t="s">
        <v>57</v>
      </c>
      <c r="I803" s="2">
        <v>26.8</v>
      </c>
      <c r="J803" s="2">
        <v>18.899999999999999</v>
      </c>
      <c r="K803" s="2">
        <f t="shared" si="127"/>
        <v>14.9</v>
      </c>
      <c r="L803" s="2">
        <f t="shared" si="128"/>
        <v>0</v>
      </c>
      <c r="X803" s="2">
        <v>14.9</v>
      </c>
      <c r="Y803" s="5">
        <v>6935.95</v>
      </c>
      <c r="AL803" s="5" t="str">
        <f t="shared" si="130"/>
        <v/>
      </c>
      <c r="AN803" s="5" t="str">
        <f t="shared" si="135"/>
        <v/>
      </c>
      <c r="AP803" s="57" t="str">
        <f t="shared" si="131"/>
        <v/>
      </c>
      <c r="AS803" s="57">
        <f t="shared" si="132"/>
        <v>6935.95</v>
      </c>
      <c r="AT803" s="5">
        <f t="shared" si="133"/>
        <v>5716.6099900000008</v>
      </c>
      <c r="AU803" s="62">
        <f t="shared" si="134"/>
        <v>3.2848036513467391E-2</v>
      </c>
      <c r="AV803" s="57">
        <f t="shared" si="129"/>
        <v>32.848036513467392</v>
      </c>
    </row>
    <row r="804" spans="1:48" x14ac:dyDescent="0.25">
      <c r="A804" s="1" t="s">
        <v>1204</v>
      </c>
      <c r="B804" s="1" t="s">
        <v>1205</v>
      </c>
      <c r="C804" s="1" t="s">
        <v>1206</v>
      </c>
      <c r="D804" s="1" t="s">
        <v>846</v>
      </c>
      <c r="E804" s="1" t="s">
        <v>52</v>
      </c>
      <c r="F804" s="1" t="s">
        <v>400</v>
      </c>
      <c r="G804" s="1" t="s">
        <v>60</v>
      </c>
      <c r="H804" s="1" t="s">
        <v>57</v>
      </c>
      <c r="I804" s="2">
        <v>67.67</v>
      </c>
      <c r="J804" s="2">
        <v>0.06</v>
      </c>
      <c r="K804" s="2">
        <f t="shared" si="127"/>
        <v>0.06</v>
      </c>
      <c r="L804" s="2">
        <f t="shared" si="128"/>
        <v>0</v>
      </c>
      <c r="T804" s="8">
        <v>0.06</v>
      </c>
      <c r="U804" s="5">
        <v>27.93</v>
      </c>
      <c r="AL804" s="5" t="str">
        <f t="shared" si="130"/>
        <v/>
      </c>
      <c r="AN804" s="5" t="str">
        <f t="shared" si="135"/>
        <v/>
      </c>
      <c r="AP804" s="57" t="str">
        <f t="shared" si="131"/>
        <v/>
      </c>
      <c r="AS804" s="57">
        <f t="shared" si="132"/>
        <v>27.93</v>
      </c>
      <c r="AT804" s="5">
        <f t="shared" si="133"/>
        <v>23.019905999999999</v>
      </c>
      <c r="AU804" s="62">
        <f t="shared" si="134"/>
        <v>1.3227397253745256E-4</v>
      </c>
      <c r="AV804" s="57">
        <f t="shared" si="129"/>
        <v>0.13227397253745257</v>
      </c>
    </row>
    <row r="805" spans="1:48" x14ac:dyDescent="0.25">
      <c r="A805" s="1" t="s">
        <v>1204</v>
      </c>
      <c r="B805" s="1" t="s">
        <v>1205</v>
      </c>
      <c r="C805" s="1" t="s">
        <v>1206</v>
      </c>
      <c r="D805" s="1" t="s">
        <v>846</v>
      </c>
      <c r="E805" s="1" t="s">
        <v>76</v>
      </c>
      <c r="F805" s="1" t="s">
        <v>400</v>
      </c>
      <c r="G805" s="1" t="s">
        <v>60</v>
      </c>
      <c r="H805" s="1" t="s">
        <v>57</v>
      </c>
      <c r="I805" s="2">
        <v>67.67</v>
      </c>
      <c r="J805" s="2">
        <v>27.13</v>
      </c>
      <c r="K805" s="2">
        <f t="shared" si="127"/>
        <v>27.14</v>
      </c>
      <c r="L805" s="2">
        <f t="shared" si="128"/>
        <v>0</v>
      </c>
      <c r="R805" s="7">
        <v>2.4500000000000002</v>
      </c>
      <c r="S805" s="5">
        <v>3803.0124999999998</v>
      </c>
      <c r="T805" s="8">
        <v>24.66</v>
      </c>
      <c r="U805" s="5">
        <v>11479.23</v>
      </c>
      <c r="Z805" s="9">
        <v>0.03</v>
      </c>
      <c r="AA805" s="5">
        <v>5.5912499999999996</v>
      </c>
      <c r="AL805" s="5" t="str">
        <f t="shared" si="130"/>
        <v/>
      </c>
      <c r="AN805" s="5" t="str">
        <f t="shared" si="135"/>
        <v/>
      </c>
      <c r="AP805" s="57" t="str">
        <f t="shared" si="131"/>
        <v/>
      </c>
      <c r="AS805" s="57">
        <f t="shared" si="132"/>
        <v>15287.83375</v>
      </c>
      <c r="AT805" s="5">
        <f t="shared" si="133"/>
        <v>12600.232576750001</v>
      </c>
      <c r="AU805" s="62">
        <f t="shared" si="134"/>
        <v>7.2401808149109931E-2</v>
      </c>
      <c r="AV805" s="57">
        <f t="shared" si="129"/>
        <v>72.401808149109939</v>
      </c>
    </row>
    <row r="806" spans="1:48" x14ac:dyDescent="0.25">
      <c r="A806" s="1" t="s">
        <v>1204</v>
      </c>
      <c r="B806" s="1" t="s">
        <v>1205</v>
      </c>
      <c r="C806" s="1" t="s">
        <v>1206</v>
      </c>
      <c r="D806" s="1" t="s">
        <v>846</v>
      </c>
      <c r="E806" s="1" t="s">
        <v>67</v>
      </c>
      <c r="F806" s="1" t="s">
        <v>400</v>
      </c>
      <c r="G806" s="1" t="s">
        <v>60</v>
      </c>
      <c r="H806" s="1" t="s">
        <v>57</v>
      </c>
      <c r="I806" s="2">
        <v>67.67</v>
      </c>
      <c r="J806" s="2">
        <v>0.06</v>
      </c>
      <c r="K806" s="2">
        <f t="shared" si="127"/>
        <v>0.06</v>
      </c>
      <c r="L806" s="2">
        <f t="shared" si="128"/>
        <v>0</v>
      </c>
      <c r="T806" s="8">
        <v>0.06</v>
      </c>
      <c r="U806" s="5">
        <v>27.93</v>
      </c>
      <c r="AL806" s="5" t="str">
        <f t="shared" si="130"/>
        <v/>
      </c>
      <c r="AN806" s="5" t="str">
        <f t="shared" si="135"/>
        <v/>
      </c>
      <c r="AP806" s="57" t="str">
        <f t="shared" si="131"/>
        <v/>
      </c>
      <c r="AS806" s="57">
        <f t="shared" si="132"/>
        <v>27.93</v>
      </c>
      <c r="AT806" s="5">
        <f t="shared" si="133"/>
        <v>23.019905999999999</v>
      </c>
      <c r="AU806" s="62">
        <f t="shared" si="134"/>
        <v>1.3227397253745256E-4</v>
      </c>
      <c r="AV806" s="57">
        <f t="shared" si="129"/>
        <v>0.13227397253745257</v>
      </c>
    </row>
    <row r="807" spans="1:48" x14ac:dyDescent="0.25">
      <c r="A807" s="1" t="s">
        <v>1204</v>
      </c>
      <c r="B807" s="1" t="s">
        <v>1205</v>
      </c>
      <c r="C807" s="1" t="s">
        <v>1206</v>
      </c>
      <c r="D807" s="1" t="s">
        <v>846</v>
      </c>
      <c r="E807" s="1" t="s">
        <v>77</v>
      </c>
      <c r="F807" s="1" t="s">
        <v>400</v>
      </c>
      <c r="G807" s="1" t="s">
        <v>60</v>
      </c>
      <c r="H807" s="1" t="s">
        <v>57</v>
      </c>
      <c r="I807" s="2">
        <v>67.67</v>
      </c>
      <c r="J807" s="2">
        <v>0.06</v>
      </c>
      <c r="K807" s="2">
        <f t="shared" si="127"/>
        <v>0.06</v>
      </c>
      <c r="L807" s="2">
        <f t="shared" si="128"/>
        <v>0</v>
      </c>
      <c r="T807" s="8">
        <v>0.06</v>
      </c>
      <c r="U807" s="5">
        <v>27.93</v>
      </c>
      <c r="AL807" s="5" t="str">
        <f t="shared" si="130"/>
        <v/>
      </c>
      <c r="AN807" s="5" t="str">
        <f t="shared" si="135"/>
        <v/>
      </c>
      <c r="AP807" s="57" t="str">
        <f t="shared" si="131"/>
        <v/>
      </c>
      <c r="AS807" s="57">
        <f t="shared" si="132"/>
        <v>27.93</v>
      </c>
      <c r="AT807" s="5">
        <f t="shared" si="133"/>
        <v>23.019905999999999</v>
      </c>
      <c r="AU807" s="62">
        <f t="shared" si="134"/>
        <v>1.3227397253745256E-4</v>
      </c>
      <c r="AV807" s="57">
        <f t="shared" si="129"/>
        <v>0.13227397253745257</v>
      </c>
    </row>
    <row r="808" spans="1:48" x14ac:dyDescent="0.25">
      <c r="A808" s="1" t="s">
        <v>1204</v>
      </c>
      <c r="B808" s="1" t="s">
        <v>1205</v>
      </c>
      <c r="C808" s="1" t="s">
        <v>1206</v>
      </c>
      <c r="D808" s="1" t="s">
        <v>846</v>
      </c>
      <c r="E808" s="1" t="s">
        <v>72</v>
      </c>
      <c r="F808" s="1" t="s">
        <v>400</v>
      </c>
      <c r="G808" s="1" t="s">
        <v>60</v>
      </c>
      <c r="H808" s="1" t="s">
        <v>57</v>
      </c>
      <c r="I808" s="2">
        <v>67.67</v>
      </c>
      <c r="J808" s="2">
        <v>38.49</v>
      </c>
      <c r="K808" s="2">
        <f t="shared" si="127"/>
        <v>38.5</v>
      </c>
      <c r="L808" s="2">
        <f t="shared" si="128"/>
        <v>0</v>
      </c>
      <c r="R808" s="7">
        <v>13.09</v>
      </c>
      <c r="S808" s="5">
        <v>20318.952499999999</v>
      </c>
      <c r="T808" s="8">
        <v>25.41</v>
      </c>
      <c r="U808" s="5">
        <v>11828.355</v>
      </c>
      <c r="AL808" s="5" t="str">
        <f t="shared" si="130"/>
        <v/>
      </c>
      <c r="AN808" s="5" t="str">
        <f t="shared" si="135"/>
        <v/>
      </c>
      <c r="AP808" s="57" t="str">
        <f t="shared" si="131"/>
        <v/>
      </c>
      <c r="AS808" s="57">
        <f t="shared" si="132"/>
        <v>32147.307499999999</v>
      </c>
      <c r="AT808" s="5">
        <f t="shared" si="133"/>
        <v>26495.810841500002</v>
      </c>
      <c r="AU808" s="62">
        <f t="shared" si="134"/>
        <v>0.15224676224160555</v>
      </c>
      <c r="AV808" s="57">
        <f t="shared" si="129"/>
        <v>152.24676224160555</v>
      </c>
    </row>
    <row r="809" spans="1:48" x14ac:dyDescent="0.25">
      <c r="A809" s="1" t="s">
        <v>1207</v>
      </c>
      <c r="B809" s="1" t="s">
        <v>1208</v>
      </c>
      <c r="C809" s="1" t="s">
        <v>1209</v>
      </c>
      <c r="D809" s="1" t="s">
        <v>846</v>
      </c>
      <c r="E809" s="1" t="s">
        <v>77</v>
      </c>
      <c r="F809" s="1" t="s">
        <v>400</v>
      </c>
      <c r="G809" s="1" t="s">
        <v>60</v>
      </c>
      <c r="H809" s="1" t="s">
        <v>57</v>
      </c>
      <c r="I809" s="2">
        <v>1.26</v>
      </c>
      <c r="J809" s="2">
        <v>1.1000000000000001</v>
      </c>
      <c r="K809" s="2">
        <f t="shared" si="127"/>
        <v>1.0900000000000001</v>
      </c>
      <c r="L809" s="2">
        <f t="shared" si="128"/>
        <v>0</v>
      </c>
      <c r="T809" s="8">
        <v>0.31</v>
      </c>
      <c r="U809" s="5">
        <v>144.30500000000001</v>
      </c>
      <c r="Z809" s="9">
        <v>0.78</v>
      </c>
      <c r="AA809" s="5">
        <v>145.3725</v>
      </c>
      <c r="AL809" s="5" t="str">
        <f t="shared" si="130"/>
        <v/>
      </c>
      <c r="AN809" s="5" t="str">
        <f t="shared" si="135"/>
        <v/>
      </c>
      <c r="AP809" s="57" t="str">
        <f t="shared" si="131"/>
        <v/>
      </c>
      <c r="AS809" s="57">
        <f t="shared" si="132"/>
        <v>289.67750000000001</v>
      </c>
      <c r="AT809" s="5">
        <f t="shared" si="133"/>
        <v>238.75219550000003</v>
      </c>
      <c r="AU809" s="62">
        <f t="shared" si="134"/>
        <v>1.3718866337170755E-3</v>
      </c>
      <c r="AV809" s="57">
        <f t="shared" si="129"/>
        <v>1.3718866337170754</v>
      </c>
    </row>
    <row r="810" spans="1:48" x14ac:dyDescent="0.25">
      <c r="A810" s="1" t="s">
        <v>1210</v>
      </c>
      <c r="B810" s="1" t="s">
        <v>1211</v>
      </c>
      <c r="C810" s="1" t="s">
        <v>1212</v>
      </c>
      <c r="D810" s="1" t="s">
        <v>846</v>
      </c>
      <c r="E810" s="1" t="s">
        <v>67</v>
      </c>
      <c r="F810" s="1" t="s">
        <v>400</v>
      </c>
      <c r="G810" s="1" t="s">
        <v>60</v>
      </c>
      <c r="H810" s="1" t="s">
        <v>57</v>
      </c>
      <c r="I810" s="2">
        <v>38.74</v>
      </c>
      <c r="J810" s="2">
        <v>7.0000000000000007E-2</v>
      </c>
      <c r="K810" s="2">
        <f t="shared" si="127"/>
        <v>7.0000000000000007E-2</v>
      </c>
      <c r="L810" s="2">
        <f t="shared" si="128"/>
        <v>0</v>
      </c>
      <c r="T810" s="8">
        <v>0.04</v>
      </c>
      <c r="U810" s="5">
        <v>18.62</v>
      </c>
      <c r="X810" s="2">
        <v>0.03</v>
      </c>
      <c r="Y810" s="5">
        <v>13.965</v>
      </c>
      <c r="AL810" s="5" t="str">
        <f t="shared" si="130"/>
        <v/>
      </c>
      <c r="AN810" s="5" t="str">
        <f t="shared" si="135"/>
        <v/>
      </c>
      <c r="AP810" s="57" t="str">
        <f t="shared" si="131"/>
        <v/>
      </c>
      <c r="AS810" s="57">
        <f t="shared" si="132"/>
        <v>32.585000000000001</v>
      </c>
      <c r="AT810" s="5">
        <f t="shared" si="133"/>
        <v>26.856556999999999</v>
      </c>
      <c r="AU810" s="62">
        <f t="shared" si="134"/>
        <v>1.54319634627028E-4</v>
      </c>
      <c r="AV810" s="57">
        <f t="shared" si="129"/>
        <v>0.154319634627028</v>
      </c>
    </row>
    <row r="811" spans="1:48" x14ac:dyDescent="0.25">
      <c r="A811" s="1" t="s">
        <v>1210</v>
      </c>
      <c r="B811" s="1" t="s">
        <v>1211</v>
      </c>
      <c r="C811" s="1" t="s">
        <v>1212</v>
      </c>
      <c r="D811" s="1" t="s">
        <v>846</v>
      </c>
      <c r="E811" s="1" t="s">
        <v>164</v>
      </c>
      <c r="F811" s="1" t="s">
        <v>400</v>
      </c>
      <c r="G811" s="1" t="s">
        <v>60</v>
      </c>
      <c r="H811" s="1" t="s">
        <v>57</v>
      </c>
      <c r="I811" s="2">
        <v>38.74</v>
      </c>
      <c r="J811" s="2">
        <v>0.05</v>
      </c>
      <c r="K811" s="2">
        <f t="shared" si="127"/>
        <v>0.04</v>
      </c>
      <c r="L811" s="2">
        <f t="shared" si="128"/>
        <v>0.02</v>
      </c>
      <c r="T811" s="8">
        <v>0.02</v>
      </c>
      <c r="U811" s="5">
        <v>9.31</v>
      </c>
      <c r="Z811" s="9">
        <v>0.02</v>
      </c>
      <c r="AA811" s="5">
        <v>3.7275</v>
      </c>
      <c r="AL811" s="5" t="str">
        <f t="shared" si="130"/>
        <v/>
      </c>
      <c r="AN811" s="5" t="str">
        <f t="shared" si="135"/>
        <v/>
      </c>
      <c r="AP811" s="57" t="str">
        <f t="shared" si="131"/>
        <v/>
      </c>
      <c r="AR811" s="2">
        <v>0.02</v>
      </c>
      <c r="AS811" s="57">
        <f t="shared" si="132"/>
        <v>13.037500000000001</v>
      </c>
      <c r="AT811" s="5">
        <f t="shared" si="133"/>
        <v>10.745507500000002</v>
      </c>
      <c r="AU811" s="62">
        <f t="shared" si="134"/>
        <v>6.1744429536592842E-5</v>
      </c>
      <c r="AV811" s="57">
        <f t="shared" si="129"/>
        <v>6.174442953659285E-2</v>
      </c>
    </row>
    <row r="812" spans="1:48" x14ac:dyDescent="0.25">
      <c r="A812" s="1" t="s">
        <v>1210</v>
      </c>
      <c r="B812" s="1" t="s">
        <v>1211</v>
      </c>
      <c r="C812" s="1" t="s">
        <v>1212</v>
      </c>
      <c r="D812" s="1" t="s">
        <v>846</v>
      </c>
      <c r="E812" s="1" t="s">
        <v>77</v>
      </c>
      <c r="F812" s="1" t="s">
        <v>400</v>
      </c>
      <c r="G812" s="1" t="s">
        <v>60</v>
      </c>
      <c r="H812" s="1" t="s">
        <v>57</v>
      </c>
      <c r="I812" s="2">
        <v>38.74</v>
      </c>
      <c r="J812" s="2">
        <v>38.25</v>
      </c>
      <c r="K812" s="2">
        <f t="shared" si="127"/>
        <v>30.48</v>
      </c>
      <c r="L812" s="2">
        <f t="shared" si="128"/>
        <v>7.76</v>
      </c>
      <c r="T812" s="8">
        <v>30.37</v>
      </c>
      <c r="U812" s="5">
        <v>14137.235000000001</v>
      </c>
      <c r="Z812" s="9">
        <v>0.11</v>
      </c>
      <c r="AA812" s="5">
        <v>20.501249999999999</v>
      </c>
      <c r="AL812" s="5" t="str">
        <f t="shared" si="130"/>
        <v/>
      </c>
      <c r="AN812" s="5" t="str">
        <f t="shared" si="135"/>
        <v/>
      </c>
      <c r="AP812" s="57" t="str">
        <f t="shared" si="131"/>
        <v/>
      </c>
      <c r="AR812" s="2">
        <v>7.76</v>
      </c>
      <c r="AS812" s="57">
        <f t="shared" si="132"/>
        <v>14157.73625</v>
      </c>
      <c r="AT812" s="5">
        <f t="shared" si="133"/>
        <v>11668.806217250001</v>
      </c>
      <c r="AU812" s="62">
        <f t="shared" si="134"/>
        <v>6.7049767845506508E-2</v>
      </c>
      <c r="AV812" s="57">
        <f t="shared" si="129"/>
        <v>67.049767845506508</v>
      </c>
    </row>
    <row r="813" spans="1:48" x14ac:dyDescent="0.25">
      <c r="A813" s="1" t="s">
        <v>1213</v>
      </c>
      <c r="B813" s="1" t="s">
        <v>1214</v>
      </c>
      <c r="C813" s="1" t="s">
        <v>1215</v>
      </c>
      <c r="D813" s="1" t="s">
        <v>846</v>
      </c>
      <c r="E813" s="1" t="s">
        <v>63</v>
      </c>
      <c r="F813" s="1" t="s">
        <v>400</v>
      </c>
      <c r="G813" s="1" t="s">
        <v>60</v>
      </c>
      <c r="H813" s="1" t="s">
        <v>57</v>
      </c>
      <c r="I813" s="2">
        <v>2.4500000000000002</v>
      </c>
      <c r="J813" s="2">
        <v>0.61</v>
      </c>
      <c r="K813" s="2">
        <f t="shared" si="127"/>
        <v>0.61</v>
      </c>
      <c r="L813" s="2">
        <f t="shared" si="128"/>
        <v>0</v>
      </c>
      <c r="T813" s="8">
        <v>0.01</v>
      </c>
      <c r="U813" s="5">
        <v>4.6550000000000002</v>
      </c>
      <c r="Z813" s="9">
        <v>0.6</v>
      </c>
      <c r="AA813" s="5">
        <v>111.825</v>
      </c>
      <c r="AL813" s="5" t="str">
        <f t="shared" si="130"/>
        <v/>
      </c>
      <c r="AN813" s="5" t="str">
        <f t="shared" si="135"/>
        <v/>
      </c>
      <c r="AP813" s="57" t="str">
        <f t="shared" si="131"/>
        <v/>
      </c>
      <c r="AS813" s="57">
        <f t="shared" si="132"/>
        <v>116.48</v>
      </c>
      <c r="AT813" s="5">
        <f t="shared" si="133"/>
        <v>96.00281600000001</v>
      </c>
      <c r="AU813" s="62">
        <f t="shared" si="134"/>
        <v>5.5163882281283481E-4</v>
      </c>
      <c r="AV813" s="57">
        <f t="shared" si="129"/>
        <v>0.55163882281283483</v>
      </c>
    </row>
    <row r="814" spans="1:48" x14ac:dyDescent="0.25">
      <c r="A814" s="1" t="s">
        <v>1213</v>
      </c>
      <c r="B814" s="1" t="s">
        <v>1214</v>
      </c>
      <c r="C814" s="1" t="s">
        <v>1215</v>
      </c>
      <c r="D814" s="1" t="s">
        <v>846</v>
      </c>
      <c r="E814" s="1" t="s">
        <v>61</v>
      </c>
      <c r="F814" s="1" t="s">
        <v>400</v>
      </c>
      <c r="G814" s="1" t="s">
        <v>60</v>
      </c>
      <c r="H814" s="1" t="s">
        <v>57</v>
      </c>
      <c r="I814" s="2">
        <v>2.4500000000000002</v>
      </c>
      <c r="J814" s="2">
        <v>1.63</v>
      </c>
      <c r="K814" s="2">
        <f t="shared" si="127"/>
        <v>1.6300000000000001</v>
      </c>
      <c r="L814" s="2">
        <f t="shared" si="128"/>
        <v>0</v>
      </c>
      <c r="T814" s="8">
        <v>0.02</v>
      </c>
      <c r="U814" s="5">
        <v>9.31</v>
      </c>
      <c r="Z814" s="9">
        <v>1.61</v>
      </c>
      <c r="AA814" s="5">
        <v>300.06375000000003</v>
      </c>
      <c r="AL814" s="5" t="str">
        <f t="shared" si="130"/>
        <v/>
      </c>
      <c r="AN814" s="5" t="str">
        <f t="shared" si="135"/>
        <v/>
      </c>
      <c r="AP814" s="57" t="str">
        <f t="shared" si="131"/>
        <v/>
      </c>
      <c r="AS814" s="57">
        <f t="shared" si="132"/>
        <v>309.37375000000003</v>
      </c>
      <c r="AT814" s="5">
        <f t="shared" si="133"/>
        <v>254.98584475000007</v>
      </c>
      <c r="AU814" s="62">
        <f t="shared" si="134"/>
        <v>1.4651663054532304E-3</v>
      </c>
      <c r="AV814" s="57">
        <f t="shared" si="129"/>
        <v>1.4651663054532305</v>
      </c>
    </row>
    <row r="815" spans="1:48" x14ac:dyDescent="0.25">
      <c r="A815" s="1" t="s">
        <v>1216</v>
      </c>
      <c r="B815" s="1" t="s">
        <v>1217</v>
      </c>
      <c r="C815" s="1" t="s">
        <v>1218</v>
      </c>
      <c r="D815" s="1" t="s">
        <v>1219</v>
      </c>
      <c r="E815" s="1" t="s">
        <v>77</v>
      </c>
      <c r="F815" s="1" t="s">
        <v>400</v>
      </c>
      <c r="G815" s="1" t="s">
        <v>60</v>
      </c>
      <c r="H815" s="1" t="s">
        <v>57</v>
      </c>
      <c r="I815" s="2">
        <v>77.55</v>
      </c>
      <c r="J815" s="2">
        <v>0.09</v>
      </c>
      <c r="K815" s="2">
        <f t="shared" si="127"/>
        <v>0.08</v>
      </c>
      <c r="L815" s="2">
        <f t="shared" si="128"/>
        <v>0.01</v>
      </c>
      <c r="T815" s="8">
        <v>0.08</v>
      </c>
      <c r="U815" s="5">
        <v>37.24</v>
      </c>
      <c r="AL815" s="5" t="str">
        <f t="shared" si="130"/>
        <v/>
      </c>
      <c r="AN815" s="5" t="str">
        <f t="shared" si="135"/>
        <v/>
      </c>
      <c r="AP815" s="57" t="str">
        <f t="shared" si="131"/>
        <v/>
      </c>
      <c r="AR815" s="2">
        <v>0.01</v>
      </c>
      <c r="AS815" s="57">
        <f t="shared" si="132"/>
        <v>37.24</v>
      </c>
      <c r="AT815" s="5">
        <f t="shared" si="133"/>
        <v>30.693208000000002</v>
      </c>
      <c r="AU815" s="62">
        <f t="shared" si="134"/>
        <v>1.7636529671660343E-4</v>
      </c>
      <c r="AV815" s="57">
        <f t="shared" si="129"/>
        <v>0.17636529671660342</v>
      </c>
    </row>
    <row r="816" spans="1:48" x14ac:dyDescent="0.25">
      <c r="A816" s="1" t="s">
        <v>1216</v>
      </c>
      <c r="B816" s="1" t="s">
        <v>1217</v>
      </c>
      <c r="C816" s="1" t="s">
        <v>1218</v>
      </c>
      <c r="D816" s="1" t="s">
        <v>1219</v>
      </c>
      <c r="E816" s="1" t="s">
        <v>72</v>
      </c>
      <c r="F816" s="1" t="s">
        <v>400</v>
      </c>
      <c r="G816" s="1" t="s">
        <v>60</v>
      </c>
      <c r="H816" s="1" t="s">
        <v>57</v>
      </c>
      <c r="I816" s="2">
        <v>77.55</v>
      </c>
      <c r="J816" s="2">
        <v>0.08</v>
      </c>
      <c r="K816" s="2">
        <f t="shared" si="127"/>
        <v>0.08</v>
      </c>
      <c r="L816" s="2">
        <f t="shared" si="128"/>
        <v>0</v>
      </c>
      <c r="T816" s="8">
        <v>0.08</v>
      </c>
      <c r="U816" s="5">
        <v>37.24</v>
      </c>
      <c r="AL816" s="5" t="str">
        <f t="shared" si="130"/>
        <v/>
      </c>
      <c r="AN816" s="5" t="str">
        <f t="shared" si="135"/>
        <v/>
      </c>
      <c r="AP816" s="57" t="str">
        <f t="shared" si="131"/>
        <v/>
      </c>
      <c r="AS816" s="57">
        <f t="shared" si="132"/>
        <v>37.24</v>
      </c>
      <c r="AT816" s="5">
        <f t="shared" si="133"/>
        <v>30.693208000000002</v>
      </c>
      <c r="AU816" s="62">
        <f t="shared" si="134"/>
        <v>1.7636529671660343E-4</v>
      </c>
      <c r="AV816" s="57">
        <f t="shared" si="129"/>
        <v>0.17636529671660342</v>
      </c>
    </row>
    <row r="817" spans="1:48" x14ac:dyDescent="0.25">
      <c r="A817" s="1" t="s">
        <v>1216</v>
      </c>
      <c r="B817" s="1" t="s">
        <v>1217</v>
      </c>
      <c r="C817" s="1" t="s">
        <v>1218</v>
      </c>
      <c r="D817" s="1" t="s">
        <v>1219</v>
      </c>
      <c r="E817" s="1" t="s">
        <v>63</v>
      </c>
      <c r="F817" s="1" t="s">
        <v>400</v>
      </c>
      <c r="G817" s="1" t="s">
        <v>60</v>
      </c>
      <c r="H817" s="1" t="s">
        <v>57</v>
      </c>
      <c r="I817" s="2">
        <v>77.55</v>
      </c>
      <c r="J817" s="2">
        <v>37.020000000000003</v>
      </c>
      <c r="K817" s="2">
        <f t="shared" si="127"/>
        <v>36.639999999999993</v>
      </c>
      <c r="L817" s="2">
        <f t="shared" si="128"/>
        <v>0.37</v>
      </c>
      <c r="R817" s="7">
        <v>19.149999999999999</v>
      </c>
      <c r="S817" s="5">
        <v>29725.587500000001</v>
      </c>
      <c r="T817" s="8">
        <v>17.48</v>
      </c>
      <c r="U817" s="5">
        <v>8136.9400000000014</v>
      </c>
      <c r="Z817" s="9">
        <v>0.01</v>
      </c>
      <c r="AA817" s="5">
        <v>1.86375</v>
      </c>
      <c r="AL817" s="5" t="str">
        <f t="shared" si="130"/>
        <v/>
      </c>
      <c r="AN817" s="5" t="str">
        <f t="shared" si="135"/>
        <v/>
      </c>
      <c r="AP817" s="57" t="str">
        <f t="shared" si="131"/>
        <v/>
      </c>
      <c r="AR817" s="2">
        <v>0.37</v>
      </c>
      <c r="AS817" s="57">
        <f t="shared" si="132"/>
        <v>37864.391250000001</v>
      </c>
      <c r="AT817" s="5">
        <f t="shared" si="133"/>
        <v>31207.83126825</v>
      </c>
      <c r="AU817" s="62">
        <f t="shared" si="134"/>
        <v>0.17932235762083276</v>
      </c>
      <c r="AV817" s="57">
        <f t="shared" si="129"/>
        <v>179.32235762083278</v>
      </c>
    </row>
    <row r="818" spans="1:48" x14ac:dyDescent="0.25">
      <c r="A818" s="1" t="s">
        <v>1216</v>
      </c>
      <c r="B818" s="1" t="s">
        <v>1217</v>
      </c>
      <c r="C818" s="1" t="s">
        <v>1218</v>
      </c>
      <c r="D818" s="1" t="s">
        <v>1219</v>
      </c>
      <c r="E818" s="1" t="s">
        <v>61</v>
      </c>
      <c r="F818" s="1" t="s">
        <v>400</v>
      </c>
      <c r="G818" s="1" t="s">
        <v>60</v>
      </c>
      <c r="H818" s="1" t="s">
        <v>57</v>
      </c>
      <c r="I818" s="2">
        <v>77.55</v>
      </c>
      <c r="J818" s="2">
        <v>37.090000000000003</v>
      </c>
      <c r="K818" s="2">
        <f t="shared" si="127"/>
        <v>30.290000000000003</v>
      </c>
      <c r="L818" s="2">
        <f t="shared" si="128"/>
        <v>6.8</v>
      </c>
      <c r="T818" s="8">
        <v>29.62</v>
      </c>
      <c r="U818" s="5">
        <v>13788.11</v>
      </c>
      <c r="Z818" s="9">
        <v>0.67</v>
      </c>
      <c r="AA818" s="5">
        <v>124.87125</v>
      </c>
      <c r="AL818" s="5" t="str">
        <f t="shared" si="130"/>
        <v/>
      </c>
      <c r="AN818" s="5" t="str">
        <f t="shared" si="135"/>
        <v/>
      </c>
      <c r="AP818" s="57" t="str">
        <f t="shared" si="131"/>
        <v/>
      </c>
      <c r="AR818" s="2">
        <v>6.8</v>
      </c>
      <c r="AS818" s="57">
        <f t="shared" si="132"/>
        <v>13912.981250000001</v>
      </c>
      <c r="AT818" s="5">
        <f t="shared" si="133"/>
        <v>11467.079146250002</v>
      </c>
      <c r="AU818" s="62">
        <f t="shared" si="134"/>
        <v>6.589063013879673E-2</v>
      </c>
      <c r="AV818" s="57">
        <f t="shared" si="129"/>
        <v>65.890630138796737</v>
      </c>
    </row>
    <row r="819" spans="1:48" x14ac:dyDescent="0.25">
      <c r="A819" s="1" t="s">
        <v>1216</v>
      </c>
      <c r="B819" s="1" t="s">
        <v>1217</v>
      </c>
      <c r="C819" s="1" t="s">
        <v>1218</v>
      </c>
      <c r="D819" s="1" t="s">
        <v>1219</v>
      </c>
      <c r="E819" s="1" t="s">
        <v>119</v>
      </c>
      <c r="F819" s="1" t="s">
        <v>400</v>
      </c>
      <c r="G819" s="1" t="s">
        <v>60</v>
      </c>
      <c r="H819" s="1" t="s">
        <v>57</v>
      </c>
      <c r="I819" s="2">
        <v>77.55</v>
      </c>
      <c r="J819" s="2">
        <v>0.06</v>
      </c>
      <c r="K819" s="2">
        <f t="shared" ref="K819:K882" si="136">SUM(N819,P819,R819,T819,V819,X819,Z819,AB819,AE819,AG819,AI819)</f>
        <v>0.06</v>
      </c>
      <c r="L819" s="2">
        <f t="shared" ref="L819:L882" si="137">SUM(M819,AD819,AK819,AM819,AO819,AQ819,AR819)</f>
        <v>0</v>
      </c>
      <c r="T819" s="8">
        <v>0.06</v>
      </c>
      <c r="U819" s="5">
        <v>27.93</v>
      </c>
      <c r="AL819" s="5" t="str">
        <f t="shared" si="130"/>
        <v/>
      </c>
      <c r="AN819" s="5" t="str">
        <f t="shared" si="135"/>
        <v/>
      </c>
      <c r="AP819" s="57" t="str">
        <f t="shared" si="131"/>
        <v/>
      </c>
      <c r="AS819" s="57">
        <f t="shared" si="132"/>
        <v>27.93</v>
      </c>
      <c r="AT819" s="5">
        <f t="shared" si="133"/>
        <v>23.019905999999999</v>
      </c>
      <c r="AU819" s="62">
        <f t="shared" si="134"/>
        <v>1.3227397253745256E-4</v>
      </c>
      <c r="AV819" s="57">
        <f t="shared" si="129"/>
        <v>0.13227397253745257</v>
      </c>
    </row>
    <row r="820" spans="1:48" x14ac:dyDescent="0.25">
      <c r="A820" s="1" t="s">
        <v>1220</v>
      </c>
      <c r="B820" s="1" t="s">
        <v>1199</v>
      </c>
      <c r="C820" s="1" t="s">
        <v>1200</v>
      </c>
      <c r="D820" s="1" t="s">
        <v>846</v>
      </c>
      <c r="E820" s="1" t="s">
        <v>164</v>
      </c>
      <c r="F820" s="1" t="s">
        <v>400</v>
      </c>
      <c r="G820" s="1" t="s">
        <v>60</v>
      </c>
      <c r="H820" s="1" t="s">
        <v>57</v>
      </c>
      <c r="I820" s="2">
        <v>40</v>
      </c>
      <c r="J820" s="2">
        <v>0.94</v>
      </c>
      <c r="K820" s="2">
        <f t="shared" si="136"/>
        <v>0.68</v>
      </c>
      <c r="L820" s="2">
        <f t="shared" si="137"/>
        <v>0.25</v>
      </c>
      <c r="T820" s="8">
        <v>0.68</v>
      </c>
      <c r="U820" s="5">
        <v>316.54000000000002</v>
      </c>
      <c r="AL820" s="5" t="str">
        <f t="shared" si="130"/>
        <v/>
      </c>
      <c r="AN820" s="5" t="str">
        <f t="shared" si="135"/>
        <v/>
      </c>
      <c r="AP820" s="57" t="str">
        <f t="shared" si="131"/>
        <v/>
      </c>
      <c r="AR820" s="2">
        <v>0.25</v>
      </c>
      <c r="AS820" s="57">
        <f t="shared" si="132"/>
        <v>316.54000000000002</v>
      </c>
      <c r="AT820" s="5">
        <f t="shared" si="133"/>
        <v>260.892268</v>
      </c>
      <c r="AU820" s="62">
        <f t="shared" si="134"/>
        <v>1.4991050220911292E-3</v>
      </c>
      <c r="AV820" s="57">
        <f t="shared" si="129"/>
        <v>1.4991050220911291</v>
      </c>
    </row>
    <row r="821" spans="1:48" x14ac:dyDescent="0.25">
      <c r="A821" s="1" t="s">
        <v>1220</v>
      </c>
      <c r="B821" s="1" t="s">
        <v>1199</v>
      </c>
      <c r="C821" s="1" t="s">
        <v>1200</v>
      </c>
      <c r="D821" s="1" t="s">
        <v>846</v>
      </c>
      <c r="E821" s="1" t="s">
        <v>119</v>
      </c>
      <c r="F821" s="1" t="s">
        <v>400</v>
      </c>
      <c r="G821" s="1" t="s">
        <v>60</v>
      </c>
      <c r="H821" s="1" t="s">
        <v>57</v>
      </c>
      <c r="I821" s="2">
        <v>40</v>
      </c>
      <c r="J821" s="2">
        <v>38.130000000000003</v>
      </c>
      <c r="K821" s="2">
        <f t="shared" si="136"/>
        <v>32.730000000000004</v>
      </c>
      <c r="L821" s="2">
        <f t="shared" si="137"/>
        <v>5.4</v>
      </c>
      <c r="T821" s="8">
        <v>29.35</v>
      </c>
      <c r="U821" s="5">
        <v>13662.424999999999</v>
      </c>
      <c r="Z821" s="9">
        <v>3.38</v>
      </c>
      <c r="AA821" s="5">
        <v>629.94749999999999</v>
      </c>
      <c r="AL821" s="5" t="str">
        <f t="shared" si="130"/>
        <v/>
      </c>
      <c r="AN821" s="5" t="str">
        <f t="shared" si="135"/>
        <v/>
      </c>
      <c r="AP821" s="57" t="str">
        <f t="shared" si="131"/>
        <v/>
      </c>
      <c r="AR821" s="2">
        <v>5.4</v>
      </c>
      <c r="AS821" s="57">
        <f t="shared" si="132"/>
        <v>14292.372499999999</v>
      </c>
      <c r="AT821" s="5">
        <f t="shared" si="133"/>
        <v>11779.773414499999</v>
      </c>
      <c r="AU821" s="62">
        <f t="shared" si="134"/>
        <v>6.7687393038311575E-2</v>
      </c>
      <c r="AV821" s="57">
        <f t="shared" si="129"/>
        <v>67.687393038311569</v>
      </c>
    </row>
    <row r="822" spans="1:48" x14ac:dyDescent="0.25">
      <c r="A822" s="1" t="s">
        <v>1220</v>
      </c>
      <c r="B822" s="1" t="s">
        <v>1199</v>
      </c>
      <c r="C822" s="1" t="s">
        <v>1200</v>
      </c>
      <c r="D822" s="1" t="s">
        <v>846</v>
      </c>
      <c r="E822" s="1" t="s">
        <v>58</v>
      </c>
      <c r="F822" s="1" t="s">
        <v>400</v>
      </c>
      <c r="G822" s="1" t="s">
        <v>60</v>
      </c>
      <c r="H822" s="1" t="s">
        <v>57</v>
      </c>
      <c r="I822" s="2">
        <v>40</v>
      </c>
      <c r="J822" s="2">
        <v>0.06</v>
      </c>
      <c r="K822" s="2">
        <f t="shared" si="136"/>
        <v>0.04</v>
      </c>
      <c r="L822" s="2">
        <f t="shared" si="137"/>
        <v>0.02</v>
      </c>
      <c r="T822" s="8">
        <v>0.03</v>
      </c>
      <c r="U822" s="5">
        <v>13.965</v>
      </c>
      <c r="Z822" s="9">
        <v>0.01</v>
      </c>
      <c r="AA822" s="5">
        <v>1.86375</v>
      </c>
      <c r="AL822" s="5" t="str">
        <f t="shared" si="130"/>
        <v/>
      </c>
      <c r="AN822" s="5" t="str">
        <f t="shared" si="135"/>
        <v/>
      </c>
      <c r="AP822" s="57" t="str">
        <f t="shared" si="131"/>
        <v/>
      </c>
      <c r="AR822" s="2">
        <v>0.02</v>
      </c>
      <c r="AS822" s="57">
        <f t="shared" si="132"/>
        <v>15.828749999999999</v>
      </c>
      <c r="AT822" s="5">
        <f t="shared" si="133"/>
        <v>13.046055749999999</v>
      </c>
      <c r="AU822" s="62">
        <f t="shared" si="134"/>
        <v>7.4963538947447265E-5</v>
      </c>
      <c r="AV822" s="57">
        <f t="shared" si="129"/>
        <v>7.496353894744727E-2</v>
      </c>
    </row>
    <row r="823" spans="1:48" x14ac:dyDescent="0.25">
      <c r="A823" s="1" t="s">
        <v>1221</v>
      </c>
      <c r="B823" s="1" t="s">
        <v>1222</v>
      </c>
      <c r="C823" s="1" t="s">
        <v>1223</v>
      </c>
      <c r="D823" s="1" t="s">
        <v>846</v>
      </c>
      <c r="E823" s="1" t="s">
        <v>88</v>
      </c>
      <c r="F823" s="1" t="s">
        <v>400</v>
      </c>
      <c r="G823" s="1" t="s">
        <v>60</v>
      </c>
      <c r="H823" s="1" t="s">
        <v>57</v>
      </c>
      <c r="I823" s="2">
        <v>43.76</v>
      </c>
      <c r="J823" s="2">
        <v>0.08</v>
      </c>
      <c r="K823" s="2">
        <f t="shared" si="136"/>
        <v>7.0000000000000007E-2</v>
      </c>
      <c r="L823" s="2">
        <f t="shared" si="137"/>
        <v>0.01</v>
      </c>
      <c r="T823" s="8">
        <v>7.0000000000000007E-2</v>
      </c>
      <c r="U823" s="5">
        <v>32.585000000000001</v>
      </c>
      <c r="AL823" s="5" t="str">
        <f t="shared" si="130"/>
        <v/>
      </c>
      <c r="AN823" s="5" t="str">
        <f t="shared" si="135"/>
        <v/>
      </c>
      <c r="AP823" s="57" t="str">
        <f t="shared" si="131"/>
        <v/>
      </c>
      <c r="AR823" s="2">
        <v>0.01</v>
      </c>
      <c r="AS823" s="57">
        <f t="shared" si="132"/>
        <v>32.585000000000001</v>
      </c>
      <c r="AT823" s="5">
        <f t="shared" si="133"/>
        <v>26.856556999999999</v>
      </c>
      <c r="AU823" s="62">
        <f t="shared" si="134"/>
        <v>1.54319634627028E-4</v>
      </c>
      <c r="AV823" s="57">
        <f t="shared" si="129"/>
        <v>0.154319634627028</v>
      </c>
    </row>
    <row r="824" spans="1:48" x14ac:dyDescent="0.25">
      <c r="A824" s="1" t="s">
        <v>1221</v>
      </c>
      <c r="B824" s="1" t="s">
        <v>1222</v>
      </c>
      <c r="C824" s="1" t="s">
        <v>1223</v>
      </c>
      <c r="D824" s="1" t="s">
        <v>846</v>
      </c>
      <c r="E824" s="1" t="s">
        <v>137</v>
      </c>
      <c r="F824" s="1" t="s">
        <v>400</v>
      </c>
      <c r="G824" s="1" t="s">
        <v>60</v>
      </c>
      <c r="H824" s="1" t="s">
        <v>57</v>
      </c>
      <c r="I824" s="2">
        <v>43.76</v>
      </c>
      <c r="J824" s="2">
        <v>39.130000000000003</v>
      </c>
      <c r="K824" s="2">
        <f t="shared" si="136"/>
        <v>23.18</v>
      </c>
      <c r="L824" s="2">
        <f t="shared" si="137"/>
        <v>15.95</v>
      </c>
      <c r="T824" s="8">
        <v>20.27</v>
      </c>
      <c r="U824" s="5">
        <v>9435.6849999999995</v>
      </c>
      <c r="Z824" s="9">
        <v>2.91</v>
      </c>
      <c r="AA824" s="5">
        <v>542.35125000000005</v>
      </c>
      <c r="AL824" s="5" t="str">
        <f t="shared" si="130"/>
        <v/>
      </c>
      <c r="AN824" s="5" t="str">
        <f t="shared" ref="AN824:AN845" si="138">IF(AM824&gt;0,AM824*$AN$1,"")</f>
        <v/>
      </c>
      <c r="AP824" s="57" t="str">
        <f t="shared" si="131"/>
        <v/>
      </c>
      <c r="AR824" s="2">
        <v>15.95</v>
      </c>
      <c r="AS824" s="57">
        <f t="shared" si="132"/>
        <v>9978.0362499999992</v>
      </c>
      <c r="AT824" s="5">
        <f t="shared" si="133"/>
        <v>8223.8974772499987</v>
      </c>
      <c r="AU824" s="62">
        <f t="shared" si="134"/>
        <v>4.7255083885077195E-2</v>
      </c>
      <c r="AV824" s="57">
        <f t="shared" ref="AV824:AV887" si="139">(AU824/100)*$AV$1</f>
        <v>47.255083885077198</v>
      </c>
    </row>
    <row r="825" spans="1:48" x14ac:dyDescent="0.25">
      <c r="A825" s="1" t="s">
        <v>1221</v>
      </c>
      <c r="B825" s="1" t="s">
        <v>1222</v>
      </c>
      <c r="C825" s="1" t="s">
        <v>1223</v>
      </c>
      <c r="D825" s="1" t="s">
        <v>846</v>
      </c>
      <c r="E825" s="1" t="s">
        <v>58</v>
      </c>
      <c r="F825" s="1" t="s">
        <v>400</v>
      </c>
      <c r="G825" s="1" t="s">
        <v>60</v>
      </c>
      <c r="H825" s="1" t="s">
        <v>57</v>
      </c>
      <c r="I825" s="2">
        <v>43.76</v>
      </c>
      <c r="J825" s="2">
        <v>3.16</v>
      </c>
      <c r="K825" s="2">
        <f t="shared" si="136"/>
        <v>3.13</v>
      </c>
      <c r="L825" s="2">
        <f t="shared" si="137"/>
        <v>0.03</v>
      </c>
      <c r="T825" s="8">
        <v>2.1800000000000002</v>
      </c>
      <c r="U825" s="5">
        <v>1014.79</v>
      </c>
      <c r="Z825" s="9">
        <v>0.95</v>
      </c>
      <c r="AA825" s="5">
        <v>177.05625000000001</v>
      </c>
      <c r="AL825" s="5" t="str">
        <f t="shared" si="130"/>
        <v/>
      </c>
      <c r="AN825" s="5" t="str">
        <f t="shared" si="138"/>
        <v/>
      </c>
      <c r="AP825" s="57" t="str">
        <f t="shared" si="131"/>
        <v/>
      </c>
      <c r="AR825" s="2">
        <v>0.03</v>
      </c>
      <c r="AS825" s="57">
        <f t="shared" si="132"/>
        <v>1191.8462500000001</v>
      </c>
      <c r="AT825" s="5">
        <f t="shared" si="133"/>
        <v>982.31967925000015</v>
      </c>
      <c r="AU825" s="62">
        <f t="shared" si="134"/>
        <v>5.6444768400059379E-3</v>
      </c>
      <c r="AV825" s="57">
        <f t="shared" si="139"/>
        <v>5.6444768400059377</v>
      </c>
    </row>
    <row r="826" spans="1:48" x14ac:dyDescent="0.25">
      <c r="A826" s="1" t="s">
        <v>1224</v>
      </c>
      <c r="B826" s="1" t="s">
        <v>1225</v>
      </c>
      <c r="C826" s="1" t="s">
        <v>1226</v>
      </c>
      <c r="D826" s="1" t="s">
        <v>1227</v>
      </c>
      <c r="E826" s="1" t="s">
        <v>58</v>
      </c>
      <c r="F826" s="1" t="s">
        <v>400</v>
      </c>
      <c r="G826" s="1" t="s">
        <v>60</v>
      </c>
      <c r="H826" s="1" t="s">
        <v>57</v>
      </c>
      <c r="I826" s="2">
        <v>36.24</v>
      </c>
      <c r="J826" s="2">
        <v>34.43</v>
      </c>
      <c r="K826" s="2">
        <f t="shared" si="136"/>
        <v>33.260000000000005</v>
      </c>
      <c r="L826" s="2">
        <f t="shared" si="137"/>
        <v>1.18</v>
      </c>
      <c r="T826" s="8">
        <v>33.06</v>
      </c>
      <c r="U826" s="5">
        <v>15389.43</v>
      </c>
      <c r="Z826" s="9">
        <v>0.2</v>
      </c>
      <c r="AA826" s="5">
        <v>37.274999999999999</v>
      </c>
      <c r="AL826" s="5" t="str">
        <f t="shared" si="130"/>
        <v/>
      </c>
      <c r="AN826" s="5" t="str">
        <f t="shared" si="138"/>
        <v/>
      </c>
      <c r="AP826" s="57" t="str">
        <f t="shared" si="131"/>
        <v/>
      </c>
      <c r="AR826" s="2">
        <v>1.18</v>
      </c>
      <c r="AS826" s="57">
        <f t="shared" si="132"/>
        <v>15426.705</v>
      </c>
      <c r="AT826" s="5">
        <f t="shared" si="133"/>
        <v>12714.690261</v>
      </c>
      <c r="AU826" s="62">
        <f t="shared" si="134"/>
        <v>7.3059489921710782E-2</v>
      </c>
      <c r="AV826" s="57">
        <f t="shared" si="139"/>
        <v>73.059489921710778</v>
      </c>
    </row>
    <row r="827" spans="1:48" x14ac:dyDescent="0.25">
      <c r="A827" s="1" t="s">
        <v>1228</v>
      </c>
      <c r="B827" s="1" t="s">
        <v>1211</v>
      </c>
      <c r="C827" s="1" t="s">
        <v>1212</v>
      </c>
      <c r="D827" s="1" t="s">
        <v>846</v>
      </c>
      <c r="E827" s="1" t="s">
        <v>137</v>
      </c>
      <c r="F827" s="1" t="s">
        <v>400</v>
      </c>
      <c r="G827" s="1" t="s">
        <v>60</v>
      </c>
      <c r="H827" s="1" t="s">
        <v>57</v>
      </c>
      <c r="I827" s="2">
        <v>40.229999999999997</v>
      </c>
      <c r="J827" s="2">
        <v>0.06</v>
      </c>
      <c r="K827" s="2">
        <f t="shared" si="136"/>
        <v>0.05</v>
      </c>
      <c r="L827" s="2">
        <f t="shared" si="137"/>
        <v>0.01</v>
      </c>
      <c r="T827" s="8">
        <v>0.05</v>
      </c>
      <c r="U827" s="5">
        <v>23.274999999999999</v>
      </c>
      <c r="AL827" s="5" t="str">
        <f t="shared" si="130"/>
        <v/>
      </c>
      <c r="AN827" s="5" t="str">
        <f t="shared" si="138"/>
        <v/>
      </c>
      <c r="AP827" s="57" t="str">
        <f t="shared" si="131"/>
        <v/>
      </c>
      <c r="AR827" s="2">
        <v>0.01</v>
      </c>
      <c r="AS827" s="57">
        <f t="shared" si="132"/>
        <v>23.274999999999999</v>
      </c>
      <c r="AT827" s="5">
        <f t="shared" si="133"/>
        <v>19.183254999999999</v>
      </c>
      <c r="AU827" s="62">
        <f t="shared" si="134"/>
        <v>1.1022831044787712E-4</v>
      </c>
      <c r="AV827" s="57">
        <f t="shared" si="139"/>
        <v>0.11022831044787713</v>
      </c>
    </row>
    <row r="828" spans="1:48" x14ac:dyDescent="0.25">
      <c r="A828" s="1" t="s">
        <v>1228</v>
      </c>
      <c r="B828" s="1" t="s">
        <v>1211</v>
      </c>
      <c r="C828" s="1" t="s">
        <v>1212</v>
      </c>
      <c r="D828" s="1" t="s">
        <v>846</v>
      </c>
      <c r="E828" s="1" t="s">
        <v>164</v>
      </c>
      <c r="F828" s="1" t="s">
        <v>400</v>
      </c>
      <c r="G828" s="1" t="s">
        <v>60</v>
      </c>
      <c r="H828" s="1" t="s">
        <v>57</v>
      </c>
      <c r="I828" s="2">
        <v>40.229999999999997</v>
      </c>
      <c r="J828" s="2">
        <v>35.869999999999997</v>
      </c>
      <c r="K828" s="2">
        <f t="shared" si="136"/>
        <v>35.39</v>
      </c>
      <c r="L828" s="2">
        <f t="shared" si="137"/>
        <v>0.48</v>
      </c>
      <c r="T828" s="8">
        <v>26.82</v>
      </c>
      <c r="U828" s="5">
        <v>12484.71</v>
      </c>
      <c r="Z828" s="9">
        <v>8.57</v>
      </c>
      <c r="AA828" s="5">
        <v>1597.2337500000001</v>
      </c>
      <c r="AL828" s="5" t="str">
        <f t="shared" si="130"/>
        <v/>
      </c>
      <c r="AN828" s="5" t="str">
        <f t="shared" si="138"/>
        <v/>
      </c>
      <c r="AP828" s="57" t="str">
        <f t="shared" si="131"/>
        <v/>
      </c>
      <c r="AR828" s="2">
        <v>0.48</v>
      </c>
      <c r="AS828" s="57">
        <f t="shared" si="132"/>
        <v>14081.943749999999</v>
      </c>
      <c r="AT828" s="5">
        <f t="shared" si="133"/>
        <v>11606.33803875</v>
      </c>
      <c r="AU828" s="62">
        <f t="shared" si="134"/>
        <v>6.6690821369905187E-2</v>
      </c>
      <c r="AV828" s="57">
        <f t="shared" si="139"/>
        <v>66.69082136990518</v>
      </c>
    </row>
    <row r="829" spans="1:48" x14ac:dyDescent="0.25">
      <c r="A829" s="1" t="s">
        <v>1228</v>
      </c>
      <c r="B829" s="1" t="s">
        <v>1211</v>
      </c>
      <c r="C829" s="1" t="s">
        <v>1212</v>
      </c>
      <c r="D829" s="1" t="s">
        <v>846</v>
      </c>
      <c r="E829" s="1" t="s">
        <v>119</v>
      </c>
      <c r="F829" s="1" t="s">
        <v>400</v>
      </c>
      <c r="G829" s="1" t="s">
        <v>60</v>
      </c>
      <c r="H829" s="1" t="s">
        <v>57</v>
      </c>
      <c r="I829" s="2">
        <v>40.229999999999997</v>
      </c>
      <c r="J829" s="2">
        <v>0.59</v>
      </c>
      <c r="K829" s="2">
        <f t="shared" si="136"/>
        <v>0.57999999999999996</v>
      </c>
      <c r="L829" s="2">
        <f t="shared" si="137"/>
        <v>0.01</v>
      </c>
      <c r="T829" s="8">
        <v>0.57999999999999996</v>
      </c>
      <c r="U829" s="5">
        <v>269.99</v>
      </c>
      <c r="AL829" s="5" t="str">
        <f t="shared" si="130"/>
        <v/>
      </c>
      <c r="AN829" s="5" t="str">
        <f t="shared" si="138"/>
        <v/>
      </c>
      <c r="AP829" s="57" t="str">
        <f t="shared" si="131"/>
        <v/>
      </c>
      <c r="AR829" s="2">
        <v>0.01</v>
      </c>
      <c r="AS829" s="57">
        <f t="shared" si="132"/>
        <v>269.99</v>
      </c>
      <c r="AT829" s="5">
        <f t="shared" si="133"/>
        <v>222.52575800000002</v>
      </c>
      <c r="AU829" s="62">
        <f t="shared" si="134"/>
        <v>1.2786484011953749E-3</v>
      </c>
      <c r="AV829" s="57">
        <f t="shared" si="139"/>
        <v>1.2786484011953749</v>
      </c>
    </row>
    <row r="830" spans="1:48" x14ac:dyDescent="0.25">
      <c r="A830" s="1" t="s">
        <v>1229</v>
      </c>
      <c r="B830" s="1" t="s">
        <v>1230</v>
      </c>
      <c r="C830" s="1" t="s">
        <v>1231</v>
      </c>
      <c r="D830" s="1" t="s">
        <v>846</v>
      </c>
      <c r="E830" s="1" t="s">
        <v>164</v>
      </c>
      <c r="F830" s="1" t="s">
        <v>400</v>
      </c>
      <c r="G830" s="1" t="s">
        <v>60</v>
      </c>
      <c r="H830" s="1" t="s">
        <v>57</v>
      </c>
      <c r="I830" s="2">
        <v>1.56</v>
      </c>
      <c r="J830" s="2">
        <v>1.56</v>
      </c>
      <c r="K830" s="2">
        <f t="shared" si="136"/>
        <v>1.56</v>
      </c>
      <c r="L830" s="2">
        <f t="shared" si="137"/>
        <v>0</v>
      </c>
      <c r="Z830" s="9">
        <v>1.56</v>
      </c>
      <c r="AA830" s="5">
        <v>290.745</v>
      </c>
      <c r="AL830" s="5" t="str">
        <f t="shared" si="130"/>
        <v/>
      </c>
      <c r="AN830" s="5" t="str">
        <f t="shared" si="138"/>
        <v/>
      </c>
      <c r="AP830" s="57" t="str">
        <f t="shared" si="131"/>
        <v/>
      </c>
      <c r="AS830" s="57">
        <f t="shared" si="132"/>
        <v>290.745</v>
      </c>
      <c r="AT830" s="5">
        <f t="shared" si="133"/>
        <v>239.63202900000005</v>
      </c>
      <c r="AU830" s="62">
        <f t="shared" si="134"/>
        <v>1.3769422178804744E-3</v>
      </c>
      <c r="AV830" s="57">
        <f t="shared" si="139"/>
        <v>1.3769422178804744</v>
      </c>
    </row>
    <row r="831" spans="1:48" x14ac:dyDescent="0.25">
      <c r="A831" s="1" t="s">
        <v>1232</v>
      </c>
      <c r="B831" s="1" t="s">
        <v>1196</v>
      </c>
      <c r="C831" s="1" t="s">
        <v>1197</v>
      </c>
      <c r="D831" s="1" t="s">
        <v>846</v>
      </c>
      <c r="E831" s="1" t="s">
        <v>86</v>
      </c>
      <c r="F831" s="1" t="s">
        <v>400</v>
      </c>
      <c r="G831" s="1" t="s">
        <v>60</v>
      </c>
      <c r="H831" s="1" t="s">
        <v>57</v>
      </c>
      <c r="I831" s="2">
        <v>38.21</v>
      </c>
      <c r="J831" s="2">
        <v>0.08</v>
      </c>
      <c r="K831" s="2">
        <f t="shared" si="136"/>
        <v>0.02</v>
      </c>
      <c r="L831" s="2">
        <f t="shared" si="137"/>
        <v>0</v>
      </c>
      <c r="T831" s="8">
        <v>0.02</v>
      </c>
      <c r="U831" s="5">
        <v>9.31</v>
      </c>
      <c r="AL831" s="5" t="str">
        <f t="shared" si="130"/>
        <v/>
      </c>
      <c r="AN831" s="5" t="str">
        <f t="shared" si="138"/>
        <v/>
      </c>
      <c r="AP831" s="57" t="str">
        <f t="shared" si="131"/>
        <v/>
      </c>
      <c r="AS831" s="57">
        <f t="shared" si="132"/>
        <v>9.31</v>
      </c>
      <c r="AT831" s="5">
        <f t="shared" si="133"/>
        <v>7.6733020000000005</v>
      </c>
      <c r="AU831" s="62">
        <f t="shared" si="134"/>
        <v>4.4091324179150858E-5</v>
      </c>
      <c r="AV831" s="57">
        <f t="shared" si="139"/>
        <v>4.4091324179150855E-2</v>
      </c>
    </row>
    <row r="832" spans="1:48" x14ac:dyDescent="0.25">
      <c r="A832" s="1" t="s">
        <v>1232</v>
      </c>
      <c r="B832" s="1" t="s">
        <v>1196</v>
      </c>
      <c r="C832" s="1" t="s">
        <v>1197</v>
      </c>
      <c r="D832" s="1" t="s">
        <v>846</v>
      </c>
      <c r="E832" s="1" t="s">
        <v>89</v>
      </c>
      <c r="F832" s="1" t="s">
        <v>400</v>
      </c>
      <c r="G832" s="1" t="s">
        <v>60</v>
      </c>
      <c r="H832" s="1" t="s">
        <v>57</v>
      </c>
      <c r="I832" s="2">
        <v>38.21</v>
      </c>
      <c r="J832" s="2">
        <v>36.76</v>
      </c>
      <c r="K832" s="2">
        <f t="shared" si="136"/>
        <v>24.82</v>
      </c>
      <c r="L832" s="2">
        <f t="shared" si="137"/>
        <v>0</v>
      </c>
      <c r="T832" s="8">
        <v>24.82</v>
      </c>
      <c r="U832" s="5">
        <v>11553.71</v>
      </c>
      <c r="AL832" s="5" t="str">
        <f t="shared" si="130"/>
        <v/>
      </c>
      <c r="AN832" s="5" t="str">
        <f t="shared" si="138"/>
        <v/>
      </c>
      <c r="AP832" s="57" t="str">
        <f t="shared" si="131"/>
        <v/>
      </c>
      <c r="AS832" s="57">
        <f t="shared" si="132"/>
        <v>11553.71</v>
      </c>
      <c r="AT832" s="5">
        <f t="shared" si="133"/>
        <v>9522.5677819999983</v>
      </c>
      <c r="AU832" s="62">
        <f t="shared" si="134"/>
        <v>5.4717333306326207E-2</v>
      </c>
      <c r="AV832" s="57">
        <f t="shared" si="139"/>
        <v>54.717333306326204</v>
      </c>
    </row>
    <row r="833" spans="1:48" x14ac:dyDescent="0.25">
      <c r="A833" s="1" t="s">
        <v>1232</v>
      </c>
      <c r="B833" s="1" t="s">
        <v>1196</v>
      </c>
      <c r="C833" s="1" t="s">
        <v>1197</v>
      </c>
      <c r="D833" s="1" t="s">
        <v>846</v>
      </c>
      <c r="E833" s="1" t="s">
        <v>88</v>
      </c>
      <c r="F833" s="1" t="s">
        <v>400</v>
      </c>
      <c r="G833" s="1" t="s">
        <v>60</v>
      </c>
      <c r="H833" s="1" t="s">
        <v>57</v>
      </c>
      <c r="I833" s="2">
        <v>38.21</v>
      </c>
      <c r="J833" s="2">
        <v>0.06</v>
      </c>
      <c r="K833" s="2">
        <f t="shared" si="136"/>
        <v>0.02</v>
      </c>
      <c r="L833" s="2">
        <f t="shared" si="137"/>
        <v>0.04</v>
      </c>
      <c r="T833" s="8">
        <v>0.02</v>
      </c>
      <c r="U833" s="5">
        <v>9.31</v>
      </c>
      <c r="AL833" s="5" t="str">
        <f t="shared" si="130"/>
        <v/>
      </c>
      <c r="AN833" s="5" t="str">
        <f t="shared" si="138"/>
        <v/>
      </c>
      <c r="AP833" s="57" t="str">
        <f t="shared" si="131"/>
        <v/>
      </c>
      <c r="AR833" s="2">
        <v>0.04</v>
      </c>
      <c r="AS833" s="57">
        <f t="shared" si="132"/>
        <v>9.31</v>
      </c>
      <c r="AT833" s="5">
        <f t="shared" si="133"/>
        <v>7.6733020000000005</v>
      </c>
      <c r="AU833" s="62">
        <f t="shared" si="134"/>
        <v>4.4091324179150858E-5</v>
      </c>
      <c r="AV833" s="57">
        <f t="shared" si="139"/>
        <v>4.4091324179150855E-2</v>
      </c>
    </row>
    <row r="834" spans="1:48" x14ac:dyDescent="0.25">
      <c r="A834" s="1" t="s">
        <v>1232</v>
      </c>
      <c r="B834" s="1" t="s">
        <v>1196</v>
      </c>
      <c r="C834" s="1" t="s">
        <v>1197</v>
      </c>
      <c r="D834" s="1" t="s">
        <v>846</v>
      </c>
      <c r="E834" s="1" t="s">
        <v>164</v>
      </c>
      <c r="F834" s="1" t="s">
        <v>400</v>
      </c>
      <c r="G834" s="1" t="s">
        <v>60</v>
      </c>
      <c r="H834" s="1" t="s">
        <v>57</v>
      </c>
      <c r="I834" s="2">
        <v>38.21</v>
      </c>
      <c r="J834" s="2">
        <v>1.31</v>
      </c>
      <c r="K834" s="2">
        <f t="shared" si="136"/>
        <v>1.31</v>
      </c>
      <c r="L834" s="2">
        <f t="shared" si="137"/>
        <v>0</v>
      </c>
      <c r="T834" s="8">
        <v>1.31</v>
      </c>
      <c r="U834" s="5">
        <v>609.80500000000006</v>
      </c>
      <c r="AL834" s="5" t="str">
        <f t="shared" si="130"/>
        <v/>
      </c>
      <c r="AN834" s="5" t="str">
        <f t="shared" si="138"/>
        <v/>
      </c>
      <c r="AP834" s="57" t="str">
        <f t="shared" si="131"/>
        <v/>
      </c>
      <c r="AS834" s="57">
        <f t="shared" si="132"/>
        <v>609.80500000000006</v>
      </c>
      <c r="AT834" s="5">
        <f t="shared" si="133"/>
        <v>502.60128100000009</v>
      </c>
      <c r="AU834" s="62">
        <f t="shared" si="134"/>
        <v>2.8879817337343814E-3</v>
      </c>
      <c r="AV834" s="57">
        <f t="shared" si="139"/>
        <v>2.8879817337343816</v>
      </c>
    </row>
    <row r="835" spans="1:48" s="40" customFormat="1" x14ac:dyDescent="0.25">
      <c r="A835" s="30" t="s">
        <v>1233</v>
      </c>
      <c r="B835" s="30" t="s">
        <v>1234</v>
      </c>
      <c r="C835" s="30" t="s">
        <v>227</v>
      </c>
      <c r="D835" s="30" t="s">
        <v>905</v>
      </c>
      <c r="E835" s="1" t="s">
        <v>104</v>
      </c>
      <c r="F835" s="30" t="s">
        <v>400</v>
      </c>
      <c r="G835" s="30" t="s">
        <v>60</v>
      </c>
      <c r="H835" s="30" t="s">
        <v>57</v>
      </c>
      <c r="I835" s="31">
        <v>88.1</v>
      </c>
      <c r="J835" s="2">
        <v>35.47</v>
      </c>
      <c r="K835" s="31">
        <f t="shared" si="136"/>
        <v>1.1000000000000001</v>
      </c>
      <c r="L835" s="31">
        <f t="shared" si="137"/>
        <v>0</v>
      </c>
      <c r="M835" s="32"/>
      <c r="N835" s="33"/>
      <c r="O835" s="34"/>
      <c r="P835" s="35"/>
      <c r="Q835" s="34"/>
      <c r="R835" s="36"/>
      <c r="S835" s="34"/>
      <c r="T835" s="37">
        <v>1.1000000000000001</v>
      </c>
      <c r="U835" s="34">
        <v>512.04999999999995</v>
      </c>
      <c r="V835" s="31"/>
      <c r="W835" s="34"/>
      <c r="X835" s="31"/>
      <c r="Y835" s="34"/>
      <c r="Z835" s="38"/>
      <c r="AA835" s="34"/>
      <c r="AB835" s="39"/>
      <c r="AC835" s="34"/>
      <c r="AD835" s="31"/>
      <c r="AE835" s="31"/>
      <c r="AF835" s="34"/>
      <c r="AG835" s="38"/>
      <c r="AH835" s="34"/>
      <c r="AI835" s="31"/>
      <c r="AJ835" s="34"/>
      <c r="AK835" s="32"/>
      <c r="AL835" s="5" t="str">
        <f t="shared" ref="AL835:AL898" si="140">IF(AK835&gt;0,AK835*$AL$1,"")</f>
        <v/>
      </c>
      <c r="AM835" s="32"/>
      <c r="AN835" s="34" t="str">
        <f t="shared" si="138"/>
        <v/>
      </c>
      <c r="AO835" s="31"/>
      <c r="AP835" s="57" t="str">
        <f t="shared" ref="AP835:AP898" si="141">IF(AO835&gt;0,AO835*$AP$1,"")</f>
        <v/>
      </c>
      <c r="AQ835" s="31"/>
      <c r="AR835" s="31"/>
      <c r="AS835" s="57">
        <f t="shared" ref="AS835:AS898" si="142">SUM(O835,Q835,S835,U835,W835,Y835,AA835,AC835,AF835,AH835,AJ835)</f>
        <v>512.04999999999995</v>
      </c>
      <c r="AT835" s="5">
        <f t="shared" ref="AT835:AT898" si="143">$AS$1374*(AU835/100)</f>
        <v>422.03160999999989</v>
      </c>
      <c r="AU835" s="62">
        <f t="shared" ref="AU835:AU898" si="144">(AS835/$AS$1374)*(100-17.58)</f>
        <v>2.4250228298532965E-3</v>
      </c>
      <c r="AV835" s="57">
        <f t="shared" si="139"/>
        <v>2.4250228298532965</v>
      </c>
    </row>
    <row r="836" spans="1:48" s="40" customFormat="1" x14ac:dyDescent="0.25">
      <c r="A836" s="30" t="s">
        <v>1233</v>
      </c>
      <c r="B836" s="30" t="s">
        <v>1234</v>
      </c>
      <c r="C836" s="30" t="s">
        <v>227</v>
      </c>
      <c r="D836" s="30" t="s">
        <v>905</v>
      </c>
      <c r="E836" s="1" t="s">
        <v>86</v>
      </c>
      <c r="F836" s="30" t="s">
        <v>400</v>
      </c>
      <c r="G836" s="30" t="s">
        <v>60</v>
      </c>
      <c r="H836" s="30" t="s">
        <v>57</v>
      </c>
      <c r="I836" s="31">
        <v>88.1</v>
      </c>
      <c r="J836" s="2">
        <v>20.92</v>
      </c>
      <c r="K836" s="31">
        <f t="shared" si="136"/>
        <v>0.75</v>
      </c>
      <c r="L836" s="31">
        <f t="shared" si="137"/>
        <v>0</v>
      </c>
      <c r="M836" s="32"/>
      <c r="N836" s="33"/>
      <c r="O836" s="34"/>
      <c r="P836" s="35"/>
      <c r="Q836" s="34"/>
      <c r="R836" s="36"/>
      <c r="S836" s="34"/>
      <c r="T836" s="37">
        <v>0.75</v>
      </c>
      <c r="U836" s="34">
        <v>349.125</v>
      </c>
      <c r="V836" s="31"/>
      <c r="W836" s="34"/>
      <c r="X836" s="31"/>
      <c r="Y836" s="34"/>
      <c r="Z836" s="38"/>
      <c r="AA836" s="34"/>
      <c r="AB836" s="39"/>
      <c r="AC836" s="34"/>
      <c r="AD836" s="31"/>
      <c r="AE836" s="31"/>
      <c r="AF836" s="34"/>
      <c r="AG836" s="38"/>
      <c r="AH836" s="34"/>
      <c r="AI836" s="31"/>
      <c r="AJ836" s="34"/>
      <c r="AK836" s="32"/>
      <c r="AL836" s="5" t="str">
        <f t="shared" si="140"/>
        <v/>
      </c>
      <c r="AM836" s="32"/>
      <c r="AN836" s="34" t="str">
        <f t="shared" si="138"/>
        <v/>
      </c>
      <c r="AO836" s="31"/>
      <c r="AP836" s="57" t="str">
        <f t="shared" si="141"/>
        <v/>
      </c>
      <c r="AQ836" s="31"/>
      <c r="AR836" s="31"/>
      <c r="AS836" s="57">
        <f t="shared" si="142"/>
        <v>349.125</v>
      </c>
      <c r="AT836" s="5">
        <f t="shared" si="143"/>
        <v>287.74882500000007</v>
      </c>
      <c r="AU836" s="62">
        <f t="shared" si="144"/>
        <v>1.6534246567181572E-3</v>
      </c>
      <c r="AV836" s="57">
        <f t="shared" si="139"/>
        <v>1.6534246567181574</v>
      </c>
    </row>
    <row r="837" spans="1:48" s="40" customFormat="1" x14ac:dyDescent="0.25">
      <c r="A837" s="30" t="s">
        <v>1233</v>
      </c>
      <c r="B837" s="30" t="s">
        <v>1234</v>
      </c>
      <c r="C837" s="30" t="s">
        <v>227</v>
      </c>
      <c r="D837" s="30" t="s">
        <v>905</v>
      </c>
      <c r="E837" s="1" t="s">
        <v>88</v>
      </c>
      <c r="F837" s="30" t="s">
        <v>400</v>
      </c>
      <c r="G837" s="30" t="s">
        <v>60</v>
      </c>
      <c r="H837" s="30" t="s">
        <v>57</v>
      </c>
      <c r="I837" s="31">
        <v>88.1</v>
      </c>
      <c r="J837" s="2">
        <v>28.27</v>
      </c>
      <c r="K837" s="31">
        <f t="shared" si="136"/>
        <v>21.74</v>
      </c>
      <c r="L837" s="31">
        <f t="shared" si="137"/>
        <v>6.51</v>
      </c>
      <c r="M837" s="32"/>
      <c r="N837" s="33"/>
      <c r="O837" s="34"/>
      <c r="P837" s="35"/>
      <c r="Q837" s="34"/>
      <c r="R837" s="36"/>
      <c r="S837" s="34"/>
      <c r="T837" s="37">
        <v>21.74</v>
      </c>
      <c r="U837" s="34">
        <v>10119.969999999999</v>
      </c>
      <c r="V837" s="31"/>
      <c r="W837" s="34"/>
      <c r="X837" s="31"/>
      <c r="Y837" s="34"/>
      <c r="Z837" s="38"/>
      <c r="AA837" s="34"/>
      <c r="AB837" s="39"/>
      <c r="AC837" s="34"/>
      <c r="AD837" s="31"/>
      <c r="AE837" s="31"/>
      <c r="AF837" s="34"/>
      <c r="AG837" s="38"/>
      <c r="AH837" s="34"/>
      <c r="AI837" s="31"/>
      <c r="AJ837" s="34"/>
      <c r="AK837" s="32"/>
      <c r="AL837" s="5" t="str">
        <f t="shared" si="140"/>
        <v/>
      </c>
      <c r="AM837" s="32"/>
      <c r="AN837" s="34" t="str">
        <f t="shared" si="138"/>
        <v/>
      </c>
      <c r="AO837" s="31"/>
      <c r="AP837" s="57" t="str">
        <f t="shared" si="141"/>
        <v/>
      </c>
      <c r="AQ837" s="31"/>
      <c r="AR837" s="31">
        <v>6.51</v>
      </c>
      <c r="AS837" s="57">
        <f t="shared" si="142"/>
        <v>10119.969999999999</v>
      </c>
      <c r="AT837" s="5">
        <f t="shared" si="143"/>
        <v>8340.8792740000008</v>
      </c>
      <c r="AU837" s="62">
        <f t="shared" si="144"/>
        <v>4.7927269382736983E-2</v>
      </c>
      <c r="AV837" s="57">
        <f t="shared" si="139"/>
        <v>47.927269382736981</v>
      </c>
    </row>
    <row r="838" spans="1:48" x14ac:dyDescent="0.25">
      <c r="A838" s="1" t="s">
        <v>1235</v>
      </c>
      <c r="B838" s="1" t="s">
        <v>1236</v>
      </c>
      <c r="C838" s="1" t="s">
        <v>1237</v>
      </c>
      <c r="D838" s="1" t="s">
        <v>846</v>
      </c>
      <c r="E838" s="1" t="s">
        <v>88</v>
      </c>
      <c r="F838" s="1" t="s">
        <v>400</v>
      </c>
      <c r="G838" s="1" t="s">
        <v>60</v>
      </c>
      <c r="H838" s="1" t="s">
        <v>57</v>
      </c>
      <c r="I838" s="2">
        <v>10.57</v>
      </c>
      <c r="J838" s="2">
        <v>10.36</v>
      </c>
      <c r="K838" s="2">
        <f t="shared" si="136"/>
        <v>5.52</v>
      </c>
      <c r="L838" s="2">
        <f t="shared" si="137"/>
        <v>4.84</v>
      </c>
      <c r="T838" s="8">
        <v>5.52</v>
      </c>
      <c r="U838" s="5">
        <v>2569.56</v>
      </c>
      <c r="AL838" s="5" t="str">
        <f t="shared" si="140"/>
        <v/>
      </c>
      <c r="AN838" s="5" t="str">
        <f t="shared" si="138"/>
        <v/>
      </c>
      <c r="AP838" s="57" t="str">
        <f t="shared" si="141"/>
        <v/>
      </c>
      <c r="AR838" s="2">
        <v>4.84</v>
      </c>
      <c r="AS838" s="57">
        <f t="shared" si="142"/>
        <v>2569.56</v>
      </c>
      <c r="AT838" s="5">
        <f t="shared" si="143"/>
        <v>2117.8313520000002</v>
      </c>
      <c r="AU838" s="62">
        <f t="shared" si="144"/>
        <v>1.2169205473445638E-2</v>
      </c>
      <c r="AV838" s="57">
        <f t="shared" si="139"/>
        <v>12.169205473445638</v>
      </c>
    </row>
    <row r="839" spans="1:48" x14ac:dyDescent="0.25">
      <c r="A839" s="1" t="s">
        <v>1238</v>
      </c>
      <c r="B839" s="1" t="s">
        <v>1239</v>
      </c>
      <c r="C839" s="1" t="s">
        <v>1240</v>
      </c>
      <c r="D839" s="1" t="s">
        <v>846</v>
      </c>
      <c r="E839" s="1" t="s">
        <v>52</v>
      </c>
      <c r="F839" s="1" t="s">
        <v>400</v>
      </c>
      <c r="G839" s="1" t="s">
        <v>60</v>
      </c>
      <c r="H839" s="1" t="s">
        <v>57</v>
      </c>
      <c r="I839" s="2">
        <v>4</v>
      </c>
      <c r="J839" s="2">
        <v>0.03</v>
      </c>
      <c r="K839" s="2">
        <f t="shared" si="136"/>
        <v>0.03</v>
      </c>
      <c r="L839" s="2">
        <f t="shared" si="137"/>
        <v>0</v>
      </c>
      <c r="R839" s="7">
        <v>0.01</v>
      </c>
      <c r="S839" s="5">
        <v>15.522500000000001</v>
      </c>
      <c r="T839" s="8">
        <v>0.02</v>
      </c>
      <c r="U839" s="5">
        <v>9.31</v>
      </c>
      <c r="AL839" s="5" t="str">
        <f t="shared" si="140"/>
        <v/>
      </c>
      <c r="AN839" s="5" t="str">
        <f t="shared" si="138"/>
        <v/>
      </c>
      <c r="AP839" s="57" t="str">
        <f t="shared" si="141"/>
        <v/>
      </c>
      <c r="AS839" s="57">
        <f t="shared" si="142"/>
        <v>24.832500000000003</v>
      </c>
      <c r="AT839" s="5">
        <f t="shared" si="143"/>
        <v>20.466946500000006</v>
      </c>
      <c r="AU839" s="62">
        <f t="shared" si="144"/>
        <v>1.1760449062070503E-4</v>
      </c>
      <c r="AV839" s="57">
        <f t="shared" si="139"/>
        <v>0.11760449062070504</v>
      </c>
    </row>
    <row r="840" spans="1:48" x14ac:dyDescent="0.25">
      <c r="A840" s="1" t="s">
        <v>1238</v>
      </c>
      <c r="B840" s="1" t="s">
        <v>1239</v>
      </c>
      <c r="C840" s="1" t="s">
        <v>1240</v>
      </c>
      <c r="D840" s="1" t="s">
        <v>846</v>
      </c>
      <c r="E840" s="1" t="s">
        <v>76</v>
      </c>
      <c r="F840" s="1" t="s">
        <v>400</v>
      </c>
      <c r="G840" s="1" t="s">
        <v>60</v>
      </c>
      <c r="H840" s="1" t="s">
        <v>57</v>
      </c>
      <c r="I840" s="2">
        <v>4</v>
      </c>
      <c r="J840" s="2">
        <v>3.65</v>
      </c>
      <c r="K840" s="2">
        <f t="shared" si="136"/>
        <v>3.65</v>
      </c>
      <c r="L840" s="2">
        <f t="shared" si="137"/>
        <v>0</v>
      </c>
      <c r="R840" s="7">
        <v>0.01</v>
      </c>
      <c r="S840" s="5">
        <v>15.522500000000001</v>
      </c>
      <c r="T840" s="8">
        <v>0.01</v>
      </c>
      <c r="U840" s="5">
        <v>4.6550000000000002</v>
      </c>
      <c r="Z840" s="9">
        <v>3.63</v>
      </c>
      <c r="AA840" s="5">
        <v>676.54124999999999</v>
      </c>
      <c r="AL840" s="5" t="str">
        <f t="shared" si="140"/>
        <v/>
      </c>
      <c r="AN840" s="5" t="str">
        <f t="shared" si="138"/>
        <v/>
      </c>
      <c r="AP840" s="57" t="str">
        <f t="shared" si="141"/>
        <v/>
      </c>
      <c r="AS840" s="57">
        <f t="shared" si="142"/>
        <v>696.71875</v>
      </c>
      <c r="AT840" s="5">
        <f t="shared" si="143"/>
        <v>574.23559375000002</v>
      </c>
      <c r="AU840" s="62">
        <f t="shared" si="144"/>
        <v>3.2995974509068484E-3</v>
      </c>
      <c r="AV840" s="57">
        <f t="shared" si="139"/>
        <v>3.2995974509068486</v>
      </c>
    </row>
    <row r="841" spans="1:48" x14ac:dyDescent="0.25">
      <c r="A841" s="1" t="s">
        <v>1241</v>
      </c>
      <c r="B841" s="1" t="s">
        <v>1242</v>
      </c>
      <c r="C841" s="1" t="s">
        <v>1243</v>
      </c>
      <c r="D841" s="1" t="s">
        <v>846</v>
      </c>
      <c r="E841" s="1" t="s">
        <v>88</v>
      </c>
      <c r="F841" s="1" t="s">
        <v>438</v>
      </c>
      <c r="G841" s="1" t="s">
        <v>60</v>
      </c>
      <c r="H841" s="1" t="s">
        <v>57</v>
      </c>
      <c r="I841" s="2">
        <v>40</v>
      </c>
      <c r="J841" s="2">
        <v>0.08</v>
      </c>
      <c r="K841" s="2">
        <f t="shared" si="136"/>
        <v>0.08</v>
      </c>
      <c r="L841" s="2">
        <f t="shared" si="137"/>
        <v>0</v>
      </c>
      <c r="T841" s="8">
        <v>0.08</v>
      </c>
      <c r="U841" s="5">
        <v>37.24</v>
      </c>
      <c r="AL841" s="5" t="str">
        <f t="shared" si="140"/>
        <v/>
      </c>
      <c r="AN841" s="5" t="str">
        <f t="shared" si="138"/>
        <v/>
      </c>
      <c r="AP841" s="57" t="str">
        <f t="shared" si="141"/>
        <v/>
      </c>
      <c r="AS841" s="57">
        <f t="shared" si="142"/>
        <v>37.24</v>
      </c>
      <c r="AT841" s="5">
        <f t="shared" si="143"/>
        <v>30.693208000000002</v>
      </c>
      <c r="AU841" s="62">
        <f t="shared" si="144"/>
        <v>1.7636529671660343E-4</v>
      </c>
      <c r="AV841" s="57">
        <f t="shared" si="139"/>
        <v>0.17636529671660342</v>
      </c>
    </row>
    <row r="842" spans="1:48" x14ac:dyDescent="0.25">
      <c r="A842" s="1" t="s">
        <v>1241</v>
      </c>
      <c r="B842" s="1" t="s">
        <v>1242</v>
      </c>
      <c r="C842" s="1" t="s">
        <v>1243</v>
      </c>
      <c r="D842" s="1" t="s">
        <v>846</v>
      </c>
      <c r="E842" s="1" t="s">
        <v>137</v>
      </c>
      <c r="F842" s="1" t="s">
        <v>438</v>
      </c>
      <c r="G842" s="1" t="s">
        <v>60</v>
      </c>
      <c r="H842" s="1" t="s">
        <v>57</v>
      </c>
      <c r="I842" s="2">
        <v>40</v>
      </c>
      <c r="J842" s="2">
        <v>36.47</v>
      </c>
      <c r="K842" s="2">
        <f t="shared" si="136"/>
        <v>36.46</v>
      </c>
      <c r="L842" s="2">
        <f t="shared" si="137"/>
        <v>0</v>
      </c>
      <c r="T842" s="8">
        <v>36.39</v>
      </c>
      <c r="U842" s="5">
        <v>16939.544999999998</v>
      </c>
      <c r="Z842" s="9">
        <v>7.0000000000000007E-2</v>
      </c>
      <c r="AA842" s="5">
        <v>13.046250000000001</v>
      </c>
      <c r="AL842" s="5" t="str">
        <f t="shared" si="140"/>
        <v/>
      </c>
      <c r="AN842" s="5" t="str">
        <f t="shared" si="138"/>
        <v/>
      </c>
      <c r="AP842" s="57" t="str">
        <f t="shared" si="141"/>
        <v/>
      </c>
      <c r="AS842" s="57">
        <f t="shared" si="142"/>
        <v>16952.591249999998</v>
      </c>
      <c r="AT842" s="5">
        <f t="shared" si="143"/>
        <v>13972.325708249999</v>
      </c>
      <c r="AU842" s="62">
        <f t="shared" si="144"/>
        <v>8.028595021271602E-2</v>
      </c>
      <c r="AV842" s="57">
        <f t="shared" si="139"/>
        <v>80.285950212716017</v>
      </c>
    </row>
    <row r="843" spans="1:48" x14ac:dyDescent="0.25">
      <c r="A843" s="1" t="s">
        <v>1244</v>
      </c>
      <c r="B843" s="1" t="s">
        <v>1245</v>
      </c>
      <c r="C843" s="1" t="s">
        <v>1246</v>
      </c>
      <c r="D843" s="1" t="s">
        <v>846</v>
      </c>
      <c r="E843" s="1" t="s">
        <v>58</v>
      </c>
      <c r="F843" s="1" t="s">
        <v>438</v>
      </c>
      <c r="G843" s="1" t="s">
        <v>60</v>
      </c>
      <c r="H843" s="1" t="s">
        <v>57</v>
      </c>
      <c r="I843" s="2">
        <v>7</v>
      </c>
      <c r="J843" s="2">
        <v>6.72</v>
      </c>
      <c r="K843" s="2">
        <f t="shared" si="136"/>
        <v>2.78</v>
      </c>
      <c r="L843" s="2">
        <f t="shared" si="137"/>
        <v>3.94</v>
      </c>
      <c r="T843" s="8">
        <v>0.11</v>
      </c>
      <c r="U843" s="5">
        <v>51.204999999999998</v>
      </c>
      <c r="Z843" s="9">
        <v>2.67</v>
      </c>
      <c r="AA843" s="5">
        <v>497.62124999999997</v>
      </c>
      <c r="AL843" s="5" t="str">
        <f t="shared" si="140"/>
        <v/>
      </c>
      <c r="AN843" s="5" t="str">
        <f t="shared" si="138"/>
        <v/>
      </c>
      <c r="AP843" s="57" t="str">
        <f t="shared" si="141"/>
        <v/>
      </c>
      <c r="AR843" s="2">
        <v>3.94</v>
      </c>
      <c r="AS843" s="57">
        <f t="shared" si="142"/>
        <v>548.82624999999996</v>
      </c>
      <c r="AT843" s="5">
        <f t="shared" si="143"/>
        <v>452.34259525000004</v>
      </c>
      <c r="AU843" s="62">
        <f t="shared" si="144"/>
        <v>2.5991918482038338E-3</v>
      </c>
      <c r="AV843" s="57">
        <f t="shared" si="139"/>
        <v>2.5991918482038341</v>
      </c>
    </row>
    <row r="844" spans="1:48" x14ac:dyDescent="0.25">
      <c r="A844" s="1" t="s">
        <v>1247</v>
      </c>
      <c r="B844" s="1" t="s">
        <v>1242</v>
      </c>
      <c r="C844" s="1" t="s">
        <v>1243</v>
      </c>
      <c r="D844" s="1" t="s">
        <v>846</v>
      </c>
      <c r="E844" s="1" t="s">
        <v>137</v>
      </c>
      <c r="F844" s="1" t="s">
        <v>438</v>
      </c>
      <c r="G844" s="1" t="s">
        <v>60</v>
      </c>
      <c r="H844" s="1" t="s">
        <v>57</v>
      </c>
      <c r="I844" s="2">
        <v>13</v>
      </c>
      <c r="J844" s="2">
        <v>0.04</v>
      </c>
      <c r="K844" s="2">
        <f t="shared" si="136"/>
        <v>0.04</v>
      </c>
      <c r="L844" s="2">
        <f t="shared" si="137"/>
        <v>0</v>
      </c>
      <c r="T844" s="8">
        <v>0.04</v>
      </c>
      <c r="U844" s="5">
        <v>18.62</v>
      </c>
      <c r="AL844" s="5" t="str">
        <f t="shared" si="140"/>
        <v/>
      </c>
      <c r="AN844" s="5" t="str">
        <f t="shared" si="138"/>
        <v/>
      </c>
      <c r="AP844" s="57" t="str">
        <f t="shared" si="141"/>
        <v/>
      </c>
      <c r="AS844" s="57">
        <f t="shared" si="142"/>
        <v>18.62</v>
      </c>
      <c r="AT844" s="5">
        <f t="shared" si="143"/>
        <v>15.346604000000001</v>
      </c>
      <c r="AU844" s="62">
        <f t="shared" si="144"/>
        <v>8.8182648358301716E-5</v>
      </c>
      <c r="AV844" s="57">
        <f t="shared" si="139"/>
        <v>8.818264835830171E-2</v>
      </c>
    </row>
    <row r="845" spans="1:48" x14ac:dyDescent="0.25">
      <c r="A845" s="1" t="s">
        <v>1247</v>
      </c>
      <c r="B845" s="1" t="s">
        <v>1242</v>
      </c>
      <c r="C845" s="1" t="s">
        <v>1243</v>
      </c>
      <c r="D845" s="1" t="s">
        <v>846</v>
      </c>
      <c r="E845" s="1" t="s">
        <v>58</v>
      </c>
      <c r="F845" s="1" t="s">
        <v>438</v>
      </c>
      <c r="G845" s="1" t="s">
        <v>60</v>
      </c>
      <c r="H845" s="1" t="s">
        <v>57</v>
      </c>
      <c r="I845" s="2">
        <v>13</v>
      </c>
      <c r="J845" s="2">
        <v>11.49</v>
      </c>
      <c r="K845" s="2">
        <f t="shared" si="136"/>
        <v>11.49</v>
      </c>
      <c r="L845" s="2">
        <f t="shared" si="137"/>
        <v>0.01</v>
      </c>
      <c r="T845" s="8">
        <v>11.48</v>
      </c>
      <c r="U845" s="5">
        <v>5343.9400000000014</v>
      </c>
      <c r="Z845" s="9">
        <v>0.01</v>
      </c>
      <c r="AA845" s="5">
        <v>1.86375</v>
      </c>
      <c r="AL845" s="5" t="str">
        <f t="shared" si="140"/>
        <v/>
      </c>
      <c r="AN845" s="5" t="str">
        <f t="shared" si="138"/>
        <v/>
      </c>
      <c r="AP845" s="57" t="str">
        <f t="shared" si="141"/>
        <v/>
      </c>
      <c r="AR845" s="2">
        <v>0.01</v>
      </c>
      <c r="AS845" s="57">
        <f t="shared" si="142"/>
        <v>5345.8037500000019</v>
      </c>
      <c r="AT845" s="5">
        <f t="shared" si="143"/>
        <v>4406.011450750002</v>
      </c>
      <c r="AU845" s="62">
        <f t="shared" si="144"/>
        <v>2.5317246631511321E-2</v>
      </c>
      <c r="AV845" s="57">
        <f t="shared" si="139"/>
        <v>25.317246631511324</v>
      </c>
    </row>
    <row r="846" spans="1:48" x14ac:dyDescent="0.25">
      <c r="A846" s="1" t="s">
        <v>1248</v>
      </c>
      <c r="B846" s="1" t="s">
        <v>1249</v>
      </c>
      <c r="C846" s="1" t="s">
        <v>1250</v>
      </c>
      <c r="D846" s="1" t="s">
        <v>846</v>
      </c>
      <c r="E846" s="1" t="s">
        <v>137</v>
      </c>
      <c r="F846" s="1" t="s">
        <v>438</v>
      </c>
      <c r="G846" s="1" t="s">
        <v>60</v>
      </c>
      <c r="H846" s="1" t="s">
        <v>57</v>
      </c>
      <c r="I846" s="2">
        <v>60</v>
      </c>
      <c r="J846" s="2">
        <v>0.04</v>
      </c>
      <c r="K846" s="2">
        <f t="shared" si="136"/>
        <v>0.04</v>
      </c>
      <c r="L846" s="2">
        <f t="shared" si="137"/>
        <v>0</v>
      </c>
      <c r="T846" s="8">
        <v>0.04</v>
      </c>
      <c r="U846" s="5">
        <v>18.62</v>
      </c>
      <c r="AL846" s="5" t="str">
        <f t="shared" si="140"/>
        <v/>
      </c>
      <c r="AN846" s="5" t="s">
        <v>1739</v>
      </c>
      <c r="AP846" s="57" t="str">
        <f t="shared" si="141"/>
        <v/>
      </c>
      <c r="AS846" s="57">
        <f t="shared" si="142"/>
        <v>18.62</v>
      </c>
      <c r="AT846" s="5">
        <f t="shared" si="143"/>
        <v>15.346604000000001</v>
      </c>
      <c r="AU846" s="62">
        <f t="shared" si="144"/>
        <v>8.8182648358301716E-5</v>
      </c>
      <c r="AV846" s="57">
        <f t="shared" si="139"/>
        <v>8.818264835830171E-2</v>
      </c>
    </row>
    <row r="847" spans="1:48" x14ac:dyDescent="0.25">
      <c r="A847" s="1" t="s">
        <v>1248</v>
      </c>
      <c r="B847" s="1" t="s">
        <v>1249</v>
      </c>
      <c r="C847" s="1" t="s">
        <v>1250</v>
      </c>
      <c r="D847" s="1" t="s">
        <v>846</v>
      </c>
      <c r="E847" s="1" t="s">
        <v>164</v>
      </c>
      <c r="F847" s="1" t="s">
        <v>438</v>
      </c>
      <c r="G847" s="1" t="s">
        <v>60</v>
      </c>
      <c r="H847" s="1" t="s">
        <v>57</v>
      </c>
      <c r="I847" s="2">
        <v>60</v>
      </c>
      <c r="J847" s="2">
        <v>0.09</v>
      </c>
      <c r="K847" s="2">
        <f t="shared" si="136"/>
        <v>0.05</v>
      </c>
      <c r="L847" s="2">
        <f t="shared" si="137"/>
        <v>0.04</v>
      </c>
      <c r="T847" s="8">
        <v>0.05</v>
      </c>
      <c r="U847" s="5">
        <v>23.274999999999999</v>
      </c>
      <c r="AL847" s="5" t="str">
        <f t="shared" si="140"/>
        <v/>
      </c>
      <c r="AN847" s="5" t="s">
        <v>1739</v>
      </c>
      <c r="AP847" s="57" t="str">
        <f t="shared" si="141"/>
        <v/>
      </c>
      <c r="AR847" s="2">
        <v>0.04</v>
      </c>
      <c r="AS847" s="57">
        <f t="shared" si="142"/>
        <v>23.274999999999999</v>
      </c>
      <c r="AT847" s="5">
        <f t="shared" si="143"/>
        <v>19.183254999999999</v>
      </c>
      <c r="AU847" s="62">
        <f t="shared" si="144"/>
        <v>1.1022831044787712E-4</v>
      </c>
      <c r="AV847" s="57">
        <f t="shared" si="139"/>
        <v>0.11022831044787713</v>
      </c>
    </row>
    <row r="848" spans="1:48" x14ac:dyDescent="0.25">
      <c r="A848" s="1" t="s">
        <v>1248</v>
      </c>
      <c r="B848" s="1" t="s">
        <v>1249</v>
      </c>
      <c r="C848" s="1" t="s">
        <v>1250</v>
      </c>
      <c r="D848" s="1" t="s">
        <v>846</v>
      </c>
      <c r="E848" s="1" t="s">
        <v>119</v>
      </c>
      <c r="F848" s="1" t="s">
        <v>438</v>
      </c>
      <c r="G848" s="1" t="s">
        <v>60</v>
      </c>
      <c r="H848" s="1" t="s">
        <v>57</v>
      </c>
      <c r="I848" s="2">
        <v>60</v>
      </c>
      <c r="J848" s="2">
        <v>38.21</v>
      </c>
      <c r="K848" s="2">
        <f t="shared" si="136"/>
        <v>27.14</v>
      </c>
      <c r="L848" s="2">
        <f t="shared" si="137"/>
        <v>11.08</v>
      </c>
      <c r="T848" s="8">
        <v>27.14</v>
      </c>
      <c r="U848" s="5">
        <v>12633.67</v>
      </c>
      <c r="AL848" s="5" t="str">
        <f t="shared" si="140"/>
        <v/>
      </c>
      <c r="AN848" s="5" t="s">
        <v>1739</v>
      </c>
      <c r="AP848" s="57" t="str">
        <f t="shared" si="141"/>
        <v/>
      </c>
      <c r="AR848" s="2">
        <v>11.08</v>
      </c>
      <c r="AS848" s="57">
        <f t="shared" si="142"/>
        <v>12633.67</v>
      </c>
      <c r="AT848" s="5">
        <f t="shared" si="143"/>
        <v>10412.670814000001</v>
      </c>
      <c r="AU848" s="62">
        <f t="shared" si="144"/>
        <v>5.9831926911107711E-2</v>
      </c>
      <c r="AV848" s="57">
        <f t="shared" si="139"/>
        <v>59.831926911107708</v>
      </c>
    </row>
    <row r="849" spans="1:48" x14ac:dyDescent="0.25">
      <c r="A849" s="1" t="s">
        <v>1248</v>
      </c>
      <c r="B849" s="1" t="s">
        <v>1249</v>
      </c>
      <c r="C849" s="1" t="s">
        <v>1250</v>
      </c>
      <c r="D849" s="1" t="s">
        <v>846</v>
      </c>
      <c r="E849" s="1" t="s">
        <v>58</v>
      </c>
      <c r="F849" s="1" t="s">
        <v>438</v>
      </c>
      <c r="G849" s="1" t="s">
        <v>60</v>
      </c>
      <c r="H849" s="1" t="s">
        <v>57</v>
      </c>
      <c r="I849" s="2">
        <v>60</v>
      </c>
      <c r="J849" s="2">
        <v>19.21</v>
      </c>
      <c r="K849" s="2">
        <f t="shared" si="136"/>
        <v>19.169999999999998</v>
      </c>
      <c r="L849" s="2">
        <f t="shared" si="137"/>
        <v>0.04</v>
      </c>
      <c r="T849" s="8">
        <v>19.13</v>
      </c>
      <c r="U849" s="5">
        <v>8905.0149999999994</v>
      </c>
      <c r="Z849" s="9">
        <v>0.04</v>
      </c>
      <c r="AA849" s="5">
        <v>7.4550000000000001</v>
      </c>
      <c r="AL849" s="5" t="str">
        <f t="shared" si="140"/>
        <v/>
      </c>
      <c r="AN849" s="5" t="s">
        <v>1739</v>
      </c>
      <c r="AP849" s="57" t="str">
        <f t="shared" si="141"/>
        <v/>
      </c>
      <c r="AR849" s="2">
        <v>0.04</v>
      </c>
      <c r="AS849" s="57">
        <f t="shared" si="142"/>
        <v>8912.4699999999993</v>
      </c>
      <c r="AT849" s="5">
        <f t="shared" si="143"/>
        <v>7345.6577739999993</v>
      </c>
      <c r="AU849" s="62">
        <f t="shared" si="144"/>
        <v>4.2208657788072673E-2</v>
      </c>
      <c r="AV849" s="57">
        <f t="shared" si="139"/>
        <v>42.208657788072671</v>
      </c>
    </row>
    <row r="850" spans="1:48" x14ac:dyDescent="0.25">
      <c r="A850" s="1" t="s">
        <v>1251</v>
      </c>
      <c r="B850" s="1" t="s">
        <v>1252</v>
      </c>
      <c r="C850" s="1" t="s">
        <v>1243</v>
      </c>
      <c r="D850" s="1" t="s">
        <v>846</v>
      </c>
      <c r="E850" s="1" t="s">
        <v>104</v>
      </c>
      <c r="F850" s="1" t="s">
        <v>438</v>
      </c>
      <c r="G850" s="1" t="s">
        <v>60</v>
      </c>
      <c r="H850" s="1" t="s">
        <v>57</v>
      </c>
      <c r="I850" s="2">
        <v>120</v>
      </c>
      <c r="J850" s="2">
        <v>0.08</v>
      </c>
      <c r="K850" s="2">
        <f t="shared" si="136"/>
        <v>0</v>
      </c>
      <c r="L850" s="2">
        <f t="shared" si="137"/>
        <v>0.08</v>
      </c>
      <c r="AL850" s="5" t="str">
        <f t="shared" si="140"/>
        <v/>
      </c>
      <c r="AN850" s="5" t="s">
        <v>1739</v>
      </c>
      <c r="AP850" s="57" t="str">
        <f t="shared" si="141"/>
        <v/>
      </c>
      <c r="AR850" s="2">
        <v>0.08</v>
      </c>
      <c r="AS850" s="57">
        <f t="shared" si="142"/>
        <v>0</v>
      </c>
      <c r="AT850" s="5">
        <f t="shared" si="143"/>
        <v>0</v>
      </c>
      <c r="AU850" s="62">
        <f t="shared" si="144"/>
        <v>0</v>
      </c>
      <c r="AV850" s="57">
        <f t="shared" si="139"/>
        <v>0</v>
      </c>
    </row>
    <row r="851" spans="1:48" x14ac:dyDescent="0.25">
      <c r="A851" s="1" t="s">
        <v>1251</v>
      </c>
      <c r="B851" s="1" t="s">
        <v>1252</v>
      </c>
      <c r="C851" s="1" t="s">
        <v>1243</v>
      </c>
      <c r="D851" s="1" t="s">
        <v>846</v>
      </c>
      <c r="E851" s="1" t="s">
        <v>89</v>
      </c>
      <c r="F851" s="1" t="s">
        <v>438</v>
      </c>
      <c r="G851" s="1" t="s">
        <v>60</v>
      </c>
      <c r="H851" s="1" t="s">
        <v>57</v>
      </c>
      <c r="I851" s="2">
        <v>120</v>
      </c>
      <c r="J851" s="2">
        <v>39.26</v>
      </c>
      <c r="K851" s="2">
        <f t="shared" si="136"/>
        <v>7.68</v>
      </c>
      <c r="L851" s="2">
        <f t="shared" si="137"/>
        <v>20.39</v>
      </c>
      <c r="T851" s="8">
        <v>4.6100000000000003</v>
      </c>
      <c r="U851" s="5">
        <v>2145.9549999999999</v>
      </c>
      <c r="Z851" s="9">
        <v>3.07</v>
      </c>
      <c r="AA851" s="5">
        <v>572.17124999999999</v>
      </c>
      <c r="AL851" s="5" t="str">
        <f t="shared" si="140"/>
        <v/>
      </c>
      <c r="AN851" s="5" t="s">
        <v>1739</v>
      </c>
      <c r="AP851" s="57" t="str">
        <f t="shared" si="141"/>
        <v/>
      </c>
      <c r="AR851" s="2">
        <v>20.39</v>
      </c>
      <c r="AS851" s="57">
        <f t="shared" si="142"/>
        <v>2718.1262499999998</v>
      </c>
      <c r="AT851" s="5">
        <f t="shared" si="143"/>
        <v>2240.2796552499999</v>
      </c>
      <c r="AU851" s="62">
        <f t="shared" si="144"/>
        <v>1.2872801895661616E-2</v>
      </c>
      <c r="AV851" s="57">
        <f t="shared" si="139"/>
        <v>12.872801895661617</v>
      </c>
    </row>
    <row r="852" spans="1:48" x14ac:dyDescent="0.25">
      <c r="A852" s="1" t="s">
        <v>1251</v>
      </c>
      <c r="B852" s="1" t="s">
        <v>1252</v>
      </c>
      <c r="C852" s="1" t="s">
        <v>1243</v>
      </c>
      <c r="D852" s="1" t="s">
        <v>846</v>
      </c>
      <c r="E852" s="1" t="s">
        <v>88</v>
      </c>
      <c r="F852" s="1" t="s">
        <v>438</v>
      </c>
      <c r="G852" s="1" t="s">
        <v>60</v>
      </c>
      <c r="H852" s="1" t="s">
        <v>57</v>
      </c>
      <c r="I852" s="2">
        <v>120</v>
      </c>
      <c r="J852" s="2">
        <v>38.21</v>
      </c>
      <c r="K852" s="2">
        <f t="shared" si="136"/>
        <v>32.869999999999997</v>
      </c>
      <c r="L852" s="2">
        <f t="shared" si="137"/>
        <v>5.34</v>
      </c>
      <c r="T852" s="8">
        <v>32.36</v>
      </c>
      <c r="U852" s="5">
        <v>15063.58</v>
      </c>
      <c r="Z852" s="9">
        <v>0.51</v>
      </c>
      <c r="AA852" s="5">
        <v>95.051249999999996</v>
      </c>
      <c r="AL852" s="5" t="str">
        <f t="shared" si="140"/>
        <v/>
      </c>
      <c r="AN852" s="5" t="s">
        <v>1739</v>
      </c>
      <c r="AP852" s="57" t="str">
        <f t="shared" si="141"/>
        <v/>
      </c>
      <c r="AR852" s="2">
        <v>5.34</v>
      </c>
      <c r="AS852" s="57">
        <f t="shared" si="142"/>
        <v>15158.63125</v>
      </c>
      <c r="AT852" s="5">
        <f t="shared" si="143"/>
        <v>12493.743876249999</v>
      </c>
      <c r="AU852" s="62">
        <f t="shared" si="144"/>
        <v>7.1789916708480853E-2</v>
      </c>
      <c r="AV852" s="57">
        <f t="shared" si="139"/>
        <v>71.789916708480845</v>
      </c>
    </row>
    <row r="853" spans="1:48" x14ac:dyDescent="0.25">
      <c r="A853" s="1" t="s">
        <v>1251</v>
      </c>
      <c r="B853" s="1" t="s">
        <v>1252</v>
      </c>
      <c r="C853" s="1" t="s">
        <v>1243</v>
      </c>
      <c r="D853" s="1" t="s">
        <v>846</v>
      </c>
      <c r="E853" s="1" t="s">
        <v>137</v>
      </c>
      <c r="F853" s="1" t="s">
        <v>438</v>
      </c>
      <c r="G853" s="1" t="s">
        <v>60</v>
      </c>
      <c r="H853" s="1" t="s">
        <v>57</v>
      </c>
      <c r="I853" s="2">
        <v>120</v>
      </c>
      <c r="J853" s="2">
        <v>0.06</v>
      </c>
      <c r="K853" s="2">
        <f t="shared" si="136"/>
        <v>0.06</v>
      </c>
      <c r="L853" s="2">
        <f t="shared" si="137"/>
        <v>0</v>
      </c>
      <c r="T853" s="8">
        <v>0.06</v>
      </c>
      <c r="U853" s="5">
        <v>27.93</v>
      </c>
      <c r="AL853" s="5" t="str">
        <f t="shared" si="140"/>
        <v/>
      </c>
      <c r="AN853" s="5" t="s">
        <v>1739</v>
      </c>
      <c r="AP853" s="57" t="str">
        <f t="shared" si="141"/>
        <v/>
      </c>
      <c r="AS853" s="57">
        <f t="shared" si="142"/>
        <v>27.93</v>
      </c>
      <c r="AT853" s="5">
        <f t="shared" si="143"/>
        <v>23.019905999999999</v>
      </c>
      <c r="AU853" s="62">
        <f t="shared" si="144"/>
        <v>1.3227397253745256E-4</v>
      </c>
      <c r="AV853" s="57">
        <f t="shared" si="139"/>
        <v>0.13227397253745257</v>
      </c>
    </row>
    <row r="854" spans="1:48" x14ac:dyDescent="0.25">
      <c r="A854" s="1" t="s">
        <v>1251</v>
      </c>
      <c r="B854" s="1" t="s">
        <v>1252</v>
      </c>
      <c r="C854" s="1" t="s">
        <v>1243</v>
      </c>
      <c r="D854" s="1" t="s">
        <v>846</v>
      </c>
      <c r="E854" s="1" t="s">
        <v>164</v>
      </c>
      <c r="F854" s="1" t="s">
        <v>438</v>
      </c>
      <c r="G854" s="1" t="s">
        <v>60</v>
      </c>
      <c r="H854" s="1" t="s">
        <v>57</v>
      </c>
      <c r="I854" s="2">
        <v>120</v>
      </c>
      <c r="J854" s="2">
        <v>39.28</v>
      </c>
      <c r="K854" s="2">
        <f t="shared" si="136"/>
        <v>13.22</v>
      </c>
      <c r="L854" s="2">
        <f t="shared" si="137"/>
        <v>26.07</v>
      </c>
      <c r="T854" s="8">
        <v>13.17</v>
      </c>
      <c r="U854" s="5">
        <v>6130.6350000000002</v>
      </c>
      <c r="Z854" s="9">
        <v>0.05</v>
      </c>
      <c r="AA854" s="5">
        <v>9.3187499999999996</v>
      </c>
      <c r="AL854" s="5" t="str">
        <f t="shared" si="140"/>
        <v/>
      </c>
      <c r="AN854" s="5" t="s">
        <v>1739</v>
      </c>
      <c r="AP854" s="57" t="str">
        <f t="shared" si="141"/>
        <v/>
      </c>
      <c r="AR854" s="2">
        <v>26.07</v>
      </c>
      <c r="AS854" s="57">
        <f t="shared" si="142"/>
        <v>6139.9537500000006</v>
      </c>
      <c r="AT854" s="5">
        <f t="shared" si="143"/>
        <v>5060.5498807500007</v>
      </c>
      <c r="AU854" s="62">
        <f t="shared" si="144"/>
        <v>2.9078269735364443E-2</v>
      </c>
      <c r="AV854" s="57">
        <f t="shared" si="139"/>
        <v>29.078269735364447</v>
      </c>
    </row>
    <row r="855" spans="1:48" x14ac:dyDescent="0.25">
      <c r="A855" s="1" t="s">
        <v>1253</v>
      </c>
      <c r="B855" s="1" t="s">
        <v>1252</v>
      </c>
      <c r="C855" s="1" t="s">
        <v>1243</v>
      </c>
      <c r="D855" s="1" t="s">
        <v>846</v>
      </c>
      <c r="E855" s="1" t="s">
        <v>104</v>
      </c>
      <c r="F855" s="1" t="s">
        <v>438</v>
      </c>
      <c r="G855" s="1" t="s">
        <v>60</v>
      </c>
      <c r="H855" s="1" t="s">
        <v>57</v>
      </c>
      <c r="I855" s="2">
        <v>40</v>
      </c>
      <c r="J855" s="2">
        <v>36.799999999999997</v>
      </c>
      <c r="K855" s="2">
        <f t="shared" si="136"/>
        <v>28.77</v>
      </c>
      <c r="L855" s="2">
        <f t="shared" si="137"/>
        <v>8.0299999999999994</v>
      </c>
      <c r="T855" s="8">
        <v>28.77</v>
      </c>
      <c r="U855" s="5">
        <v>13392.434999999999</v>
      </c>
      <c r="AL855" s="5" t="str">
        <f t="shared" si="140"/>
        <v/>
      </c>
      <c r="AN855" s="5" t="s">
        <v>1739</v>
      </c>
      <c r="AP855" s="57" t="str">
        <f t="shared" si="141"/>
        <v/>
      </c>
      <c r="AR855" s="2">
        <v>8.0299999999999994</v>
      </c>
      <c r="AS855" s="57">
        <f t="shared" si="142"/>
        <v>13392.434999999999</v>
      </c>
      <c r="AT855" s="5">
        <f t="shared" si="143"/>
        <v>11038.044926999999</v>
      </c>
      <c r="AU855" s="62">
        <f t="shared" si="144"/>
        <v>6.3425369831708503E-2</v>
      </c>
      <c r="AV855" s="57">
        <f t="shared" si="139"/>
        <v>63.425369831708501</v>
      </c>
    </row>
    <row r="856" spans="1:48" x14ac:dyDescent="0.25">
      <c r="A856" s="1" t="s">
        <v>1254</v>
      </c>
      <c r="B856" s="1" t="s">
        <v>882</v>
      </c>
      <c r="C856" s="1" t="s">
        <v>883</v>
      </c>
      <c r="D856" s="1" t="s">
        <v>846</v>
      </c>
      <c r="E856" s="1" t="s">
        <v>67</v>
      </c>
      <c r="F856" s="1" t="s">
        <v>438</v>
      </c>
      <c r="G856" s="1" t="s">
        <v>60</v>
      </c>
      <c r="H856" s="1" t="s">
        <v>57</v>
      </c>
      <c r="I856" s="2">
        <v>72</v>
      </c>
      <c r="J856" s="2">
        <v>39.119999999999997</v>
      </c>
      <c r="K856" s="2">
        <f t="shared" si="136"/>
        <v>0</v>
      </c>
      <c r="L856" s="2">
        <f t="shared" si="137"/>
        <v>5.12</v>
      </c>
      <c r="AL856" s="5" t="str">
        <f t="shared" si="140"/>
        <v/>
      </c>
      <c r="AN856" s="5" t="s">
        <v>1739</v>
      </c>
      <c r="AP856" s="57" t="str">
        <f t="shared" si="141"/>
        <v/>
      </c>
      <c r="AR856" s="2">
        <v>5.12</v>
      </c>
      <c r="AS856" s="57">
        <f t="shared" si="142"/>
        <v>0</v>
      </c>
      <c r="AT856" s="5">
        <f t="shared" si="143"/>
        <v>0</v>
      </c>
      <c r="AU856" s="62">
        <f t="shared" si="144"/>
        <v>0</v>
      </c>
      <c r="AV856" s="57">
        <f t="shared" si="139"/>
        <v>0</v>
      </c>
    </row>
    <row r="857" spans="1:48" x14ac:dyDescent="0.25">
      <c r="A857" s="1" t="s">
        <v>1254</v>
      </c>
      <c r="B857" s="1" t="s">
        <v>882</v>
      </c>
      <c r="C857" s="1" t="s">
        <v>883</v>
      </c>
      <c r="D857" s="1" t="s">
        <v>846</v>
      </c>
      <c r="E857" s="1" t="s">
        <v>89</v>
      </c>
      <c r="F857" s="1" t="s">
        <v>438</v>
      </c>
      <c r="G857" s="1" t="s">
        <v>60</v>
      </c>
      <c r="H857" s="1" t="s">
        <v>57</v>
      </c>
      <c r="I857" s="2">
        <v>72</v>
      </c>
      <c r="J857" s="2">
        <v>0.06</v>
      </c>
      <c r="K857" s="2">
        <f t="shared" si="136"/>
        <v>0</v>
      </c>
      <c r="L857" s="2">
        <f t="shared" si="137"/>
        <v>0.03</v>
      </c>
      <c r="AL857" s="5" t="str">
        <f t="shared" si="140"/>
        <v/>
      </c>
      <c r="AN857" s="5" t="s">
        <v>1739</v>
      </c>
      <c r="AP857" s="57" t="str">
        <f t="shared" si="141"/>
        <v/>
      </c>
      <c r="AR857" s="2">
        <v>0.03</v>
      </c>
      <c r="AS857" s="57">
        <f t="shared" si="142"/>
        <v>0</v>
      </c>
      <c r="AT857" s="5">
        <f t="shared" si="143"/>
        <v>0</v>
      </c>
      <c r="AU857" s="62">
        <f t="shared" si="144"/>
        <v>0</v>
      </c>
      <c r="AV857" s="57">
        <f t="shared" si="139"/>
        <v>0</v>
      </c>
    </row>
    <row r="858" spans="1:48" x14ac:dyDescent="0.25">
      <c r="A858" s="1" t="s">
        <v>1255</v>
      </c>
      <c r="B858" s="1" t="s">
        <v>1256</v>
      </c>
      <c r="C858" s="1" t="s">
        <v>1257</v>
      </c>
      <c r="D858" s="1" t="s">
        <v>846</v>
      </c>
      <c r="E858" s="1" t="s">
        <v>67</v>
      </c>
      <c r="F858" s="1" t="s">
        <v>438</v>
      </c>
      <c r="G858" s="1" t="s">
        <v>60</v>
      </c>
      <c r="H858" s="1" t="s">
        <v>57</v>
      </c>
      <c r="I858" s="2">
        <v>14.06</v>
      </c>
      <c r="J858" s="2">
        <v>0.06</v>
      </c>
      <c r="K858" s="2">
        <f t="shared" si="136"/>
        <v>0</v>
      </c>
      <c r="L858" s="2">
        <f t="shared" si="137"/>
        <v>0.06</v>
      </c>
      <c r="AL858" s="5" t="str">
        <f t="shared" si="140"/>
        <v/>
      </c>
      <c r="AN858" s="5" t="s">
        <v>1739</v>
      </c>
      <c r="AP858" s="57" t="str">
        <f t="shared" si="141"/>
        <v/>
      </c>
      <c r="AR858" s="2">
        <v>0.06</v>
      </c>
      <c r="AS858" s="57">
        <f t="shared" si="142"/>
        <v>0</v>
      </c>
      <c r="AT858" s="5">
        <f t="shared" si="143"/>
        <v>0</v>
      </c>
      <c r="AU858" s="62">
        <f t="shared" si="144"/>
        <v>0</v>
      </c>
      <c r="AV858" s="57">
        <f t="shared" si="139"/>
        <v>0</v>
      </c>
    </row>
    <row r="859" spans="1:48" x14ac:dyDescent="0.25">
      <c r="A859" s="1" t="s">
        <v>1255</v>
      </c>
      <c r="B859" s="1" t="s">
        <v>1256</v>
      </c>
      <c r="C859" s="1" t="s">
        <v>1257</v>
      </c>
      <c r="D859" s="1" t="s">
        <v>846</v>
      </c>
      <c r="E859" s="1" t="s">
        <v>164</v>
      </c>
      <c r="F859" s="1" t="s">
        <v>438</v>
      </c>
      <c r="G859" s="1" t="s">
        <v>60</v>
      </c>
      <c r="H859" s="1" t="s">
        <v>57</v>
      </c>
      <c r="I859" s="2">
        <v>14.06</v>
      </c>
      <c r="J859" s="2">
        <v>0.03</v>
      </c>
      <c r="K859" s="2">
        <f t="shared" si="136"/>
        <v>0</v>
      </c>
      <c r="L859" s="2">
        <f t="shared" si="137"/>
        <v>0.03</v>
      </c>
      <c r="AL859" s="5" t="str">
        <f t="shared" si="140"/>
        <v/>
      </c>
      <c r="AN859" s="5" t="s">
        <v>1739</v>
      </c>
      <c r="AP859" s="57" t="str">
        <f t="shared" si="141"/>
        <v/>
      </c>
      <c r="AR859" s="2">
        <v>0.03</v>
      </c>
      <c r="AS859" s="57">
        <f t="shared" si="142"/>
        <v>0</v>
      </c>
      <c r="AT859" s="5">
        <f t="shared" si="143"/>
        <v>0</v>
      </c>
      <c r="AU859" s="62">
        <f t="shared" si="144"/>
        <v>0</v>
      </c>
      <c r="AV859" s="57">
        <f t="shared" si="139"/>
        <v>0</v>
      </c>
    </row>
    <row r="860" spans="1:48" x14ac:dyDescent="0.25">
      <c r="A860" s="1" t="s">
        <v>1255</v>
      </c>
      <c r="B860" s="1" t="s">
        <v>1256</v>
      </c>
      <c r="C860" s="1" t="s">
        <v>1257</v>
      </c>
      <c r="D860" s="1" t="s">
        <v>846</v>
      </c>
      <c r="E860" s="1" t="s">
        <v>77</v>
      </c>
      <c r="F860" s="1" t="s">
        <v>438</v>
      </c>
      <c r="G860" s="1" t="s">
        <v>60</v>
      </c>
      <c r="H860" s="1" t="s">
        <v>57</v>
      </c>
      <c r="I860" s="2">
        <v>14.06</v>
      </c>
      <c r="J860" s="2">
        <v>13.93</v>
      </c>
      <c r="K860" s="2">
        <f t="shared" si="136"/>
        <v>1.6099999999999999</v>
      </c>
      <c r="L860" s="2">
        <f t="shared" si="137"/>
        <v>11.42</v>
      </c>
      <c r="T860" s="8">
        <v>1.01</v>
      </c>
      <c r="U860" s="5">
        <v>470.15499999999997</v>
      </c>
      <c r="Z860" s="9">
        <v>0.6</v>
      </c>
      <c r="AA860" s="5">
        <v>111.825</v>
      </c>
      <c r="AL860" s="5" t="str">
        <f t="shared" si="140"/>
        <v/>
      </c>
      <c r="AN860" s="5" t="s">
        <v>1739</v>
      </c>
      <c r="AP860" s="57" t="str">
        <f t="shared" si="141"/>
        <v/>
      </c>
      <c r="AR860" s="2">
        <v>11.42</v>
      </c>
      <c r="AS860" s="57">
        <f t="shared" si="142"/>
        <v>581.98</v>
      </c>
      <c r="AT860" s="5">
        <f t="shared" si="143"/>
        <v>479.66791599999999</v>
      </c>
      <c r="AU860" s="62">
        <f t="shared" si="144"/>
        <v>2.7562050317703774E-3</v>
      </c>
      <c r="AV860" s="57">
        <f t="shared" si="139"/>
        <v>2.7562050317703775</v>
      </c>
    </row>
    <row r="861" spans="1:48" x14ac:dyDescent="0.25">
      <c r="A861" s="1" t="s">
        <v>1258</v>
      </c>
      <c r="B861" s="1" t="s">
        <v>1259</v>
      </c>
      <c r="C861" s="1" t="s">
        <v>1260</v>
      </c>
      <c r="D861" s="1" t="s">
        <v>846</v>
      </c>
      <c r="E861" s="1" t="s">
        <v>164</v>
      </c>
      <c r="F861" s="1" t="s">
        <v>438</v>
      </c>
      <c r="G861" s="1" t="s">
        <v>60</v>
      </c>
      <c r="H861" s="1" t="s">
        <v>57</v>
      </c>
      <c r="I861" s="2">
        <v>145.94</v>
      </c>
      <c r="J861" s="2">
        <v>0.03</v>
      </c>
      <c r="K861" s="2">
        <f t="shared" si="136"/>
        <v>0</v>
      </c>
      <c r="L861" s="2">
        <f t="shared" si="137"/>
        <v>0.03</v>
      </c>
      <c r="AL861" s="5" t="str">
        <f t="shared" si="140"/>
        <v/>
      </c>
      <c r="AN861" s="5" t="s">
        <v>1739</v>
      </c>
      <c r="AP861" s="57" t="str">
        <f t="shared" si="141"/>
        <v/>
      </c>
      <c r="AR861" s="2">
        <v>0.03</v>
      </c>
      <c r="AS861" s="57">
        <f t="shared" si="142"/>
        <v>0</v>
      </c>
      <c r="AT861" s="5">
        <f t="shared" si="143"/>
        <v>0</v>
      </c>
      <c r="AU861" s="62">
        <f t="shared" si="144"/>
        <v>0</v>
      </c>
      <c r="AV861" s="57">
        <f t="shared" si="139"/>
        <v>0</v>
      </c>
    </row>
    <row r="862" spans="1:48" x14ac:dyDescent="0.25">
      <c r="A862" s="1" t="s">
        <v>1258</v>
      </c>
      <c r="B862" s="1" t="s">
        <v>1259</v>
      </c>
      <c r="C862" s="1" t="s">
        <v>1260</v>
      </c>
      <c r="D862" s="1" t="s">
        <v>846</v>
      </c>
      <c r="E862" s="1" t="s">
        <v>77</v>
      </c>
      <c r="F862" s="1" t="s">
        <v>438</v>
      </c>
      <c r="G862" s="1" t="s">
        <v>60</v>
      </c>
      <c r="H862" s="1" t="s">
        <v>57</v>
      </c>
      <c r="I862" s="2">
        <v>145.94</v>
      </c>
      <c r="J862" s="2">
        <v>25.43</v>
      </c>
      <c r="K862" s="2">
        <f t="shared" si="136"/>
        <v>6.8</v>
      </c>
      <c r="L862" s="2">
        <f t="shared" si="137"/>
        <v>17.350000000000001</v>
      </c>
      <c r="T862" s="8">
        <v>6.8</v>
      </c>
      <c r="U862" s="5">
        <v>3165.4</v>
      </c>
      <c r="AL862" s="5" t="str">
        <f t="shared" si="140"/>
        <v/>
      </c>
      <c r="AN862" s="5" t="s">
        <v>1739</v>
      </c>
      <c r="AP862" s="57" t="str">
        <f t="shared" si="141"/>
        <v/>
      </c>
      <c r="AR862" s="2">
        <v>17.350000000000001</v>
      </c>
      <c r="AS862" s="57">
        <f t="shared" si="142"/>
        <v>3165.4</v>
      </c>
      <c r="AT862" s="5">
        <f t="shared" si="143"/>
        <v>2608.9226800000001</v>
      </c>
      <c r="AU862" s="62">
        <f t="shared" si="144"/>
        <v>1.4991050220911292E-2</v>
      </c>
      <c r="AV862" s="57">
        <f t="shared" si="139"/>
        <v>14.991050220911292</v>
      </c>
    </row>
    <row r="863" spans="1:48" x14ac:dyDescent="0.25">
      <c r="A863" s="1" t="s">
        <v>1258</v>
      </c>
      <c r="B863" s="1" t="s">
        <v>1259</v>
      </c>
      <c r="C863" s="1" t="s">
        <v>1260</v>
      </c>
      <c r="D863" s="1" t="s">
        <v>846</v>
      </c>
      <c r="E863" s="1" t="s">
        <v>72</v>
      </c>
      <c r="F863" s="1" t="s">
        <v>438</v>
      </c>
      <c r="G863" s="1" t="s">
        <v>60</v>
      </c>
      <c r="H863" s="1" t="s">
        <v>57</v>
      </c>
      <c r="I863" s="2">
        <v>145.94</v>
      </c>
      <c r="J863" s="2">
        <v>37.94</v>
      </c>
      <c r="K863" s="2">
        <f t="shared" si="136"/>
        <v>28.25</v>
      </c>
      <c r="L863" s="2">
        <f t="shared" si="137"/>
        <v>3.74</v>
      </c>
      <c r="T863" s="8">
        <v>28.25</v>
      </c>
      <c r="U863" s="5">
        <v>13150.375</v>
      </c>
      <c r="AL863" s="5" t="str">
        <f t="shared" si="140"/>
        <v/>
      </c>
      <c r="AN863" s="5" t="s">
        <v>1739</v>
      </c>
      <c r="AP863" s="57" t="str">
        <f t="shared" si="141"/>
        <v/>
      </c>
      <c r="AR863" s="2">
        <v>3.74</v>
      </c>
      <c r="AS863" s="57">
        <f t="shared" si="142"/>
        <v>13150.375</v>
      </c>
      <c r="AT863" s="5">
        <f t="shared" si="143"/>
        <v>10838.539075000001</v>
      </c>
      <c r="AU863" s="62">
        <f t="shared" si="144"/>
        <v>6.2278995403050583E-2</v>
      </c>
      <c r="AV863" s="57">
        <f t="shared" si="139"/>
        <v>62.278995403050587</v>
      </c>
    </row>
    <row r="864" spans="1:48" x14ac:dyDescent="0.25">
      <c r="A864" s="1" t="s">
        <v>1258</v>
      </c>
      <c r="B864" s="1" t="s">
        <v>1259</v>
      </c>
      <c r="C864" s="1" t="s">
        <v>1260</v>
      </c>
      <c r="D864" s="1" t="s">
        <v>846</v>
      </c>
      <c r="E864" s="1" t="s">
        <v>63</v>
      </c>
      <c r="F864" s="1" t="s">
        <v>438</v>
      </c>
      <c r="G864" s="1" t="s">
        <v>60</v>
      </c>
      <c r="H864" s="1" t="s">
        <v>57</v>
      </c>
      <c r="I864" s="2">
        <v>145.94</v>
      </c>
      <c r="J864" s="2">
        <v>36.880000000000003</v>
      </c>
      <c r="K864" s="2">
        <f t="shared" si="136"/>
        <v>6.67</v>
      </c>
      <c r="L864" s="2">
        <f t="shared" si="137"/>
        <v>30.2</v>
      </c>
      <c r="T864" s="8">
        <v>6.67</v>
      </c>
      <c r="U864" s="5">
        <v>3104.8850000000002</v>
      </c>
      <c r="AL864" s="5" t="str">
        <f t="shared" si="140"/>
        <v/>
      </c>
      <c r="AN864" s="5" t="s">
        <v>1739</v>
      </c>
      <c r="AP864" s="57" t="str">
        <f t="shared" si="141"/>
        <v/>
      </c>
      <c r="AR864" s="2">
        <v>30.2</v>
      </c>
      <c r="AS864" s="57">
        <f t="shared" si="142"/>
        <v>3104.8850000000002</v>
      </c>
      <c r="AT864" s="5">
        <f t="shared" si="143"/>
        <v>2559.0462170000001</v>
      </c>
      <c r="AU864" s="62">
        <f t="shared" si="144"/>
        <v>1.470445661374681E-2</v>
      </c>
      <c r="AV864" s="57">
        <f t="shared" si="139"/>
        <v>14.70445661374681</v>
      </c>
    </row>
    <row r="865" spans="1:48" x14ac:dyDescent="0.25">
      <c r="A865" s="1" t="s">
        <v>1258</v>
      </c>
      <c r="B865" s="1" t="s">
        <v>1259</v>
      </c>
      <c r="C865" s="1" t="s">
        <v>1260</v>
      </c>
      <c r="D865" s="1" t="s">
        <v>846</v>
      </c>
      <c r="E865" s="1" t="s">
        <v>61</v>
      </c>
      <c r="F865" s="1" t="s">
        <v>438</v>
      </c>
      <c r="G865" s="1" t="s">
        <v>60</v>
      </c>
      <c r="H865" s="1" t="s">
        <v>57</v>
      </c>
      <c r="I865" s="2">
        <v>145.94</v>
      </c>
      <c r="J865" s="2">
        <v>38.130000000000003</v>
      </c>
      <c r="K865" s="2">
        <f t="shared" si="136"/>
        <v>0.23</v>
      </c>
      <c r="L865" s="2">
        <f t="shared" si="137"/>
        <v>37.89</v>
      </c>
      <c r="Z865" s="9">
        <v>0.23</v>
      </c>
      <c r="AA865" s="5">
        <v>42.866250000000001</v>
      </c>
      <c r="AL865" s="5" t="str">
        <f t="shared" si="140"/>
        <v/>
      </c>
      <c r="AN865" s="5" t="s">
        <v>1739</v>
      </c>
      <c r="AP865" s="57" t="str">
        <f t="shared" si="141"/>
        <v/>
      </c>
      <c r="AR865" s="2">
        <v>37.89</v>
      </c>
      <c r="AS865" s="57">
        <f t="shared" si="142"/>
        <v>42.866250000000001</v>
      </c>
      <c r="AT865" s="5">
        <f t="shared" si="143"/>
        <v>35.330363249999998</v>
      </c>
      <c r="AU865" s="62">
        <f t="shared" si="144"/>
        <v>2.0301071161058274E-4</v>
      </c>
      <c r="AV865" s="57">
        <f t="shared" si="139"/>
        <v>0.20301071161058273</v>
      </c>
    </row>
    <row r="866" spans="1:48" x14ac:dyDescent="0.25">
      <c r="A866" s="1" t="s">
        <v>1258</v>
      </c>
      <c r="B866" s="1" t="s">
        <v>1259</v>
      </c>
      <c r="C866" s="1" t="s">
        <v>1260</v>
      </c>
      <c r="D866" s="1" t="s">
        <v>846</v>
      </c>
      <c r="E866" s="1" t="s">
        <v>119</v>
      </c>
      <c r="F866" s="1" t="s">
        <v>438</v>
      </c>
      <c r="G866" s="1" t="s">
        <v>60</v>
      </c>
      <c r="H866" s="1" t="s">
        <v>57</v>
      </c>
      <c r="I866" s="2">
        <v>145.94</v>
      </c>
      <c r="J866" s="2">
        <v>0.06</v>
      </c>
      <c r="K866" s="2">
        <f t="shared" si="136"/>
        <v>0.01</v>
      </c>
      <c r="L866" s="2">
        <f t="shared" si="137"/>
        <v>0.05</v>
      </c>
      <c r="T866" s="8">
        <v>0.01</v>
      </c>
      <c r="U866" s="5">
        <v>4.6550000000000002</v>
      </c>
      <c r="AL866" s="5" t="str">
        <f t="shared" si="140"/>
        <v/>
      </c>
      <c r="AN866" s="5" t="s">
        <v>1739</v>
      </c>
      <c r="AP866" s="57" t="str">
        <f t="shared" si="141"/>
        <v/>
      </c>
      <c r="AR866" s="2">
        <v>0.05</v>
      </c>
      <c r="AS866" s="57">
        <f t="shared" si="142"/>
        <v>4.6550000000000002</v>
      </c>
      <c r="AT866" s="5">
        <f t="shared" si="143"/>
        <v>3.8366510000000003</v>
      </c>
      <c r="AU866" s="62">
        <f t="shared" si="144"/>
        <v>2.2045662089575429E-5</v>
      </c>
      <c r="AV866" s="57">
        <f t="shared" si="139"/>
        <v>2.2045662089575428E-2</v>
      </c>
    </row>
    <row r="867" spans="1:48" x14ac:dyDescent="0.25">
      <c r="A867" s="1" t="s">
        <v>1261</v>
      </c>
      <c r="B867" s="1" t="s">
        <v>1252</v>
      </c>
      <c r="C867" s="1" t="s">
        <v>1243</v>
      </c>
      <c r="D867" s="1" t="s">
        <v>846</v>
      </c>
      <c r="E867" s="1" t="s">
        <v>104</v>
      </c>
      <c r="F867" s="1" t="s">
        <v>438</v>
      </c>
      <c r="G867" s="1" t="s">
        <v>60</v>
      </c>
      <c r="H867" s="1" t="s">
        <v>57</v>
      </c>
      <c r="I867" s="2">
        <v>40</v>
      </c>
      <c r="J867" s="2">
        <v>0.06</v>
      </c>
      <c r="K867" s="2">
        <f t="shared" si="136"/>
        <v>0.04</v>
      </c>
      <c r="L867" s="2">
        <f t="shared" si="137"/>
        <v>0.02</v>
      </c>
      <c r="T867" s="8">
        <v>0.04</v>
      </c>
      <c r="U867" s="5">
        <v>18.62</v>
      </c>
      <c r="AL867" s="5" t="str">
        <f t="shared" si="140"/>
        <v/>
      </c>
      <c r="AN867" s="5" t="s">
        <v>1739</v>
      </c>
      <c r="AP867" s="57" t="str">
        <f t="shared" si="141"/>
        <v/>
      </c>
      <c r="AR867" s="2">
        <v>0.02</v>
      </c>
      <c r="AS867" s="57">
        <f t="shared" si="142"/>
        <v>18.62</v>
      </c>
      <c r="AT867" s="5">
        <f t="shared" si="143"/>
        <v>15.346604000000001</v>
      </c>
      <c r="AU867" s="62">
        <f t="shared" si="144"/>
        <v>8.8182648358301716E-5</v>
      </c>
      <c r="AV867" s="57">
        <f t="shared" si="139"/>
        <v>8.818264835830171E-2</v>
      </c>
    </row>
    <row r="868" spans="1:48" x14ac:dyDescent="0.25">
      <c r="A868" s="1" t="s">
        <v>1261</v>
      </c>
      <c r="B868" s="1" t="s">
        <v>1252</v>
      </c>
      <c r="C868" s="1" t="s">
        <v>1243</v>
      </c>
      <c r="D868" s="1" t="s">
        <v>846</v>
      </c>
      <c r="E868" s="1" t="s">
        <v>86</v>
      </c>
      <c r="F868" s="1" t="s">
        <v>438</v>
      </c>
      <c r="G868" s="1" t="s">
        <v>60</v>
      </c>
      <c r="H868" s="1" t="s">
        <v>57</v>
      </c>
      <c r="I868" s="2">
        <v>40</v>
      </c>
      <c r="J868" s="2">
        <v>37.82</v>
      </c>
      <c r="K868" s="2">
        <f t="shared" si="136"/>
        <v>11.62</v>
      </c>
      <c r="L868" s="2">
        <f t="shared" si="137"/>
        <v>2.1800000000000002</v>
      </c>
      <c r="T868" s="8">
        <v>11.62</v>
      </c>
      <c r="U868" s="5">
        <v>5409.11</v>
      </c>
      <c r="AL868" s="5" t="str">
        <f t="shared" si="140"/>
        <v/>
      </c>
      <c r="AN868" s="5" t="s">
        <v>1739</v>
      </c>
      <c r="AP868" s="57" t="str">
        <f t="shared" si="141"/>
        <v/>
      </c>
      <c r="AR868" s="2">
        <v>2.1800000000000002</v>
      </c>
      <c r="AS868" s="57">
        <f t="shared" si="142"/>
        <v>5409.11</v>
      </c>
      <c r="AT868" s="5">
        <f t="shared" si="143"/>
        <v>4458.1884620000001</v>
      </c>
      <c r="AU868" s="62">
        <f t="shared" si="144"/>
        <v>2.5617059348086644E-2</v>
      </c>
      <c r="AV868" s="57">
        <f t="shared" si="139"/>
        <v>25.617059348086645</v>
      </c>
    </row>
    <row r="869" spans="1:48" x14ac:dyDescent="0.25">
      <c r="A869" s="1" t="s">
        <v>1262</v>
      </c>
      <c r="B869" s="1" t="s">
        <v>1263</v>
      </c>
      <c r="C869" s="1" t="s">
        <v>883</v>
      </c>
      <c r="D869" s="1" t="s">
        <v>846</v>
      </c>
      <c r="E869" s="1" t="s">
        <v>56</v>
      </c>
      <c r="F869" s="1" t="s">
        <v>467</v>
      </c>
      <c r="G869" s="1" t="s">
        <v>60</v>
      </c>
      <c r="H869" s="1" t="s">
        <v>57</v>
      </c>
      <c r="I869" s="2">
        <v>39.78</v>
      </c>
      <c r="J869" s="2">
        <v>38.14</v>
      </c>
      <c r="K869" s="2">
        <f t="shared" si="136"/>
        <v>15.379999999999999</v>
      </c>
      <c r="L869" s="2">
        <f t="shared" si="137"/>
        <v>1.1100000000000001</v>
      </c>
      <c r="T869" s="8">
        <v>12.92</v>
      </c>
      <c r="U869" s="5">
        <v>6014.26</v>
      </c>
      <c r="Z869" s="9">
        <v>2.46</v>
      </c>
      <c r="AA869" s="5">
        <v>458.48250000000002</v>
      </c>
      <c r="AL869" s="5" t="str">
        <f t="shared" si="140"/>
        <v/>
      </c>
      <c r="AN869" s="5" t="s">
        <v>1739</v>
      </c>
      <c r="AP869" s="57" t="str">
        <f t="shared" si="141"/>
        <v/>
      </c>
      <c r="AR869" s="2">
        <v>1.1100000000000001</v>
      </c>
      <c r="AS869" s="57">
        <f t="shared" si="142"/>
        <v>6472.7425000000003</v>
      </c>
      <c r="AT869" s="5">
        <f t="shared" si="143"/>
        <v>5334.8343685000009</v>
      </c>
      <c r="AU869" s="62">
        <f t="shared" si="144"/>
        <v>3.0654327378696819E-2</v>
      </c>
      <c r="AV869" s="57">
        <f t="shared" si="139"/>
        <v>30.65432737869682</v>
      </c>
    </row>
    <row r="870" spans="1:48" x14ac:dyDescent="0.25">
      <c r="A870" s="1" t="s">
        <v>1264</v>
      </c>
      <c r="B870" s="1" t="s">
        <v>882</v>
      </c>
      <c r="C870" s="1" t="s">
        <v>883</v>
      </c>
      <c r="D870" s="1" t="s">
        <v>846</v>
      </c>
      <c r="E870" s="1" t="s">
        <v>56</v>
      </c>
      <c r="F870" s="1" t="s">
        <v>467</v>
      </c>
      <c r="G870" s="1" t="s">
        <v>60</v>
      </c>
      <c r="H870" s="1" t="s">
        <v>57</v>
      </c>
      <c r="I870" s="2">
        <v>110.22</v>
      </c>
      <c r="J870" s="2">
        <v>0.14000000000000001</v>
      </c>
      <c r="K870" s="2">
        <f t="shared" si="136"/>
        <v>0.08</v>
      </c>
      <c r="L870" s="2">
        <f t="shared" si="137"/>
        <v>0.02</v>
      </c>
      <c r="T870" s="8">
        <v>0.08</v>
      </c>
      <c r="U870" s="5">
        <v>37.24</v>
      </c>
      <c r="AL870" s="5" t="str">
        <f t="shared" si="140"/>
        <v/>
      </c>
      <c r="AN870" s="5" t="s">
        <v>1739</v>
      </c>
      <c r="AP870" s="57" t="str">
        <f t="shared" si="141"/>
        <v/>
      </c>
      <c r="AR870" s="2">
        <v>0.02</v>
      </c>
      <c r="AS870" s="57">
        <f t="shared" si="142"/>
        <v>37.24</v>
      </c>
      <c r="AT870" s="5">
        <f t="shared" si="143"/>
        <v>30.693208000000002</v>
      </c>
      <c r="AU870" s="62">
        <f t="shared" si="144"/>
        <v>1.7636529671660343E-4</v>
      </c>
      <c r="AV870" s="57">
        <f t="shared" si="139"/>
        <v>0.17636529671660342</v>
      </c>
    </row>
    <row r="871" spans="1:48" x14ac:dyDescent="0.25">
      <c r="A871" s="1" t="s">
        <v>1264</v>
      </c>
      <c r="B871" s="1" t="s">
        <v>882</v>
      </c>
      <c r="C871" s="1" t="s">
        <v>883</v>
      </c>
      <c r="D871" s="1" t="s">
        <v>846</v>
      </c>
      <c r="E871" s="1" t="s">
        <v>52</v>
      </c>
      <c r="F871" s="1" t="s">
        <v>467</v>
      </c>
      <c r="G871" s="1" t="s">
        <v>60</v>
      </c>
      <c r="H871" s="1" t="s">
        <v>57</v>
      </c>
      <c r="I871" s="2">
        <v>110.22</v>
      </c>
      <c r="J871" s="2">
        <v>37.28</v>
      </c>
      <c r="K871" s="2">
        <f t="shared" si="136"/>
        <v>35.36</v>
      </c>
      <c r="L871" s="2">
        <f t="shared" si="137"/>
        <v>1.92</v>
      </c>
      <c r="T871" s="8">
        <v>35.36</v>
      </c>
      <c r="U871" s="5">
        <v>16460.080000000002</v>
      </c>
      <c r="AL871" s="5" t="str">
        <f t="shared" si="140"/>
        <v/>
      </c>
      <c r="AN871" s="5" t="s">
        <v>1739</v>
      </c>
      <c r="AP871" s="57" t="str">
        <f t="shared" si="141"/>
        <v/>
      </c>
      <c r="AR871" s="2">
        <v>1.92</v>
      </c>
      <c r="AS871" s="57">
        <f t="shared" si="142"/>
        <v>16460.080000000002</v>
      </c>
      <c r="AT871" s="5">
        <f t="shared" si="143"/>
        <v>13566.397936000001</v>
      </c>
      <c r="AU871" s="62">
        <f t="shared" si="144"/>
        <v>7.7953461148738717E-2</v>
      </c>
      <c r="AV871" s="57">
        <f t="shared" si="139"/>
        <v>77.953461148738725</v>
      </c>
    </row>
    <row r="872" spans="1:48" x14ac:dyDescent="0.25">
      <c r="A872" s="1" t="s">
        <v>1264</v>
      </c>
      <c r="B872" s="1" t="s">
        <v>882</v>
      </c>
      <c r="C872" s="1" t="s">
        <v>883</v>
      </c>
      <c r="D872" s="1" t="s">
        <v>846</v>
      </c>
      <c r="E872" s="1" t="s">
        <v>76</v>
      </c>
      <c r="F872" s="1" t="s">
        <v>467</v>
      </c>
      <c r="G872" s="1" t="s">
        <v>60</v>
      </c>
      <c r="H872" s="1" t="s">
        <v>57</v>
      </c>
      <c r="I872" s="2">
        <v>110.22</v>
      </c>
      <c r="J872" s="2">
        <v>29.09</v>
      </c>
      <c r="K872" s="2">
        <f t="shared" si="136"/>
        <v>24.45</v>
      </c>
      <c r="L872" s="2">
        <f t="shared" si="137"/>
        <v>4.6399999999999997</v>
      </c>
      <c r="T872" s="8">
        <v>24.45</v>
      </c>
      <c r="U872" s="5">
        <v>11381.475</v>
      </c>
      <c r="AL872" s="5" t="str">
        <f t="shared" si="140"/>
        <v/>
      </c>
      <c r="AN872" s="5" t="s">
        <v>1739</v>
      </c>
      <c r="AP872" s="57" t="str">
        <f t="shared" si="141"/>
        <v/>
      </c>
      <c r="AR872" s="2">
        <v>4.6399999999999997</v>
      </c>
      <c r="AS872" s="57">
        <f t="shared" si="142"/>
        <v>11381.475</v>
      </c>
      <c r="AT872" s="5">
        <f t="shared" si="143"/>
        <v>9380.6116949999996</v>
      </c>
      <c r="AU872" s="62">
        <f t="shared" si="144"/>
        <v>5.3901643809011919E-2</v>
      </c>
      <c r="AV872" s="57">
        <f t="shared" si="139"/>
        <v>53.901643809011922</v>
      </c>
    </row>
    <row r="873" spans="1:48" x14ac:dyDescent="0.25">
      <c r="A873" s="1" t="s">
        <v>1264</v>
      </c>
      <c r="B873" s="1" t="s">
        <v>882</v>
      </c>
      <c r="C873" s="1" t="s">
        <v>883</v>
      </c>
      <c r="D873" s="1" t="s">
        <v>846</v>
      </c>
      <c r="E873" s="1" t="s">
        <v>67</v>
      </c>
      <c r="F873" s="1" t="s">
        <v>467</v>
      </c>
      <c r="G873" s="1" t="s">
        <v>60</v>
      </c>
      <c r="H873" s="1" t="s">
        <v>57</v>
      </c>
      <c r="I873" s="2">
        <v>110.22</v>
      </c>
      <c r="J873" s="2">
        <v>39.6</v>
      </c>
      <c r="K873" s="2">
        <f t="shared" si="136"/>
        <v>12.4</v>
      </c>
      <c r="L873" s="2">
        <f t="shared" si="137"/>
        <v>1.02</v>
      </c>
      <c r="T873" s="8">
        <v>12.4</v>
      </c>
      <c r="U873" s="5">
        <v>5772.2</v>
      </c>
      <c r="AL873" s="5" t="str">
        <f t="shared" si="140"/>
        <v/>
      </c>
      <c r="AN873" s="5" t="s">
        <v>1739</v>
      </c>
      <c r="AP873" s="57" t="str">
        <f t="shared" si="141"/>
        <v/>
      </c>
      <c r="AR873" s="2">
        <v>1.02</v>
      </c>
      <c r="AS873" s="57">
        <f t="shared" si="142"/>
        <v>5772.2</v>
      </c>
      <c r="AT873" s="5">
        <f t="shared" si="143"/>
        <v>4757.4472400000004</v>
      </c>
      <c r="AU873" s="62">
        <f t="shared" si="144"/>
        <v>2.7336620991073531E-2</v>
      </c>
      <c r="AV873" s="57">
        <f t="shared" si="139"/>
        <v>27.336620991073531</v>
      </c>
    </row>
    <row r="874" spans="1:48" x14ac:dyDescent="0.25">
      <c r="A874" s="1" t="s">
        <v>1265</v>
      </c>
      <c r="B874" s="1" t="s">
        <v>1266</v>
      </c>
      <c r="C874" s="1" t="s">
        <v>1267</v>
      </c>
      <c r="D874" s="1" t="s">
        <v>846</v>
      </c>
      <c r="E874" s="1" t="s">
        <v>72</v>
      </c>
      <c r="F874" s="1" t="s">
        <v>467</v>
      </c>
      <c r="G874" s="1" t="s">
        <v>60</v>
      </c>
      <c r="H874" s="1" t="s">
        <v>57</v>
      </c>
      <c r="I874" s="2">
        <v>4.37</v>
      </c>
      <c r="J874" s="2">
        <v>2.9</v>
      </c>
      <c r="K874" s="2">
        <f t="shared" si="136"/>
        <v>2.9</v>
      </c>
      <c r="L874" s="2">
        <f t="shared" si="137"/>
        <v>0</v>
      </c>
      <c r="T874" s="8">
        <v>0.03</v>
      </c>
      <c r="U874" s="5">
        <v>13.965</v>
      </c>
      <c r="Z874" s="9">
        <v>2.87</v>
      </c>
      <c r="AA874" s="5">
        <v>534.89625000000001</v>
      </c>
      <c r="AL874" s="5" t="str">
        <f t="shared" si="140"/>
        <v/>
      </c>
      <c r="AN874" s="5" t="str">
        <f>IF(AM874&gt;0,AM874*$AN$1,"")</f>
        <v/>
      </c>
      <c r="AP874" s="57" t="str">
        <f t="shared" si="141"/>
        <v/>
      </c>
      <c r="AS874" s="57">
        <f t="shared" si="142"/>
        <v>548.86125000000004</v>
      </c>
      <c r="AT874" s="5">
        <f t="shared" si="143"/>
        <v>452.37144225000009</v>
      </c>
      <c r="AU874" s="62">
        <f t="shared" si="144"/>
        <v>2.5993576050616506E-3</v>
      </c>
      <c r="AV874" s="57">
        <f t="shared" si="139"/>
        <v>2.5993576050616505</v>
      </c>
    </row>
    <row r="875" spans="1:48" x14ac:dyDescent="0.25">
      <c r="A875" s="1" t="s">
        <v>1265</v>
      </c>
      <c r="B875" s="1" t="s">
        <v>1266</v>
      </c>
      <c r="C875" s="1" t="s">
        <v>1267</v>
      </c>
      <c r="D875" s="1" t="s">
        <v>846</v>
      </c>
      <c r="E875" s="1" t="s">
        <v>63</v>
      </c>
      <c r="F875" s="1" t="s">
        <v>467</v>
      </c>
      <c r="G875" s="1" t="s">
        <v>60</v>
      </c>
      <c r="H875" s="1" t="s">
        <v>57</v>
      </c>
      <c r="I875" s="2">
        <v>4.37</v>
      </c>
      <c r="J875" s="2">
        <v>1.1399999999999999</v>
      </c>
      <c r="K875" s="2">
        <f t="shared" si="136"/>
        <v>1.1299999999999999</v>
      </c>
      <c r="L875" s="2">
        <f t="shared" si="137"/>
        <v>0</v>
      </c>
      <c r="Z875" s="9">
        <v>1.1299999999999999</v>
      </c>
      <c r="AA875" s="5">
        <v>210.60374999999999</v>
      </c>
      <c r="AL875" s="5" t="str">
        <f t="shared" si="140"/>
        <v/>
      </c>
      <c r="AN875" s="5" t="str">
        <f>IF(AM875&gt;0,AM875*$AN$1,"")</f>
        <v/>
      </c>
      <c r="AP875" s="57" t="str">
        <f t="shared" si="141"/>
        <v/>
      </c>
      <c r="AS875" s="57">
        <f t="shared" si="142"/>
        <v>210.60374999999999</v>
      </c>
      <c r="AT875" s="5">
        <f t="shared" si="143"/>
        <v>173.57961074999997</v>
      </c>
      <c r="AU875" s="62">
        <f t="shared" si="144"/>
        <v>9.9740045269547167E-4</v>
      </c>
      <c r="AV875" s="57">
        <f t="shared" si="139"/>
        <v>0.99740045269547162</v>
      </c>
    </row>
    <row r="876" spans="1:48" x14ac:dyDescent="0.25">
      <c r="A876" s="1" t="s">
        <v>1268</v>
      </c>
      <c r="B876" s="1" t="s">
        <v>882</v>
      </c>
      <c r="C876" s="1" t="s">
        <v>883</v>
      </c>
      <c r="D876" s="1" t="s">
        <v>846</v>
      </c>
      <c r="E876" s="1" t="s">
        <v>76</v>
      </c>
      <c r="F876" s="1" t="s">
        <v>467</v>
      </c>
      <c r="G876" s="1" t="s">
        <v>60</v>
      </c>
      <c r="H876" s="1" t="s">
        <v>57</v>
      </c>
      <c r="I876" s="2">
        <v>95.63</v>
      </c>
      <c r="J876" s="2">
        <v>0.09</v>
      </c>
      <c r="K876" s="2">
        <f t="shared" si="136"/>
        <v>0.09</v>
      </c>
      <c r="L876" s="2">
        <f t="shared" si="137"/>
        <v>0</v>
      </c>
      <c r="T876" s="8">
        <v>0.09</v>
      </c>
      <c r="U876" s="5">
        <v>41.895000000000003</v>
      </c>
      <c r="AL876" s="5" t="str">
        <f t="shared" si="140"/>
        <v/>
      </c>
      <c r="AN876" s="5" t="s">
        <v>1739</v>
      </c>
      <c r="AP876" s="57" t="str">
        <f t="shared" si="141"/>
        <v/>
      </c>
      <c r="AS876" s="57">
        <f t="shared" si="142"/>
        <v>41.895000000000003</v>
      </c>
      <c r="AT876" s="5">
        <f t="shared" si="143"/>
        <v>34.529859000000002</v>
      </c>
      <c r="AU876" s="62">
        <f t="shared" si="144"/>
        <v>1.9841095880617887E-4</v>
      </c>
      <c r="AV876" s="57">
        <f t="shared" si="139"/>
        <v>0.19841095880617887</v>
      </c>
    </row>
    <row r="877" spans="1:48" x14ac:dyDescent="0.25">
      <c r="A877" s="1" t="s">
        <v>1268</v>
      </c>
      <c r="B877" s="1" t="s">
        <v>882</v>
      </c>
      <c r="C877" s="1" t="s">
        <v>883</v>
      </c>
      <c r="D877" s="1" t="s">
        <v>846</v>
      </c>
      <c r="E877" s="1" t="s">
        <v>67</v>
      </c>
      <c r="F877" s="1" t="s">
        <v>467</v>
      </c>
      <c r="G877" s="1" t="s">
        <v>60</v>
      </c>
      <c r="H877" s="1" t="s">
        <v>57</v>
      </c>
      <c r="I877" s="2">
        <v>95.63</v>
      </c>
      <c r="J877" s="2">
        <v>0.09</v>
      </c>
      <c r="K877" s="2">
        <f t="shared" si="136"/>
        <v>0.02</v>
      </c>
      <c r="L877" s="2">
        <f t="shared" si="137"/>
        <v>0</v>
      </c>
      <c r="T877" s="8">
        <v>0.02</v>
      </c>
      <c r="U877" s="5">
        <v>9.31</v>
      </c>
      <c r="AL877" s="5" t="str">
        <f t="shared" si="140"/>
        <v/>
      </c>
      <c r="AN877" s="5" t="s">
        <v>1739</v>
      </c>
      <c r="AP877" s="57" t="str">
        <f t="shared" si="141"/>
        <v/>
      </c>
      <c r="AS877" s="57">
        <f t="shared" si="142"/>
        <v>9.31</v>
      </c>
      <c r="AT877" s="5">
        <f t="shared" si="143"/>
        <v>7.6733020000000005</v>
      </c>
      <c r="AU877" s="62">
        <f t="shared" si="144"/>
        <v>4.4091324179150858E-5</v>
      </c>
      <c r="AV877" s="57">
        <f t="shared" si="139"/>
        <v>4.4091324179150855E-2</v>
      </c>
    </row>
    <row r="878" spans="1:48" x14ac:dyDescent="0.25">
      <c r="A878" s="1" t="s">
        <v>1268</v>
      </c>
      <c r="B878" s="1" t="s">
        <v>882</v>
      </c>
      <c r="C878" s="1" t="s">
        <v>883</v>
      </c>
      <c r="D878" s="1" t="s">
        <v>846</v>
      </c>
      <c r="E878" s="1" t="s">
        <v>77</v>
      </c>
      <c r="F878" s="1" t="s">
        <v>467</v>
      </c>
      <c r="G878" s="1" t="s">
        <v>60</v>
      </c>
      <c r="H878" s="1" t="s">
        <v>57</v>
      </c>
      <c r="I878" s="2">
        <v>95.63</v>
      </c>
      <c r="J878" s="2">
        <v>39.97</v>
      </c>
      <c r="K878" s="2">
        <f t="shared" si="136"/>
        <v>3.87</v>
      </c>
      <c r="L878" s="2">
        <f t="shared" si="137"/>
        <v>0</v>
      </c>
      <c r="T878" s="8">
        <v>3.87</v>
      </c>
      <c r="U878" s="5">
        <v>1801.4849999999999</v>
      </c>
      <c r="AL878" s="5" t="str">
        <f t="shared" si="140"/>
        <v/>
      </c>
      <c r="AN878" s="5" t="s">
        <v>1739</v>
      </c>
      <c r="AP878" s="57" t="str">
        <f t="shared" si="141"/>
        <v/>
      </c>
      <c r="AS878" s="57">
        <f t="shared" si="142"/>
        <v>1801.4849999999999</v>
      </c>
      <c r="AT878" s="5">
        <f t="shared" si="143"/>
        <v>1484.7839369999999</v>
      </c>
      <c r="AU878" s="62">
        <f t="shared" si="144"/>
        <v>8.5316712286656899E-3</v>
      </c>
      <c r="AV878" s="57">
        <f t="shared" si="139"/>
        <v>8.5316712286656902</v>
      </c>
    </row>
    <row r="879" spans="1:48" x14ac:dyDescent="0.25">
      <c r="A879" s="1" t="s">
        <v>1268</v>
      </c>
      <c r="B879" s="1" t="s">
        <v>882</v>
      </c>
      <c r="C879" s="1" t="s">
        <v>883</v>
      </c>
      <c r="D879" s="1" t="s">
        <v>846</v>
      </c>
      <c r="E879" s="1" t="s">
        <v>72</v>
      </c>
      <c r="F879" s="1" t="s">
        <v>467</v>
      </c>
      <c r="G879" s="1" t="s">
        <v>60</v>
      </c>
      <c r="H879" s="1" t="s">
        <v>57</v>
      </c>
      <c r="I879" s="2">
        <v>95.63</v>
      </c>
      <c r="J879" s="2">
        <v>35.93</v>
      </c>
      <c r="K879" s="2">
        <f t="shared" si="136"/>
        <v>33.42</v>
      </c>
      <c r="L879" s="2">
        <f t="shared" si="137"/>
        <v>0</v>
      </c>
      <c r="T879" s="8">
        <v>33.42</v>
      </c>
      <c r="U879" s="5">
        <v>15557.01</v>
      </c>
      <c r="AL879" s="5" t="str">
        <f t="shared" si="140"/>
        <v/>
      </c>
      <c r="AN879" s="5" t="s">
        <v>1739</v>
      </c>
      <c r="AP879" s="57" t="str">
        <f t="shared" si="141"/>
        <v/>
      </c>
      <c r="AS879" s="57">
        <f t="shared" si="142"/>
        <v>15557.01</v>
      </c>
      <c r="AT879" s="5">
        <f t="shared" si="143"/>
        <v>12822.087641999999</v>
      </c>
      <c r="AU879" s="62">
        <f t="shared" si="144"/>
        <v>7.3676602703361072E-2</v>
      </c>
      <c r="AV879" s="57">
        <f t="shared" si="139"/>
        <v>73.67660270336107</v>
      </c>
    </row>
    <row r="880" spans="1:48" x14ac:dyDescent="0.25">
      <c r="A880" s="1" t="s">
        <v>1268</v>
      </c>
      <c r="B880" s="1" t="s">
        <v>882</v>
      </c>
      <c r="C880" s="1" t="s">
        <v>883</v>
      </c>
      <c r="D880" s="1" t="s">
        <v>846</v>
      </c>
      <c r="E880" s="1" t="s">
        <v>63</v>
      </c>
      <c r="F880" s="1" t="s">
        <v>467</v>
      </c>
      <c r="G880" s="1" t="s">
        <v>60</v>
      </c>
      <c r="H880" s="1" t="s">
        <v>57</v>
      </c>
      <c r="I880" s="2">
        <v>95.63</v>
      </c>
      <c r="J880" s="2">
        <v>8.48</v>
      </c>
      <c r="K880" s="2">
        <f t="shared" si="136"/>
        <v>5.77</v>
      </c>
      <c r="L880" s="2">
        <f t="shared" si="137"/>
        <v>1.06</v>
      </c>
      <c r="T880" s="8">
        <v>5.75</v>
      </c>
      <c r="U880" s="5">
        <v>2676.625</v>
      </c>
      <c r="Z880" s="9">
        <v>0.02</v>
      </c>
      <c r="AA880" s="5">
        <v>3.7275</v>
      </c>
      <c r="AL880" s="5" t="str">
        <f t="shared" si="140"/>
        <v/>
      </c>
      <c r="AN880" s="5" t="s">
        <v>1739</v>
      </c>
      <c r="AP880" s="57" t="str">
        <f t="shared" si="141"/>
        <v/>
      </c>
      <c r="AR880" s="2">
        <v>1.06</v>
      </c>
      <c r="AS880" s="57">
        <f t="shared" si="142"/>
        <v>2680.3525</v>
      </c>
      <c r="AT880" s="5">
        <f t="shared" si="143"/>
        <v>2209.1465305000002</v>
      </c>
      <c r="AU880" s="62">
        <f t="shared" si="144"/>
        <v>1.2693908806863313E-2</v>
      </c>
      <c r="AV880" s="57">
        <f t="shared" si="139"/>
        <v>12.693908806863313</v>
      </c>
    </row>
    <row r="881" spans="1:48" x14ac:dyDescent="0.25">
      <c r="A881" s="1" t="s">
        <v>1269</v>
      </c>
      <c r="B881" s="1" t="s">
        <v>1270</v>
      </c>
      <c r="C881" s="1" t="s">
        <v>1271</v>
      </c>
      <c r="D881" s="1" t="s">
        <v>1272</v>
      </c>
      <c r="E881" s="1" t="s">
        <v>76</v>
      </c>
      <c r="F881" s="1" t="s">
        <v>467</v>
      </c>
      <c r="G881" s="1" t="s">
        <v>60</v>
      </c>
      <c r="H881" s="1" t="s">
        <v>57</v>
      </c>
      <c r="I881" s="2">
        <v>10</v>
      </c>
      <c r="J881" s="2">
        <v>9.41</v>
      </c>
      <c r="K881" s="2">
        <f t="shared" si="136"/>
        <v>9.41</v>
      </c>
      <c r="L881" s="2">
        <f t="shared" si="137"/>
        <v>0</v>
      </c>
      <c r="T881" s="8">
        <v>4.4800000000000004</v>
      </c>
      <c r="U881" s="5">
        <v>2085.44</v>
      </c>
      <c r="Z881" s="9">
        <v>4.93</v>
      </c>
      <c r="AA881" s="5">
        <v>918.8287499999999</v>
      </c>
      <c r="AL881" s="5" t="str">
        <f t="shared" si="140"/>
        <v/>
      </c>
      <c r="AN881" s="5" t="str">
        <f>IF(AM881&gt;0,AM881*$AN$1,"")</f>
        <v/>
      </c>
      <c r="AP881" s="57" t="str">
        <f t="shared" si="141"/>
        <v/>
      </c>
      <c r="AS881" s="57">
        <f t="shared" si="142"/>
        <v>3004.2687500000002</v>
      </c>
      <c r="AT881" s="5">
        <f t="shared" si="143"/>
        <v>2476.11830375</v>
      </c>
      <c r="AU881" s="62">
        <f t="shared" si="144"/>
        <v>1.422794708673924E-2</v>
      </c>
      <c r="AV881" s="57">
        <f t="shared" si="139"/>
        <v>14.22794708673924</v>
      </c>
    </row>
    <row r="882" spans="1:48" x14ac:dyDescent="0.25">
      <c r="A882" s="1" t="s">
        <v>1273</v>
      </c>
      <c r="B882" s="1" t="s">
        <v>1274</v>
      </c>
      <c r="C882" s="1" t="s">
        <v>1275</v>
      </c>
      <c r="D882" s="1" t="s">
        <v>846</v>
      </c>
      <c r="E882" s="1" t="s">
        <v>63</v>
      </c>
      <c r="F882" s="1" t="s">
        <v>467</v>
      </c>
      <c r="G882" s="1" t="s">
        <v>60</v>
      </c>
      <c r="H882" s="1" t="s">
        <v>57</v>
      </c>
      <c r="I882" s="2">
        <v>11.92</v>
      </c>
      <c r="J882" s="2">
        <v>10.96</v>
      </c>
      <c r="K882" s="2">
        <f t="shared" si="136"/>
        <v>1.2</v>
      </c>
      <c r="L882" s="2">
        <f t="shared" si="137"/>
        <v>9.75</v>
      </c>
      <c r="T882" s="8">
        <v>1</v>
      </c>
      <c r="U882" s="5">
        <v>465.5</v>
      </c>
      <c r="Z882" s="9">
        <v>0.2</v>
      </c>
      <c r="AA882" s="5">
        <v>37.274999999999999</v>
      </c>
      <c r="AL882" s="5" t="str">
        <f t="shared" si="140"/>
        <v/>
      </c>
      <c r="AN882" s="5" t="s">
        <v>1739</v>
      </c>
      <c r="AP882" s="57" t="str">
        <f t="shared" si="141"/>
        <v/>
      </c>
      <c r="AR882" s="2">
        <v>9.75</v>
      </c>
      <c r="AS882" s="57">
        <f t="shared" si="142"/>
        <v>502.77499999999998</v>
      </c>
      <c r="AT882" s="5">
        <f t="shared" si="143"/>
        <v>414.38715500000001</v>
      </c>
      <c r="AU882" s="62">
        <f t="shared" si="144"/>
        <v>2.3810972625319627E-3</v>
      </c>
      <c r="AV882" s="57">
        <f t="shared" si="139"/>
        <v>2.3810972625319629</v>
      </c>
    </row>
    <row r="883" spans="1:48" x14ac:dyDescent="0.25">
      <c r="A883" s="1" t="s">
        <v>1276</v>
      </c>
      <c r="B883" s="1" t="s">
        <v>1274</v>
      </c>
      <c r="C883" s="1" t="s">
        <v>1275</v>
      </c>
      <c r="D883" s="1" t="s">
        <v>846</v>
      </c>
      <c r="E883" s="1" t="s">
        <v>63</v>
      </c>
      <c r="F883" s="1" t="s">
        <v>467</v>
      </c>
      <c r="G883" s="1" t="s">
        <v>60</v>
      </c>
      <c r="H883" s="1" t="s">
        <v>57</v>
      </c>
      <c r="I883" s="2">
        <v>3.77</v>
      </c>
      <c r="J883" s="2">
        <v>3.45</v>
      </c>
      <c r="K883" s="2">
        <f t="shared" ref="K883:K946" si="145">SUM(N883,P883,R883,T883,V883,X883,Z883,AB883,AE883,AG883,AI883)</f>
        <v>2.33</v>
      </c>
      <c r="L883" s="2">
        <f t="shared" ref="L883:L946" si="146">SUM(M883,AD883,AK883,AM883,AO883,AQ883,AR883)</f>
        <v>1.1100000000000001</v>
      </c>
      <c r="T883" s="8">
        <v>2.33</v>
      </c>
      <c r="U883" s="5">
        <v>1084.615</v>
      </c>
      <c r="AL883" s="5" t="str">
        <f t="shared" si="140"/>
        <v/>
      </c>
      <c r="AN883" s="5" t="s">
        <v>1739</v>
      </c>
      <c r="AP883" s="57" t="str">
        <f t="shared" si="141"/>
        <v/>
      </c>
      <c r="AR883" s="2">
        <v>1.1100000000000001</v>
      </c>
      <c r="AS883" s="57">
        <f t="shared" si="142"/>
        <v>1084.615</v>
      </c>
      <c r="AT883" s="5">
        <f t="shared" si="143"/>
        <v>893.93968300000017</v>
      </c>
      <c r="AU883" s="62">
        <f t="shared" si="144"/>
        <v>5.1366392668710757E-3</v>
      </c>
      <c r="AV883" s="57">
        <f t="shared" si="139"/>
        <v>5.1366392668710752</v>
      </c>
    </row>
    <row r="884" spans="1:48" x14ac:dyDescent="0.25">
      <c r="A884" s="1" t="s">
        <v>1277</v>
      </c>
      <c r="B884" s="1" t="s">
        <v>1278</v>
      </c>
      <c r="C884" s="1" t="s">
        <v>1279</v>
      </c>
      <c r="D884" s="1" t="s">
        <v>846</v>
      </c>
      <c r="E884" s="1" t="s">
        <v>63</v>
      </c>
      <c r="F884" s="1" t="s">
        <v>467</v>
      </c>
      <c r="G884" s="1" t="s">
        <v>60</v>
      </c>
      <c r="H884" s="1" t="s">
        <v>57</v>
      </c>
      <c r="I884" s="2">
        <v>44.31</v>
      </c>
      <c r="J884" s="2">
        <v>13.68</v>
      </c>
      <c r="K884" s="2">
        <f t="shared" si="145"/>
        <v>0.01</v>
      </c>
      <c r="L884" s="2">
        <f t="shared" si="146"/>
        <v>11.27</v>
      </c>
      <c r="T884" s="8">
        <v>0.01</v>
      </c>
      <c r="U884" s="5">
        <v>4.6550000000000002</v>
      </c>
      <c r="AL884" s="5" t="str">
        <f t="shared" si="140"/>
        <v/>
      </c>
      <c r="AN884" s="5" t="s">
        <v>1739</v>
      </c>
      <c r="AP884" s="57" t="str">
        <f t="shared" si="141"/>
        <v/>
      </c>
      <c r="AR884" s="2">
        <v>11.27</v>
      </c>
      <c r="AS884" s="57">
        <f t="shared" si="142"/>
        <v>4.6550000000000002</v>
      </c>
      <c r="AT884" s="5">
        <f t="shared" si="143"/>
        <v>3.8366510000000003</v>
      </c>
      <c r="AU884" s="62">
        <f t="shared" si="144"/>
        <v>2.2045662089575429E-5</v>
      </c>
      <c r="AV884" s="57">
        <f t="shared" si="139"/>
        <v>2.2045662089575428E-2</v>
      </c>
    </row>
    <row r="885" spans="1:48" x14ac:dyDescent="0.25">
      <c r="A885" s="1" t="s">
        <v>1277</v>
      </c>
      <c r="B885" s="1" t="s">
        <v>1278</v>
      </c>
      <c r="C885" s="1" t="s">
        <v>1279</v>
      </c>
      <c r="D885" s="1" t="s">
        <v>846</v>
      </c>
      <c r="E885" s="1" t="s">
        <v>61</v>
      </c>
      <c r="F885" s="1" t="s">
        <v>467</v>
      </c>
      <c r="G885" s="1" t="s">
        <v>60</v>
      </c>
      <c r="H885" s="1" t="s">
        <v>57</v>
      </c>
      <c r="I885" s="2">
        <v>44.31</v>
      </c>
      <c r="J885" s="2">
        <v>28.84</v>
      </c>
      <c r="K885" s="2">
        <f t="shared" si="145"/>
        <v>0</v>
      </c>
      <c r="L885" s="2">
        <f t="shared" si="146"/>
        <v>2.82</v>
      </c>
      <c r="AL885" s="5" t="str">
        <f t="shared" si="140"/>
        <v/>
      </c>
      <c r="AN885" s="5" t="s">
        <v>1739</v>
      </c>
      <c r="AP885" s="57" t="str">
        <f t="shared" si="141"/>
        <v/>
      </c>
      <c r="AR885" s="2">
        <v>2.82</v>
      </c>
      <c r="AS885" s="57">
        <f t="shared" si="142"/>
        <v>0</v>
      </c>
      <c r="AT885" s="5">
        <f t="shared" si="143"/>
        <v>0</v>
      </c>
      <c r="AU885" s="62">
        <f t="shared" si="144"/>
        <v>0</v>
      </c>
      <c r="AV885" s="57">
        <f t="shared" si="139"/>
        <v>0</v>
      </c>
    </row>
    <row r="886" spans="1:48" x14ac:dyDescent="0.25">
      <c r="A886" s="1" t="s">
        <v>1280</v>
      </c>
      <c r="B886" s="1" t="s">
        <v>1249</v>
      </c>
      <c r="C886" s="1" t="s">
        <v>1250</v>
      </c>
      <c r="D886" s="1" t="s">
        <v>846</v>
      </c>
      <c r="E886" s="1" t="s">
        <v>56</v>
      </c>
      <c r="F886" s="1" t="s">
        <v>520</v>
      </c>
      <c r="G886" s="1" t="s">
        <v>60</v>
      </c>
      <c r="H886" s="1" t="s">
        <v>57</v>
      </c>
      <c r="I886" s="2">
        <v>40</v>
      </c>
      <c r="J886" s="2">
        <v>0.09</v>
      </c>
      <c r="K886" s="2">
        <f t="shared" si="145"/>
        <v>0</v>
      </c>
      <c r="L886" s="2">
        <f t="shared" si="146"/>
        <v>7.0000000000000007E-2</v>
      </c>
      <c r="AL886" s="5" t="str">
        <f t="shared" si="140"/>
        <v/>
      </c>
      <c r="AN886" s="5" t="s">
        <v>1739</v>
      </c>
      <c r="AP886" s="57" t="str">
        <f t="shared" si="141"/>
        <v/>
      </c>
      <c r="AR886" s="2">
        <v>7.0000000000000007E-2</v>
      </c>
      <c r="AS886" s="57">
        <f t="shared" si="142"/>
        <v>0</v>
      </c>
      <c r="AT886" s="5">
        <f t="shared" si="143"/>
        <v>0</v>
      </c>
      <c r="AU886" s="62">
        <f t="shared" si="144"/>
        <v>0</v>
      </c>
      <c r="AV886" s="57">
        <f t="shared" si="139"/>
        <v>0</v>
      </c>
    </row>
    <row r="887" spans="1:48" x14ac:dyDescent="0.25">
      <c r="A887" s="1" t="s">
        <v>1280</v>
      </c>
      <c r="B887" s="1" t="s">
        <v>1249</v>
      </c>
      <c r="C887" s="1" t="s">
        <v>1250</v>
      </c>
      <c r="D887" s="1" t="s">
        <v>846</v>
      </c>
      <c r="E887" s="1" t="s">
        <v>67</v>
      </c>
      <c r="F887" s="1" t="s">
        <v>520</v>
      </c>
      <c r="G887" s="1" t="s">
        <v>60</v>
      </c>
      <c r="H887" s="1" t="s">
        <v>57</v>
      </c>
      <c r="I887" s="2">
        <v>40</v>
      </c>
      <c r="J887" s="2">
        <v>39.83</v>
      </c>
      <c r="K887" s="2">
        <f t="shared" si="145"/>
        <v>0</v>
      </c>
      <c r="L887" s="2">
        <f t="shared" si="146"/>
        <v>7.43</v>
      </c>
      <c r="AL887" s="5" t="str">
        <f t="shared" si="140"/>
        <v/>
      </c>
      <c r="AN887" s="5" t="s">
        <v>1739</v>
      </c>
      <c r="AP887" s="57" t="str">
        <f t="shared" si="141"/>
        <v/>
      </c>
      <c r="AR887" s="2">
        <v>7.43</v>
      </c>
      <c r="AS887" s="57">
        <f t="shared" si="142"/>
        <v>0</v>
      </c>
      <c r="AT887" s="5">
        <f t="shared" si="143"/>
        <v>0</v>
      </c>
      <c r="AU887" s="62">
        <f t="shared" si="144"/>
        <v>0</v>
      </c>
      <c r="AV887" s="57">
        <f t="shared" si="139"/>
        <v>0</v>
      </c>
    </row>
    <row r="888" spans="1:48" x14ac:dyDescent="0.25">
      <c r="A888" s="1" t="s">
        <v>1281</v>
      </c>
      <c r="B888" s="1" t="s">
        <v>1249</v>
      </c>
      <c r="C888" s="1" t="s">
        <v>1250</v>
      </c>
      <c r="D888" s="1" t="s">
        <v>846</v>
      </c>
      <c r="E888" s="1" t="s">
        <v>56</v>
      </c>
      <c r="F888" s="1" t="s">
        <v>520</v>
      </c>
      <c r="G888" s="1" t="s">
        <v>60</v>
      </c>
      <c r="H888" s="1" t="s">
        <v>57</v>
      </c>
      <c r="I888" s="2">
        <v>80</v>
      </c>
      <c r="J888" s="2">
        <v>0.06</v>
      </c>
      <c r="K888" s="2">
        <f t="shared" si="145"/>
        <v>0.02</v>
      </c>
      <c r="L888" s="2">
        <f t="shared" si="146"/>
        <v>0.04</v>
      </c>
      <c r="T888" s="8">
        <v>0.02</v>
      </c>
      <c r="U888" s="5">
        <v>9.31</v>
      </c>
      <c r="AL888" s="5" t="str">
        <f t="shared" si="140"/>
        <v/>
      </c>
      <c r="AN888" s="5" t="s">
        <v>1739</v>
      </c>
      <c r="AP888" s="57" t="str">
        <f t="shared" si="141"/>
        <v/>
      </c>
      <c r="AR888" s="2">
        <v>0.04</v>
      </c>
      <c r="AS888" s="57">
        <f t="shared" si="142"/>
        <v>9.31</v>
      </c>
      <c r="AT888" s="5">
        <f t="shared" si="143"/>
        <v>7.6733020000000005</v>
      </c>
      <c r="AU888" s="62">
        <f t="shared" si="144"/>
        <v>4.4091324179150858E-5</v>
      </c>
      <c r="AV888" s="57">
        <f t="shared" ref="AV888:AV951" si="147">(AU888/100)*$AV$1</f>
        <v>4.4091324179150855E-2</v>
      </c>
    </row>
    <row r="889" spans="1:48" x14ac:dyDescent="0.25">
      <c r="A889" s="1" t="s">
        <v>1281</v>
      </c>
      <c r="B889" s="1" t="s">
        <v>1249</v>
      </c>
      <c r="C889" s="1" t="s">
        <v>1250</v>
      </c>
      <c r="D889" s="1" t="s">
        <v>846</v>
      </c>
      <c r="E889" s="1" t="s">
        <v>52</v>
      </c>
      <c r="F889" s="1" t="s">
        <v>520</v>
      </c>
      <c r="G889" s="1" t="s">
        <v>60</v>
      </c>
      <c r="H889" s="1" t="s">
        <v>57</v>
      </c>
      <c r="I889" s="2">
        <v>80</v>
      </c>
      <c r="J889" s="2">
        <v>37.94</v>
      </c>
      <c r="K889" s="2">
        <f t="shared" si="145"/>
        <v>22.400000000000002</v>
      </c>
      <c r="L889" s="2">
        <f t="shared" si="146"/>
        <v>15.54</v>
      </c>
      <c r="T889" s="8">
        <v>19.87</v>
      </c>
      <c r="U889" s="5">
        <v>9249.4850000000006</v>
      </c>
      <c r="Z889" s="9">
        <v>2.5299999999999998</v>
      </c>
      <c r="AA889" s="5">
        <v>471.52874999999989</v>
      </c>
      <c r="AL889" s="5" t="str">
        <f t="shared" si="140"/>
        <v/>
      </c>
      <c r="AN889" s="5" t="s">
        <v>1739</v>
      </c>
      <c r="AP889" s="57" t="str">
        <f t="shared" si="141"/>
        <v/>
      </c>
      <c r="AR889" s="2">
        <v>15.54</v>
      </c>
      <c r="AS889" s="57">
        <f t="shared" si="142"/>
        <v>9721.0137500000001</v>
      </c>
      <c r="AT889" s="5">
        <f t="shared" si="143"/>
        <v>8012.0595327500005</v>
      </c>
      <c r="AU889" s="62">
        <f t="shared" si="144"/>
        <v>4.6037848399702791E-2</v>
      </c>
      <c r="AV889" s="57">
        <f t="shared" si="147"/>
        <v>46.037848399702789</v>
      </c>
    </row>
    <row r="890" spans="1:48" x14ac:dyDescent="0.25">
      <c r="A890" s="1" t="s">
        <v>1281</v>
      </c>
      <c r="B890" s="1" t="s">
        <v>1249</v>
      </c>
      <c r="C890" s="1" t="s">
        <v>1250</v>
      </c>
      <c r="D890" s="1" t="s">
        <v>846</v>
      </c>
      <c r="E890" s="1" t="s">
        <v>76</v>
      </c>
      <c r="F890" s="1" t="s">
        <v>520</v>
      </c>
      <c r="G890" s="1" t="s">
        <v>60</v>
      </c>
      <c r="H890" s="1" t="s">
        <v>57</v>
      </c>
      <c r="I890" s="2">
        <v>80</v>
      </c>
      <c r="J890" s="2">
        <v>38.68</v>
      </c>
      <c r="K890" s="2">
        <f t="shared" si="145"/>
        <v>9.5399999999999991</v>
      </c>
      <c r="L890" s="2">
        <f t="shared" si="146"/>
        <v>8.5399999999999991</v>
      </c>
      <c r="T890" s="8">
        <v>6.1</v>
      </c>
      <c r="U890" s="5">
        <v>2839.55</v>
      </c>
      <c r="Z890" s="9">
        <v>3.44</v>
      </c>
      <c r="AA890" s="5">
        <v>641.13</v>
      </c>
      <c r="AL890" s="5" t="str">
        <f t="shared" si="140"/>
        <v/>
      </c>
      <c r="AN890" s="5" t="s">
        <v>1739</v>
      </c>
      <c r="AP890" s="57" t="str">
        <f t="shared" si="141"/>
        <v/>
      </c>
      <c r="AR890" s="2">
        <v>8.5399999999999991</v>
      </c>
      <c r="AS890" s="57">
        <f t="shared" si="142"/>
        <v>3480.6800000000003</v>
      </c>
      <c r="AT890" s="5">
        <f t="shared" si="143"/>
        <v>2868.7764560000001</v>
      </c>
      <c r="AU890" s="62">
        <f t="shared" si="144"/>
        <v>1.648418799612103E-2</v>
      </c>
      <c r="AV890" s="57">
        <f t="shared" si="147"/>
        <v>16.48418799612103</v>
      </c>
    </row>
    <row r="891" spans="1:48" x14ac:dyDescent="0.25">
      <c r="A891" s="1" t="s">
        <v>1281</v>
      </c>
      <c r="B891" s="1" t="s">
        <v>1249</v>
      </c>
      <c r="C891" s="1" t="s">
        <v>1250</v>
      </c>
      <c r="D891" s="1" t="s">
        <v>846</v>
      </c>
      <c r="E891" s="1" t="s">
        <v>67</v>
      </c>
      <c r="F891" s="1" t="s">
        <v>520</v>
      </c>
      <c r="G891" s="1" t="s">
        <v>60</v>
      </c>
      <c r="H891" s="1" t="s">
        <v>57</v>
      </c>
      <c r="I891" s="2">
        <v>80</v>
      </c>
      <c r="J891" s="2">
        <v>0.06</v>
      </c>
      <c r="K891" s="2">
        <f t="shared" si="145"/>
        <v>0</v>
      </c>
      <c r="L891" s="2">
        <f t="shared" si="146"/>
        <v>0.03</v>
      </c>
      <c r="AL891" s="5" t="str">
        <f t="shared" si="140"/>
        <v/>
      </c>
      <c r="AN891" s="5" t="s">
        <v>1739</v>
      </c>
      <c r="AP891" s="57" t="str">
        <f t="shared" si="141"/>
        <v/>
      </c>
      <c r="AR891" s="2">
        <v>0.03</v>
      </c>
      <c r="AS891" s="57">
        <f t="shared" si="142"/>
        <v>0</v>
      </c>
      <c r="AT891" s="5">
        <f t="shared" si="143"/>
        <v>0</v>
      </c>
      <c r="AU891" s="62">
        <f t="shared" si="144"/>
        <v>0</v>
      </c>
      <c r="AV891" s="57">
        <f t="shared" si="147"/>
        <v>0</v>
      </c>
    </row>
    <row r="892" spans="1:48" x14ac:dyDescent="0.25">
      <c r="A892" s="1" t="s">
        <v>1282</v>
      </c>
      <c r="B892" s="1" t="s">
        <v>1249</v>
      </c>
      <c r="C892" s="1" t="s">
        <v>1250</v>
      </c>
      <c r="D892" s="1" t="s">
        <v>846</v>
      </c>
      <c r="E892" s="1" t="s">
        <v>56</v>
      </c>
      <c r="F892" s="1" t="s">
        <v>520</v>
      </c>
      <c r="G892" s="1" t="s">
        <v>60</v>
      </c>
      <c r="H892" s="1" t="s">
        <v>57</v>
      </c>
      <c r="I892" s="2">
        <v>40</v>
      </c>
      <c r="J892" s="2">
        <v>38.94</v>
      </c>
      <c r="K892" s="2">
        <f t="shared" si="145"/>
        <v>6.21</v>
      </c>
      <c r="L892" s="2">
        <f t="shared" si="146"/>
        <v>29.75</v>
      </c>
      <c r="T892" s="8">
        <v>6.21</v>
      </c>
      <c r="U892" s="5">
        <v>2890.7550000000001</v>
      </c>
      <c r="AL892" s="5" t="str">
        <f t="shared" si="140"/>
        <v/>
      </c>
      <c r="AN892" s="5" t="s">
        <v>1739</v>
      </c>
      <c r="AP892" s="57" t="str">
        <f t="shared" si="141"/>
        <v/>
      </c>
      <c r="AR892" s="2">
        <v>29.75</v>
      </c>
      <c r="AS892" s="57">
        <f t="shared" si="142"/>
        <v>2890.7550000000001</v>
      </c>
      <c r="AT892" s="5">
        <f t="shared" si="143"/>
        <v>2382.5602710000003</v>
      </c>
      <c r="AU892" s="62">
        <f t="shared" si="144"/>
        <v>1.3690356157626342E-2</v>
      </c>
      <c r="AV892" s="57">
        <f t="shared" si="147"/>
        <v>13.690356157626342</v>
      </c>
    </row>
    <row r="893" spans="1:48" x14ac:dyDescent="0.25">
      <c r="A893" s="1" t="s">
        <v>1283</v>
      </c>
      <c r="B893" s="1" t="s">
        <v>1284</v>
      </c>
      <c r="C893" s="1" t="s">
        <v>1285</v>
      </c>
      <c r="D893" s="1" t="s">
        <v>846</v>
      </c>
      <c r="E893" s="1" t="s">
        <v>89</v>
      </c>
      <c r="F893" s="1" t="s">
        <v>458</v>
      </c>
      <c r="G893" s="1" t="s">
        <v>60</v>
      </c>
      <c r="H893" s="1" t="s">
        <v>57</v>
      </c>
      <c r="I893" s="2">
        <v>91.22</v>
      </c>
      <c r="J893" s="2">
        <v>0.09</v>
      </c>
      <c r="K893" s="2">
        <f t="shared" si="145"/>
        <v>0.09</v>
      </c>
      <c r="L893" s="2">
        <f t="shared" si="146"/>
        <v>0</v>
      </c>
      <c r="T893" s="8">
        <v>0.09</v>
      </c>
      <c r="U893" s="5">
        <v>41.895000000000003</v>
      </c>
      <c r="AL893" s="5" t="str">
        <f t="shared" si="140"/>
        <v/>
      </c>
      <c r="AN893" s="5" t="s">
        <v>1739</v>
      </c>
      <c r="AP893" s="57" t="str">
        <f t="shared" si="141"/>
        <v/>
      </c>
      <c r="AS893" s="57">
        <f t="shared" si="142"/>
        <v>41.895000000000003</v>
      </c>
      <c r="AT893" s="5">
        <f t="shared" si="143"/>
        <v>34.529859000000002</v>
      </c>
      <c r="AU893" s="62">
        <f t="shared" si="144"/>
        <v>1.9841095880617887E-4</v>
      </c>
      <c r="AV893" s="57">
        <f t="shared" si="147"/>
        <v>0.19841095880617887</v>
      </c>
    </row>
    <row r="894" spans="1:48" x14ac:dyDescent="0.25">
      <c r="A894" s="1" t="s">
        <v>1283</v>
      </c>
      <c r="B894" s="1" t="s">
        <v>1284</v>
      </c>
      <c r="C894" s="1" t="s">
        <v>1285</v>
      </c>
      <c r="D894" s="1" t="s">
        <v>846</v>
      </c>
      <c r="E894" s="1" t="s">
        <v>88</v>
      </c>
      <c r="F894" s="1" t="s">
        <v>458</v>
      </c>
      <c r="G894" s="1" t="s">
        <v>60</v>
      </c>
      <c r="H894" s="1" t="s">
        <v>57</v>
      </c>
      <c r="I894" s="2">
        <v>91.22</v>
      </c>
      <c r="J894" s="2">
        <v>0.06</v>
      </c>
      <c r="K894" s="2">
        <f t="shared" si="145"/>
        <v>0.03</v>
      </c>
      <c r="L894" s="2">
        <f t="shared" si="146"/>
        <v>0</v>
      </c>
      <c r="T894" s="8">
        <v>0.03</v>
      </c>
      <c r="U894" s="5">
        <v>13.965</v>
      </c>
      <c r="AL894" s="5" t="str">
        <f t="shared" si="140"/>
        <v/>
      </c>
      <c r="AN894" s="5" t="s">
        <v>1739</v>
      </c>
      <c r="AP894" s="57" t="str">
        <f t="shared" si="141"/>
        <v/>
      </c>
      <c r="AS894" s="57">
        <f t="shared" si="142"/>
        <v>13.965</v>
      </c>
      <c r="AT894" s="5">
        <f t="shared" si="143"/>
        <v>11.509952999999999</v>
      </c>
      <c r="AU894" s="62">
        <f t="shared" si="144"/>
        <v>6.613698626872628E-5</v>
      </c>
      <c r="AV894" s="57">
        <f t="shared" si="147"/>
        <v>6.6136986268726286E-2</v>
      </c>
    </row>
    <row r="895" spans="1:48" x14ac:dyDescent="0.25">
      <c r="A895" s="1" t="s">
        <v>1283</v>
      </c>
      <c r="B895" s="1" t="s">
        <v>1284</v>
      </c>
      <c r="C895" s="1" t="s">
        <v>1285</v>
      </c>
      <c r="D895" s="1" t="s">
        <v>846</v>
      </c>
      <c r="E895" s="1" t="s">
        <v>137</v>
      </c>
      <c r="F895" s="1" t="s">
        <v>458</v>
      </c>
      <c r="G895" s="1" t="s">
        <v>60</v>
      </c>
      <c r="H895" s="1" t="s">
        <v>57</v>
      </c>
      <c r="I895" s="2">
        <v>91.22</v>
      </c>
      <c r="J895" s="2">
        <v>24.55</v>
      </c>
      <c r="K895" s="2">
        <f t="shared" si="145"/>
        <v>3.78</v>
      </c>
      <c r="L895" s="2">
        <f t="shared" si="146"/>
        <v>0</v>
      </c>
      <c r="T895" s="8">
        <v>3.78</v>
      </c>
      <c r="U895" s="5">
        <v>1759.59</v>
      </c>
      <c r="AL895" s="5" t="str">
        <f t="shared" si="140"/>
        <v/>
      </c>
      <c r="AN895" s="5" t="s">
        <v>1739</v>
      </c>
      <c r="AP895" s="57" t="str">
        <f t="shared" si="141"/>
        <v/>
      </c>
      <c r="AS895" s="57">
        <f t="shared" si="142"/>
        <v>1759.59</v>
      </c>
      <c r="AT895" s="5">
        <f t="shared" si="143"/>
        <v>1450.2540779999999</v>
      </c>
      <c r="AU895" s="62">
        <f t="shared" si="144"/>
        <v>8.3332602698595118E-3</v>
      </c>
      <c r="AV895" s="57">
        <f t="shared" si="147"/>
        <v>8.3332602698595117</v>
      </c>
    </row>
    <row r="896" spans="1:48" x14ac:dyDescent="0.25">
      <c r="A896" s="1" t="s">
        <v>1283</v>
      </c>
      <c r="B896" s="1" t="s">
        <v>1284</v>
      </c>
      <c r="C896" s="1" t="s">
        <v>1285</v>
      </c>
      <c r="D896" s="1" t="s">
        <v>846</v>
      </c>
      <c r="E896" s="1" t="s">
        <v>164</v>
      </c>
      <c r="F896" s="1" t="s">
        <v>458</v>
      </c>
      <c r="G896" s="1" t="s">
        <v>60</v>
      </c>
      <c r="H896" s="1" t="s">
        <v>57</v>
      </c>
      <c r="I896" s="2">
        <v>91.22</v>
      </c>
      <c r="J896" s="2">
        <v>39.56</v>
      </c>
      <c r="K896" s="2">
        <f t="shared" si="145"/>
        <v>17.48</v>
      </c>
      <c r="L896" s="2">
        <f t="shared" si="146"/>
        <v>8.07</v>
      </c>
      <c r="T896" s="8">
        <v>17.48</v>
      </c>
      <c r="U896" s="5">
        <v>8136.9400000000014</v>
      </c>
      <c r="AL896" s="5" t="str">
        <f t="shared" si="140"/>
        <v/>
      </c>
      <c r="AN896" s="5" t="s">
        <v>1739</v>
      </c>
      <c r="AP896" s="57" t="str">
        <f t="shared" si="141"/>
        <v/>
      </c>
      <c r="AR896" s="2">
        <v>8.07</v>
      </c>
      <c r="AS896" s="57">
        <f t="shared" si="142"/>
        <v>8136.9400000000014</v>
      </c>
      <c r="AT896" s="5">
        <f t="shared" si="143"/>
        <v>6706.4659480000018</v>
      </c>
      <c r="AU896" s="62">
        <f t="shared" si="144"/>
        <v>3.8535817332577854E-2</v>
      </c>
      <c r="AV896" s="57">
        <f t="shared" si="147"/>
        <v>38.535817332577857</v>
      </c>
    </row>
    <row r="897" spans="1:48" x14ac:dyDescent="0.25">
      <c r="A897" s="1" t="s">
        <v>1286</v>
      </c>
      <c r="B897" s="1" t="s">
        <v>1287</v>
      </c>
      <c r="C897" s="1" t="s">
        <v>1288</v>
      </c>
      <c r="D897" s="1" t="s">
        <v>846</v>
      </c>
      <c r="E897" s="1" t="s">
        <v>56</v>
      </c>
      <c r="F897" s="1" t="s">
        <v>458</v>
      </c>
      <c r="G897" s="1" t="s">
        <v>60</v>
      </c>
      <c r="H897" s="1" t="s">
        <v>57</v>
      </c>
      <c r="I897" s="2">
        <v>13.46</v>
      </c>
      <c r="J897" s="2">
        <v>0.03</v>
      </c>
      <c r="K897" s="2">
        <f t="shared" si="145"/>
        <v>0</v>
      </c>
      <c r="L897" s="2">
        <f t="shared" si="146"/>
        <v>0.03</v>
      </c>
      <c r="AL897" s="5" t="str">
        <f t="shared" si="140"/>
        <v/>
      </c>
      <c r="AN897" s="5" t="s">
        <v>1739</v>
      </c>
      <c r="AP897" s="57" t="str">
        <f t="shared" si="141"/>
        <v/>
      </c>
      <c r="AR897" s="2">
        <v>0.03</v>
      </c>
      <c r="AS897" s="57">
        <f t="shared" si="142"/>
        <v>0</v>
      </c>
      <c r="AT897" s="5">
        <f t="shared" si="143"/>
        <v>0</v>
      </c>
      <c r="AU897" s="62">
        <f t="shared" si="144"/>
        <v>0</v>
      </c>
      <c r="AV897" s="57">
        <f t="shared" si="147"/>
        <v>0</v>
      </c>
    </row>
    <row r="898" spans="1:48" x14ac:dyDescent="0.25">
      <c r="A898" s="1" t="s">
        <v>1286</v>
      </c>
      <c r="B898" s="1" t="s">
        <v>1287</v>
      </c>
      <c r="C898" s="1" t="s">
        <v>1288</v>
      </c>
      <c r="D898" s="1" t="s">
        <v>846</v>
      </c>
      <c r="E898" s="1" t="s">
        <v>52</v>
      </c>
      <c r="F898" s="1" t="s">
        <v>458</v>
      </c>
      <c r="G898" s="1" t="s">
        <v>60</v>
      </c>
      <c r="H898" s="1" t="s">
        <v>57</v>
      </c>
      <c r="I898" s="2">
        <v>13.46</v>
      </c>
      <c r="J898" s="2">
        <v>12.7</v>
      </c>
      <c r="K898" s="2">
        <f t="shared" si="145"/>
        <v>2.3199999999999998</v>
      </c>
      <c r="L898" s="2">
        <f t="shared" si="146"/>
        <v>10.38</v>
      </c>
      <c r="T898" s="8">
        <v>0.66</v>
      </c>
      <c r="U898" s="5">
        <v>307.23</v>
      </c>
      <c r="Z898" s="9">
        <v>1.66</v>
      </c>
      <c r="AA898" s="5">
        <v>309.38249999999999</v>
      </c>
      <c r="AL898" s="5" t="str">
        <f t="shared" si="140"/>
        <v/>
      </c>
      <c r="AN898" s="5" t="s">
        <v>1739</v>
      </c>
      <c r="AP898" s="57" t="str">
        <f t="shared" si="141"/>
        <v/>
      </c>
      <c r="AR898" s="2">
        <v>10.38</v>
      </c>
      <c r="AS898" s="57">
        <f t="shared" si="142"/>
        <v>616.61249999999995</v>
      </c>
      <c r="AT898" s="5">
        <f t="shared" si="143"/>
        <v>508.21202249999999</v>
      </c>
      <c r="AU898" s="62">
        <f t="shared" si="144"/>
        <v>2.9202214425796623E-3</v>
      </c>
      <c r="AV898" s="57">
        <f t="shared" si="147"/>
        <v>2.9202214425796624</v>
      </c>
    </row>
    <row r="899" spans="1:48" x14ac:dyDescent="0.25">
      <c r="A899" s="1" t="s">
        <v>1289</v>
      </c>
      <c r="B899" s="1" t="s">
        <v>1287</v>
      </c>
      <c r="C899" s="1" t="s">
        <v>1288</v>
      </c>
      <c r="D899" s="1" t="s">
        <v>846</v>
      </c>
      <c r="E899" s="1" t="s">
        <v>56</v>
      </c>
      <c r="F899" s="1" t="s">
        <v>458</v>
      </c>
      <c r="G899" s="1" t="s">
        <v>60</v>
      </c>
      <c r="H899" s="1" t="s">
        <v>57</v>
      </c>
      <c r="I899" s="2">
        <v>66.540000000000006</v>
      </c>
      <c r="J899" s="2">
        <v>0.03</v>
      </c>
      <c r="K899" s="2">
        <f t="shared" si="145"/>
        <v>0</v>
      </c>
      <c r="L899" s="2">
        <f t="shared" si="146"/>
        <v>0.03</v>
      </c>
      <c r="AL899" s="5" t="str">
        <f t="shared" ref="AL899:AL962" si="148">IF(AK899&gt;0,AK899*$AL$1,"")</f>
        <v/>
      </c>
      <c r="AN899" s="5" t="s">
        <v>1739</v>
      </c>
      <c r="AP899" s="57" t="str">
        <f t="shared" ref="AP899:AP962" si="149">IF(AO899&gt;0,AO899*$AP$1,"")</f>
        <v/>
      </c>
      <c r="AR899" s="2">
        <v>0.03</v>
      </c>
      <c r="AS899" s="57">
        <f t="shared" ref="AS899:AS962" si="150">SUM(O899,Q899,S899,U899,W899,Y899,AA899,AC899,AF899,AH899,AJ899)</f>
        <v>0</v>
      </c>
      <c r="AT899" s="5">
        <f t="shared" ref="AT899:AT962" si="151">$AS$1374*(AU899/100)</f>
        <v>0</v>
      </c>
      <c r="AU899" s="62">
        <f t="shared" ref="AU899:AU962" si="152">(AS899/$AS$1374)*(100-17.58)</f>
        <v>0</v>
      </c>
      <c r="AV899" s="57">
        <f t="shared" si="147"/>
        <v>0</v>
      </c>
    </row>
    <row r="900" spans="1:48" x14ac:dyDescent="0.25">
      <c r="A900" s="1" t="s">
        <v>1289</v>
      </c>
      <c r="B900" s="1" t="s">
        <v>1287</v>
      </c>
      <c r="C900" s="1" t="s">
        <v>1288</v>
      </c>
      <c r="D900" s="1" t="s">
        <v>846</v>
      </c>
      <c r="E900" s="1" t="s">
        <v>52</v>
      </c>
      <c r="F900" s="1" t="s">
        <v>458</v>
      </c>
      <c r="G900" s="1" t="s">
        <v>60</v>
      </c>
      <c r="H900" s="1" t="s">
        <v>57</v>
      </c>
      <c r="I900" s="2">
        <v>66.540000000000006</v>
      </c>
      <c r="J900" s="2">
        <v>24.4</v>
      </c>
      <c r="K900" s="2">
        <f t="shared" si="145"/>
        <v>18</v>
      </c>
      <c r="L900" s="2">
        <f t="shared" si="146"/>
        <v>6.41</v>
      </c>
      <c r="T900" s="8">
        <v>17.989999999999998</v>
      </c>
      <c r="U900" s="5">
        <v>8374.3449999999993</v>
      </c>
      <c r="Z900" s="9">
        <v>0.01</v>
      </c>
      <c r="AA900" s="5">
        <v>1.86375</v>
      </c>
      <c r="AL900" s="5" t="str">
        <f t="shared" si="148"/>
        <v/>
      </c>
      <c r="AN900" s="5" t="s">
        <v>1739</v>
      </c>
      <c r="AP900" s="57" t="str">
        <f t="shared" si="149"/>
        <v/>
      </c>
      <c r="AR900" s="2">
        <v>6.41</v>
      </c>
      <c r="AS900" s="57">
        <f t="shared" si="150"/>
        <v>8376.2087499999998</v>
      </c>
      <c r="AT900" s="5">
        <f t="shared" si="151"/>
        <v>6903.6712517499991</v>
      </c>
      <c r="AU900" s="62">
        <f t="shared" si="152"/>
        <v>3.966897265182491E-2</v>
      </c>
      <c r="AV900" s="57">
        <f t="shared" si="147"/>
        <v>39.668972651824909</v>
      </c>
    </row>
    <row r="901" spans="1:48" x14ac:dyDescent="0.25">
      <c r="A901" s="1" t="s">
        <v>1289</v>
      </c>
      <c r="B901" s="1" t="s">
        <v>1287</v>
      </c>
      <c r="C901" s="1" t="s">
        <v>1288</v>
      </c>
      <c r="D901" s="1" t="s">
        <v>846</v>
      </c>
      <c r="E901" s="1" t="s">
        <v>76</v>
      </c>
      <c r="F901" s="1" t="s">
        <v>458</v>
      </c>
      <c r="G901" s="1" t="s">
        <v>60</v>
      </c>
      <c r="H901" s="1" t="s">
        <v>57</v>
      </c>
      <c r="I901" s="2">
        <v>66.540000000000006</v>
      </c>
      <c r="J901" s="2">
        <v>38.130000000000003</v>
      </c>
      <c r="K901" s="2">
        <f t="shared" si="145"/>
        <v>37.94</v>
      </c>
      <c r="L901" s="2">
        <f t="shared" si="146"/>
        <v>0.18</v>
      </c>
      <c r="T901" s="8">
        <v>37.94</v>
      </c>
      <c r="U901" s="5">
        <v>17661.07</v>
      </c>
      <c r="AL901" s="5" t="str">
        <f t="shared" si="148"/>
        <v/>
      </c>
      <c r="AN901" s="5" t="s">
        <v>1739</v>
      </c>
      <c r="AP901" s="57" t="str">
        <f t="shared" si="149"/>
        <v/>
      </c>
      <c r="AR901" s="2">
        <v>0.18</v>
      </c>
      <c r="AS901" s="57">
        <f t="shared" si="150"/>
        <v>17661.07</v>
      </c>
      <c r="AT901" s="5">
        <f t="shared" si="151"/>
        <v>14556.253894000003</v>
      </c>
      <c r="AU901" s="62">
        <f t="shared" si="152"/>
        <v>8.3641241967849181E-2</v>
      </c>
      <c r="AV901" s="57">
        <f t="shared" si="147"/>
        <v>83.641241967849183</v>
      </c>
    </row>
    <row r="902" spans="1:48" x14ac:dyDescent="0.25">
      <c r="A902" s="1" t="s">
        <v>1289</v>
      </c>
      <c r="B902" s="1" t="s">
        <v>1287</v>
      </c>
      <c r="C902" s="1" t="s">
        <v>1288</v>
      </c>
      <c r="D902" s="1" t="s">
        <v>846</v>
      </c>
      <c r="E902" s="1" t="s">
        <v>67</v>
      </c>
      <c r="F902" s="1" t="s">
        <v>458</v>
      </c>
      <c r="G902" s="1" t="s">
        <v>60</v>
      </c>
      <c r="H902" s="1" t="s">
        <v>57</v>
      </c>
      <c r="I902" s="2">
        <v>66.540000000000006</v>
      </c>
      <c r="J902" s="2">
        <v>0.06</v>
      </c>
      <c r="K902" s="2">
        <f t="shared" si="145"/>
        <v>0.06</v>
      </c>
      <c r="L902" s="2">
        <f t="shared" si="146"/>
        <v>0</v>
      </c>
      <c r="T902" s="8">
        <v>0.06</v>
      </c>
      <c r="U902" s="5">
        <v>27.93</v>
      </c>
      <c r="AL902" s="5" t="str">
        <f t="shared" si="148"/>
        <v/>
      </c>
      <c r="AN902" s="5" t="s">
        <v>1739</v>
      </c>
      <c r="AP902" s="57" t="str">
        <f t="shared" si="149"/>
        <v/>
      </c>
      <c r="AS902" s="57">
        <f t="shared" si="150"/>
        <v>27.93</v>
      </c>
      <c r="AT902" s="5">
        <f t="shared" si="151"/>
        <v>23.019905999999999</v>
      </c>
      <c r="AU902" s="62">
        <f t="shared" si="152"/>
        <v>1.3227397253745256E-4</v>
      </c>
      <c r="AV902" s="57">
        <f t="shared" si="147"/>
        <v>0.13227397253745257</v>
      </c>
    </row>
    <row r="903" spans="1:48" x14ac:dyDescent="0.25">
      <c r="A903" s="1" t="s">
        <v>1290</v>
      </c>
      <c r="B903" s="1" t="s">
        <v>1291</v>
      </c>
      <c r="C903" s="1" t="s">
        <v>1292</v>
      </c>
      <c r="D903" s="1" t="s">
        <v>846</v>
      </c>
      <c r="E903" s="1" t="s">
        <v>86</v>
      </c>
      <c r="F903" s="1" t="s">
        <v>458</v>
      </c>
      <c r="G903" s="1" t="s">
        <v>60</v>
      </c>
      <c r="H903" s="1" t="s">
        <v>57</v>
      </c>
      <c r="I903" s="2">
        <v>100</v>
      </c>
      <c r="J903" s="2">
        <v>0.06</v>
      </c>
      <c r="K903" s="2">
        <f t="shared" si="145"/>
        <v>0</v>
      </c>
      <c r="L903" s="2">
        <f t="shared" si="146"/>
        <v>0.06</v>
      </c>
      <c r="AL903" s="5" t="str">
        <f t="shared" si="148"/>
        <v/>
      </c>
      <c r="AN903" s="5" t="s">
        <v>1739</v>
      </c>
      <c r="AP903" s="57" t="str">
        <f t="shared" si="149"/>
        <v/>
      </c>
      <c r="AR903" s="2">
        <v>0.06</v>
      </c>
      <c r="AS903" s="57">
        <f t="shared" si="150"/>
        <v>0</v>
      </c>
      <c r="AT903" s="5">
        <f t="shared" si="151"/>
        <v>0</v>
      </c>
      <c r="AU903" s="62">
        <f t="shared" si="152"/>
        <v>0</v>
      </c>
      <c r="AV903" s="57">
        <f t="shared" si="147"/>
        <v>0</v>
      </c>
    </row>
    <row r="904" spans="1:48" x14ac:dyDescent="0.25">
      <c r="A904" s="1" t="s">
        <v>1290</v>
      </c>
      <c r="B904" s="1" t="s">
        <v>1291</v>
      </c>
      <c r="C904" s="1" t="s">
        <v>1292</v>
      </c>
      <c r="D904" s="1" t="s">
        <v>846</v>
      </c>
      <c r="E904" s="1" t="s">
        <v>56</v>
      </c>
      <c r="F904" s="1" t="s">
        <v>458</v>
      </c>
      <c r="G904" s="1" t="s">
        <v>60</v>
      </c>
      <c r="H904" s="1" t="s">
        <v>57</v>
      </c>
      <c r="I904" s="2">
        <v>100</v>
      </c>
      <c r="J904" s="2">
        <v>38.270000000000003</v>
      </c>
      <c r="K904" s="2">
        <f t="shared" si="145"/>
        <v>2.69</v>
      </c>
      <c r="L904" s="2">
        <f t="shared" si="146"/>
        <v>35.590000000000003</v>
      </c>
      <c r="T904" s="8">
        <v>0.82</v>
      </c>
      <c r="U904" s="5">
        <v>381.71</v>
      </c>
      <c r="Z904" s="9">
        <v>1.87</v>
      </c>
      <c r="AA904" s="5">
        <v>348.52125000000001</v>
      </c>
      <c r="AL904" s="5" t="str">
        <f t="shared" si="148"/>
        <v/>
      </c>
      <c r="AN904" s="5" t="s">
        <v>1739</v>
      </c>
      <c r="AP904" s="57" t="str">
        <f t="shared" si="149"/>
        <v/>
      </c>
      <c r="AR904" s="2">
        <v>35.590000000000003</v>
      </c>
      <c r="AS904" s="57">
        <f t="shared" si="150"/>
        <v>730.23125000000005</v>
      </c>
      <c r="AT904" s="5">
        <f t="shared" si="151"/>
        <v>601.85659625000005</v>
      </c>
      <c r="AU904" s="62">
        <f t="shared" si="152"/>
        <v>3.45830964226601E-3</v>
      </c>
      <c r="AV904" s="57">
        <f t="shared" si="147"/>
        <v>3.4583096422660105</v>
      </c>
    </row>
    <row r="905" spans="1:48" x14ac:dyDescent="0.25">
      <c r="A905" s="1" t="s">
        <v>1290</v>
      </c>
      <c r="B905" s="1" t="s">
        <v>1291</v>
      </c>
      <c r="C905" s="1" t="s">
        <v>1292</v>
      </c>
      <c r="D905" s="1" t="s">
        <v>846</v>
      </c>
      <c r="E905" s="1" t="s">
        <v>67</v>
      </c>
      <c r="F905" s="1" t="s">
        <v>458</v>
      </c>
      <c r="G905" s="1" t="s">
        <v>60</v>
      </c>
      <c r="H905" s="1" t="s">
        <v>57</v>
      </c>
      <c r="I905" s="2">
        <v>100</v>
      </c>
      <c r="J905" s="2">
        <v>39.22</v>
      </c>
      <c r="K905" s="2">
        <f t="shared" si="145"/>
        <v>37.840000000000003</v>
      </c>
      <c r="L905" s="2">
        <f t="shared" si="146"/>
        <v>1.38</v>
      </c>
      <c r="T905" s="8">
        <v>37.840000000000003</v>
      </c>
      <c r="U905" s="5">
        <v>17614.52</v>
      </c>
      <c r="AL905" s="5" t="str">
        <f t="shared" si="148"/>
        <v/>
      </c>
      <c r="AN905" s="5" t="s">
        <v>1739</v>
      </c>
      <c r="AP905" s="57" t="str">
        <f t="shared" si="149"/>
        <v/>
      </c>
      <c r="AR905" s="2">
        <v>1.38</v>
      </c>
      <c r="AS905" s="57">
        <f t="shared" si="150"/>
        <v>17614.52</v>
      </c>
      <c r="AT905" s="5">
        <f t="shared" si="151"/>
        <v>14517.887384</v>
      </c>
      <c r="AU905" s="62">
        <f t="shared" si="152"/>
        <v>8.3420785346953422E-2</v>
      </c>
      <c r="AV905" s="57">
        <f t="shared" si="147"/>
        <v>83.420785346953423</v>
      </c>
    </row>
    <row r="906" spans="1:48" x14ac:dyDescent="0.25">
      <c r="A906" s="1" t="s">
        <v>1290</v>
      </c>
      <c r="B906" s="1" t="s">
        <v>1291</v>
      </c>
      <c r="C906" s="1" t="s">
        <v>1292</v>
      </c>
      <c r="D906" s="1" t="s">
        <v>846</v>
      </c>
      <c r="E906" s="1" t="s">
        <v>89</v>
      </c>
      <c r="F906" s="1" t="s">
        <v>458</v>
      </c>
      <c r="G906" s="1" t="s">
        <v>60</v>
      </c>
      <c r="H906" s="1" t="s">
        <v>57</v>
      </c>
      <c r="I906" s="2">
        <v>100</v>
      </c>
      <c r="J906" s="2">
        <v>0.06</v>
      </c>
      <c r="K906" s="2">
        <f t="shared" si="145"/>
        <v>0.06</v>
      </c>
      <c r="L906" s="2">
        <f t="shared" si="146"/>
        <v>0</v>
      </c>
      <c r="T906" s="8">
        <v>0.06</v>
      </c>
      <c r="U906" s="5">
        <v>27.93</v>
      </c>
      <c r="AL906" s="5" t="str">
        <f t="shared" si="148"/>
        <v/>
      </c>
      <c r="AN906" s="5" t="s">
        <v>1739</v>
      </c>
      <c r="AP906" s="57" t="str">
        <f t="shared" si="149"/>
        <v/>
      </c>
      <c r="AS906" s="57">
        <f t="shared" si="150"/>
        <v>27.93</v>
      </c>
      <c r="AT906" s="5">
        <f t="shared" si="151"/>
        <v>23.019905999999999</v>
      </c>
      <c r="AU906" s="62">
        <f t="shared" si="152"/>
        <v>1.3227397253745256E-4</v>
      </c>
      <c r="AV906" s="57">
        <f t="shared" si="147"/>
        <v>0.13227397253745257</v>
      </c>
    </row>
    <row r="907" spans="1:48" x14ac:dyDescent="0.25">
      <c r="A907" s="1" t="s">
        <v>1290</v>
      </c>
      <c r="B907" s="1" t="s">
        <v>1291</v>
      </c>
      <c r="C907" s="1" t="s">
        <v>1292</v>
      </c>
      <c r="D907" s="1" t="s">
        <v>846</v>
      </c>
      <c r="E907" s="1" t="s">
        <v>164</v>
      </c>
      <c r="F907" s="1" t="s">
        <v>458</v>
      </c>
      <c r="G907" s="1" t="s">
        <v>60</v>
      </c>
      <c r="H907" s="1" t="s">
        <v>57</v>
      </c>
      <c r="I907" s="2">
        <v>100</v>
      </c>
      <c r="J907" s="2">
        <v>0.03</v>
      </c>
      <c r="K907" s="2">
        <f t="shared" si="145"/>
        <v>0.02</v>
      </c>
      <c r="L907" s="2">
        <f t="shared" si="146"/>
        <v>0.01</v>
      </c>
      <c r="T907" s="8">
        <v>0.02</v>
      </c>
      <c r="U907" s="5">
        <v>9.31</v>
      </c>
      <c r="AL907" s="5" t="str">
        <f t="shared" si="148"/>
        <v/>
      </c>
      <c r="AN907" s="5" t="s">
        <v>1739</v>
      </c>
      <c r="AP907" s="57" t="str">
        <f t="shared" si="149"/>
        <v/>
      </c>
      <c r="AR907" s="2">
        <v>0.01</v>
      </c>
      <c r="AS907" s="57">
        <f t="shared" si="150"/>
        <v>9.31</v>
      </c>
      <c r="AT907" s="5">
        <f t="shared" si="151"/>
        <v>7.6733020000000005</v>
      </c>
      <c r="AU907" s="62">
        <f t="shared" si="152"/>
        <v>4.4091324179150858E-5</v>
      </c>
      <c r="AV907" s="57">
        <f t="shared" si="147"/>
        <v>4.4091324179150855E-2</v>
      </c>
    </row>
    <row r="908" spans="1:48" x14ac:dyDescent="0.25">
      <c r="A908" s="1" t="s">
        <v>1290</v>
      </c>
      <c r="B908" s="1" t="s">
        <v>1291</v>
      </c>
      <c r="C908" s="1" t="s">
        <v>1292</v>
      </c>
      <c r="D908" s="1" t="s">
        <v>846</v>
      </c>
      <c r="E908" s="1" t="s">
        <v>77</v>
      </c>
      <c r="F908" s="1" t="s">
        <v>458</v>
      </c>
      <c r="G908" s="1" t="s">
        <v>60</v>
      </c>
      <c r="H908" s="1" t="s">
        <v>57</v>
      </c>
      <c r="I908" s="2">
        <v>100</v>
      </c>
      <c r="J908" s="2">
        <v>19.600000000000001</v>
      </c>
      <c r="K908" s="2">
        <f t="shared" si="145"/>
        <v>19.53</v>
      </c>
      <c r="L908" s="2">
        <f t="shared" si="146"/>
        <v>0.08</v>
      </c>
      <c r="T908" s="8">
        <v>19.53</v>
      </c>
      <c r="U908" s="5">
        <v>9091.2150000000001</v>
      </c>
      <c r="AL908" s="5" t="str">
        <f t="shared" si="148"/>
        <v/>
      </c>
      <c r="AN908" s="5" t="s">
        <v>1739</v>
      </c>
      <c r="AP908" s="57" t="str">
        <f t="shared" si="149"/>
        <v/>
      </c>
      <c r="AR908" s="2">
        <v>0.08</v>
      </c>
      <c r="AS908" s="57">
        <f t="shared" si="150"/>
        <v>9091.2150000000001</v>
      </c>
      <c r="AT908" s="5">
        <f t="shared" si="151"/>
        <v>7492.9794030000012</v>
      </c>
      <c r="AU908" s="62">
        <f t="shared" si="152"/>
        <v>4.3055178060940814E-2</v>
      </c>
      <c r="AV908" s="57">
        <f t="shared" si="147"/>
        <v>43.055178060940818</v>
      </c>
    </row>
    <row r="909" spans="1:48" x14ac:dyDescent="0.25">
      <c r="A909" s="1" t="s">
        <v>1293</v>
      </c>
      <c r="B909" s="1" t="s">
        <v>1284</v>
      </c>
      <c r="C909" s="1" t="s">
        <v>1285</v>
      </c>
      <c r="D909" s="1" t="s">
        <v>846</v>
      </c>
      <c r="E909" s="1" t="s">
        <v>76</v>
      </c>
      <c r="F909" s="1" t="s">
        <v>458</v>
      </c>
      <c r="G909" s="1" t="s">
        <v>60</v>
      </c>
      <c r="H909" s="1" t="s">
        <v>57</v>
      </c>
      <c r="I909" s="2">
        <v>135</v>
      </c>
      <c r="J909" s="2">
        <v>0.08</v>
      </c>
      <c r="K909" s="2">
        <f t="shared" si="145"/>
        <v>0.06</v>
      </c>
      <c r="L909" s="2">
        <f t="shared" si="146"/>
        <v>0.03</v>
      </c>
      <c r="T909" s="8">
        <v>0.06</v>
      </c>
      <c r="U909" s="5">
        <v>27.93</v>
      </c>
      <c r="AL909" s="5" t="str">
        <f t="shared" si="148"/>
        <v/>
      </c>
      <c r="AN909" s="5" t="str">
        <f t="shared" ref="AN909:AN922" si="153">IF(AM909&gt;0,AM909*$AN$1,"")</f>
        <v/>
      </c>
      <c r="AP909" s="57" t="str">
        <f t="shared" si="149"/>
        <v/>
      </c>
      <c r="AR909" s="2">
        <v>0.03</v>
      </c>
      <c r="AS909" s="57">
        <f t="shared" si="150"/>
        <v>27.93</v>
      </c>
      <c r="AT909" s="5">
        <f t="shared" si="151"/>
        <v>23.019905999999999</v>
      </c>
      <c r="AU909" s="62">
        <f t="shared" si="152"/>
        <v>1.3227397253745256E-4</v>
      </c>
      <c r="AV909" s="57">
        <f t="shared" si="147"/>
        <v>0.13227397253745257</v>
      </c>
    </row>
    <row r="910" spans="1:48" x14ac:dyDescent="0.25">
      <c r="A910" s="1" t="s">
        <v>1293</v>
      </c>
      <c r="B910" s="1" t="s">
        <v>1284</v>
      </c>
      <c r="C910" s="1" t="s">
        <v>1285</v>
      </c>
      <c r="D910" s="1" t="s">
        <v>846</v>
      </c>
      <c r="E910" s="1" t="s">
        <v>77</v>
      </c>
      <c r="F910" s="1" t="s">
        <v>458</v>
      </c>
      <c r="G910" s="1" t="s">
        <v>60</v>
      </c>
      <c r="H910" s="1" t="s">
        <v>57</v>
      </c>
      <c r="I910" s="2">
        <v>135</v>
      </c>
      <c r="J910" s="2">
        <v>16.28</v>
      </c>
      <c r="K910" s="2">
        <f t="shared" si="145"/>
        <v>15.68</v>
      </c>
      <c r="L910" s="2">
        <f t="shared" si="146"/>
        <v>0.39</v>
      </c>
      <c r="T910" s="8">
        <v>15.68</v>
      </c>
      <c r="U910" s="5">
        <v>7299.04</v>
      </c>
      <c r="AL910" s="5" t="str">
        <f t="shared" si="148"/>
        <v/>
      </c>
      <c r="AN910" s="5" t="str">
        <f t="shared" si="153"/>
        <v/>
      </c>
      <c r="AP910" s="57" t="str">
        <f t="shared" si="149"/>
        <v/>
      </c>
      <c r="AR910" s="2">
        <v>0.39</v>
      </c>
      <c r="AS910" s="57">
        <f t="shared" si="150"/>
        <v>7299.04</v>
      </c>
      <c r="AT910" s="5">
        <f t="shared" si="151"/>
        <v>6015.8687679999994</v>
      </c>
      <c r="AU910" s="62">
        <f t="shared" si="152"/>
        <v>3.4567598156454271E-2</v>
      </c>
      <c r="AV910" s="57">
        <f t="shared" si="147"/>
        <v>34.567598156454267</v>
      </c>
    </row>
    <row r="911" spans="1:48" x14ac:dyDescent="0.25">
      <c r="A911" s="1" t="s">
        <v>1293</v>
      </c>
      <c r="B911" s="1" t="s">
        <v>1284</v>
      </c>
      <c r="C911" s="1" t="s">
        <v>1285</v>
      </c>
      <c r="D911" s="1" t="s">
        <v>846</v>
      </c>
      <c r="E911" s="1" t="s">
        <v>72</v>
      </c>
      <c r="F911" s="1" t="s">
        <v>458</v>
      </c>
      <c r="G911" s="1" t="s">
        <v>60</v>
      </c>
      <c r="H911" s="1" t="s">
        <v>57</v>
      </c>
      <c r="I911" s="2">
        <v>135</v>
      </c>
      <c r="J911" s="2">
        <v>38.770000000000003</v>
      </c>
      <c r="K911" s="2">
        <f t="shared" si="145"/>
        <v>36.619999999999997</v>
      </c>
      <c r="L911" s="2">
        <f t="shared" si="146"/>
        <v>2.16</v>
      </c>
      <c r="T911" s="8">
        <v>36.619999999999997</v>
      </c>
      <c r="U911" s="5">
        <v>17046.61</v>
      </c>
      <c r="AL911" s="5" t="str">
        <f t="shared" si="148"/>
        <v/>
      </c>
      <c r="AN911" s="5" t="str">
        <f t="shared" si="153"/>
        <v/>
      </c>
      <c r="AP911" s="57" t="str">
        <f t="shared" si="149"/>
        <v/>
      </c>
      <c r="AR911" s="2">
        <v>2.16</v>
      </c>
      <c r="AS911" s="57">
        <f t="shared" si="150"/>
        <v>17046.61</v>
      </c>
      <c r="AT911" s="5">
        <f t="shared" si="151"/>
        <v>14049.815962000001</v>
      </c>
      <c r="AU911" s="62">
        <f t="shared" si="152"/>
        <v>8.0731214572025214E-2</v>
      </c>
      <c r="AV911" s="57">
        <f t="shared" si="147"/>
        <v>80.731214572025223</v>
      </c>
    </row>
    <row r="912" spans="1:48" x14ac:dyDescent="0.25">
      <c r="A912" s="1" t="s">
        <v>1293</v>
      </c>
      <c r="B912" s="1" t="s">
        <v>1284</v>
      </c>
      <c r="C912" s="1" t="s">
        <v>1285</v>
      </c>
      <c r="D912" s="1" t="s">
        <v>846</v>
      </c>
      <c r="E912" s="1" t="s">
        <v>63</v>
      </c>
      <c r="F912" s="1" t="s">
        <v>458</v>
      </c>
      <c r="G912" s="1" t="s">
        <v>60</v>
      </c>
      <c r="H912" s="1" t="s">
        <v>57</v>
      </c>
      <c r="I912" s="2">
        <v>135</v>
      </c>
      <c r="J912" s="2">
        <v>36.58</v>
      </c>
      <c r="K912" s="2">
        <f t="shared" si="145"/>
        <v>22.88</v>
      </c>
      <c r="L912" s="2">
        <f t="shared" si="146"/>
        <v>2.0499999999999998</v>
      </c>
      <c r="T912" s="8">
        <v>20.18</v>
      </c>
      <c r="U912" s="5">
        <v>9393.7899999999991</v>
      </c>
      <c r="Z912" s="9">
        <v>2.7</v>
      </c>
      <c r="AA912" s="5">
        <v>503.21249999999998</v>
      </c>
      <c r="AL912" s="5" t="str">
        <f t="shared" si="148"/>
        <v/>
      </c>
      <c r="AN912" s="5" t="str">
        <f t="shared" si="153"/>
        <v/>
      </c>
      <c r="AP912" s="57" t="str">
        <f t="shared" si="149"/>
        <v/>
      </c>
      <c r="AR912" s="2">
        <v>2.0499999999999998</v>
      </c>
      <c r="AS912" s="57">
        <f t="shared" si="150"/>
        <v>9897.0024999999987</v>
      </c>
      <c r="AT912" s="5">
        <f t="shared" si="151"/>
        <v>8157.1094604999998</v>
      </c>
      <c r="AU912" s="62">
        <f t="shared" si="152"/>
        <v>4.6871315320017877E-2</v>
      </c>
      <c r="AV912" s="57">
        <f t="shared" si="147"/>
        <v>46.871315320017878</v>
      </c>
    </row>
    <row r="913" spans="1:48" x14ac:dyDescent="0.25">
      <c r="A913" s="1" t="s">
        <v>1293</v>
      </c>
      <c r="B913" s="1" t="s">
        <v>1284</v>
      </c>
      <c r="C913" s="1" t="s">
        <v>1285</v>
      </c>
      <c r="D913" s="1" t="s">
        <v>846</v>
      </c>
      <c r="E913" s="1" t="s">
        <v>61</v>
      </c>
      <c r="F913" s="1" t="s">
        <v>458</v>
      </c>
      <c r="G913" s="1" t="s">
        <v>60</v>
      </c>
      <c r="H913" s="1" t="s">
        <v>57</v>
      </c>
      <c r="I913" s="2">
        <v>135</v>
      </c>
      <c r="J913" s="2">
        <v>37.880000000000003</v>
      </c>
      <c r="K913" s="2">
        <f t="shared" si="145"/>
        <v>1.91</v>
      </c>
      <c r="L913" s="2">
        <f t="shared" si="146"/>
        <v>0.23</v>
      </c>
      <c r="T913" s="8">
        <v>1.91</v>
      </c>
      <c r="U913" s="5">
        <v>889.10500000000002</v>
      </c>
      <c r="AL913" s="5" t="str">
        <f t="shared" si="148"/>
        <v/>
      </c>
      <c r="AN913" s="5" t="str">
        <f t="shared" si="153"/>
        <v/>
      </c>
      <c r="AP913" s="57" t="str">
        <f t="shared" si="149"/>
        <v/>
      </c>
      <c r="AR913" s="2">
        <v>0.23</v>
      </c>
      <c r="AS913" s="57">
        <f t="shared" si="150"/>
        <v>889.10500000000002</v>
      </c>
      <c r="AT913" s="5">
        <f t="shared" si="151"/>
        <v>732.800341</v>
      </c>
      <c r="AU913" s="62">
        <f t="shared" si="152"/>
        <v>4.2107214591089069E-3</v>
      </c>
      <c r="AV913" s="57">
        <f t="shared" si="147"/>
        <v>4.2107214591089068</v>
      </c>
    </row>
    <row r="914" spans="1:48" x14ac:dyDescent="0.25">
      <c r="A914" s="1" t="s">
        <v>1294</v>
      </c>
      <c r="B914" s="1" t="s">
        <v>1295</v>
      </c>
      <c r="C914" s="1" t="s">
        <v>1296</v>
      </c>
      <c r="D914" s="1" t="s">
        <v>846</v>
      </c>
      <c r="E914" s="1" t="s">
        <v>77</v>
      </c>
      <c r="F914" s="1" t="s">
        <v>458</v>
      </c>
      <c r="G914" s="1" t="s">
        <v>60</v>
      </c>
      <c r="H914" s="1" t="s">
        <v>57</v>
      </c>
      <c r="I914" s="2">
        <v>5</v>
      </c>
      <c r="J914" s="2">
        <v>3.74</v>
      </c>
      <c r="K914" s="2">
        <f t="shared" si="145"/>
        <v>1.02</v>
      </c>
      <c r="L914" s="2">
        <f t="shared" si="146"/>
        <v>0.59</v>
      </c>
      <c r="T914" s="8">
        <v>1.02</v>
      </c>
      <c r="U914" s="5">
        <v>474.81</v>
      </c>
      <c r="AL914" s="5" t="str">
        <f t="shared" si="148"/>
        <v/>
      </c>
      <c r="AN914" s="5" t="str">
        <f t="shared" si="153"/>
        <v/>
      </c>
      <c r="AP914" s="57" t="str">
        <f t="shared" si="149"/>
        <v/>
      </c>
      <c r="AR914" s="2">
        <v>0.59</v>
      </c>
      <c r="AS914" s="57">
        <f t="shared" si="150"/>
        <v>474.81</v>
      </c>
      <c r="AT914" s="5">
        <f t="shared" si="151"/>
        <v>391.33840200000009</v>
      </c>
      <c r="AU914" s="62">
        <f t="shared" si="152"/>
        <v>2.2486575331366939E-3</v>
      </c>
      <c r="AV914" s="57">
        <f t="shared" si="147"/>
        <v>2.248657533136694</v>
      </c>
    </row>
    <row r="915" spans="1:48" x14ac:dyDescent="0.25">
      <c r="A915" s="1" t="s">
        <v>1297</v>
      </c>
      <c r="B915" s="1" t="s">
        <v>1291</v>
      </c>
      <c r="C915" s="1" t="s">
        <v>1292</v>
      </c>
      <c r="D915" s="1" t="s">
        <v>846</v>
      </c>
      <c r="E915" s="1" t="s">
        <v>104</v>
      </c>
      <c r="F915" s="1" t="s">
        <v>458</v>
      </c>
      <c r="G915" s="1" t="s">
        <v>60</v>
      </c>
      <c r="H915" s="1" t="s">
        <v>57</v>
      </c>
      <c r="I915" s="2">
        <v>78</v>
      </c>
      <c r="J915" s="2">
        <v>0.08</v>
      </c>
      <c r="K915" s="2">
        <f t="shared" si="145"/>
        <v>0.08</v>
      </c>
      <c r="L915" s="2">
        <f t="shared" si="146"/>
        <v>0</v>
      </c>
      <c r="T915" s="8">
        <v>0.08</v>
      </c>
      <c r="U915" s="5">
        <v>37.24</v>
      </c>
      <c r="AL915" s="5" t="str">
        <f t="shared" si="148"/>
        <v/>
      </c>
      <c r="AN915" s="5" t="str">
        <f t="shared" si="153"/>
        <v/>
      </c>
      <c r="AP915" s="57" t="str">
        <f t="shared" si="149"/>
        <v/>
      </c>
      <c r="AS915" s="57">
        <f t="shared" si="150"/>
        <v>37.24</v>
      </c>
      <c r="AT915" s="5">
        <f t="shared" si="151"/>
        <v>30.693208000000002</v>
      </c>
      <c r="AU915" s="62">
        <f t="shared" si="152"/>
        <v>1.7636529671660343E-4</v>
      </c>
      <c r="AV915" s="57">
        <f t="shared" si="147"/>
        <v>0.17636529671660342</v>
      </c>
    </row>
    <row r="916" spans="1:48" x14ac:dyDescent="0.25">
      <c r="A916" s="1" t="s">
        <v>1297</v>
      </c>
      <c r="B916" s="1" t="s">
        <v>1291</v>
      </c>
      <c r="C916" s="1" t="s">
        <v>1292</v>
      </c>
      <c r="D916" s="1" t="s">
        <v>846</v>
      </c>
      <c r="E916" s="1" t="s">
        <v>86</v>
      </c>
      <c r="F916" s="1" t="s">
        <v>458</v>
      </c>
      <c r="G916" s="1" t="s">
        <v>60</v>
      </c>
      <c r="H916" s="1" t="s">
        <v>57</v>
      </c>
      <c r="I916" s="2">
        <v>78</v>
      </c>
      <c r="J916" s="2">
        <v>0.09</v>
      </c>
      <c r="K916" s="2">
        <f t="shared" si="145"/>
        <v>0.05</v>
      </c>
      <c r="L916" s="2">
        <f t="shared" si="146"/>
        <v>0.03</v>
      </c>
      <c r="T916" s="8">
        <v>0.05</v>
      </c>
      <c r="U916" s="5">
        <v>23.274999999999999</v>
      </c>
      <c r="AL916" s="5" t="str">
        <f t="shared" si="148"/>
        <v/>
      </c>
      <c r="AN916" s="5" t="str">
        <f t="shared" si="153"/>
        <v/>
      </c>
      <c r="AP916" s="57" t="str">
        <f t="shared" si="149"/>
        <v/>
      </c>
      <c r="AR916" s="2">
        <v>0.03</v>
      </c>
      <c r="AS916" s="57">
        <f t="shared" si="150"/>
        <v>23.274999999999999</v>
      </c>
      <c r="AT916" s="5">
        <f t="shared" si="151"/>
        <v>19.183254999999999</v>
      </c>
      <c r="AU916" s="62">
        <f t="shared" si="152"/>
        <v>1.1022831044787712E-4</v>
      </c>
      <c r="AV916" s="57">
        <f t="shared" si="147"/>
        <v>0.11022831044787713</v>
      </c>
    </row>
    <row r="917" spans="1:48" x14ac:dyDescent="0.25">
      <c r="A917" s="1" t="s">
        <v>1297</v>
      </c>
      <c r="B917" s="1" t="s">
        <v>1291</v>
      </c>
      <c r="C917" s="1" t="s">
        <v>1292</v>
      </c>
      <c r="D917" s="1" t="s">
        <v>846</v>
      </c>
      <c r="E917" s="1" t="s">
        <v>89</v>
      </c>
      <c r="F917" s="1" t="s">
        <v>458</v>
      </c>
      <c r="G917" s="1" t="s">
        <v>60</v>
      </c>
      <c r="H917" s="1" t="s">
        <v>57</v>
      </c>
      <c r="I917" s="2">
        <v>78</v>
      </c>
      <c r="J917" s="2">
        <v>39.26</v>
      </c>
      <c r="K917" s="2">
        <f t="shared" si="145"/>
        <v>39.03</v>
      </c>
      <c r="L917" s="2">
        <f t="shared" si="146"/>
        <v>0.23</v>
      </c>
      <c r="T917" s="8">
        <v>39.03</v>
      </c>
      <c r="U917" s="5">
        <v>18168.465</v>
      </c>
      <c r="AL917" s="5" t="str">
        <f t="shared" si="148"/>
        <v/>
      </c>
      <c r="AN917" s="5" t="str">
        <f t="shared" si="153"/>
        <v/>
      </c>
      <c r="AP917" s="57" t="str">
        <f t="shared" si="149"/>
        <v/>
      </c>
      <c r="AR917" s="2">
        <v>0.23</v>
      </c>
      <c r="AS917" s="57">
        <f t="shared" si="150"/>
        <v>18168.465</v>
      </c>
      <c r="AT917" s="5">
        <f t="shared" si="151"/>
        <v>14974.448852999998</v>
      </c>
      <c r="AU917" s="62">
        <f t="shared" si="152"/>
        <v>8.6044219135612887E-2</v>
      </c>
      <c r="AV917" s="57">
        <f t="shared" si="147"/>
        <v>86.044219135612892</v>
      </c>
    </row>
    <row r="918" spans="1:48" x14ac:dyDescent="0.25">
      <c r="A918" s="1" t="s">
        <v>1297</v>
      </c>
      <c r="B918" s="1" t="s">
        <v>1291</v>
      </c>
      <c r="C918" s="1" t="s">
        <v>1292</v>
      </c>
      <c r="D918" s="1" t="s">
        <v>846</v>
      </c>
      <c r="E918" s="1" t="s">
        <v>88</v>
      </c>
      <c r="F918" s="1" t="s">
        <v>458</v>
      </c>
      <c r="G918" s="1" t="s">
        <v>60</v>
      </c>
      <c r="H918" s="1" t="s">
        <v>57</v>
      </c>
      <c r="I918" s="2">
        <v>78</v>
      </c>
      <c r="J918" s="2">
        <v>36.770000000000003</v>
      </c>
      <c r="K918" s="2">
        <f t="shared" si="145"/>
        <v>32.799999999999997</v>
      </c>
      <c r="L918" s="2">
        <f t="shared" si="146"/>
        <v>0</v>
      </c>
      <c r="T918" s="8">
        <v>32.799999999999997</v>
      </c>
      <c r="U918" s="5">
        <v>15268.4</v>
      </c>
      <c r="AL918" s="5" t="str">
        <f t="shared" si="148"/>
        <v/>
      </c>
      <c r="AN918" s="5" t="str">
        <f t="shared" si="153"/>
        <v/>
      </c>
      <c r="AP918" s="57" t="str">
        <f t="shared" si="149"/>
        <v/>
      </c>
      <c r="AS918" s="57">
        <f t="shared" si="150"/>
        <v>15268.4</v>
      </c>
      <c r="AT918" s="5">
        <f t="shared" si="151"/>
        <v>12584.21528</v>
      </c>
      <c r="AU918" s="62">
        <f t="shared" si="152"/>
        <v>7.2309771653807406E-2</v>
      </c>
      <c r="AV918" s="57">
        <f t="shared" si="147"/>
        <v>72.309771653807402</v>
      </c>
    </row>
    <row r="919" spans="1:48" x14ac:dyDescent="0.25">
      <c r="A919" s="1" t="s">
        <v>1298</v>
      </c>
      <c r="B919" s="1" t="s">
        <v>1299</v>
      </c>
      <c r="C919" s="1" t="s">
        <v>1300</v>
      </c>
      <c r="D919" s="1" t="s">
        <v>846</v>
      </c>
      <c r="E919" s="1" t="s">
        <v>88</v>
      </c>
      <c r="F919" s="1" t="s">
        <v>458</v>
      </c>
      <c r="G919" s="1" t="s">
        <v>60</v>
      </c>
      <c r="H919" s="1" t="s">
        <v>57</v>
      </c>
      <c r="I919" s="2">
        <v>2</v>
      </c>
      <c r="J919" s="2">
        <v>1.82</v>
      </c>
      <c r="K919" s="2">
        <f t="shared" si="145"/>
        <v>0.71</v>
      </c>
      <c r="L919" s="2">
        <f t="shared" si="146"/>
        <v>0</v>
      </c>
      <c r="T919" s="8">
        <v>0.22</v>
      </c>
      <c r="U919" s="5">
        <v>102.41</v>
      </c>
      <c r="Z919" s="9">
        <v>0.49</v>
      </c>
      <c r="AA919" s="5">
        <v>91.323750000000004</v>
      </c>
      <c r="AL919" s="5" t="str">
        <f t="shared" si="148"/>
        <v/>
      </c>
      <c r="AN919" s="5" t="str">
        <f t="shared" si="153"/>
        <v/>
      </c>
      <c r="AP919" s="57" t="str">
        <f t="shared" si="149"/>
        <v/>
      </c>
      <c r="AS919" s="57">
        <f t="shared" si="150"/>
        <v>193.73374999999999</v>
      </c>
      <c r="AT919" s="5">
        <f t="shared" si="151"/>
        <v>159.67535674999999</v>
      </c>
      <c r="AU919" s="62">
        <f t="shared" si="152"/>
        <v>9.1750564722798788E-4</v>
      </c>
      <c r="AV919" s="57">
        <f t="shared" si="147"/>
        <v>0.91750564722798789</v>
      </c>
    </row>
    <row r="920" spans="1:48" x14ac:dyDescent="0.25">
      <c r="A920" s="1" t="s">
        <v>1301</v>
      </c>
      <c r="B920" s="1" t="s">
        <v>1302</v>
      </c>
      <c r="C920" s="1" t="s">
        <v>1303</v>
      </c>
      <c r="D920" s="1" t="s">
        <v>846</v>
      </c>
      <c r="E920" s="1" t="s">
        <v>104</v>
      </c>
      <c r="F920" s="1" t="s">
        <v>458</v>
      </c>
      <c r="G920" s="1" t="s">
        <v>60</v>
      </c>
      <c r="H920" s="1" t="s">
        <v>57</v>
      </c>
      <c r="I920" s="2">
        <v>5</v>
      </c>
      <c r="J920" s="2">
        <v>4.5599999999999996</v>
      </c>
      <c r="K920" s="2">
        <f t="shared" si="145"/>
        <v>3.55</v>
      </c>
      <c r="L920" s="2">
        <f t="shared" si="146"/>
        <v>1.01</v>
      </c>
      <c r="T920" s="8">
        <v>0.56999999999999995</v>
      </c>
      <c r="U920" s="5">
        <v>265.33499999999998</v>
      </c>
      <c r="Z920" s="9">
        <v>2.98</v>
      </c>
      <c r="AA920" s="5">
        <v>555.39750000000004</v>
      </c>
      <c r="AL920" s="5" t="str">
        <f t="shared" si="148"/>
        <v/>
      </c>
      <c r="AN920" s="5" t="str">
        <f t="shared" si="153"/>
        <v/>
      </c>
      <c r="AP920" s="57" t="str">
        <f t="shared" si="149"/>
        <v/>
      </c>
      <c r="AR920" s="2">
        <v>1.01</v>
      </c>
      <c r="AS920" s="57">
        <f t="shared" si="150"/>
        <v>820.73250000000007</v>
      </c>
      <c r="AT920" s="5">
        <f t="shared" si="151"/>
        <v>676.44772650000016</v>
      </c>
      <c r="AU920" s="62">
        <f t="shared" si="152"/>
        <v>3.8869154373646544E-3</v>
      </c>
      <c r="AV920" s="57">
        <f t="shared" si="147"/>
        <v>3.8869154373646548</v>
      </c>
    </row>
    <row r="921" spans="1:48" x14ac:dyDescent="0.25">
      <c r="A921" s="1" t="s">
        <v>1304</v>
      </c>
      <c r="B921" s="1" t="s">
        <v>1263</v>
      </c>
      <c r="C921" s="1" t="s">
        <v>883</v>
      </c>
      <c r="D921" s="1" t="s">
        <v>846</v>
      </c>
      <c r="E921" s="1" t="s">
        <v>104</v>
      </c>
      <c r="F921" s="1" t="s">
        <v>458</v>
      </c>
      <c r="G921" s="1" t="s">
        <v>60</v>
      </c>
      <c r="H921" s="1" t="s">
        <v>57</v>
      </c>
      <c r="I921" s="2">
        <v>29.35</v>
      </c>
      <c r="J921" s="2">
        <v>0.06</v>
      </c>
      <c r="K921" s="2">
        <f t="shared" si="145"/>
        <v>0.05</v>
      </c>
      <c r="L921" s="2">
        <f t="shared" si="146"/>
        <v>0.01</v>
      </c>
      <c r="T921" s="8">
        <v>0.05</v>
      </c>
      <c r="U921" s="5">
        <v>23.274999999999999</v>
      </c>
      <c r="AL921" s="5" t="str">
        <f t="shared" si="148"/>
        <v/>
      </c>
      <c r="AN921" s="5" t="str">
        <f t="shared" si="153"/>
        <v/>
      </c>
      <c r="AP921" s="57" t="str">
        <f t="shared" si="149"/>
        <v/>
      </c>
      <c r="AR921" s="2">
        <v>0.01</v>
      </c>
      <c r="AS921" s="57">
        <f t="shared" si="150"/>
        <v>23.274999999999999</v>
      </c>
      <c r="AT921" s="5">
        <f t="shared" si="151"/>
        <v>19.183254999999999</v>
      </c>
      <c r="AU921" s="62">
        <f t="shared" si="152"/>
        <v>1.1022831044787712E-4</v>
      </c>
      <c r="AV921" s="57">
        <f t="shared" si="147"/>
        <v>0.11022831044787713</v>
      </c>
    </row>
    <row r="922" spans="1:48" x14ac:dyDescent="0.25">
      <c r="A922" s="1" t="s">
        <v>1304</v>
      </c>
      <c r="B922" s="1" t="s">
        <v>1263</v>
      </c>
      <c r="C922" s="1" t="s">
        <v>883</v>
      </c>
      <c r="D922" s="1" t="s">
        <v>846</v>
      </c>
      <c r="E922" s="1" t="s">
        <v>86</v>
      </c>
      <c r="F922" s="1" t="s">
        <v>458</v>
      </c>
      <c r="G922" s="1" t="s">
        <v>60</v>
      </c>
      <c r="H922" s="1" t="s">
        <v>57</v>
      </c>
      <c r="I922" s="2">
        <v>29.35</v>
      </c>
      <c r="J922" s="2">
        <v>28.58</v>
      </c>
      <c r="K922" s="2">
        <f t="shared" si="145"/>
        <v>17.86</v>
      </c>
      <c r="L922" s="2">
        <f t="shared" si="146"/>
        <v>10.72</v>
      </c>
      <c r="T922" s="8">
        <v>17.86</v>
      </c>
      <c r="U922" s="5">
        <v>8313.83</v>
      </c>
      <c r="AL922" s="5" t="str">
        <f t="shared" si="148"/>
        <v/>
      </c>
      <c r="AN922" s="5" t="str">
        <f t="shared" si="153"/>
        <v/>
      </c>
      <c r="AP922" s="57" t="str">
        <f t="shared" si="149"/>
        <v/>
      </c>
      <c r="AR922" s="2">
        <v>10.72</v>
      </c>
      <c r="AS922" s="57">
        <f t="shared" si="150"/>
        <v>8313.83</v>
      </c>
      <c r="AT922" s="5">
        <f t="shared" si="151"/>
        <v>6852.2586860000001</v>
      </c>
      <c r="AU922" s="62">
        <f t="shared" si="152"/>
        <v>3.9373552491981711E-2</v>
      </c>
      <c r="AV922" s="57">
        <f t="shared" si="147"/>
        <v>39.373552491981712</v>
      </c>
    </row>
    <row r="923" spans="1:48" x14ac:dyDescent="0.25">
      <c r="A923" s="1" t="s">
        <v>1305</v>
      </c>
      <c r="B923" s="1" t="s">
        <v>1306</v>
      </c>
      <c r="C923" s="1" t="s">
        <v>1292</v>
      </c>
      <c r="D923" s="1" t="s">
        <v>846</v>
      </c>
      <c r="E923" s="1" t="s">
        <v>86</v>
      </c>
      <c r="F923" s="1" t="s">
        <v>458</v>
      </c>
      <c r="G923" s="1" t="s">
        <v>60</v>
      </c>
      <c r="H923" s="1" t="s">
        <v>57</v>
      </c>
      <c r="I923" s="2">
        <v>10.65</v>
      </c>
      <c r="J923" s="2">
        <v>9.76</v>
      </c>
      <c r="K923" s="2">
        <f t="shared" si="145"/>
        <v>6.57</v>
      </c>
      <c r="L923" s="2">
        <f t="shared" si="146"/>
        <v>3.19</v>
      </c>
      <c r="T923" s="8">
        <v>4.53</v>
      </c>
      <c r="U923" s="5">
        <v>2108.7150000000001</v>
      </c>
      <c r="Z923" s="9">
        <v>2.04</v>
      </c>
      <c r="AA923" s="5">
        <v>380.20499999999998</v>
      </c>
      <c r="AL923" s="5" t="str">
        <f t="shared" si="148"/>
        <v/>
      </c>
      <c r="AN923" s="5" t="s">
        <v>1739</v>
      </c>
      <c r="AP923" s="57" t="str">
        <f t="shared" si="149"/>
        <v/>
      </c>
      <c r="AR923" s="2">
        <v>3.19</v>
      </c>
      <c r="AS923" s="57">
        <f t="shared" si="150"/>
        <v>2488.92</v>
      </c>
      <c r="AT923" s="5">
        <f t="shared" si="151"/>
        <v>2051.3678640000003</v>
      </c>
      <c r="AU923" s="62">
        <f t="shared" si="152"/>
        <v>1.1787301673036751E-2</v>
      </c>
      <c r="AV923" s="57">
        <f t="shared" si="147"/>
        <v>11.787301673036751</v>
      </c>
    </row>
    <row r="924" spans="1:48" x14ac:dyDescent="0.25">
      <c r="A924" s="1" t="s">
        <v>1307</v>
      </c>
      <c r="B924" s="1" t="s">
        <v>1263</v>
      </c>
      <c r="C924" s="1" t="s">
        <v>883</v>
      </c>
      <c r="D924" s="1" t="s">
        <v>846</v>
      </c>
      <c r="E924" s="1" t="s">
        <v>104</v>
      </c>
      <c r="F924" s="1" t="s">
        <v>458</v>
      </c>
      <c r="G924" s="1" t="s">
        <v>60</v>
      </c>
      <c r="H924" s="1" t="s">
        <v>57</v>
      </c>
      <c r="I924" s="2">
        <v>35</v>
      </c>
      <c r="J924" s="2">
        <v>32.99</v>
      </c>
      <c r="K924" s="2">
        <f t="shared" si="145"/>
        <v>32.99</v>
      </c>
      <c r="L924" s="2">
        <f t="shared" si="146"/>
        <v>0</v>
      </c>
      <c r="T924" s="8">
        <v>32.99</v>
      </c>
      <c r="U924" s="5">
        <v>15356.844999999999</v>
      </c>
      <c r="AL924" s="5" t="str">
        <f t="shared" si="148"/>
        <v/>
      </c>
      <c r="AN924" s="5" t="str">
        <f t="shared" ref="AN924:AN936" si="154">IF(AM924&gt;0,AM924*$AN$1,"")</f>
        <v/>
      </c>
      <c r="AP924" s="57" t="str">
        <f t="shared" si="149"/>
        <v/>
      </c>
      <c r="AS924" s="57">
        <f t="shared" si="150"/>
        <v>15356.844999999999</v>
      </c>
      <c r="AT924" s="5">
        <f t="shared" si="151"/>
        <v>12657.111649</v>
      </c>
      <c r="AU924" s="62">
        <f t="shared" si="152"/>
        <v>7.2728639233509335E-2</v>
      </c>
      <c r="AV924" s="57">
        <f t="shared" si="147"/>
        <v>72.728639233509341</v>
      </c>
    </row>
    <row r="925" spans="1:48" x14ac:dyDescent="0.25">
      <c r="A925" s="1" t="s">
        <v>1308</v>
      </c>
      <c r="B925" s="1" t="s">
        <v>1309</v>
      </c>
      <c r="C925" s="1" t="s">
        <v>1310</v>
      </c>
      <c r="D925" s="1" t="s">
        <v>846</v>
      </c>
      <c r="E925" s="1" t="s">
        <v>104</v>
      </c>
      <c r="F925" s="1" t="s">
        <v>602</v>
      </c>
      <c r="G925" s="1" t="s">
        <v>60</v>
      </c>
      <c r="H925" s="1" t="s">
        <v>57</v>
      </c>
      <c r="I925" s="2">
        <v>8</v>
      </c>
      <c r="J925" s="2">
        <v>0.05</v>
      </c>
      <c r="K925" s="2">
        <f t="shared" si="145"/>
        <v>0.05</v>
      </c>
      <c r="L925" s="2">
        <f t="shared" si="146"/>
        <v>0</v>
      </c>
      <c r="T925" s="8">
        <v>0.02</v>
      </c>
      <c r="U925" s="5">
        <v>9.31</v>
      </c>
      <c r="Z925" s="9">
        <v>0.03</v>
      </c>
      <c r="AA925" s="5">
        <v>5.5912499999999996</v>
      </c>
      <c r="AL925" s="5" t="str">
        <f t="shared" si="148"/>
        <v/>
      </c>
      <c r="AN925" s="5" t="str">
        <f t="shared" si="154"/>
        <v/>
      </c>
      <c r="AP925" s="57" t="str">
        <f t="shared" si="149"/>
        <v/>
      </c>
      <c r="AS925" s="57">
        <f t="shared" si="150"/>
        <v>14.901250000000001</v>
      </c>
      <c r="AT925" s="5">
        <f t="shared" si="151"/>
        <v>12.281610250000002</v>
      </c>
      <c r="AU925" s="62">
        <f t="shared" si="152"/>
        <v>7.0570982215313827E-5</v>
      </c>
      <c r="AV925" s="57">
        <f t="shared" si="147"/>
        <v>7.0570982215313827E-2</v>
      </c>
    </row>
    <row r="926" spans="1:48" x14ac:dyDescent="0.25">
      <c r="A926" s="1" t="s">
        <v>1308</v>
      </c>
      <c r="B926" s="1" t="s">
        <v>1309</v>
      </c>
      <c r="C926" s="1" t="s">
        <v>1310</v>
      </c>
      <c r="D926" s="1" t="s">
        <v>846</v>
      </c>
      <c r="E926" s="1" t="s">
        <v>89</v>
      </c>
      <c r="F926" s="1" t="s">
        <v>602</v>
      </c>
      <c r="G926" s="1" t="s">
        <v>60</v>
      </c>
      <c r="H926" s="1" t="s">
        <v>57</v>
      </c>
      <c r="I926" s="2">
        <v>8</v>
      </c>
      <c r="J926" s="2">
        <v>0.32</v>
      </c>
      <c r="K926" s="2">
        <f t="shared" si="145"/>
        <v>0.32</v>
      </c>
      <c r="L926" s="2">
        <f t="shared" si="146"/>
        <v>0</v>
      </c>
      <c r="T926" s="8">
        <v>0.32</v>
      </c>
      <c r="U926" s="5">
        <v>148.96</v>
      </c>
      <c r="AL926" s="5" t="str">
        <f t="shared" si="148"/>
        <v/>
      </c>
      <c r="AN926" s="5" t="str">
        <f t="shared" si="154"/>
        <v/>
      </c>
      <c r="AP926" s="57" t="str">
        <f t="shared" si="149"/>
        <v/>
      </c>
      <c r="AS926" s="57">
        <f t="shared" si="150"/>
        <v>148.96</v>
      </c>
      <c r="AT926" s="5">
        <f t="shared" si="151"/>
        <v>122.77283200000001</v>
      </c>
      <c r="AU926" s="62">
        <f t="shared" si="152"/>
        <v>7.0546118686641373E-4</v>
      </c>
      <c r="AV926" s="57">
        <f t="shared" si="147"/>
        <v>0.70546118686641368</v>
      </c>
    </row>
    <row r="927" spans="1:48" x14ac:dyDescent="0.25">
      <c r="A927" s="1" t="s">
        <v>1308</v>
      </c>
      <c r="B927" s="1" t="s">
        <v>1309</v>
      </c>
      <c r="C927" s="1" t="s">
        <v>1310</v>
      </c>
      <c r="D927" s="1" t="s">
        <v>846</v>
      </c>
      <c r="E927" s="1" t="s">
        <v>88</v>
      </c>
      <c r="F927" s="1" t="s">
        <v>602</v>
      </c>
      <c r="G927" s="1" t="s">
        <v>60</v>
      </c>
      <c r="H927" s="1" t="s">
        <v>57</v>
      </c>
      <c r="I927" s="2">
        <v>8</v>
      </c>
      <c r="J927" s="2">
        <v>7.46</v>
      </c>
      <c r="K927" s="2">
        <f t="shared" si="145"/>
        <v>7.4599999999999991</v>
      </c>
      <c r="L927" s="2">
        <f t="shared" si="146"/>
        <v>0</v>
      </c>
      <c r="T927" s="8">
        <v>5.18</v>
      </c>
      <c r="U927" s="5">
        <v>2411.29</v>
      </c>
      <c r="Z927" s="9">
        <v>2.2799999999999998</v>
      </c>
      <c r="AA927" s="5">
        <v>424.93499999999989</v>
      </c>
      <c r="AL927" s="5" t="str">
        <f t="shared" si="148"/>
        <v/>
      </c>
      <c r="AN927" s="5" t="str">
        <f t="shared" si="154"/>
        <v/>
      </c>
      <c r="AP927" s="57" t="str">
        <f t="shared" si="149"/>
        <v/>
      </c>
      <c r="AS927" s="57">
        <f t="shared" si="150"/>
        <v>2836.2249999999999</v>
      </c>
      <c r="AT927" s="5">
        <f t="shared" si="151"/>
        <v>2337.6166450000001</v>
      </c>
      <c r="AU927" s="62">
        <f t="shared" si="152"/>
        <v>1.3432106973148457E-2</v>
      </c>
      <c r="AV927" s="57">
        <f t="shared" si="147"/>
        <v>13.432106973148457</v>
      </c>
    </row>
    <row r="928" spans="1:48" x14ac:dyDescent="0.25">
      <c r="A928" s="1" t="s">
        <v>1311</v>
      </c>
      <c r="B928" s="1" t="s">
        <v>1312</v>
      </c>
      <c r="C928" s="1" t="s">
        <v>1313</v>
      </c>
      <c r="D928" s="1" t="s">
        <v>1314</v>
      </c>
      <c r="E928" s="1" t="s">
        <v>76</v>
      </c>
      <c r="F928" s="1" t="s">
        <v>602</v>
      </c>
      <c r="G928" s="1" t="s">
        <v>60</v>
      </c>
      <c r="H928" s="1" t="s">
        <v>57</v>
      </c>
      <c r="I928" s="2">
        <v>2.02</v>
      </c>
      <c r="J928" s="2">
        <v>1.75</v>
      </c>
      <c r="K928" s="2">
        <f t="shared" si="145"/>
        <v>1.74</v>
      </c>
      <c r="L928" s="2">
        <f t="shared" si="146"/>
        <v>0</v>
      </c>
      <c r="R928" s="7">
        <v>0.01</v>
      </c>
      <c r="S928" s="5">
        <v>15.522500000000001</v>
      </c>
      <c r="Z928" s="9">
        <v>1.73</v>
      </c>
      <c r="AA928" s="5">
        <v>322.42874999999998</v>
      </c>
      <c r="AL928" s="5" t="str">
        <f t="shared" si="148"/>
        <v/>
      </c>
      <c r="AN928" s="5" t="str">
        <f t="shared" si="154"/>
        <v/>
      </c>
      <c r="AP928" s="57" t="str">
        <f t="shared" si="149"/>
        <v/>
      </c>
      <c r="AS928" s="57">
        <f t="shared" si="150"/>
        <v>337.95124999999996</v>
      </c>
      <c r="AT928" s="5">
        <f t="shared" si="151"/>
        <v>278.53942025000003</v>
      </c>
      <c r="AU928" s="62">
        <f t="shared" si="152"/>
        <v>1.6005067798602851E-3</v>
      </c>
      <c r="AV928" s="57">
        <f t="shared" si="147"/>
        <v>1.6005067798602852</v>
      </c>
    </row>
    <row r="929" spans="1:48" x14ac:dyDescent="0.25">
      <c r="A929" s="1" t="s">
        <v>1315</v>
      </c>
      <c r="B929" s="1" t="s">
        <v>1316</v>
      </c>
      <c r="C929" s="1" t="s">
        <v>1317</v>
      </c>
      <c r="D929" s="1" t="s">
        <v>846</v>
      </c>
      <c r="E929" s="1" t="s">
        <v>86</v>
      </c>
      <c r="F929" s="1" t="s">
        <v>602</v>
      </c>
      <c r="G929" s="1" t="s">
        <v>60</v>
      </c>
      <c r="H929" s="1" t="s">
        <v>57</v>
      </c>
      <c r="I929" s="2">
        <v>3</v>
      </c>
      <c r="J929" s="2">
        <v>2.71</v>
      </c>
      <c r="K929" s="2">
        <f t="shared" si="145"/>
        <v>2.71</v>
      </c>
      <c r="L929" s="2">
        <f t="shared" si="146"/>
        <v>0</v>
      </c>
      <c r="Z929" s="9">
        <v>2.71</v>
      </c>
      <c r="AA929" s="5">
        <v>505.07625000000002</v>
      </c>
      <c r="AL929" s="5" t="str">
        <f t="shared" si="148"/>
        <v/>
      </c>
      <c r="AN929" s="5" t="str">
        <f t="shared" si="154"/>
        <v/>
      </c>
      <c r="AP929" s="57" t="str">
        <f t="shared" si="149"/>
        <v/>
      </c>
      <c r="AS929" s="57">
        <f t="shared" si="150"/>
        <v>505.07625000000002</v>
      </c>
      <c r="AT929" s="5">
        <f t="shared" si="151"/>
        <v>416.28384525000001</v>
      </c>
      <c r="AU929" s="62">
        <f t="shared" si="152"/>
        <v>2.3919957759333879E-3</v>
      </c>
      <c r="AV929" s="57">
        <f t="shared" si="147"/>
        <v>2.3919957759333879</v>
      </c>
    </row>
    <row r="930" spans="1:48" x14ac:dyDescent="0.25">
      <c r="A930" s="1" t="s">
        <v>1318</v>
      </c>
      <c r="B930" s="1" t="s">
        <v>1319</v>
      </c>
      <c r="C930" s="1" t="s">
        <v>1320</v>
      </c>
      <c r="D930" s="1" t="s">
        <v>846</v>
      </c>
      <c r="E930" s="1" t="s">
        <v>52</v>
      </c>
      <c r="F930" s="1" t="s">
        <v>602</v>
      </c>
      <c r="G930" s="1" t="s">
        <v>60</v>
      </c>
      <c r="H930" s="1" t="s">
        <v>57</v>
      </c>
      <c r="I930" s="2">
        <v>37.979999999999997</v>
      </c>
      <c r="J930" s="2">
        <v>0.08</v>
      </c>
      <c r="K930" s="2">
        <f t="shared" si="145"/>
        <v>0.09</v>
      </c>
      <c r="L930" s="2">
        <f t="shared" si="146"/>
        <v>0</v>
      </c>
      <c r="R930" s="7">
        <v>0.06</v>
      </c>
      <c r="S930" s="5">
        <v>93.134999999999991</v>
      </c>
      <c r="T930" s="8">
        <v>0.03</v>
      </c>
      <c r="U930" s="5">
        <v>13.965</v>
      </c>
      <c r="AL930" s="5" t="str">
        <f t="shared" si="148"/>
        <v/>
      </c>
      <c r="AN930" s="5" t="str">
        <f t="shared" si="154"/>
        <v/>
      </c>
      <c r="AP930" s="57" t="str">
        <f t="shared" si="149"/>
        <v/>
      </c>
      <c r="AS930" s="57">
        <f t="shared" si="150"/>
        <v>107.1</v>
      </c>
      <c r="AT930" s="5">
        <f t="shared" si="151"/>
        <v>88.271820000000005</v>
      </c>
      <c r="AU930" s="62">
        <f t="shared" si="152"/>
        <v>5.0721598491805118E-4</v>
      </c>
      <c r="AV930" s="57">
        <f t="shared" si="147"/>
        <v>0.5072159849180512</v>
      </c>
    </row>
    <row r="931" spans="1:48" x14ac:dyDescent="0.25">
      <c r="A931" s="1" t="s">
        <v>1318</v>
      </c>
      <c r="B931" s="1" t="s">
        <v>1319</v>
      </c>
      <c r="C931" s="1" t="s">
        <v>1320</v>
      </c>
      <c r="D931" s="1" t="s">
        <v>846</v>
      </c>
      <c r="E931" s="1" t="s">
        <v>76</v>
      </c>
      <c r="F931" s="1" t="s">
        <v>602</v>
      </c>
      <c r="G931" s="1" t="s">
        <v>60</v>
      </c>
      <c r="H931" s="1" t="s">
        <v>57</v>
      </c>
      <c r="I931" s="2">
        <v>37.979999999999997</v>
      </c>
      <c r="J931" s="2">
        <v>36.57</v>
      </c>
      <c r="K931" s="2">
        <f t="shared" si="145"/>
        <v>35.21</v>
      </c>
      <c r="L931" s="2">
        <f t="shared" si="146"/>
        <v>1.36</v>
      </c>
      <c r="R931" s="7">
        <v>21.61</v>
      </c>
      <c r="S931" s="5">
        <v>33544.122499999998</v>
      </c>
      <c r="T931" s="8">
        <v>10.49</v>
      </c>
      <c r="U931" s="5">
        <v>4883.0950000000003</v>
      </c>
      <c r="Z931" s="9">
        <v>3.11</v>
      </c>
      <c r="AA931" s="5">
        <v>579.62625000000003</v>
      </c>
      <c r="AL931" s="5" t="str">
        <f t="shared" si="148"/>
        <v/>
      </c>
      <c r="AN931" s="5" t="str">
        <f t="shared" si="154"/>
        <v/>
      </c>
      <c r="AP931" s="57" t="str">
        <f t="shared" si="149"/>
        <v/>
      </c>
      <c r="AR931" s="2">
        <v>1.36</v>
      </c>
      <c r="AS931" s="57">
        <f t="shared" si="150"/>
        <v>39006.84375</v>
      </c>
      <c r="AT931" s="5">
        <f t="shared" si="151"/>
        <v>32149.440618750003</v>
      </c>
      <c r="AU931" s="62">
        <f t="shared" si="152"/>
        <v>0.1847329100952454</v>
      </c>
      <c r="AV931" s="57">
        <f t="shared" si="147"/>
        <v>184.73291009524539</v>
      </c>
    </row>
    <row r="932" spans="1:48" x14ac:dyDescent="0.25">
      <c r="A932" s="1" t="s">
        <v>1318</v>
      </c>
      <c r="B932" s="1" t="s">
        <v>1319</v>
      </c>
      <c r="C932" s="1" t="s">
        <v>1320</v>
      </c>
      <c r="D932" s="1" t="s">
        <v>846</v>
      </c>
      <c r="E932" s="1" t="s">
        <v>67</v>
      </c>
      <c r="F932" s="1" t="s">
        <v>602</v>
      </c>
      <c r="G932" s="1" t="s">
        <v>60</v>
      </c>
      <c r="H932" s="1" t="s">
        <v>57</v>
      </c>
      <c r="I932" s="2">
        <v>37.979999999999997</v>
      </c>
      <c r="J932" s="2">
        <v>0.06</v>
      </c>
      <c r="K932" s="2">
        <f t="shared" si="145"/>
        <v>0.03</v>
      </c>
      <c r="L932" s="2">
        <f t="shared" si="146"/>
        <v>0.03</v>
      </c>
      <c r="T932" s="8">
        <v>0.03</v>
      </c>
      <c r="U932" s="5">
        <v>13.965</v>
      </c>
      <c r="AL932" s="5" t="str">
        <f t="shared" si="148"/>
        <v/>
      </c>
      <c r="AN932" s="5" t="str">
        <f t="shared" si="154"/>
        <v/>
      </c>
      <c r="AP932" s="57" t="str">
        <f t="shared" si="149"/>
        <v/>
      </c>
      <c r="AR932" s="2">
        <v>0.03</v>
      </c>
      <c r="AS932" s="57">
        <f t="shared" si="150"/>
        <v>13.965</v>
      </c>
      <c r="AT932" s="5">
        <f t="shared" si="151"/>
        <v>11.509952999999999</v>
      </c>
      <c r="AU932" s="62">
        <f t="shared" si="152"/>
        <v>6.613698626872628E-5</v>
      </c>
      <c r="AV932" s="57">
        <f t="shared" si="147"/>
        <v>6.6136986268726286E-2</v>
      </c>
    </row>
    <row r="933" spans="1:48" x14ac:dyDescent="0.25">
      <c r="A933" s="1" t="s">
        <v>1321</v>
      </c>
      <c r="B933" s="1" t="s">
        <v>1217</v>
      </c>
      <c r="C933" s="1" t="s">
        <v>1218</v>
      </c>
      <c r="D933" s="1" t="s">
        <v>1219</v>
      </c>
      <c r="E933" s="1" t="s">
        <v>56</v>
      </c>
      <c r="F933" s="1" t="s">
        <v>602</v>
      </c>
      <c r="G933" s="1" t="s">
        <v>60</v>
      </c>
      <c r="H933" s="1" t="s">
        <v>57</v>
      </c>
      <c r="I933" s="2">
        <v>40</v>
      </c>
      <c r="J933" s="2">
        <v>0.06</v>
      </c>
      <c r="K933" s="2">
        <f t="shared" si="145"/>
        <v>6.0000000000000005E-2</v>
      </c>
      <c r="L933" s="2">
        <f t="shared" si="146"/>
        <v>0</v>
      </c>
      <c r="R933" s="7">
        <v>0.05</v>
      </c>
      <c r="S933" s="5">
        <v>77.612500000000011</v>
      </c>
      <c r="T933" s="8">
        <v>0.01</v>
      </c>
      <c r="U933" s="5">
        <v>4.6550000000000002</v>
      </c>
      <c r="AL933" s="5" t="str">
        <f t="shared" si="148"/>
        <v/>
      </c>
      <c r="AN933" s="5" t="str">
        <f t="shared" si="154"/>
        <v/>
      </c>
      <c r="AP933" s="57" t="str">
        <f t="shared" si="149"/>
        <v/>
      </c>
      <c r="AS933" s="57">
        <f t="shared" si="150"/>
        <v>82.267500000000013</v>
      </c>
      <c r="AT933" s="5">
        <f t="shared" si="151"/>
        <v>67.804873500000014</v>
      </c>
      <c r="AU933" s="62">
        <f t="shared" si="152"/>
        <v>3.8961149429734627E-4</v>
      </c>
      <c r="AV933" s="57">
        <f t="shared" si="147"/>
        <v>0.38961149429734626</v>
      </c>
    </row>
    <row r="934" spans="1:48" x14ac:dyDescent="0.25">
      <c r="A934" s="1" t="s">
        <v>1321</v>
      </c>
      <c r="B934" s="1" t="s">
        <v>1217</v>
      </c>
      <c r="C934" s="1" t="s">
        <v>1218</v>
      </c>
      <c r="D934" s="1" t="s">
        <v>1219</v>
      </c>
      <c r="E934" s="1" t="s">
        <v>52</v>
      </c>
      <c r="F934" s="1" t="s">
        <v>602</v>
      </c>
      <c r="G934" s="1" t="s">
        <v>60</v>
      </c>
      <c r="H934" s="1" t="s">
        <v>57</v>
      </c>
      <c r="I934" s="2">
        <v>40</v>
      </c>
      <c r="J934" s="2">
        <v>37.28</v>
      </c>
      <c r="K934" s="2">
        <f t="shared" si="145"/>
        <v>37.29</v>
      </c>
      <c r="L934" s="2">
        <f t="shared" si="146"/>
        <v>0</v>
      </c>
      <c r="R934" s="7">
        <v>35.53</v>
      </c>
      <c r="S934" s="5">
        <v>55151.442499999997</v>
      </c>
      <c r="T934" s="8">
        <v>1.76</v>
      </c>
      <c r="U934" s="5">
        <v>819.28</v>
      </c>
      <c r="AL934" s="5" t="str">
        <f t="shared" si="148"/>
        <v/>
      </c>
      <c r="AN934" s="5" t="str">
        <f t="shared" si="154"/>
        <v/>
      </c>
      <c r="AP934" s="57" t="str">
        <f t="shared" si="149"/>
        <v/>
      </c>
      <c r="AS934" s="57">
        <f t="shared" si="150"/>
        <v>55970.722499999996</v>
      </c>
      <c r="AT934" s="5">
        <f t="shared" si="151"/>
        <v>46131.069484500003</v>
      </c>
      <c r="AU934" s="62">
        <f t="shared" si="152"/>
        <v>0.2650723168946072</v>
      </c>
      <c r="AV934" s="57">
        <f t="shared" si="147"/>
        <v>265.07231689460718</v>
      </c>
    </row>
    <row r="935" spans="1:48" x14ac:dyDescent="0.25">
      <c r="A935" s="1" t="s">
        <v>1322</v>
      </c>
      <c r="B935" s="1" t="s">
        <v>1196</v>
      </c>
      <c r="C935" s="1" t="s">
        <v>1197</v>
      </c>
      <c r="D935" s="1" t="s">
        <v>846</v>
      </c>
      <c r="E935" s="1" t="s">
        <v>86</v>
      </c>
      <c r="F935" s="1" t="s">
        <v>602</v>
      </c>
      <c r="G935" s="1" t="s">
        <v>60</v>
      </c>
      <c r="H935" s="1" t="s">
        <v>57</v>
      </c>
      <c r="I935" s="2">
        <v>40</v>
      </c>
      <c r="J935" s="2">
        <v>0.06</v>
      </c>
      <c r="K935" s="2">
        <f t="shared" si="145"/>
        <v>0.06</v>
      </c>
      <c r="L935" s="2">
        <f t="shared" si="146"/>
        <v>0</v>
      </c>
      <c r="T935" s="8">
        <v>0.04</v>
      </c>
      <c r="U935" s="5">
        <v>18.62</v>
      </c>
      <c r="Z935" s="9">
        <v>0.02</v>
      </c>
      <c r="AA935" s="5">
        <v>3.7275</v>
      </c>
      <c r="AL935" s="5" t="str">
        <f t="shared" si="148"/>
        <v/>
      </c>
      <c r="AN935" s="5" t="str">
        <f t="shared" si="154"/>
        <v/>
      </c>
      <c r="AP935" s="57" t="str">
        <f t="shared" si="149"/>
        <v/>
      </c>
      <c r="AS935" s="57">
        <f t="shared" si="150"/>
        <v>22.3475</v>
      </c>
      <c r="AT935" s="5">
        <f t="shared" si="151"/>
        <v>18.418809500000002</v>
      </c>
      <c r="AU935" s="62">
        <f t="shared" si="152"/>
        <v>1.058357537157437E-4</v>
      </c>
      <c r="AV935" s="57">
        <f t="shared" si="147"/>
        <v>0.10583575371574371</v>
      </c>
    </row>
    <row r="936" spans="1:48" x14ac:dyDescent="0.25">
      <c r="A936" s="1" t="s">
        <v>1322</v>
      </c>
      <c r="B936" s="1" t="s">
        <v>1196</v>
      </c>
      <c r="C936" s="1" t="s">
        <v>1197</v>
      </c>
      <c r="D936" s="1" t="s">
        <v>846</v>
      </c>
      <c r="E936" s="1" t="s">
        <v>56</v>
      </c>
      <c r="F936" s="1" t="s">
        <v>602</v>
      </c>
      <c r="G936" s="1" t="s">
        <v>60</v>
      </c>
      <c r="H936" s="1" t="s">
        <v>57</v>
      </c>
      <c r="I936" s="2">
        <v>40</v>
      </c>
      <c r="J936" s="2">
        <v>38.299999999999997</v>
      </c>
      <c r="K936" s="2">
        <f t="shared" si="145"/>
        <v>37.840000000000003</v>
      </c>
      <c r="L936" s="2">
        <f t="shared" si="146"/>
        <v>0.46</v>
      </c>
      <c r="R936" s="7">
        <v>4.5999999999999996</v>
      </c>
      <c r="S936" s="5">
        <v>7140.3499999999995</v>
      </c>
      <c r="T936" s="8">
        <v>33.24</v>
      </c>
      <c r="U936" s="5">
        <v>15473.22</v>
      </c>
      <c r="AL936" s="5" t="str">
        <f t="shared" si="148"/>
        <v/>
      </c>
      <c r="AN936" s="5" t="str">
        <f t="shared" si="154"/>
        <v/>
      </c>
      <c r="AP936" s="57" t="str">
        <f t="shared" si="149"/>
        <v/>
      </c>
      <c r="AR936" s="2">
        <v>0.46</v>
      </c>
      <c r="AS936" s="57">
        <f t="shared" si="150"/>
        <v>22613.57</v>
      </c>
      <c r="AT936" s="5">
        <f t="shared" si="151"/>
        <v>18638.104394000002</v>
      </c>
      <c r="AU936" s="62">
        <f t="shared" si="152"/>
        <v>0.10709583734886363</v>
      </c>
      <c r="AV936" s="57">
        <f t="shared" si="147"/>
        <v>107.09583734886364</v>
      </c>
    </row>
    <row r="937" spans="1:48" x14ac:dyDescent="0.25">
      <c r="A937" s="1" t="s">
        <v>1323</v>
      </c>
      <c r="B937" s="1" t="s">
        <v>1324</v>
      </c>
      <c r="C937" s="1" t="s">
        <v>1325</v>
      </c>
      <c r="D937" s="1" t="s">
        <v>1326</v>
      </c>
      <c r="E937" s="1" t="s">
        <v>77</v>
      </c>
      <c r="F937" s="1" t="s">
        <v>602</v>
      </c>
      <c r="G937" s="1" t="s">
        <v>60</v>
      </c>
      <c r="H937" s="1" t="s">
        <v>57</v>
      </c>
      <c r="I937" s="2">
        <v>2.2000000000000002</v>
      </c>
      <c r="J937" s="2">
        <v>1.99</v>
      </c>
      <c r="K937" s="2">
        <f t="shared" si="145"/>
        <v>0.1</v>
      </c>
      <c r="L937" s="2">
        <f t="shared" si="146"/>
        <v>1.89</v>
      </c>
      <c r="Z937" s="9">
        <v>0.1</v>
      </c>
      <c r="AA937" s="5">
        <v>18.637499999999999</v>
      </c>
      <c r="AL937" s="5" t="str">
        <f t="shared" si="148"/>
        <v/>
      </c>
      <c r="AN937" s="5" t="s">
        <v>1739</v>
      </c>
      <c r="AP937" s="57" t="str">
        <f t="shared" si="149"/>
        <v/>
      </c>
      <c r="AR937" s="2">
        <v>1.89</v>
      </c>
      <c r="AS937" s="57">
        <f t="shared" si="150"/>
        <v>18.637499999999999</v>
      </c>
      <c r="AT937" s="5">
        <f t="shared" si="151"/>
        <v>15.361027499999997</v>
      </c>
      <c r="AU937" s="62">
        <f t="shared" si="152"/>
        <v>8.8265526787209878E-5</v>
      </c>
      <c r="AV937" s="57">
        <f t="shared" si="147"/>
        <v>8.8265526787209878E-2</v>
      </c>
    </row>
    <row r="938" spans="1:48" x14ac:dyDescent="0.25">
      <c r="A938" s="1" t="s">
        <v>1327</v>
      </c>
      <c r="B938" s="1" t="s">
        <v>1328</v>
      </c>
      <c r="C938" s="1" t="s">
        <v>1329</v>
      </c>
      <c r="D938" s="1" t="s">
        <v>51</v>
      </c>
      <c r="E938" s="1" t="s">
        <v>56</v>
      </c>
      <c r="F938" s="1" t="s">
        <v>602</v>
      </c>
      <c r="G938" s="1" t="s">
        <v>60</v>
      </c>
      <c r="H938" s="1" t="s">
        <v>57</v>
      </c>
      <c r="I938" s="2">
        <v>85.77</v>
      </c>
      <c r="J938" s="2">
        <v>0.05</v>
      </c>
      <c r="K938" s="2">
        <f t="shared" si="145"/>
        <v>0.02</v>
      </c>
      <c r="L938" s="2">
        <f t="shared" si="146"/>
        <v>0.03</v>
      </c>
      <c r="T938" s="8">
        <v>0.02</v>
      </c>
      <c r="U938" s="5">
        <v>9.31</v>
      </c>
      <c r="AL938" s="5" t="str">
        <f t="shared" si="148"/>
        <v/>
      </c>
      <c r="AN938" s="5" t="s">
        <v>1739</v>
      </c>
      <c r="AP938" s="57" t="str">
        <f t="shared" si="149"/>
        <v/>
      </c>
      <c r="AR938" s="2">
        <v>0.03</v>
      </c>
      <c r="AS938" s="57">
        <f t="shared" si="150"/>
        <v>9.31</v>
      </c>
      <c r="AT938" s="5">
        <f t="shared" si="151"/>
        <v>7.6733020000000005</v>
      </c>
      <c r="AU938" s="62">
        <f t="shared" si="152"/>
        <v>4.4091324179150858E-5</v>
      </c>
      <c r="AV938" s="57">
        <f t="shared" si="147"/>
        <v>4.4091324179150855E-2</v>
      </c>
    </row>
    <row r="939" spans="1:48" x14ac:dyDescent="0.25">
      <c r="A939" s="1" t="s">
        <v>1327</v>
      </c>
      <c r="B939" s="1" t="s">
        <v>1328</v>
      </c>
      <c r="C939" s="1" t="s">
        <v>1329</v>
      </c>
      <c r="D939" s="1" t="s">
        <v>51</v>
      </c>
      <c r="E939" s="1" t="s">
        <v>76</v>
      </c>
      <c r="F939" s="1" t="s">
        <v>602</v>
      </c>
      <c r="G939" s="1" t="s">
        <v>60</v>
      </c>
      <c r="H939" s="1" t="s">
        <v>57</v>
      </c>
      <c r="I939" s="2">
        <v>85.77</v>
      </c>
      <c r="J939" s="2">
        <v>0.08</v>
      </c>
      <c r="K939" s="2">
        <f t="shared" si="145"/>
        <v>0.05</v>
      </c>
      <c r="L939" s="2">
        <f t="shared" si="146"/>
        <v>0.04</v>
      </c>
      <c r="R939" s="7">
        <v>0.05</v>
      </c>
      <c r="S939" s="5">
        <v>77.612500000000011</v>
      </c>
      <c r="AL939" s="5" t="str">
        <f t="shared" si="148"/>
        <v/>
      </c>
      <c r="AN939" s="5" t="s">
        <v>1739</v>
      </c>
      <c r="AP939" s="57" t="str">
        <f t="shared" si="149"/>
        <v/>
      </c>
      <c r="AR939" s="2">
        <v>0.04</v>
      </c>
      <c r="AS939" s="57">
        <f t="shared" si="150"/>
        <v>77.612500000000011</v>
      </c>
      <c r="AT939" s="5">
        <f t="shared" si="151"/>
        <v>63.96822250000001</v>
      </c>
      <c r="AU939" s="62">
        <f t="shared" si="152"/>
        <v>3.6756583220777083E-4</v>
      </c>
      <c r="AV939" s="57">
        <f t="shared" si="147"/>
        <v>0.36756583220777084</v>
      </c>
    </row>
    <row r="940" spans="1:48" x14ac:dyDescent="0.25">
      <c r="A940" s="1" t="s">
        <v>1327</v>
      </c>
      <c r="B940" s="1" t="s">
        <v>1328</v>
      </c>
      <c r="C940" s="1" t="s">
        <v>1329</v>
      </c>
      <c r="D940" s="1" t="s">
        <v>51</v>
      </c>
      <c r="E940" s="1" t="s">
        <v>67</v>
      </c>
      <c r="F940" s="1" t="s">
        <v>602</v>
      </c>
      <c r="G940" s="1" t="s">
        <v>60</v>
      </c>
      <c r="H940" s="1" t="s">
        <v>57</v>
      </c>
      <c r="I940" s="2">
        <v>85.77</v>
      </c>
      <c r="J940" s="2">
        <v>24.49</v>
      </c>
      <c r="K940" s="2">
        <f t="shared" si="145"/>
        <v>17.89</v>
      </c>
      <c r="L940" s="2">
        <f t="shared" si="146"/>
        <v>6.6</v>
      </c>
      <c r="T940" s="8">
        <v>17.89</v>
      </c>
      <c r="U940" s="5">
        <v>8327.7950000000001</v>
      </c>
      <c r="AL940" s="5" t="str">
        <f t="shared" si="148"/>
        <v/>
      </c>
      <c r="AN940" s="5" t="s">
        <v>1739</v>
      </c>
      <c r="AP940" s="57" t="str">
        <f t="shared" si="149"/>
        <v/>
      </c>
      <c r="AR940" s="2">
        <v>6.6</v>
      </c>
      <c r="AS940" s="57">
        <f t="shared" si="150"/>
        <v>8327.7950000000001</v>
      </c>
      <c r="AT940" s="5">
        <f t="shared" si="151"/>
        <v>6863.7686389999999</v>
      </c>
      <c r="AU940" s="62">
        <f t="shared" si="152"/>
        <v>3.9439689478250439E-2</v>
      </c>
      <c r="AV940" s="57">
        <f t="shared" si="147"/>
        <v>39.439689478250436</v>
      </c>
    </row>
    <row r="941" spans="1:48" x14ac:dyDescent="0.25">
      <c r="A941" s="1" t="s">
        <v>1327</v>
      </c>
      <c r="B941" s="1" t="s">
        <v>1328</v>
      </c>
      <c r="C941" s="1" t="s">
        <v>1329</v>
      </c>
      <c r="D941" s="1" t="s">
        <v>51</v>
      </c>
      <c r="E941" s="1" t="s">
        <v>77</v>
      </c>
      <c r="F941" s="1" t="s">
        <v>602</v>
      </c>
      <c r="G941" s="1" t="s">
        <v>60</v>
      </c>
      <c r="H941" s="1" t="s">
        <v>57</v>
      </c>
      <c r="I941" s="2">
        <v>85.77</v>
      </c>
      <c r="J941" s="2">
        <v>21.4</v>
      </c>
      <c r="K941" s="2">
        <f t="shared" si="145"/>
        <v>5.95</v>
      </c>
      <c r="L941" s="2">
        <f t="shared" si="146"/>
        <v>15.45</v>
      </c>
      <c r="R941" s="7">
        <v>2.13</v>
      </c>
      <c r="S941" s="5">
        <v>3306.2925</v>
      </c>
      <c r="T941" s="8">
        <v>3.78</v>
      </c>
      <c r="U941" s="5">
        <v>1759.59</v>
      </c>
      <c r="Z941" s="9">
        <v>0.04</v>
      </c>
      <c r="AA941" s="5">
        <v>7.4550000000000001</v>
      </c>
      <c r="AL941" s="5" t="str">
        <f t="shared" si="148"/>
        <v/>
      </c>
      <c r="AN941" s="5" t="s">
        <v>1739</v>
      </c>
      <c r="AP941" s="57" t="str">
        <f t="shared" si="149"/>
        <v/>
      </c>
      <c r="AR941" s="2">
        <v>15.45</v>
      </c>
      <c r="AS941" s="57">
        <f t="shared" si="150"/>
        <v>5073.3374999999996</v>
      </c>
      <c r="AT941" s="5">
        <f t="shared" si="151"/>
        <v>4181.4447675000001</v>
      </c>
      <c r="AU941" s="62">
        <f t="shared" si="152"/>
        <v>2.4026870932625431E-2</v>
      </c>
      <c r="AV941" s="57">
        <f t="shared" si="147"/>
        <v>24.026870932625432</v>
      </c>
    </row>
    <row r="942" spans="1:48" x14ac:dyDescent="0.25">
      <c r="A942" s="1" t="s">
        <v>1327</v>
      </c>
      <c r="B942" s="1" t="s">
        <v>1328</v>
      </c>
      <c r="C942" s="1" t="s">
        <v>1329</v>
      </c>
      <c r="D942" s="1" t="s">
        <v>51</v>
      </c>
      <c r="E942" s="1" t="s">
        <v>72</v>
      </c>
      <c r="F942" s="1" t="s">
        <v>602</v>
      </c>
      <c r="G942" s="1" t="s">
        <v>60</v>
      </c>
      <c r="H942" s="1" t="s">
        <v>57</v>
      </c>
      <c r="I942" s="2">
        <v>85.77</v>
      </c>
      <c r="J942" s="2">
        <v>34.909999999999997</v>
      </c>
      <c r="K942" s="2">
        <f t="shared" si="145"/>
        <v>29.06</v>
      </c>
      <c r="L942" s="2">
        <f t="shared" si="146"/>
        <v>5.85</v>
      </c>
      <c r="R942" s="7">
        <v>25.73</v>
      </c>
      <c r="S942" s="5">
        <v>39939.392500000002</v>
      </c>
      <c r="T942" s="8">
        <v>2.4500000000000002</v>
      </c>
      <c r="U942" s="5">
        <v>1140.4749999999999</v>
      </c>
      <c r="Z942" s="9">
        <v>0.88</v>
      </c>
      <c r="AA942" s="5">
        <v>164.01</v>
      </c>
      <c r="AL942" s="5" t="str">
        <f t="shared" si="148"/>
        <v/>
      </c>
      <c r="AN942" s="5" t="s">
        <v>1739</v>
      </c>
      <c r="AP942" s="57" t="str">
        <f t="shared" si="149"/>
        <v/>
      </c>
      <c r="AR942" s="2">
        <v>5.85</v>
      </c>
      <c r="AS942" s="57">
        <f t="shared" si="150"/>
        <v>41243.877500000002</v>
      </c>
      <c r="AT942" s="5">
        <f t="shared" si="151"/>
        <v>33993.203835500004</v>
      </c>
      <c r="AU942" s="62">
        <f t="shared" si="152"/>
        <v>0.19532730110179228</v>
      </c>
      <c r="AV942" s="57">
        <f t="shared" si="147"/>
        <v>195.32730110179227</v>
      </c>
    </row>
    <row r="943" spans="1:48" x14ac:dyDescent="0.25">
      <c r="A943" s="1" t="s">
        <v>1330</v>
      </c>
      <c r="B943" s="1" t="s">
        <v>1331</v>
      </c>
      <c r="C943" s="1" t="s">
        <v>1332</v>
      </c>
      <c r="D943" s="1" t="s">
        <v>1333</v>
      </c>
      <c r="E943" s="1" t="s">
        <v>72</v>
      </c>
      <c r="F943" s="1" t="s">
        <v>602</v>
      </c>
      <c r="G943" s="1" t="s">
        <v>60</v>
      </c>
      <c r="H943" s="1" t="s">
        <v>57</v>
      </c>
      <c r="I943" s="2">
        <v>2.0299999999999998</v>
      </c>
      <c r="J943" s="2">
        <v>1.73</v>
      </c>
      <c r="K943" s="2">
        <f t="shared" si="145"/>
        <v>1.61</v>
      </c>
      <c r="L943" s="2">
        <f t="shared" si="146"/>
        <v>0.12</v>
      </c>
      <c r="R943" s="7">
        <v>0.01</v>
      </c>
      <c r="S943" s="5">
        <v>15.522500000000001</v>
      </c>
      <c r="Z943" s="9">
        <v>1.6</v>
      </c>
      <c r="AA943" s="5">
        <v>298.2</v>
      </c>
      <c r="AL943" s="5" t="str">
        <f t="shared" si="148"/>
        <v/>
      </c>
      <c r="AN943" s="5" t="s">
        <v>1739</v>
      </c>
      <c r="AP943" s="57" t="str">
        <f t="shared" si="149"/>
        <v/>
      </c>
      <c r="AR943" s="2">
        <v>0.12</v>
      </c>
      <c r="AS943" s="57">
        <f t="shared" si="150"/>
        <v>313.72249999999997</v>
      </c>
      <c r="AT943" s="5">
        <f t="shared" si="151"/>
        <v>258.57008450000001</v>
      </c>
      <c r="AU943" s="62">
        <f t="shared" si="152"/>
        <v>1.4857615950369123E-3</v>
      </c>
      <c r="AV943" s="57">
        <f t="shared" si="147"/>
        <v>1.4857615950369123</v>
      </c>
    </row>
    <row r="944" spans="1:48" x14ac:dyDescent="0.25">
      <c r="A944" s="1" t="s">
        <v>1334</v>
      </c>
      <c r="B944" s="1" t="s">
        <v>1335</v>
      </c>
      <c r="C944" s="1" t="s">
        <v>1336</v>
      </c>
      <c r="D944" s="1" t="s">
        <v>263</v>
      </c>
      <c r="E944" s="1" t="s">
        <v>56</v>
      </c>
      <c r="F944" s="1" t="s">
        <v>602</v>
      </c>
      <c r="G944" s="1" t="s">
        <v>60</v>
      </c>
      <c r="H944" s="1" t="s">
        <v>57</v>
      </c>
      <c r="I944" s="2">
        <v>30</v>
      </c>
      <c r="J944" s="2">
        <v>0.03</v>
      </c>
      <c r="K944" s="2">
        <f t="shared" si="145"/>
        <v>0.03</v>
      </c>
      <c r="L944" s="2">
        <f t="shared" si="146"/>
        <v>0.01</v>
      </c>
      <c r="T944" s="8">
        <v>0.03</v>
      </c>
      <c r="U944" s="5">
        <v>13.965</v>
      </c>
      <c r="AL944" s="5" t="str">
        <f t="shared" si="148"/>
        <v/>
      </c>
      <c r="AN944" s="5" t="s">
        <v>1739</v>
      </c>
      <c r="AP944" s="57" t="str">
        <f t="shared" si="149"/>
        <v/>
      </c>
      <c r="AR944" s="2">
        <v>0.01</v>
      </c>
      <c r="AS944" s="57">
        <f t="shared" si="150"/>
        <v>13.965</v>
      </c>
      <c r="AT944" s="5">
        <f t="shared" si="151"/>
        <v>11.509952999999999</v>
      </c>
      <c r="AU944" s="62">
        <f t="shared" si="152"/>
        <v>6.613698626872628E-5</v>
      </c>
      <c r="AV944" s="57">
        <f t="shared" si="147"/>
        <v>6.6136986268726286E-2</v>
      </c>
    </row>
    <row r="945" spans="1:48" x14ac:dyDescent="0.25">
      <c r="A945" s="1" t="s">
        <v>1334</v>
      </c>
      <c r="B945" s="1" t="s">
        <v>1335</v>
      </c>
      <c r="C945" s="1" t="s">
        <v>1336</v>
      </c>
      <c r="D945" s="1" t="s">
        <v>263</v>
      </c>
      <c r="E945" s="1" t="s">
        <v>67</v>
      </c>
      <c r="F945" s="1" t="s">
        <v>602</v>
      </c>
      <c r="G945" s="1" t="s">
        <v>60</v>
      </c>
      <c r="H945" s="1" t="s">
        <v>57</v>
      </c>
      <c r="I945" s="2">
        <v>30</v>
      </c>
      <c r="J945" s="2">
        <v>14.84</v>
      </c>
      <c r="K945" s="2">
        <f t="shared" si="145"/>
        <v>8.23</v>
      </c>
      <c r="L945" s="2">
        <f t="shared" si="146"/>
        <v>6.61</v>
      </c>
      <c r="T945" s="8">
        <v>8.23</v>
      </c>
      <c r="U945" s="5">
        <v>3831.0650000000001</v>
      </c>
      <c r="AL945" s="5" t="str">
        <f t="shared" si="148"/>
        <v/>
      </c>
      <c r="AN945" s="5" t="s">
        <v>1739</v>
      </c>
      <c r="AP945" s="57" t="str">
        <f t="shared" si="149"/>
        <v/>
      </c>
      <c r="AR945" s="2">
        <v>6.61</v>
      </c>
      <c r="AS945" s="57">
        <f t="shared" si="150"/>
        <v>3831.0650000000001</v>
      </c>
      <c r="AT945" s="5">
        <f t="shared" si="151"/>
        <v>3157.5637729999994</v>
      </c>
      <c r="AU945" s="62">
        <f t="shared" si="152"/>
        <v>1.8143579899720576E-2</v>
      </c>
      <c r="AV945" s="57">
        <f t="shared" si="147"/>
        <v>18.143579899720574</v>
      </c>
    </row>
    <row r="946" spans="1:48" x14ac:dyDescent="0.25">
      <c r="A946" s="1" t="s">
        <v>1334</v>
      </c>
      <c r="B946" s="1" t="s">
        <v>1335</v>
      </c>
      <c r="C946" s="1" t="s">
        <v>1336</v>
      </c>
      <c r="D946" s="1" t="s">
        <v>263</v>
      </c>
      <c r="E946" s="1" t="s">
        <v>89</v>
      </c>
      <c r="F946" s="1" t="s">
        <v>602</v>
      </c>
      <c r="G946" s="1" t="s">
        <v>60</v>
      </c>
      <c r="H946" s="1" t="s">
        <v>57</v>
      </c>
      <c r="I946" s="2">
        <v>30</v>
      </c>
      <c r="J946" s="2">
        <v>0.06</v>
      </c>
      <c r="K946" s="2">
        <f t="shared" si="145"/>
        <v>0.05</v>
      </c>
      <c r="L946" s="2">
        <f t="shared" si="146"/>
        <v>0.01</v>
      </c>
      <c r="T946" s="8">
        <v>0.05</v>
      </c>
      <c r="U946" s="5">
        <v>23.274999999999999</v>
      </c>
      <c r="AL946" s="5" t="str">
        <f t="shared" si="148"/>
        <v/>
      </c>
      <c r="AN946" s="5" t="s">
        <v>1739</v>
      </c>
      <c r="AP946" s="57" t="str">
        <f t="shared" si="149"/>
        <v/>
      </c>
      <c r="AR946" s="2">
        <v>0.01</v>
      </c>
      <c r="AS946" s="57">
        <f t="shared" si="150"/>
        <v>23.274999999999999</v>
      </c>
      <c r="AT946" s="5">
        <f t="shared" si="151"/>
        <v>19.183254999999999</v>
      </c>
      <c r="AU946" s="62">
        <f t="shared" si="152"/>
        <v>1.1022831044787712E-4</v>
      </c>
      <c r="AV946" s="57">
        <f t="shared" si="147"/>
        <v>0.11022831044787713</v>
      </c>
    </row>
    <row r="947" spans="1:48" x14ac:dyDescent="0.25">
      <c r="A947" s="1" t="s">
        <v>1334</v>
      </c>
      <c r="B947" s="1" t="s">
        <v>1335</v>
      </c>
      <c r="C947" s="1" t="s">
        <v>1336</v>
      </c>
      <c r="D947" s="1" t="s">
        <v>263</v>
      </c>
      <c r="E947" s="1" t="s">
        <v>164</v>
      </c>
      <c r="F947" s="1" t="s">
        <v>602</v>
      </c>
      <c r="G947" s="1" t="s">
        <v>60</v>
      </c>
      <c r="H947" s="1" t="s">
        <v>57</v>
      </c>
      <c r="I947" s="2">
        <v>30</v>
      </c>
      <c r="J947" s="2">
        <v>0.06</v>
      </c>
      <c r="K947" s="2">
        <f t="shared" ref="K947:K1010" si="155">SUM(N947,P947,R947,T947,V947,X947,Z947,AB947,AE947,AG947,AI947)</f>
        <v>0</v>
      </c>
      <c r="L947" s="2">
        <f t="shared" ref="L947:L1010" si="156">SUM(M947,AD947,AK947,AM947,AO947,AQ947,AR947)</f>
        <v>0.06</v>
      </c>
      <c r="AL947" s="5" t="str">
        <f t="shared" si="148"/>
        <v/>
      </c>
      <c r="AN947" s="5" t="s">
        <v>1739</v>
      </c>
      <c r="AP947" s="57" t="str">
        <f t="shared" si="149"/>
        <v/>
      </c>
      <c r="AR947" s="2">
        <v>0.06</v>
      </c>
      <c r="AS947" s="57">
        <f t="shared" si="150"/>
        <v>0</v>
      </c>
      <c r="AT947" s="5">
        <f t="shared" si="151"/>
        <v>0</v>
      </c>
      <c r="AU947" s="62">
        <f t="shared" si="152"/>
        <v>0</v>
      </c>
      <c r="AV947" s="57">
        <f t="shared" si="147"/>
        <v>0</v>
      </c>
    </row>
    <row r="948" spans="1:48" x14ac:dyDescent="0.25">
      <c r="A948" s="1" t="s">
        <v>1334</v>
      </c>
      <c r="B948" s="1" t="s">
        <v>1335</v>
      </c>
      <c r="C948" s="1" t="s">
        <v>1336</v>
      </c>
      <c r="D948" s="1" t="s">
        <v>263</v>
      </c>
      <c r="E948" s="1" t="s">
        <v>77</v>
      </c>
      <c r="F948" s="1" t="s">
        <v>602</v>
      </c>
      <c r="G948" s="1" t="s">
        <v>60</v>
      </c>
      <c r="H948" s="1" t="s">
        <v>57</v>
      </c>
      <c r="I948" s="2">
        <v>30</v>
      </c>
      <c r="J948" s="2">
        <v>14.1</v>
      </c>
      <c r="K948" s="2">
        <f t="shared" si="155"/>
        <v>0.22</v>
      </c>
      <c r="L948" s="2">
        <f t="shared" si="156"/>
        <v>13.88</v>
      </c>
      <c r="T948" s="8">
        <v>0.22</v>
      </c>
      <c r="U948" s="5">
        <v>102.41</v>
      </c>
      <c r="AL948" s="5" t="str">
        <f t="shared" si="148"/>
        <v/>
      </c>
      <c r="AN948" s="5" t="s">
        <v>1739</v>
      </c>
      <c r="AP948" s="57" t="str">
        <f t="shared" si="149"/>
        <v/>
      </c>
      <c r="AR948" s="2">
        <v>13.88</v>
      </c>
      <c r="AS948" s="57">
        <f t="shared" si="150"/>
        <v>102.41</v>
      </c>
      <c r="AT948" s="5">
        <f t="shared" si="151"/>
        <v>84.406322000000003</v>
      </c>
      <c r="AU948" s="62">
        <f t="shared" si="152"/>
        <v>4.8500456597065942E-4</v>
      </c>
      <c r="AV948" s="57">
        <f t="shared" si="147"/>
        <v>0.48500456597065938</v>
      </c>
    </row>
    <row r="949" spans="1:48" x14ac:dyDescent="0.25">
      <c r="A949" s="1" t="s">
        <v>1337</v>
      </c>
      <c r="B949" s="1" t="s">
        <v>1338</v>
      </c>
      <c r="C949" s="1" t="s">
        <v>1339</v>
      </c>
      <c r="D949" s="1" t="s">
        <v>1340</v>
      </c>
      <c r="E949" s="1" t="s">
        <v>77</v>
      </c>
      <c r="F949" s="1" t="s">
        <v>602</v>
      </c>
      <c r="G949" s="1" t="s">
        <v>60</v>
      </c>
      <c r="H949" s="1" t="s">
        <v>57</v>
      </c>
      <c r="I949" s="2">
        <v>80</v>
      </c>
      <c r="J949" s="2">
        <v>0.09</v>
      </c>
      <c r="K949" s="2">
        <f t="shared" si="155"/>
        <v>0.06</v>
      </c>
      <c r="L949" s="2">
        <f t="shared" si="156"/>
        <v>0.03</v>
      </c>
      <c r="R949" s="7">
        <v>0.02</v>
      </c>
      <c r="S949" s="5">
        <v>31.045000000000002</v>
      </c>
      <c r="T949" s="8">
        <v>0.04</v>
      </c>
      <c r="U949" s="5">
        <v>18.62</v>
      </c>
      <c r="AL949" s="5" t="str">
        <f t="shared" si="148"/>
        <v/>
      </c>
      <c r="AN949" s="5" t="s">
        <v>1739</v>
      </c>
      <c r="AP949" s="57" t="str">
        <f t="shared" si="149"/>
        <v/>
      </c>
      <c r="AR949" s="2">
        <v>0.03</v>
      </c>
      <c r="AS949" s="57">
        <f t="shared" si="150"/>
        <v>49.665000000000006</v>
      </c>
      <c r="AT949" s="5">
        <f t="shared" si="151"/>
        <v>40.933893000000012</v>
      </c>
      <c r="AU949" s="62">
        <f t="shared" si="152"/>
        <v>2.3520898124141005E-4</v>
      </c>
      <c r="AV949" s="57">
        <f t="shared" si="147"/>
        <v>0.23520898124141007</v>
      </c>
    </row>
    <row r="950" spans="1:48" x14ac:dyDescent="0.25">
      <c r="A950" s="1" t="s">
        <v>1337</v>
      </c>
      <c r="B950" s="1" t="s">
        <v>1338</v>
      </c>
      <c r="C950" s="1" t="s">
        <v>1339</v>
      </c>
      <c r="D950" s="1" t="s">
        <v>1340</v>
      </c>
      <c r="E950" s="1" t="s">
        <v>72</v>
      </c>
      <c r="F950" s="1" t="s">
        <v>602</v>
      </c>
      <c r="G950" s="1" t="s">
        <v>60</v>
      </c>
      <c r="H950" s="1" t="s">
        <v>57</v>
      </c>
      <c r="I950" s="2">
        <v>80</v>
      </c>
      <c r="J950" s="2">
        <v>0.08</v>
      </c>
      <c r="K950" s="2">
        <f t="shared" si="155"/>
        <v>7.0000000000000007E-2</v>
      </c>
      <c r="L950" s="2">
        <f t="shared" si="156"/>
        <v>0.02</v>
      </c>
      <c r="R950" s="7">
        <v>0.02</v>
      </c>
      <c r="S950" s="5">
        <v>31.045000000000002</v>
      </c>
      <c r="Z950" s="9">
        <v>0.05</v>
      </c>
      <c r="AA950" s="5">
        <v>9.3187499999999996</v>
      </c>
      <c r="AL950" s="5" t="str">
        <f t="shared" si="148"/>
        <v/>
      </c>
      <c r="AN950" s="5" t="s">
        <v>1739</v>
      </c>
      <c r="AP950" s="57" t="str">
        <f t="shared" si="149"/>
        <v/>
      </c>
      <c r="AR950" s="2">
        <v>0.02</v>
      </c>
      <c r="AS950" s="57">
        <f t="shared" si="150"/>
        <v>40.363750000000003</v>
      </c>
      <c r="AT950" s="5">
        <f t="shared" si="151"/>
        <v>33.267802750000008</v>
      </c>
      <c r="AU950" s="62">
        <f t="shared" si="152"/>
        <v>1.9115909627671326E-4</v>
      </c>
      <c r="AV950" s="57">
        <f t="shared" si="147"/>
        <v>0.19115909627671329</v>
      </c>
    </row>
    <row r="951" spans="1:48" x14ac:dyDescent="0.25">
      <c r="A951" s="1" t="s">
        <v>1337</v>
      </c>
      <c r="B951" s="1" t="s">
        <v>1338</v>
      </c>
      <c r="C951" s="1" t="s">
        <v>1339</v>
      </c>
      <c r="D951" s="1" t="s">
        <v>1340</v>
      </c>
      <c r="E951" s="1" t="s">
        <v>63</v>
      </c>
      <c r="F951" s="1" t="s">
        <v>602</v>
      </c>
      <c r="G951" s="1" t="s">
        <v>60</v>
      </c>
      <c r="H951" s="1" t="s">
        <v>57</v>
      </c>
      <c r="I951" s="2">
        <v>80</v>
      </c>
      <c r="J951" s="2">
        <v>38.9</v>
      </c>
      <c r="K951" s="2">
        <f t="shared" si="155"/>
        <v>27.93</v>
      </c>
      <c r="L951" s="2">
        <f t="shared" si="156"/>
        <v>10.97</v>
      </c>
      <c r="R951" s="7">
        <v>18.48</v>
      </c>
      <c r="S951" s="5">
        <v>28685.58</v>
      </c>
      <c r="T951" s="8">
        <v>3.49</v>
      </c>
      <c r="U951" s="5">
        <v>1624.595</v>
      </c>
      <c r="Z951" s="9">
        <v>5.96</v>
      </c>
      <c r="AA951" s="5">
        <v>1110.7950000000001</v>
      </c>
      <c r="AL951" s="5" t="str">
        <f t="shared" si="148"/>
        <v/>
      </c>
      <c r="AN951" s="5" t="s">
        <v>1739</v>
      </c>
      <c r="AP951" s="57" t="str">
        <f t="shared" si="149"/>
        <v/>
      </c>
      <c r="AR951" s="2">
        <v>10.97</v>
      </c>
      <c r="AS951" s="57">
        <f t="shared" si="150"/>
        <v>31420.97</v>
      </c>
      <c r="AT951" s="5">
        <f t="shared" si="151"/>
        <v>25897.163474000004</v>
      </c>
      <c r="AU951" s="62">
        <f t="shared" si="152"/>
        <v>0.14880689304977163</v>
      </c>
      <c r="AV951" s="57">
        <f t="shared" si="147"/>
        <v>148.80689304977165</v>
      </c>
    </row>
    <row r="952" spans="1:48" x14ac:dyDescent="0.25">
      <c r="A952" s="1" t="s">
        <v>1337</v>
      </c>
      <c r="B952" s="1" t="s">
        <v>1338</v>
      </c>
      <c r="C952" s="1" t="s">
        <v>1339</v>
      </c>
      <c r="D952" s="1" t="s">
        <v>1340</v>
      </c>
      <c r="E952" s="1" t="s">
        <v>61</v>
      </c>
      <c r="F952" s="1" t="s">
        <v>602</v>
      </c>
      <c r="G952" s="1" t="s">
        <v>60</v>
      </c>
      <c r="H952" s="1" t="s">
        <v>57</v>
      </c>
      <c r="I952" s="2">
        <v>80</v>
      </c>
      <c r="J952" s="2">
        <v>39.57</v>
      </c>
      <c r="K952" s="2">
        <f t="shared" si="155"/>
        <v>8.94</v>
      </c>
      <c r="L952" s="2">
        <f t="shared" si="156"/>
        <v>30.63</v>
      </c>
      <c r="R952" s="7">
        <v>2.56</v>
      </c>
      <c r="S952" s="5">
        <v>3973.76</v>
      </c>
      <c r="T952" s="8">
        <v>6.38</v>
      </c>
      <c r="U952" s="5">
        <v>2969.89</v>
      </c>
      <c r="AL952" s="5" t="str">
        <f t="shared" si="148"/>
        <v/>
      </c>
      <c r="AN952" s="5" t="s">
        <v>1739</v>
      </c>
      <c r="AP952" s="57" t="str">
        <f t="shared" si="149"/>
        <v/>
      </c>
      <c r="AR952" s="2">
        <v>30.63</v>
      </c>
      <c r="AS952" s="57">
        <f t="shared" si="150"/>
        <v>6943.65</v>
      </c>
      <c r="AT952" s="5">
        <f t="shared" si="151"/>
        <v>5722.95633</v>
      </c>
      <c r="AU952" s="62">
        <f t="shared" si="152"/>
        <v>3.2884503022186984E-2</v>
      </c>
      <c r="AV952" s="57">
        <f t="shared" ref="AV952:AV1015" si="157">(AU952/100)*$AV$1</f>
        <v>32.884503022186983</v>
      </c>
    </row>
    <row r="953" spans="1:48" x14ac:dyDescent="0.25">
      <c r="A953" s="1" t="s">
        <v>1337</v>
      </c>
      <c r="B953" s="1" t="s">
        <v>1338</v>
      </c>
      <c r="C953" s="1" t="s">
        <v>1339</v>
      </c>
      <c r="D953" s="1" t="s">
        <v>1340</v>
      </c>
      <c r="E953" s="1" t="s">
        <v>119</v>
      </c>
      <c r="F953" s="1" t="s">
        <v>602</v>
      </c>
      <c r="G953" s="1" t="s">
        <v>60</v>
      </c>
      <c r="H953" s="1" t="s">
        <v>57</v>
      </c>
      <c r="I953" s="2">
        <v>80</v>
      </c>
      <c r="J953" s="2">
        <v>0.06</v>
      </c>
      <c r="K953" s="2">
        <f t="shared" si="155"/>
        <v>0.01</v>
      </c>
      <c r="L953" s="2">
        <f t="shared" si="156"/>
        <v>0.05</v>
      </c>
      <c r="T953" s="8">
        <v>0.01</v>
      </c>
      <c r="U953" s="5">
        <v>4.6550000000000002</v>
      </c>
      <c r="AL953" s="5" t="str">
        <f t="shared" si="148"/>
        <v/>
      </c>
      <c r="AN953" s="5" t="s">
        <v>1739</v>
      </c>
      <c r="AP953" s="57" t="str">
        <f t="shared" si="149"/>
        <v/>
      </c>
      <c r="AR953" s="2">
        <v>0.05</v>
      </c>
      <c r="AS953" s="57">
        <f t="shared" si="150"/>
        <v>4.6550000000000002</v>
      </c>
      <c r="AT953" s="5">
        <f t="shared" si="151"/>
        <v>3.8366510000000003</v>
      </c>
      <c r="AU953" s="62">
        <f t="shared" si="152"/>
        <v>2.2045662089575429E-5</v>
      </c>
      <c r="AV953" s="57">
        <f t="shared" si="157"/>
        <v>2.2045662089575428E-2</v>
      </c>
    </row>
    <row r="954" spans="1:48" x14ac:dyDescent="0.25">
      <c r="A954" s="1" t="s">
        <v>1341</v>
      </c>
      <c r="B954" s="1" t="s">
        <v>1342</v>
      </c>
      <c r="C954" s="1" t="s">
        <v>1343</v>
      </c>
      <c r="D954" s="1" t="s">
        <v>846</v>
      </c>
      <c r="E954" s="1" t="s">
        <v>137</v>
      </c>
      <c r="F954" s="1" t="s">
        <v>602</v>
      </c>
      <c r="G954" s="1" t="s">
        <v>60</v>
      </c>
      <c r="H954" s="1" t="s">
        <v>57</v>
      </c>
      <c r="I954" s="2">
        <v>50</v>
      </c>
      <c r="J954" s="2">
        <v>0.03</v>
      </c>
      <c r="K954" s="2">
        <f t="shared" si="155"/>
        <v>0.01</v>
      </c>
      <c r="L954" s="2">
        <f t="shared" si="156"/>
        <v>0.03</v>
      </c>
      <c r="T954" s="8">
        <v>0.01</v>
      </c>
      <c r="U954" s="5">
        <v>4.6550000000000002</v>
      </c>
      <c r="AL954" s="5" t="str">
        <f t="shared" si="148"/>
        <v/>
      </c>
      <c r="AN954" s="5" t="s">
        <v>1739</v>
      </c>
      <c r="AP954" s="57" t="str">
        <f t="shared" si="149"/>
        <v/>
      </c>
      <c r="AR954" s="2">
        <v>0.03</v>
      </c>
      <c r="AS954" s="57">
        <f t="shared" si="150"/>
        <v>4.6550000000000002</v>
      </c>
      <c r="AT954" s="5">
        <f t="shared" si="151"/>
        <v>3.8366510000000003</v>
      </c>
      <c r="AU954" s="62">
        <f t="shared" si="152"/>
        <v>2.2045662089575429E-5</v>
      </c>
      <c r="AV954" s="57">
        <f t="shared" si="157"/>
        <v>2.2045662089575428E-2</v>
      </c>
    </row>
    <row r="955" spans="1:48" x14ac:dyDescent="0.25">
      <c r="A955" s="1" t="s">
        <v>1341</v>
      </c>
      <c r="B955" s="1" t="s">
        <v>1342</v>
      </c>
      <c r="C955" s="1" t="s">
        <v>1343</v>
      </c>
      <c r="D955" s="1" t="s">
        <v>846</v>
      </c>
      <c r="E955" s="1" t="s">
        <v>164</v>
      </c>
      <c r="F955" s="1" t="s">
        <v>602</v>
      </c>
      <c r="G955" s="1" t="s">
        <v>60</v>
      </c>
      <c r="H955" s="1" t="s">
        <v>57</v>
      </c>
      <c r="I955" s="2">
        <v>50</v>
      </c>
      <c r="J955" s="2">
        <v>10.08</v>
      </c>
      <c r="K955" s="2">
        <f t="shared" si="155"/>
        <v>5.96</v>
      </c>
      <c r="L955" s="2">
        <f t="shared" si="156"/>
        <v>4.12</v>
      </c>
      <c r="T955" s="8">
        <v>5.96</v>
      </c>
      <c r="U955" s="5">
        <v>2774.38</v>
      </c>
      <c r="AL955" s="5" t="str">
        <f t="shared" si="148"/>
        <v/>
      </c>
      <c r="AN955" s="5" t="s">
        <v>1739</v>
      </c>
      <c r="AP955" s="57" t="str">
        <f t="shared" si="149"/>
        <v/>
      </c>
      <c r="AR955" s="2">
        <v>4.12</v>
      </c>
      <c r="AS955" s="57">
        <f t="shared" si="150"/>
        <v>2774.38</v>
      </c>
      <c r="AT955" s="5">
        <f t="shared" si="151"/>
        <v>2286.6439960000002</v>
      </c>
      <c r="AU955" s="62">
        <f t="shared" si="152"/>
        <v>1.3139214605386954E-2</v>
      </c>
      <c r="AV955" s="57">
        <f t="shared" si="157"/>
        <v>13.139214605386956</v>
      </c>
    </row>
    <row r="956" spans="1:48" x14ac:dyDescent="0.25">
      <c r="A956" s="1" t="s">
        <v>1341</v>
      </c>
      <c r="B956" s="1" t="s">
        <v>1342</v>
      </c>
      <c r="C956" s="1" t="s">
        <v>1343</v>
      </c>
      <c r="D956" s="1" t="s">
        <v>846</v>
      </c>
      <c r="E956" s="1" t="s">
        <v>119</v>
      </c>
      <c r="F956" s="1" t="s">
        <v>602</v>
      </c>
      <c r="G956" s="1" t="s">
        <v>60</v>
      </c>
      <c r="H956" s="1" t="s">
        <v>57</v>
      </c>
      <c r="I956" s="2">
        <v>50</v>
      </c>
      <c r="J956" s="2">
        <v>38.17</v>
      </c>
      <c r="K956" s="2">
        <f t="shared" si="155"/>
        <v>18.27</v>
      </c>
      <c r="L956" s="2">
        <f t="shared" si="156"/>
        <v>19.89</v>
      </c>
      <c r="T956" s="8">
        <v>16.25</v>
      </c>
      <c r="U956" s="5">
        <v>7564.375</v>
      </c>
      <c r="Z956" s="9">
        <v>2.02</v>
      </c>
      <c r="AA956" s="5">
        <v>376.47750000000002</v>
      </c>
      <c r="AL956" s="5" t="str">
        <f t="shared" si="148"/>
        <v/>
      </c>
      <c r="AN956" s="5" t="s">
        <v>1739</v>
      </c>
      <c r="AP956" s="57" t="str">
        <f t="shared" si="149"/>
        <v/>
      </c>
      <c r="AR956" s="2">
        <v>19.89</v>
      </c>
      <c r="AS956" s="57">
        <f t="shared" si="150"/>
        <v>7940.8525</v>
      </c>
      <c r="AT956" s="5">
        <f t="shared" si="151"/>
        <v>6544.850630500001</v>
      </c>
      <c r="AU956" s="62">
        <f t="shared" si="152"/>
        <v>3.7607164536661714E-2</v>
      </c>
      <c r="AV956" s="57">
        <f t="shared" si="157"/>
        <v>37.607164536661713</v>
      </c>
    </row>
    <row r="957" spans="1:48" x14ac:dyDescent="0.25">
      <c r="A957" s="1" t="s">
        <v>1341</v>
      </c>
      <c r="B957" s="1" t="s">
        <v>1342</v>
      </c>
      <c r="C957" s="1" t="s">
        <v>1343</v>
      </c>
      <c r="D957" s="1" t="s">
        <v>846</v>
      </c>
      <c r="E957" s="1" t="s">
        <v>58</v>
      </c>
      <c r="F957" s="1" t="s">
        <v>602</v>
      </c>
      <c r="G957" s="1" t="s">
        <v>60</v>
      </c>
      <c r="H957" s="1" t="s">
        <v>57</v>
      </c>
      <c r="I957" s="2">
        <v>50</v>
      </c>
      <c r="J957" s="2">
        <v>0.06</v>
      </c>
      <c r="K957" s="2">
        <f t="shared" si="155"/>
        <v>0.04</v>
      </c>
      <c r="L957" s="2">
        <f t="shared" si="156"/>
        <v>0.02</v>
      </c>
      <c r="T957" s="8">
        <v>0.04</v>
      </c>
      <c r="U957" s="5">
        <v>18.62</v>
      </c>
      <c r="AL957" s="5" t="str">
        <f t="shared" si="148"/>
        <v/>
      </c>
      <c r="AN957" s="5" t="s">
        <v>1739</v>
      </c>
      <c r="AP957" s="57" t="str">
        <f t="shared" si="149"/>
        <v/>
      </c>
      <c r="AR957" s="2">
        <v>0.02</v>
      </c>
      <c r="AS957" s="57">
        <f t="shared" si="150"/>
        <v>18.62</v>
      </c>
      <c r="AT957" s="5">
        <f t="shared" si="151"/>
        <v>15.346604000000001</v>
      </c>
      <c r="AU957" s="62">
        <f t="shared" si="152"/>
        <v>8.8182648358301716E-5</v>
      </c>
      <c r="AV957" s="57">
        <f t="shared" si="157"/>
        <v>8.818264835830171E-2</v>
      </c>
    </row>
    <row r="958" spans="1:48" x14ac:dyDescent="0.25">
      <c r="A958" s="1" t="s">
        <v>1344</v>
      </c>
      <c r="B958" s="1" t="s">
        <v>1335</v>
      </c>
      <c r="C958" s="1" t="s">
        <v>1336</v>
      </c>
      <c r="D958" s="1" t="s">
        <v>263</v>
      </c>
      <c r="E958" s="1" t="s">
        <v>89</v>
      </c>
      <c r="F958" s="1" t="s">
        <v>602</v>
      </c>
      <c r="G958" s="1" t="s">
        <v>60</v>
      </c>
      <c r="H958" s="1" t="s">
        <v>57</v>
      </c>
      <c r="I958" s="2">
        <v>30</v>
      </c>
      <c r="J958" s="2">
        <v>0.09</v>
      </c>
      <c r="K958" s="2">
        <f t="shared" si="155"/>
        <v>0.08</v>
      </c>
      <c r="L958" s="2">
        <f t="shared" si="156"/>
        <v>0</v>
      </c>
      <c r="T958" s="8">
        <v>0.08</v>
      </c>
      <c r="U958" s="5">
        <v>37.24</v>
      </c>
      <c r="AL958" s="5" t="str">
        <f t="shared" si="148"/>
        <v/>
      </c>
      <c r="AN958" s="5" t="s">
        <v>1739</v>
      </c>
      <c r="AP958" s="57" t="str">
        <f t="shared" si="149"/>
        <v/>
      </c>
      <c r="AS958" s="57">
        <f t="shared" si="150"/>
        <v>37.24</v>
      </c>
      <c r="AT958" s="5">
        <f t="shared" si="151"/>
        <v>30.693208000000002</v>
      </c>
      <c r="AU958" s="62">
        <f t="shared" si="152"/>
        <v>1.7636529671660343E-4</v>
      </c>
      <c r="AV958" s="57">
        <f t="shared" si="157"/>
        <v>0.17636529671660342</v>
      </c>
    </row>
    <row r="959" spans="1:48" x14ac:dyDescent="0.25">
      <c r="A959" s="1" t="s">
        <v>1344</v>
      </c>
      <c r="B959" s="1" t="s">
        <v>1335</v>
      </c>
      <c r="C959" s="1" t="s">
        <v>1336</v>
      </c>
      <c r="D959" s="1" t="s">
        <v>263</v>
      </c>
      <c r="E959" s="1" t="s">
        <v>137</v>
      </c>
      <c r="F959" s="1" t="s">
        <v>602</v>
      </c>
      <c r="G959" s="1" t="s">
        <v>60</v>
      </c>
      <c r="H959" s="1" t="s">
        <v>57</v>
      </c>
      <c r="I959" s="2">
        <v>30</v>
      </c>
      <c r="J959" s="2">
        <v>0.03</v>
      </c>
      <c r="K959" s="2">
        <f t="shared" si="155"/>
        <v>0.03</v>
      </c>
      <c r="L959" s="2">
        <f t="shared" si="156"/>
        <v>0</v>
      </c>
      <c r="T959" s="8">
        <v>0.03</v>
      </c>
      <c r="U959" s="5">
        <v>13.965</v>
      </c>
      <c r="AL959" s="5" t="str">
        <f t="shared" si="148"/>
        <v/>
      </c>
      <c r="AN959" s="5" t="s">
        <v>1739</v>
      </c>
      <c r="AP959" s="57" t="str">
        <f t="shared" si="149"/>
        <v/>
      </c>
      <c r="AS959" s="57">
        <f t="shared" si="150"/>
        <v>13.965</v>
      </c>
      <c r="AT959" s="5">
        <f t="shared" si="151"/>
        <v>11.509952999999999</v>
      </c>
      <c r="AU959" s="62">
        <f t="shared" si="152"/>
        <v>6.613698626872628E-5</v>
      </c>
      <c r="AV959" s="57">
        <f t="shared" si="157"/>
        <v>6.6136986268726286E-2</v>
      </c>
    </row>
    <row r="960" spans="1:48" x14ac:dyDescent="0.25">
      <c r="A960" s="1" t="s">
        <v>1344</v>
      </c>
      <c r="B960" s="1" t="s">
        <v>1335</v>
      </c>
      <c r="C960" s="1" t="s">
        <v>1336</v>
      </c>
      <c r="D960" s="1" t="s">
        <v>263</v>
      </c>
      <c r="E960" s="1" t="s">
        <v>164</v>
      </c>
      <c r="F960" s="1" t="s">
        <v>602</v>
      </c>
      <c r="G960" s="1" t="s">
        <v>60</v>
      </c>
      <c r="H960" s="1" t="s">
        <v>57</v>
      </c>
      <c r="I960" s="2">
        <v>30</v>
      </c>
      <c r="J960" s="2">
        <v>29.46</v>
      </c>
      <c r="K960" s="2">
        <f t="shared" si="155"/>
        <v>8.64</v>
      </c>
      <c r="L960" s="2">
        <f t="shared" si="156"/>
        <v>20.83</v>
      </c>
      <c r="T960" s="8">
        <v>8.64</v>
      </c>
      <c r="U960" s="5">
        <v>4021.92</v>
      </c>
      <c r="AL960" s="5" t="str">
        <f t="shared" si="148"/>
        <v/>
      </c>
      <c r="AN960" s="5" t="s">
        <v>1739</v>
      </c>
      <c r="AP960" s="57" t="str">
        <f t="shared" si="149"/>
        <v/>
      </c>
      <c r="AR960" s="2">
        <v>20.83</v>
      </c>
      <c r="AS960" s="57">
        <f t="shared" si="150"/>
        <v>4021.92</v>
      </c>
      <c r="AT960" s="5">
        <f t="shared" si="151"/>
        <v>3314.8664640000002</v>
      </c>
      <c r="AU960" s="62">
        <f t="shared" si="152"/>
        <v>1.9047452045393171E-2</v>
      </c>
      <c r="AV960" s="57">
        <f t="shared" si="157"/>
        <v>19.047452045393172</v>
      </c>
    </row>
    <row r="961" spans="1:48" x14ac:dyDescent="0.25">
      <c r="A961" s="1" t="s">
        <v>1345</v>
      </c>
      <c r="B961" s="1" t="s">
        <v>1346</v>
      </c>
      <c r="C961" s="1" t="s">
        <v>1347</v>
      </c>
      <c r="D961" s="1" t="s">
        <v>51</v>
      </c>
      <c r="E961" s="1" t="s">
        <v>88</v>
      </c>
      <c r="F961" s="1" t="s">
        <v>602</v>
      </c>
      <c r="G961" s="1" t="s">
        <v>60</v>
      </c>
      <c r="H961" s="1" t="s">
        <v>57</v>
      </c>
      <c r="I961" s="2">
        <v>70</v>
      </c>
      <c r="J961" s="2">
        <v>0.08</v>
      </c>
      <c r="K961" s="2">
        <f t="shared" si="155"/>
        <v>0.08</v>
      </c>
      <c r="L961" s="2">
        <f t="shared" si="156"/>
        <v>0</v>
      </c>
      <c r="T961" s="8">
        <v>0.08</v>
      </c>
      <c r="U961" s="5">
        <v>37.24</v>
      </c>
      <c r="AL961" s="5" t="str">
        <f t="shared" si="148"/>
        <v/>
      </c>
      <c r="AN961" s="5" t="s">
        <v>1739</v>
      </c>
      <c r="AP961" s="57" t="str">
        <f t="shared" si="149"/>
        <v/>
      </c>
      <c r="AS961" s="57">
        <f t="shared" si="150"/>
        <v>37.24</v>
      </c>
      <c r="AT961" s="5">
        <f t="shared" si="151"/>
        <v>30.693208000000002</v>
      </c>
      <c r="AU961" s="62">
        <f t="shared" si="152"/>
        <v>1.7636529671660343E-4</v>
      </c>
      <c r="AV961" s="57">
        <f t="shared" si="157"/>
        <v>0.17636529671660342</v>
      </c>
    </row>
    <row r="962" spans="1:48" x14ac:dyDescent="0.25">
      <c r="A962" s="1" t="s">
        <v>1345</v>
      </c>
      <c r="B962" s="1" t="s">
        <v>1346</v>
      </c>
      <c r="C962" s="1" t="s">
        <v>1347</v>
      </c>
      <c r="D962" s="1" t="s">
        <v>51</v>
      </c>
      <c r="E962" s="1" t="s">
        <v>137</v>
      </c>
      <c r="F962" s="1" t="s">
        <v>602</v>
      </c>
      <c r="G962" s="1" t="s">
        <v>60</v>
      </c>
      <c r="H962" s="1" t="s">
        <v>57</v>
      </c>
      <c r="I962" s="2">
        <v>70</v>
      </c>
      <c r="J962" s="2">
        <v>32.090000000000003</v>
      </c>
      <c r="K962" s="2">
        <f t="shared" si="155"/>
        <v>31.82</v>
      </c>
      <c r="L962" s="2">
        <f t="shared" si="156"/>
        <v>0.27</v>
      </c>
      <c r="T962" s="8">
        <v>31.79</v>
      </c>
      <c r="U962" s="5">
        <v>14798.245000000001</v>
      </c>
      <c r="Z962" s="9">
        <v>0.03</v>
      </c>
      <c r="AA962" s="5">
        <v>5.5912499999999996</v>
      </c>
      <c r="AL962" s="5" t="str">
        <f t="shared" si="148"/>
        <v/>
      </c>
      <c r="AN962" s="5" t="s">
        <v>1739</v>
      </c>
      <c r="AP962" s="57" t="str">
        <f t="shared" si="149"/>
        <v/>
      </c>
      <c r="AR962" s="2">
        <v>0.27</v>
      </c>
      <c r="AS962" s="57">
        <f t="shared" si="150"/>
        <v>14803.83625</v>
      </c>
      <c r="AT962" s="5">
        <f t="shared" si="151"/>
        <v>12201.321837250001</v>
      </c>
      <c r="AU962" s="62">
        <f t="shared" si="152"/>
        <v>7.0109639440796456E-2</v>
      </c>
      <c r="AV962" s="57">
        <f t="shared" si="157"/>
        <v>70.109639440796457</v>
      </c>
    </row>
    <row r="963" spans="1:48" x14ac:dyDescent="0.25">
      <c r="A963" s="1" t="s">
        <v>1345</v>
      </c>
      <c r="B963" s="1" t="s">
        <v>1346</v>
      </c>
      <c r="C963" s="1" t="s">
        <v>1347</v>
      </c>
      <c r="D963" s="1" t="s">
        <v>51</v>
      </c>
      <c r="E963" s="1" t="s">
        <v>58</v>
      </c>
      <c r="F963" s="1" t="s">
        <v>602</v>
      </c>
      <c r="G963" s="1" t="s">
        <v>60</v>
      </c>
      <c r="H963" s="1" t="s">
        <v>57</v>
      </c>
      <c r="I963" s="2">
        <v>70</v>
      </c>
      <c r="J963" s="2">
        <v>34.22</v>
      </c>
      <c r="K963" s="2">
        <f t="shared" si="155"/>
        <v>34.169999999999995</v>
      </c>
      <c r="L963" s="2">
        <f t="shared" si="156"/>
        <v>0.05</v>
      </c>
      <c r="T963" s="8">
        <v>34.119999999999997</v>
      </c>
      <c r="U963" s="5">
        <v>15882.86</v>
      </c>
      <c r="Z963" s="9">
        <v>0.05</v>
      </c>
      <c r="AA963" s="5">
        <v>9.3187499999999996</v>
      </c>
      <c r="AL963" s="5" t="str">
        <f t="shared" ref="AL963:AL1026" si="158">IF(AK963&gt;0,AK963*$AL$1,"")</f>
        <v/>
      </c>
      <c r="AN963" s="5" t="s">
        <v>1739</v>
      </c>
      <c r="AP963" s="57" t="str">
        <f t="shared" ref="AP963:AP1026" si="159">IF(AO963&gt;0,AO963*$AP$1,"")</f>
        <v/>
      </c>
      <c r="AR963" s="2">
        <v>0.05</v>
      </c>
      <c r="AS963" s="57">
        <f t="shared" ref="AS963:AS1026" si="160">SUM(O963,Q963,S963,U963,W963,Y963,AA963,AC963,AF963,AH963,AJ963)</f>
        <v>15892.178750000001</v>
      </c>
      <c r="AT963" s="5">
        <f t="shared" ref="AT963:AT1026" si="161">$AS$1374*(AU963/100)</f>
        <v>13098.333725750001</v>
      </c>
      <c r="AU963" s="62">
        <f t="shared" ref="AU963:AU1026" si="162">(AS963/$AS$1374)*(100-17.58)</f>
        <v>7.5263931813024973E-2</v>
      </c>
      <c r="AV963" s="57">
        <f t="shared" si="157"/>
        <v>75.263931813024968</v>
      </c>
    </row>
    <row r="964" spans="1:48" x14ac:dyDescent="0.25">
      <c r="A964" s="1" t="s">
        <v>1348</v>
      </c>
      <c r="B964" s="1" t="s">
        <v>1349</v>
      </c>
      <c r="C964" s="1" t="s">
        <v>1350</v>
      </c>
      <c r="D964" s="1" t="s">
        <v>51</v>
      </c>
      <c r="E964" s="1" t="s">
        <v>137</v>
      </c>
      <c r="F964" s="1" t="s">
        <v>602</v>
      </c>
      <c r="G964" s="1" t="s">
        <v>60</v>
      </c>
      <c r="H964" s="1" t="s">
        <v>57</v>
      </c>
      <c r="I964" s="2">
        <v>10</v>
      </c>
      <c r="J964" s="2">
        <v>7.22</v>
      </c>
      <c r="K964" s="2">
        <f t="shared" si="155"/>
        <v>2.38</v>
      </c>
      <c r="L964" s="2">
        <f t="shared" si="156"/>
        <v>4.84</v>
      </c>
      <c r="T964" s="8">
        <v>1.67</v>
      </c>
      <c r="U964" s="5">
        <v>777.38499999999999</v>
      </c>
      <c r="Z964" s="9">
        <v>0.71</v>
      </c>
      <c r="AA964" s="5">
        <v>132.32624999999999</v>
      </c>
      <c r="AL964" s="5" t="str">
        <f t="shared" si="158"/>
        <v/>
      </c>
      <c r="AN964" s="5" t="str">
        <f>IF(AM964&gt;0,AM964*$AN$1,"")</f>
        <v/>
      </c>
      <c r="AP964" s="57" t="str">
        <f t="shared" si="159"/>
        <v/>
      </c>
      <c r="AR964" s="2">
        <v>4.84</v>
      </c>
      <c r="AS964" s="57">
        <f t="shared" si="160"/>
        <v>909.71124999999995</v>
      </c>
      <c r="AT964" s="5">
        <f t="shared" si="161"/>
        <v>749.78401225000005</v>
      </c>
      <c r="AU964" s="62">
        <f t="shared" si="162"/>
        <v>4.3083108091482867E-3</v>
      </c>
      <c r="AV964" s="57">
        <f t="shared" si="157"/>
        <v>4.3083108091482867</v>
      </c>
    </row>
    <row r="965" spans="1:48" x14ac:dyDescent="0.25">
      <c r="A965" s="1" t="s">
        <v>1348</v>
      </c>
      <c r="B965" s="1" t="s">
        <v>1349</v>
      </c>
      <c r="C965" s="1" t="s">
        <v>1350</v>
      </c>
      <c r="D965" s="1" t="s">
        <v>51</v>
      </c>
      <c r="E965" s="1" t="s">
        <v>58</v>
      </c>
      <c r="F965" s="1" t="s">
        <v>602</v>
      </c>
      <c r="G965" s="1" t="s">
        <v>60</v>
      </c>
      <c r="H965" s="1" t="s">
        <v>57</v>
      </c>
      <c r="I965" s="2">
        <v>10</v>
      </c>
      <c r="J965" s="2">
        <v>2.58</v>
      </c>
      <c r="K965" s="2">
        <f t="shared" si="155"/>
        <v>1.03</v>
      </c>
      <c r="L965" s="2">
        <f t="shared" si="156"/>
        <v>1.54</v>
      </c>
      <c r="Z965" s="9">
        <v>1.03</v>
      </c>
      <c r="AA965" s="5">
        <v>191.96625</v>
      </c>
      <c r="AL965" s="5" t="str">
        <f t="shared" si="158"/>
        <v/>
      </c>
      <c r="AN965" s="5" t="str">
        <f>IF(AM965&gt;0,AM965*$AN$1,"")</f>
        <v/>
      </c>
      <c r="AP965" s="57" t="str">
        <f t="shared" si="159"/>
        <v/>
      </c>
      <c r="AR965" s="2">
        <v>1.54</v>
      </c>
      <c r="AS965" s="57">
        <f t="shared" si="160"/>
        <v>191.96625</v>
      </c>
      <c r="AT965" s="5">
        <f t="shared" si="161"/>
        <v>158.21858325000002</v>
      </c>
      <c r="AU965" s="62">
        <f t="shared" si="162"/>
        <v>9.0913492590826187E-4</v>
      </c>
      <c r="AV965" s="57">
        <f t="shared" si="157"/>
        <v>0.90913492590826195</v>
      </c>
    </row>
    <row r="966" spans="1:48" x14ac:dyDescent="0.25">
      <c r="A966" s="1" t="s">
        <v>1351</v>
      </c>
      <c r="B966" s="1" t="s">
        <v>1335</v>
      </c>
      <c r="C966" s="1" t="s">
        <v>1336</v>
      </c>
      <c r="D966" s="1" t="s">
        <v>263</v>
      </c>
      <c r="E966" s="1" t="s">
        <v>104</v>
      </c>
      <c r="F966" s="1" t="s">
        <v>602</v>
      </c>
      <c r="G966" s="1" t="s">
        <v>60</v>
      </c>
      <c r="H966" s="1" t="s">
        <v>57</v>
      </c>
      <c r="I966" s="2">
        <v>72</v>
      </c>
      <c r="J966" s="2">
        <v>0.03</v>
      </c>
      <c r="K966" s="2">
        <f t="shared" si="155"/>
        <v>0.03</v>
      </c>
      <c r="L966" s="2">
        <f t="shared" si="156"/>
        <v>0</v>
      </c>
      <c r="Z966" s="9">
        <v>0.03</v>
      </c>
      <c r="AA966" s="5">
        <v>5.5912499999999996</v>
      </c>
      <c r="AL966" s="5" t="str">
        <f t="shared" si="158"/>
        <v/>
      </c>
      <c r="AN966" s="5" t="s">
        <v>1739</v>
      </c>
      <c r="AP966" s="57" t="str">
        <f t="shared" si="159"/>
        <v/>
      </c>
      <c r="AS966" s="57">
        <f t="shared" si="160"/>
        <v>5.5912499999999996</v>
      </c>
      <c r="AT966" s="5">
        <f t="shared" si="161"/>
        <v>4.6083082500000003</v>
      </c>
      <c r="AU966" s="62">
        <f t="shared" si="162"/>
        <v>2.6479658036162965E-5</v>
      </c>
      <c r="AV966" s="57">
        <f t="shared" si="157"/>
        <v>2.6479658036162968E-2</v>
      </c>
    </row>
    <row r="967" spans="1:48" x14ac:dyDescent="0.25">
      <c r="A967" s="1" t="s">
        <v>1351</v>
      </c>
      <c r="B967" s="1" t="s">
        <v>1335</v>
      </c>
      <c r="C967" s="1" t="s">
        <v>1336</v>
      </c>
      <c r="D967" s="1" t="s">
        <v>263</v>
      </c>
      <c r="E967" s="1" t="s">
        <v>86</v>
      </c>
      <c r="F967" s="1" t="s">
        <v>602</v>
      </c>
      <c r="G967" s="1" t="s">
        <v>60</v>
      </c>
      <c r="H967" s="1" t="s">
        <v>57</v>
      </c>
      <c r="I967" s="2">
        <v>72</v>
      </c>
      <c r="J967" s="2">
        <v>7.0000000000000007E-2</v>
      </c>
      <c r="K967" s="2">
        <f t="shared" si="155"/>
        <v>7.0000000000000007E-2</v>
      </c>
      <c r="L967" s="2">
        <f t="shared" si="156"/>
        <v>0</v>
      </c>
      <c r="T967" s="8">
        <v>7.0000000000000007E-2</v>
      </c>
      <c r="U967" s="5">
        <v>32.585000000000001</v>
      </c>
      <c r="AL967" s="5" t="str">
        <f t="shared" si="158"/>
        <v/>
      </c>
      <c r="AN967" s="5" t="s">
        <v>1739</v>
      </c>
      <c r="AP967" s="57" t="str">
        <f t="shared" si="159"/>
        <v/>
      </c>
      <c r="AS967" s="57">
        <f t="shared" si="160"/>
        <v>32.585000000000001</v>
      </c>
      <c r="AT967" s="5">
        <f t="shared" si="161"/>
        <v>26.856556999999999</v>
      </c>
      <c r="AU967" s="62">
        <f t="shared" si="162"/>
        <v>1.54319634627028E-4</v>
      </c>
      <c r="AV967" s="57">
        <f t="shared" si="157"/>
        <v>0.154319634627028</v>
      </c>
    </row>
    <row r="968" spans="1:48" x14ac:dyDescent="0.25">
      <c r="A968" s="1" t="s">
        <v>1351</v>
      </c>
      <c r="B968" s="1" t="s">
        <v>1335</v>
      </c>
      <c r="C968" s="1" t="s">
        <v>1336</v>
      </c>
      <c r="D968" s="1" t="s">
        <v>263</v>
      </c>
      <c r="E968" s="1" t="s">
        <v>89</v>
      </c>
      <c r="F968" s="1" t="s">
        <v>602</v>
      </c>
      <c r="G968" s="1" t="s">
        <v>60</v>
      </c>
      <c r="H968" s="1" t="s">
        <v>57</v>
      </c>
      <c r="I968" s="2">
        <v>72</v>
      </c>
      <c r="J968" s="2">
        <v>39.35</v>
      </c>
      <c r="K968" s="2">
        <f t="shared" si="155"/>
        <v>39.18</v>
      </c>
      <c r="L968" s="2">
        <f t="shared" si="156"/>
        <v>0.17</v>
      </c>
      <c r="T968" s="8">
        <v>39.18</v>
      </c>
      <c r="U968" s="5">
        <v>18238.29</v>
      </c>
      <c r="AL968" s="5" t="str">
        <f t="shared" si="158"/>
        <v/>
      </c>
      <c r="AN968" s="5" t="s">
        <v>1739</v>
      </c>
      <c r="AP968" s="57" t="str">
        <f t="shared" si="159"/>
        <v/>
      </c>
      <c r="AR968" s="2">
        <v>0.17</v>
      </c>
      <c r="AS968" s="57">
        <f t="shared" si="160"/>
        <v>18238.29</v>
      </c>
      <c r="AT968" s="5">
        <f t="shared" si="161"/>
        <v>15031.998618000001</v>
      </c>
      <c r="AU968" s="62">
        <f t="shared" si="162"/>
        <v>8.6374904066956526E-2</v>
      </c>
      <c r="AV968" s="57">
        <f t="shared" si="157"/>
        <v>86.374904066956532</v>
      </c>
    </row>
    <row r="969" spans="1:48" x14ac:dyDescent="0.25">
      <c r="A969" s="1" t="s">
        <v>1351</v>
      </c>
      <c r="B969" s="1" t="s">
        <v>1335</v>
      </c>
      <c r="C969" s="1" t="s">
        <v>1336</v>
      </c>
      <c r="D969" s="1" t="s">
        <v>263</v>
      </c>
      <c r="E969" s="1" t="s">
        <v>88</v>
      </c>
      <c r="F969" s="1" t="s">
        <v>602</v>
      </c>
      <c r="G969" s="1" t="s">
        <v>60</v>
      </c>
      <c r="H969" s="1" t="s">
        <v>57</v>
      </c>
      <c r="I969" s="2">
        <v>72</v>
      </c>
      <c r="J969" s="2">
        <v>31.44</v>
      </c>
      <c r="K969" s="2">
        <f t="shared" si="155"/>
        <v>31.44</v>
      </c>
      <c r="L969" s="2">
        <f t="shared" si="156"/>
        <v>0</v>
      </c>
      <c r="T969" s="8">
        <v>31.01</v>
      </c>
      <c r="U969" s="5">
        <v>14435.155000000001</v>
      </c>
      <c r="Z969" s="9">
        <v>0.43</v>
      </c>
      <c r="AA969" s="5">
        <v>80.141249999999999</v>
      </c>
      <c r="AL969" s="5" t="str">
        <f t="shared" si="158"/>
        <v/>
      </c>
      <c r="AN969" s="5" t="s">
        <v>1739</v>
      </c>
      <c r="AP969" s="57" t="str">
        <f t="shared" si="159"/>
        <v/>
      </c>
      <c r="AS969" s="57">
        <f t="shared" si="160"/>
        <v>14515.296250000001</v>
      </c>
      <c r="AT969" s="5">
        <f t="shared" si="161"/>
        <v>11963.507169250002</v>
      </c>
      <c r="AU969" s="62">
        <f t="shared" si="162"/>
        <v>6.8743139904958409E-2</v>
      </c>
      <c r="AV969" s="57">
        <f t="shared" si="157"/>
        <v>68.743139904958412</v>
      </c>
    </row>
    <row r="970" spans="1:48" x14ac:dyDescent="0.25">
      <c r="A970" s="1" t="s">
        <v>1352</v>
      </c>
      <c r="B970" s="1" t="s">
        <v>882</v>
      </c>
      <c r="C970" s="1" t="s">
        <v>883</v>
      </c>
      <c r="D970" s="1" t="s">
        <v>846</v>
      </c>
      <c r="E970" s="1" t="s">
        <v>104</v>
      </c>
      <c r="F970" s="1" t="s">
        <v>602</v>
      </c>
      <c r="G970" s="1" t="s">
        <v>60</v>
      </c>
      <c r="H970" s="1" t="s">
        <v>57</v>
      </c>
      <c r="I970" s="2">
        <v>40</v>
      </c>
      <c r="J970" s="2">
        <v>37.76</v>
      </c>
      <c r="K970" s="2">
        <f t="shared" si="155"/>
        <v>37.76</v>
      </c>
      <c r="L970" s="2">
        <f t="shared" si="156"/>
        <v>0</v>
      </c>
      <c r="T970" s="8">
        <v>37.369999999999997</v>
      </c>
      <c r="U970" s="5">
        <v>17395.735000000001</v>
      </c>
      <c r="Z970" s="9">
        <v>0.39</v>
      </c>
      <c r="AA970" s="5">
        <v>72.686250000000001</v>
      </c>
      <c r="AL970" s="5" t="str">
        <f t="shared" si="158"/>
        <v/>
      </c>
      <c r="AN970" s="5" t="str">
        <f t="shared" ref="AN970:AN1004" si="163">IF(AM970&gt;0,AM970*$AN$1,"")</f>
        <v/>
      </c>
      <c r="AP970" s="57" t="str">
        <f t="shared" si="159"/>
        <v/>
      </c>
      <c r="AS970" s="57">
        <f t="shared" si="160"/>
        <v>17468.421249999999</v>
      </c>
      <c r="AT970" s="5">
        <f t="shared" si="161"/>
        <v>14397.472794250001</v>
      </c>
      <c r="AU970" s="62">
        <f t="shared" si="162"/>
        <v>8.2728874783213502E-2</v>
      </c>
      <c r="AV970" s="57">
        <f t="shared" si="157"/>
        <v>82.728874783213499</v>
      </c>
    </row>
    <row r="971" spans="1:48" x14ac:dyDescent="0.25">
      <c r="A971" s="1" t="s">
        <v>1353</v>
      </c>
      <c r="B971" s="1" t="s">
        <v>1354</v>
      </c>
      <c r="C971" s="1" t="s">
        <v>1355</v>
      </c>
      <c r="D971" s="1" t="s">
        <v>846</v>
      </c>
      <c r="E971" s="1" t="s">
        <v>104</v>
      </c>
      <c r="F971" s="1" t="s">
        <v>602</v>
      </c>
      <c r="G971" s="1" t="s">
        <v>60</v>
      </c>
      <c r="H971" s="1" t="s">
        <v>57</v>
      </c>
      <c r="I971" s="2">
        <v>37</v>
      </c>
      <c r="J971" s="2">
        <v>0.06</v>
      </c>
      <c r="K971" s="2">
        <f t="shared" si="155"/>
        <v>0.06</v>
      </c>
      <c r="L971" s="2">
        <f t="shared" si="156"/>
        <v>0</v>
      </c>
      <c r="T971" s="8">
        <v>0.06</v>
      </c>
      <c r="U971" s="5">
        <v>27.93</v>
      </c>
      <c r="AL971" s="5" t="str">
        <f t="shared" si="158"/>
        <v/>
      </c>
      <c r="AN971" s="5" t="str">
        <f t="shared" si="163"/>
        <v/>
      </c>
      <c r="AP971" s="57" t="str">
        <f t="shared" si="159"/>
        <v/>
      </c>
      <c r="AS971" s="57">
        <f t="shared" si="160"/>
        <v>27.93</v>
      </c>
      <c r="AT971" s="5">
        <f t="shared" si="161"/>
        <v>23.019905999999999</v>
      </c>
      <c r="AU971" s="62">
        <f t="shared" si="162"/>
        <v>1.3227397253745256E-4</v>
      </c>
      <c r="AV971" s="57">
        <f t="shared" si="157"/>
        <v>0.13227397253745257</v>
      </c>
    </row>
    <row r="972" spans="1:48" x14ac:dyDescent="0.25">
      <c r="A972" s="1" t="s">
        <v>1353</v>
      </c>
      <c r="B972" s="1" t="s">
        <v>1354</v>
      </c>
      <c r="C972" s="1" t="s">
        <v>1355</v>
      </c>
      <c r="D972" s="1" t="s">
        <v>846</v>
      </c>
      <c r="E972" s="1" t="s">
        <v>86</v>
      </c>
      <c r="F972" s="1" t="s">
        <v>602</v>
      </c>
      <c r="G972" s="1" t="s">
        <v>60</v>
      </c>
      <c r="H972" s="1" t="s">
        <v>57</v>
      </c>
      <c r="I972" s="2">
        <v>37</v>
      </c>
      <c r="J972" s="2">
        <v>35.93</v>
      </c>
      <c r="K972" s="2">
        <f t="shared" si="155"/>
        <v>35.93</v>
      </c>
      <c r="L972" s="2">
        <f t="shared" si="156"/>
        <v>0</v>
      </c>
      <c r="T972" s="8">
        <v>35.729999999999997</v>
      </c>
      <c r="U972" s="5">
        <v>16632.314999999999</v>
      </c>
      <c r="Z972" s="9">
        <v>0.2</v>
      </c>
      <c r="AA972" s="5">
        <v>37.274999999999999</v>
      </c>
      <c r="AL972" s="5" t="str">
        <f t="shared" si="158"/>
        <v/>
      </c>
      <c r="AN972" s="5" t="str">
        <f t="shared" si="163"/>
        <v/>
      </c>
      <c r="AP972" s="57" t="str">
        <f t="shared" si="159"/>
        <v/>
      </c>
      <c r="AS972" s="57">
        <f t="shared" si="160"/>
        <v>16669.59</v>
      </c>
      <c r="AT972" s="5">
        <f t="shared" si="161"/>
        <v>13739.076078</v>
      </c>
      <c r="AU972" s="62">
        <f t="shared" si="162"/>
        <v>7.8945681699627429E-2</v>
      </c>
      <c r="AV972" s="57">
        <f t="shared" si="157"/>
        <v>78.945681699627428</v>
      </c>
    </row>
    <row r="973" spans="1:48" x14ac:dyDescent="0.25">
      <c r="A973" s="1" t="s">
        <v>1356</v>
      </c>
      <c r="B973" s="1" t="s">
        <v>1357</v>
      </c>
      <c r="C973" s="1" t="s">
        <v>1358</v>
      </c>
      <c r="D973" s="1" t="s">
        <v>1359</v>
      </c>
      <c r="E973" s="1" t="s">
        <v>63</v>
      </c>
      <c r="F973" s="1" t="s">
        <v>1360</v>
      </c>
      <c r="G973" s="1" t="s">
        <v>60</v>
      </c>
      <c r="H973" s="1" t="s">
        <v>57</v>
      </c>
      <c r="I973" s="2">
        <v>1.5</v>
      </c>
      <c r="J973" s="2">
        <v>1.28</v>
      </c>
      <c r="K973" s="2">
        <f t="shared" si="155"/>
        <v>1.28</v>
      </c>
      <c r="L973" s="2">
        <f t="shared" si="156"/>
        <v>0</v>
      </c>
      <c r="R973" s="7">
        <v>0.03</v>
      </c>
      <c r="S973" s="5">
        <v>46.567500000000003</v>
      </c>
      <c r="Z973" s="9">
        <v>1.25</v>
      </c>
      <c r="AA973" s="5">
        <v>232.96875</v>
      </c>
      <c r="AL973" s="5" t="str">
        <f t="shared" si="158"/>
        <v/>
      </c>
      <c r="AN973" s="5" t="str">
        <f t="shared" si="163"/>
        <v/>
      </c>
      <c r="AP973" s="57" t="str">
        <f t="shared" si="159"/>
        <v/>
      </c>
      <c r="AS973" s="57">
        <f t="shared" si="160"/>
        <v>279.53625</v>
      </c>
      <c r="AT973" s="5">
        <f t="shared" si="161"/>
        <v>230.39377725</v>
      </c>
      <c r="AU973" s="62">
        <f t="shared" si="162"/>
        <v>1.323858584164786E-3</v>
      </c>
      <c r="AV973" s="57">
        <f t="shared" si="157"/>
        <v>1.3238585841647861</v>
      </c>
    </row>
    <row r="974" spans="1:48" x14ac:dyDescent="0.25">
      <c r="A974" s="1" t="s">
        <v>1361</v>
      </c>
      <c r="B974" s="1" t="s">
        <v>1362</v>
      </c>
      <c r="C974" s="1" t="s">
        <v>1363</v>
      </c>
      <c r="D974" s="1" t="s">
        <v>846</v>
      </c>
      <c r="E974" s="1" t="s">
        <v>72</v>
      </c>
      <c r="F974" s="1" t="s">
        <v>1360</v>
      </c>
      <c r="G974" s="1" t="s">
        <v>60</v>
      </c>
      <c r="H974" s="1" t="s">
        <v>57</v>
      </c>
      <c r="I974" s="2">
        <v>1.5</v>
      </c>
      <c r="J974" s="2">
        <v>1</v>
      </c>
      <c r="K974" s="2">
        <f t="shared" si="155"/>
        <v>1</v>
      </c>
      <c r="L974" s="2">
        <f t="shared" si="156"/>
        <v>0</v>
      </c>
      <c r="Z974" s="9">
        <v>1</v>
      </c>
      <c r="AA974" s="5">
        <v>186.375</v>
      </c>
      <c r="AL974" s="5" t="str">
        <f t="shared" si="158"/>
        <v/>
      </c>
      <c r="AN974" s="5" t="str">
        <f t="shared" si="163"/>
        <v/>
      </c>
      <c r="AP974" s="57" t="str">
        <f t="shared" si="159"/>
        <v/>
      </c>
      <c r="AS974" s="57">
        <f t="shared" si="160"/>
        <v>186.375</v>
      </c>
      <c r="AT974" s="5">
        <f t="shared" si="161"/>
        <v>153.61027500000003</v>
      </c>
      <c r="AU974" s="62">
        <f t="shared" si="162"/>
        <v>8.8265526787209894E-4</v>
      </c>
      <c r="AV974" s="57">
        <f t="shared" si="157"/>
        <v>0.88265526787209903</v>
      </c>
    </row>
    <row r="975" spans="1:48" x14ac:dyDescent="0.25">
      <c r="A975" s="1" t="s">
        <v>1364</v>
      </c>
      <c r="B975" s="1" t="s">
        <v>1365</v>
      </c>
      <c r="C975" s="1" t="s">
        <v>1366</v>
      </c>
      <c r="D975" s="1" t="s">
        <v>846</v>
      </c>
      <c r="E975" s="1" t="s">
        <v>77</v>
      </c>
      <c r="F975" s="1" t="s">
        <v>1360</v>
      </c>
      <c r="G975" s="1" t="s">
        <v>60</v>
      </c>
      <c r="H975" s="1" t="s">
        <v>57</v>
      </c>
      <c r="I975" s="2">
        <v>1.1599999999999999</v>
      </c>
      <c r="J975" s="2">
        <v>1.1599999999999999</v>
      </c>
      <c r="K975" s="2">
        <f t="shared" si="155"/>
        <v>1.1599999999999999</v>
      </c>
      <c r="L975" s="2">
        <f t="shared" si="156"/>
        <v>0</v>
      </c>
      <c r="R975" s="7">
        <v>0.01</v>
      </c>
      <c r="S975" s="5">
        <v>15.522500000000001</v>
      </c>
      <c r="Z975" s="9">
        <v>1.1499999999999999</v>
      </c>
      <c r="AA975" s="5">
        <v>214.33125000000001</v>
      </c>
      <c r="AL975" s="5" t="str">
        <f t="shared" si="158"/>
        <v/>
      </c>
      <c r="AN975" s="5" t="str">
        <f t="shared" si="163"/>
        <v/>
      </c>
      <c r="AP975" s="57" t="str">
        <f t="shared" si="159"/>
        <v/>
      </c>
      <c r="AS975" s="57">
        <f t="shared" si="160"/>
        <v>229.85375000000002</v>
      </c>
      <c r="AT975" s="5">
        <f t="shared" si="161"/>
        <v>189.44546075000002</v>
      </c>
      <c r="AU975" s="62">
        <f t="shared" si="162"/>
        <v>1.0885667244944681E-3</v>
      </c>
      <c r="AV975" s="57">
        <f t="shared" si="157"/>
        <v>1.0885667244944681</v>
      </c>
    </row>
    <row r="976" spans="1:48" x14ac:dyDescent="0.25">
      <c r="A976" s="1" t="s">
        <v>1367</v>
      </c>
      <c r="B976" s="1" t="s">
        <v>1368</v>
      </c>
      <c r="C976" s="1" t="s">
        <v>1369</v>
      </c>
      <c r="D976" s="1" t="s">
        <v>846</v>
      </c>
      <c r="E976" s="1" t="s">
        <v>88</v>
      </c>
      <c r="F976" s="1" t="s">
        <v>1360</v>
      </c>
      <c r="G976" s="1" t="s">
        <v>60</v>
      </c>
      <c r="H976" s="1" t="s">
        <v>57</v>
      </c>
      <c r="I976" s="2">
        <v>4</v>
      </c>
      <c r="J976" s="2">
        <v>3.66</v>
      </c>
      <c r="K976" s="2">
        <f t="shared" si="155"/>
        <v>0</v>
      </c>
      <c r="L976" s="2">
        <f t="shared" si="156"/>
        <v>3.66</v>
      </c>
      <c r="AL976" s="5" t="str">
        <f t="shared" si="158"/>
        <v/>
      </c>
      <c r="AN976" s="5" t="str">
        <f t="shared" si="163"/>
        <v/>
      </c>
      <c r="AP976" s="57" t="str">
        <f t="shared" si="159"/>
        <v/>
      </c>
      <c r="AR976" s="2">
        <v>3.66</v>
      </c>
      <c r="AS976" s="57">
        <f t="shared" si="160"/>
        <v>0</v>
      </c>
      <c r="AT976" s="5">
        <f t="shared" si="161"/>
        <v>0</v>
      </c>
      <c r="AU976" s="62">
        <f t="shared" si="162"/>
        <v>0</v>
      </c>
      <c r="AV976" s="57">
        <f t="shared" si="157"/>
        <v>0</v>
      </c>
    </row>
    <row r="977" spans="1:48" x14ac:dyDescent="0.25">
      <c r="A977" s="1" t="s">
        <v>1370</v>
      </c>
      <c r="B977" s="1" t="s">
        <v>1135</v>
      </c>
      <c r="C977" s="1" t="s">
        <v>1136</v>
      </c>
      <c r="D977" s="1" t="s">
        <v>846</v>
      </c>
      <c r="E977" s="1" t="s">
        <v>56</v>
      </c>
      <c r="F977" s="1" t="s">
        <v>1360</v>
      </c>
      <c r="G977" s="1" t="s">
        <v>60</v>
      </c>
      <c r="H977" s="1" t="s">
        <v>57</v>
      </c>
      <c r="I977" s="2">
        <v>75.86</v>
      </c>
      <c r="J977" s="2">
        <v>0.06</v>
      </c>
      <c r="K977" s="2">
        <f t="shared" si="155"/>
        <v>0.06</v>
      </c>
      <c r="L977" s="2">
        <f t="shared" si="156"/>
        <v>0</v>
      </c>
      <c r="R977" s="7">
        <v>0.06</v>
      </c>
      <c r="S977" s="5">
        <v>93.134999999999991</v>
      </c>
      <c r="AL977" s="5" t="str">
        <f t="shared" si="158"/>
        <v/>
      </c>
      <c r="AN977" s="5" t="str">
        <f t="shared" si="163"/>
        <v/>
      </c>
      <c r="AP977" s="57" t="str">
        <f t="shared" si="159"/>
        <v/>
      </c>
      <c r="AS977" s="57">
        <f t="shared" si="160"/>
        <v>93.134999999999991</v>
      </c>
      <c r="AT977" s="5">
        <f t="shared" si="161"/>
        <v>76.761866999999995</v>
      </c>
      <c r="AU977" s="62">
        <f t="shared" si="162"/>
        <v>4.4107899864932488E-4</v>
      </c>
      <c r="AV977" s="57">
        <f t="shared" si="157"/>
        <v>0.44107899864932487</v>
      </c>
    </row>
    <row r="978" spans="1:48" x14ac:dyDescent="0.25">
      <c r="A978" s="1" t="s">
        <v>1370</v>
      </c>
      <c r="B978" s="1" t="s">
        <v>1135</v>
      </c>
      <c r="C978" s="1" t="s">
        <v>1136</v>
      </c>
      <c r="D978" s="1" t="s">
        <v>846</v>
      </c>
      <c r="E978" s="1" t="s">
        <v>52</v>
      </c>
      <c r="F978" s="1" t="s">
        <v>1360</v>
      </c>
      <c r="G978" s="1" t="s">
        <v>60</v>
      </c>
      <c r="H978" s="1" t="s">
        <v>57</v>
      </c>
      <c r="I978" s="2">
        <v>75.86</v>
      </c>
      <c r="J978" s="2">
        <v>33.880000000000003</v>
      </c>
      <c r="K978" s="2">
        <f t="shared" si="155"/>
        <v>33.880000000000003</v>
      </c>
      <c r="L978" s="2">
        <f t="shared" si="156"/>
        <v>0</v>
      </c>
      <c r="R978" s="7">
        <v>31.89</v>
      </c>
      <c r="S978" s="5">
        <v>49501.252500000002</v>
      </c>
      <c r="T978" s="8">
        <v>1.97</v>
      </c>
      <c r="U978" s="5">
        <v>917.03499999999997</v>
      </c>
      <c r="Z978" s="9">
        <v>0.02</v>
      </c>
      <c r="AA978" s="5">
        <v>3.7275</v>
      </c>
      <c r="AL978" s="5" t="str">
        <f t="shared" si="158"/>
        <v/>
      </c>
      <c r="AN978" s="5" t="str">
        <f t="shared" si="163"/>
        <v/>
      </c>
      <c r="AP978" s="57" t="str">
        <f t="shared" si="159"/>
        <v/>
      </c>
      <c r="AS978" s="57">
        <f t="shared" si="160"/>
        <v>50422.015000000007</v>
      </c>
      <c r="AT978" s="5">
        <f t="shared" si="161"/>
        <v>41557.824763000011</v>
      </c>
      <c r="AU978" s="62">
        <f t="shared" si="162"/>
        <v>0.23879413631912003</v>
      </c>
      <c r="AV978" s="57">
        <f t="shared" si="157"/>
        <v>238.79413631912004</v>
      </c>
    </row>
    <row r="979" spans="1:48" x14ac:dyDescent="0.25">
      <c r="A979" s="1" t="s">
        <v>1370</v>
      </c>
      <c r="B979" s="1" t="s">
        <v>1135</v>
      </c>
      <c r="C979" s="1" t="s">
        <v>1136</v>
      </c>
      <c r="D979" s="1" t="s">
        <v>846</v>
      </c>
      <c r="E979" s="1" t="s">
        <v>76</v>
      </c>
      <c r="F979" s="1" t="s">
        <v>1360</v>
      </c>
      <c r="G979" s="1" t="s">
        <v>60</v>
      </c>
      <c r="H979" s="1" t="s">
        <v>57</v>
      </c>
      <c r="I979" s="2">
        <v>75.86</v>
      </c>
      <c r="J979" s="2">
        <v>37.22</v>
      </c>
      <c r="K979" s="2">
        <f t="shared" si="155"/>
        <v>37.22</v>
      </c>
      <c r="L979" s="2">
        <f t="shared" si="156"/>
        <v>0</v>
      </c>
      <c r="R979" s="7">
        <v>33.71</v>
      </c>
      <c r="S979" s="5">
        <v>52326.347500000003</v>
      </c>
      <c r="T979" s="8">
        <v>3.51</v>
      </c>
      <c r="U979" s="5">
        <v>1633.905</v>
      </c>
      <c r="AL979" s="5" t="str">
        <f t="shared" si="158"/>
        <v/>
      </c>
      <c r="AN979" s="5" t="str">
        <f t="shared" si="163"/>
        <v/>
      </c>
      <c r="AP979" s="57" t="str">
        <f t="shared" si="159"/>
        <v/>
      </c>
      <c r="AS979" s="57">
        <f t="shared" si="160"/>
        <v>53960.252500000002</v>
      </c>
      <c r="AT979" s="5">
        <f t="shared" si="161"/>
        <v>44474.040110499998</v>
      </c>
      <c r="AU979" s="62">
        <f t="shared" si="162"/>
        <v>0.25555091146792003</v>
      </c>
      <c r="AV979" s="57">
        <f t="shared" si="157"/>
        <v>255.55091146792003</v>
      </c>
    </row>
    <row r="980" spans="1:48" x14ac:dyDescent="0.25">
      <c r="A980" s="1" t="s">
        <v>1370</v>
      </c>
      <c r="B980" s="1" t="s">
        <v>1135</v>
      </c>
      <c r="C980" s="1" t="s">
        <v>1136</v>
      </c>
      <c r="D980" s="1" t="s">
        <v>846</v>
      </c>
      <c r="E980" s="1" t="s">
        <v>67</v>
      </c>
      <c r="F980" s="1" t="s">
        <v>1360</v>
      </c>
      <c r="G980" s="1" t="s">
        <v>60</v>
      </c>
      <c r="H980" s="1" t="s">
        <v>57</v>
      </c>
      <c r="I980" s="2">
        <v>75.86</v>
      </c>
      <c r="J980" s="2">
        <v>0.06</v>
      </c>
      <c r="K980" s="2">
        <f t="shared" si="155"/>
        <v>0.06</v>
      </c>
      <c r="L980" s="2">
        <f t="shared" si="156"/>
        <v>0</v>
      </c>
      <c r="R980" s="7">
        <v>0.06</v>
      </c>
      <c r="S980" s="5">
        <v>93.134999999999991</v>
      </c>
      <c r="AL980" s="5" t="str">
        <f t="shared" si="158"/>
        <v/>
      </c>
      <c r="AN980" s="5" t="str">
        <f t="shared" si="163"/>
        <v/>
      </c>
      <c r="AP980" s="57" t="str">
        <f t="shared" si="159"/>
        <v/>
      </c>
      <c r="AS980" s="57">
        <f t="shared" si="160"/>
        <v>93.134999999999991</v>
      </c>
      <c r="AT980" s="5">
        <f t="shared" si="161"/>
        <v>76.761866999999995</v>
      </c>
      <c r="AU980" s="62">
        <f t="shared" si="162"/>
        <v>4.4107899864932488E-4</v>
      </c>
      <c r="AV980" s="57">
        <f t="shared" si="157"/>
        <v>0.44107899864932487</v>
      </c>
    </row>
    <row r="981" spans="1:48" x14ac:dyDescent="0.25">
      <c r="A981" s="1" t="s">
        <v>1371</v>
      </c>
      <c r="B981" s="1" t="s">
        <v>1372</v>
      </c>
      <c r="C981" s="1" t="s">
        <v>1373</v>
      </c>
      <c r="D981" s="1" t="s">
        <v>1374</v>
      </c>
      <c r="E981" s="1" t="s">
        <v>56</v>
      </c>
      <c r="F981" s="1" t="s">
        <v>1360</v>
      </c>
      <c r="G981" s="1" t="s">
        <v>60</v>
      </c>
      <c r="H981" s="1" t="s">
        <v>57</v>
      </c>
      <c r="I981" s="2">
        <v>5.1100000000000003</v>
      </c>
      <c r="J981" s="2">
        <v>5.0599999999999996</v>
      </c>
      <c r="K981" s="2">
        <f t="shared" si="155"/>
        <v>3.89</v>
      </c>
      <c r="L981" s="2">
        <f t="shared" si="156"/>
        <v>1.1599999999999999</v>
      </c>
      <c r="R981" s="7">
        <v>0.08</v>
      </c>
      <c r="S981" s="5">
        <v>124.18</v>
      </c>
      <c r="Z981" s="9">
        <v>3.81</v>
      </c>
      <c r="AA981" s="5">
        <v>710.08875</v>
      </c>
      <c r="AL981" s="5" t="str">
        <f t="shared" si="158"/>
        <v/>
      </c>
      <c r="AN981" s="5" t="str">
        <f t="shared" si="163"/>
        <v/>
      </c>
      <c r="AP981" s="57" t="str">
        <f t="shared" si="159"/>
        <v/>
      </c>
      <c r="AR981" s="2">
        <v>1.1599999999999999</v>
      </c>
      <c r="AS981" s="57">
        <f t="shared" si="160"/>
        <v>834.26874999999995</v>
      </c>
      <c r="AT981" s="5">
        <f t="shared" si="161"/>
        <v>687.60430374999999</v>
      </c>
      <c r="AU981" s="62">
        <f t="shared" si="162"/>
        <v>3.9510219021251297E-3</v>
      </c>
      <c r="AV981" s="57">
        <f t="shared" si="157"/>
        <v>3.9510219021251296</v>
      </c>
    </row>
    <row r="982" spans="1:48" x14ac:dyDescent="0.25">
      <c r="A982" s="1" t="s">
        <v>1375</v>
      </c>
      <c r="B982" s="1" t="s">
        <v>1148</v>
      </c>
      <c r="C982" s="1" t="s">
        <v>1136</v>
      </c>
      <c r="D982" s="1" t="s">
        <v>846</v>
      </c>
      <c r="E982" s="1" t="s">
        <v>61</v>
      </c>
      <c r="F982" s="1" t="s">
        <v>393</v>
      </c>
      <c r="G982" s="1" t="s">
        <v>60</v>
      </c>
      <c r="H982" s="1" t="s">
        <v>57</v>
      </c>
      <c r="I982" s="2">
        <v>74.89</v>
      </c>
      <c r="J982" s="2">
        <v>0.06</v>
      </c>
      <c r="K982" s="2">
        <f t="shared" si="155"/>
        <v>6.9999999999999993E-2</v>
      </c>
      <c r="L982" s="2">
        <f t="shared" si="156"/>
        <v>0</v>
      </c>
      <c r="R982" s="7">
        <v>0.06</v>
      </c>
      <c r="S982" s="5">
        <v>93.134999999999991</v>
      </c>
      <c r="Z982" s="9">
        <v>0.01</v>
      </c>
      <c r="AA982" s="5">
        <v>1.86375</v>
      </c>
      <c r="AL982" s="5" t="str">
        <f t="shared" si="158"/>
        <v/>
      </c>
      <c r="AN982" s="5" t="str">
        <f t="shared" si="163"/>
        <v/>
      </c>
      <c r="AP982" s="57" t="str">
        <f t="shared" si="159"/>
        <v/>
      </c>
      <c r="AS982" s="57">
        <f t="shared" si="160"/>
        <v>94.998749999999987</v>
      </c>
      <c r="AT982" s="5">
        <f t="shared" si="161"/>
        <v>78.297969749999993</v>
      </c>
      <c r="AU982" s="62">
        <f t="shared" si="162"/>
        <v>4.4990555132804584E-4</v>
      </c>
      <c r="AV982" s="57">
        <f t="shared" si="157"/>
        <v>0.44990555132804583</v>
      </c>
    </row>
    <row r="983" spans="1:48" x14ac:dyDescent="0.25">
      <c r="A983" s="1" t="s">
        <v>1375</v>
      </c>
      <c r="B983" s="1" t="s">
        <v>1148</v>
      </c>
      <c r="C983" s="1" t="s">
        <v>1136</v>
      </c>
      <c r="D983" s="1" t="s">
        <v>846</v>
      </c>
      <c r="E983" s="1" t="s">
        <v>86</v>
      </c>
      <c r="F983" s="1" t="s">
        <v>1360</v>
      </c>
      <c r="G983" s="1" t="s">
        <v>60</v>
      </c>
      <c r="H983" s="1" t="s">
        <v>57</v>
      </c>
      <c r="I983" s="2">
        <v>74.89</v>
      </c>
      <c r="J983" s="2">
        <v>0.06</v>
      </c>
      <c r="K983" s="2">
        <f t="shared" si="155"/>
        <v>0.06</v>
      </c>
      <c r="L983" s="2">
        <f t="shared" si="156"/>
        <v>0</v>
      </c>
      <c r="R983" s="7">
        <v>0.06</v>
      </c>
      <c r="S983" s="5">
        <v>93.134999999999991</v>
      </c>
      <c r="AL983" s="5" t="str">
        <f t="shared" si="158"/>
        <v/>
      </c>
      <c r="AN983" s="5" t="str">
        <f t="shared" si="163"/>
        <v/>
      </c>
      <c r="AP983" s="57" t="str">
        <f t="shared" si="159"/>
        <v/>
      </c>
      <c r="AS983" s="57">
        <f t="shared" si="160"/>
        <v>93.134999999999991</v>
      </c>
      <c r="AT983" s="5">
        <f t="shared" si="161"/>
        <v>76.761866999999995</v>
      </c>
      <c r="AU983" s="62">
        <f t="shared" si="162"/>
        <v>4.4107899864932488E-4</v>
      </c>
      <c r="AV983" s="57">
        <f t="shared" si="157"/>
        <v>0.44107899864932487</v>
      </c>
    </row>
    <row r="984" spans="1:48" x14ac:dyDescent="0.25">
      <c r="A984" s="1" t="s">
        <v>1375</v>
      </c>
      <c r="B984" s="1" t="s">
        <v>1148</v>
      </c>
      <c r="C984" s="1" t="s">
        <v>1136</v>
      </c>
      <c r="D984" s="1" t="s">
        <v>846</v>
      </c>
      <c r="E984" s="1" t="s">
        <v>56</v>
      </c>
      <c r="F984" s="1" t="s">
        <v>1360</v>
      </c>
      <c r="G984" s="1" t="s">
        <v>60</v>
      </c>
      <c r="H984" s="1" t="s">
        <v>57</v>
      </c>
      <c r="I984" s="2">
        <v>74.89</v>
      </c>
      <c r="J984" s="2">
        <v>34.869999999999997</v>
      </c>
      <c r="K984" s="2">
        <f t="shared" si="155"/>
        <v>34.86</v>
      </c>
      <c r="L984" s="2">
        <f t="shared" si="156"/>
        <v>0</v>
      </c>
      <c r="R984" s="7">
        <v>34.76</v>
      </c>
      <c r="S984" s="5">
        <v>53956.21</v>
      </c>
      <c r="T984" s="8">
        <v>0.01</v>
      </c>
      <c r="U984" s="5">
        <v>4.6550000000000002</v>
      </c>
      <c r="Z984" s="9">
        <v>0.09</v>
      </c>
      <c r="AA984" s="5">
        <v>16.77375</v>
      </c>
      <c r="AL984" s="5" t="str">
        <f t="shared" si="158"/>
        <v/>
      </c>
      <c r="AN984" s="5" t="str">
        <f t="shared" si="163"/>
        <v/>
      </c>
      <c r="AP984" s="57" t="str">
        <f t="shared" si="159"/>
        <v/>
      </c>
      <c r="AS984" s="57">
        <f t="shared" si="160"/>
        <v>53977.638749999998</v>
      </c>
      <c r="AT984" s="5">
        <f t="shared" si="161"/>
        <v>44488.369857750004</v>
      </c>
      <c r="AU984" s="62">
        <f t="shared" si="162"/>
        <v>0.25563325118704028</v>
      </c>
      <c r="AV984" s="57">
        <f t="shared" si="157"/>
        <v>255.63325118704029</v>
      </c>
    </row>
    <row r="985" spans="1:48" x14ac:dyDescent="0.25">
      <c r="A985" s="1" t="s">
        <v>1375</v>
      </c>
      <c r="B985" s="1" t="s">
        <v>1148</v>
      </c>
      <c r="C985" s="1" t="s">
        <v>1136</v>
      </c>
      <c r="D985" s="1" t="s">
        <v>846</v>
      </c>
      <c r="E985" s="1" t="s">
        <v>67</v>
      </c>
      <c r="F985" s="1" t="s">
        <v>1360</v>
      </c>
      <c r="G985" s="1" t="s">
        <v>60</v>
      </c>
      <c r="H985" s="1" t="s">
        <v>57</v>
      </c>
      <c r="I985" s="2">
        <v>74.89</v>
      </c>
      <c r="J985" s="2">
        <v>38.700000000000003</v>
      </c>
      <c r="K985" s="2">
        <f t="shared" si="155"/>
        <v>38.700000000000003</v>
      </c>
      <c r="L985" s="2">
        <f t="shared" si="156"/>
        <v>0</v>
      </c>
      <c r="R985" s="7">
        <v>31.89</v>
      </c>
      <c r="S985" s="5">
        <v>49501.252500000002</v>
      </c>
      <c r="T985" s="8">
        <v>6.81</v>
      </c>
      <c r="U985" s="5">
        <v>3170.0549999999998</v>
      </c>
      <c r="AL985" s="5" t="str">
        <f t="shared" si="158"/>
        <v/>
      </c>
      <c r="AN985" s="5" t="str">
        <f t="shared" si="163"/>
        <v/>
      </c>
      <c r="AP985" s="57" t="str">
        <f t="shared" si="159"/>
        <v/>
      </c>
      <c r="AS985" s="57">
        <f t="shared" si="160"/>
        <v>52671.307500000003</v>
      </c>
      <c r="AT985" s="5">
        <f t="shared" si="161"/>
        <v>43411.691641500001</v>
      </c>
      <c r="AU985" s="62">
        <f t="shared" si="162"/>
        <v>0.24944658366511707</v>
      </c>
      <c r="AV985" s="57">
        <f t="shared" si="157"/>
        <v>249.44658366511706</v>
      </c>
    </row>
    <row r="986" spans="1:48" x14ac:dyDescent="0.25">
      <c r="A986" s="1" t="s">
        <v>1375</v>
      </c>
      <c r="B986" s="1" t="s">
        <v>1148</v>
      </c>
      <c r="C986" s="1" t="s">
        <v>1136</v>
      </c>
      <c r="D986" s="1" t="s">
        <v>846</v>
      </c>
      <c r="E986" s="1" t="s">
        <v>89</v>
      </c>
      <c r="F986" s="1" t="s">
        <v>1360</v>
      </c>
      <c r="G986" s="1" t="s">
        <v>60</v>
      </c>
      <c r="H986" s="1" t="s">
        <v>57</v>
      </c>
      <c r="I986" s="2">
        <v>74.89</v>
      </c>
      <c r="J986" s="2">
        <v>0.06</v>
      </c>
      <c r="K986" s="2">
        <f t="shared" si="155"/>
        <v>0.06</v>
      </c>
      <c r="L986" s="2">
        <f t="shared" si="156"/>
        <v>0</v>
      </c>
      <c r="R986" s="7">
        <v>0.03</v>
      </c>
      <c r="S986" s="5">
        <v>46.567500000000003</v>
      </c>
      <c r="T986" s="8">
        <v>0.03</v>
      </c>
      <c r="U986" s="5">
        <v>13.965</v>
      </c>
      <c r="AL986" s="5" t="str">
        <f t="shared" si="158"/>
        <v/>
      </c>
      <c r="AN986" s="5" t="str">
        <f t="shared" si="163"/>
        <v/>
      </c>
      <c r="AP986" s="57" t="str">
        <f t="shared" si="159"/>
        <v/>
      </c>
      <c r="AS986" s="57">
        <f t="shared" si="160"/>
        <v>60.532499999999999</v>
      </c>
      <c r="AT986" s="5">
        <f t="shared" si="161"/>
        <v>49.890886500000001</v>
      </c>
      <c r="AU986" s="62">
        <f t="shared" si="162"/>
        <v>2.8667648559338872E-4</v>
      </c>
      <c r="AV986" s="57">
        <f t="shared" si="157"/>
        <v>0.28667648559338871</v>
      </c>
    </row>
    <row r="987" spans="1:48" x14ac:dyDescent="0.25">
      <c r="A987" s="1" t="s">
        <v>1376</v>
      </c>
      <c r="B987" s="1" t="s">
        <v>1377</v>
      </c>
      <c r="C987" s="1" t="s">
        <v>1378</v>
      </c>
      <c r="D987" s="1" t="s">
        <v>51</v>
      </c>
      <c r="E987" s="1" t="s">
        <v>72</v>
      </c>
      <c r="F987" s="1" t="s">
        <v>1360</v>
      </c>
      <c r="G987" s="1" t="s">
        <v>60</v>
      </c>
      <c r="H987" s="1" t="s">
        <v>57</v>
      </c>
      <c r="I987" s="2">
        <v>5.48</v>
      </c>
      <c r="J987" s="2">
        <v>5.05</v>
      </c>
      <c r="K987" s="2">
        <f t="shared" si="155"/>
        <v>5.05</v>
      </c>
      <c r="L987" s="2">
        <f t="shared" si="156"/>
        <v>0</v>
      </c>
      <c r="R987" s="7">
        <v>0.06</v>
      </c>
      <c r="S987" s="5">
        <v>93.134999999999991</v>
      </c>
      <c r="Z987" s="9">
        <v>4.99</v>
      </c>
      <c r="AA987" s="5">
        <v>930.01125000000002</v>
      </c>
      <c r="AL987" s="5" t="str">
        <f t="shared" si="158"/>
        <v/>
      </c>
      <c r="AN987" s="5" t="str">
        <f t="shared" si="163"/>
        <v/>
      </c>
      <c r="AP987" s="57" t="str">
        <f t="shared" si="159"/>
        <v/>
      </c>
      <c r="AS987" s="57">
        <f t="shared" si="160"/>
        <v>1023.14625</v>
      </c>
      <c r="AT987" s="5">
        <f t="shared" si="161"/>
        <v>843.27713925000012</v>
      </c>
      <c r="AU987" s="62">
        <f t="shared" si="162"/>
        <v>4.8455287853310988E-3</v>
      </c>
      <c r="AV987" s="57">
        <f t="shared" si="157"/>
        <v>4.8455287853310987</v>
      </c>
    </row>
    <row r="988" spans="1:48" x14ac:dyDescent="0.25">
      <c r="A988" s="1" t="s">
        <v>1379</v>
      </c>
      <c r="B988" s="1" t="s">
        <v>1380</v>
      </c>
      <c r="C988" s="1" t="s">
        <v>1136</v>
      </c>
      <c r="D988" s="1" t="s">
        <v>846</v>
      </c>
      <c r="E988" s="1" t="s">
        <v>63</v>
      </c>
      <c r="F988" s="1" t="s">
        <v>1360</v>
      </c>
      <c r="G988" s="1" t="s">
        <v>60</v>
      </c>
      <c r="H988" s="1" t="s">
        <v>57</v>
      </c>
      <c r="I988" s="2">
        <v>12</v>
      </c>
      <c r="J988" s="2">
        <v>6.53</v>
      </c>
      <c r="K988" s="2">
        <f t="shared" si="155"/>
        <v>6.53</v>
      </c>
      <c r="L988" s="2">
        <f t="shared" si="156"/>
        <v>0</v>
      </c>
      <c r="R988" s="7">
        <v>6.53</v>
      </c>
      <c r="S988" s="5">
        <v>10136.192499999999</v>
      </c>
      <c r="AL988" s="5" t="str">
        <f t="shared" si="158"/>
        <v/>
      </c>
      <c r="AN988" s="5" t="str">
        <f t="shared" si="163"/>
        <v/>
      </c>
      <c r="AP988" s="57" t="str">
        <f t="shared" si="159"/>
        <v/>
      </c>
      <c r="AS988" s="57">
        <f t="shared" si="160"/>
        <v>10136.192499999999</v>
      </c>
      <c r="AT988" s="5">
        <f t="shared" si="161"/>
        <v>8354.2498584999976</v>
      </c>
      <c r="AU988" s="62">
        <f t="shared" si="162"/>
        <v>4.8004097686334853E-2</v>
      </c>
      <c r="AV988" s="57">
        <f t="shared" si="157"/>
        <v>48.004097686334852</v>
      </c>
    </row>
    <row r="989" spans="1:48" x14ac:dyDescent="0.25">
      <c r="A989" s="1" t="s">
        <v>1379</v>
      </c>
      <c r="B989" s="1" t="s">
        <v>1380</v>
      </c>
      <c r="C989" s="1" t="s">
        <v>1136</v>
      </c>
      <c r="D989" s="1" t="s">
        <v>846</v>
      </c>
      <c r="E989" s="1" t="s">
        <v>61</v>
      </c>
      <c r="F989" s="1" t="s">
        <v>1360</v>
      </c>
      <c r="G989" s="1" t="s">
        <v>60</v>
      </c>
      <c r="H989" s="1" t="s">
        <v>57</v>
      </c>
      <c r="I989" s="2">
        <v>12</v>
      </c>
      <c r="J989" s="2">
        <v>5.47</v>
      </c>
      <c r="K989" s="2">
        <f t="shared" si="155"/>
        <v>5.47</v>
      </c>
      <c r="L989" s="2">
        <f t="shared" si="156"/>
        <v>0</v>
      </c>
      <c r="R989" s="7">
        <v>5.47</v>
      </c>
      <c r="S989" s="5">
        <v>8490.807499999999</v>
      </c>
      <c r="AL989" s="5" t="str">
        <f t="shared" si="158"/>
        <v/>
      </c>
      <c r="AN989" s="5" t="str">
        <f t="shared" si="163"/>
        <v/>
      </c>
      <c r="AP989" s="57" t="str">
        <f t="shared" si="159"/>
        <v/>
      </c>
      <c r="AS989" s="57">
        <f t="shared" si="160"/>
        <v>8490.807499999999</v>
      </c>
      <c r="AT989" s="5">
        <f t="shared" si="161"/>
        <v>6998.1235414999992</v>
      </c>
      <c r="AU989" s="62">
        <f t="shared" si="162"/>
        <v>4.0211702043530112E-2</v>
      </c>
      <c r="AV989" s="57">
        <f t="shared" si="157"/>
        <v>40.211702043530117</v>
      </c>
    </row>
    <row r="990" spans="1:48" x14ac:dyDescent="0.25">
      <c r="A990" s="1" t="s">
        <v>1381</v>
      </c>
      <c r="B990" s="1" t="s">
        <v>1382</v>
      </c>
      <c r="C990" s="1" t="s">
        <v>1383</v>
      </c>
      <c r="D990" s="1" t="s">
        <v>51</v>
      </c>
      <c r="E990" s="1" t="s">
        <v>77</v>
      </c>
      <c r="F990" s="1" t="s">
        <v>1360</v>
      </c>
      <c r="G990" s="1" t="s">
        <v>60</v>
      </c>
      <c r="H990" s="1" t="s">
        <v>57</v>
      </c>
      <c r="I990" s="2">
        <v>79.290000000000006</v>
      </c>
      <c r="J990" s="2">
        <v>9.7100000000000009</v>
      </c>
      <c r="K990" s="2">
        <f t="shared" si="155"/>
        <v>9.7099999999999991</v>
      </c>
      <c r="L990" s="2">
        <f t="shared" si="156"/>
        <v>0</v>
      </c>
      <c r="R990" s="7">
        <v>9.41</v>
      </c>
      <c r="S990" s="5">
        <v>14606.672500000001</v>
      </c>
      <c r="T990" s="8">
        <v>0.28999999999999998</v>
      </c>
      <c r="U990" s="5">
        <v>134.995</v>
      </c>
      <c r="Z990" s="9">
        <v>0.01</v>
      </c>
      <c r="AA990" s="5">
        <v>1.86375</v>
      </c>
      <c r="AL990" s="5" t="str">
        <f t="shared" si="158"/>
        <v/>
      </c>
      <c r="AN990" s="5" t="str">
        <f t="shared" si="163"/>
        <v/>
      </c>
      <c r="AP990" s="57" t="str">
        <f t="shared" si="159"/>
        <v/>
      </c>
      <c r="AS990" s="57">
        <f t="shared" si="160"/>
        <v>14743.531250000002</v>
      </c>
      <c r="AT990" s="5">
        <f t="shared" si="161"/>
        <v>12151.618456250004</v>
      </c>
      <c r="AU990" s="62">
        <f t="shared" si="162"/>
        <v>6.9824040374778878E-2</v>
      </c>
      <c r="AV990" s="57">
        <f t="shared" si="157"/>
        <v>69.824040374778889</v>
      </c>
    </row>
    <row r="991" spans="1:48" x14ac:dyDescent="0.25">
      <c r="A991" s="1" t="s">
        <v>1381</v>
      </c>
      <c r="B991" s="1" t="s">
        <v>1382</v>
      </c>
      <c r="C991" s="1" t="s">
        <v>1383</v>
      </c>
      <c r="D991" s="1" t="s">
        <v>51</v>
      </c>
      <c r="E991" s="1" t="s">
        <v>72</v>
      </c>
      <c r="F991" s="1" t="s">
        <v>1360</v>
      </c>
      <c r="G991" s="1" t="s">
        <v>60</v>
      </c>
      <c r="H991" s="1" t="s">
        <v>57</v>
      </c>
      <c r="I991" s="2">
        <v>79.290000000000006</v>
      </c>
      <c r="J991" s="2">
        <v>31.38</v>
      </c>
      <c r="K991" s="2">
        <f t="shared" si="155"/>
        <v>31.38</v>
      </c>
      <c r="L991" s="2">
        <f t="shared" si="156"/>
        <v>0</v>
      </c>
      <c r="R991" s="7">
        <v>31.24</v>
      </c>
      <c r="S991" s="5">
        <v>48492.29</v>
      </c>
      <c r="Z991" s="9">
        <v>0.14000000000000001</v>
      </c>
      <c r="AA991" s="5">
        <v>26.092500000000001</v>
      </c>
      <c r="AL991" s="5" t="str">
        <f t="shared" si="158"/>
        <v/>
      </c>
      <c r="AN991" s="5" t="str">
        <f t="shared" si="163"/>
        <v/>
      </c>
      <c r="AP991" s="57" t="str">
        <f t="shared" si="159"/>
        <v/>
      </c>
      <c r="AS991" s="57">
        <f t="shared" si="160"/>
        <v>48518.3825</v>
      </c>
      <c r="AT991" s="5">
        <f t="shared" si="161"/>
        <v>39988.850856500001</v>
      </c>
      <c r="AU991" s="62">
        <f t="shared" si="162"/>
        <v>0.22977870370091727</v>
      </c>
      <c r="AV991" s="57">
        <f t="shared" si="157"/>
        <v>229.77870370091725</v>
      </c>
    </row>
    <row r="992" spans="1:48" x14ac:dyDescent="0.25">
      <c r="A992" s="1" t="s">
        <v>1381</v>
      </c>
      <c r="B992" s="1" t="s">
        <v>1382</v>
      </c>
      <c r="C992" s="1" t="s">
        <v>1383</v>
      </c>
      <c r="D992" s="1" t="s">
        <v>51</v>
      </c>
      <c r="E992" s="1" t="s">
        <v>63</v>
      </c>
      <c r="F992" s="1" t="s">
        <v>1360</v>
      </c>
      <c r="G992" s="1" t="s">
        <v>60</v>
      </c>
      <c r="H992" s="1" t="s">
        <v>57</v>
      </c>
      <c r="I992" s="2">
        <v>79.290000000000006</v>
      </c>
      <c r="J992" s="2">
        <v>30.28</v>
      </c>
      <c r="K992" s="2">
        <f t="shared" si="155"/>
        <v>30.28</v>
      </c>
      <c r="L992" s="2">
        <f t="shared" si="156"/>
        <v>0</v>
      </c>
      <c r="R992" s="7">
        <v>30.28</v>
      </c>
      <c r="S992" s="5">
        <v>47002.13</v>
      </c>
      <c r="AL992" s="5" t="str">
        <f t="shared" si="158"/>
        <v/>
      </c>
      <c r="AN992" s="5" t="str">
        <f t="shared" si="163"/>
        <v/>
      </c>
      <c r="AP992" s="57" t="str">
        <f t="shared" si="159"/>
        <v/>
      </c>
      <c r="AS992" s="57">
        <f t="shared" si="160"/>
        <v>47002.13</v>
      </c>
      <c r="AT992" s="5">
        <f t="shared" si="161"/>
        <v>38739.155545999995</v>
      </c>
      <c r="AU992" s="62">
        <f t="shared" si="162"/>
        <v>0.22259786798502595</v>
      </c>
      <c r="AV992" s="57">
        <f t="shared" si="157"/>
        <v>222.59786798502594</v>
      </c>
    </row>
    <row r="993" spans="1:48" x14ac:dyDescent="0.25">
      <c r="A993" s="1" t="s">
        <v>1381</v>
      </c>
      <c r="B993" s="1" t="s">
        <v>1382</v>
      </c>
      <c r="C993" s="1" t="s">
        <v>1383</v>
      </c>
      <c r="D993" s="1" t="s">
        <v>51</v>
      </c>
      <c r="E993" s="1" t="s">
        <v>61</v>
      </c>
      <c r="F993" s="1" t="s">
        <v>1360</v>
      </c>
      <c r="G993" s="1" t="s">
        <v>60</v>
      </c>
      <c r="H993" s="1" t="s">
        <v>57</v>
      </c>
      <c r="I993" s="2">
        <v>79.290000000000006</v>
      </c>
      <c r="J993" s="2">
        <v>4.63</v>
      </c>
      <c r="K993" s="2">
        <f t="shared" si="155"/>
        <v>4.63</v>
      </c>
      <c r="L993" s="2">
        <f t="shared" si="156"/>
        <v>0</v>
      </c>
      <c r="R993" s="7">
        <v>4.63</v>
      </c>
      <c r="S993" s="5">
        <v>7186.9174999999996</v>
      </c>
      <c r="AL993" s="5" t="str">
        <f t="shared" si="158"/>
        <v/>
      </c>
      <c r="AN993" s="5" t="str">
        <f t="shared" si="163"/>
        <v/>
      </c>
      <c r="AP993" s="57" t="str">
        <f t="shared" si="159"/>
        <v/>
      </c>
      <c r="AS993" s="57">
        <f t="shared" si="160"/>
        <v>7186.9174999999996</v>
      </c>
      <c r="AT993" s="5">
        <f t="shared" si="161"/>
        <v>5923.4574034999996</v>
      </c>
      <c r="AU993" s="62">
        <f t="shared" si="162"/>
        <v>3.403659606243957E-2</v>
      </c>
      <c r="AV993" s="57">
        <f t="shared" si="157"/>
        <v>34.036596062439571</v>
      </c>
    </row>
    <row r="994" spans="1:48" x14ac:dyDescent="0.25">
      <c r="A994" s="1" t="s">
        <v>1384</v>
      </c>
      <c r="B994" s="1" t="s">
        <v>1380</v>
      </c>
      <c r="C994" s="1" t="s">
        <v>1136</v>
      </c>
      <c r="D994" s="1" t="s">
        <v>846</v>
      </c>
      <c r="E994" s="1" t="s">
        <v>164</v>
      </c>
      <c r="F994" s="1" t="s">
        <v>1360</v>
      </c>
      <c r="G994" s="1" t="s">
        <v>60</v>
      </c>
      <c r="H994" s="1" t="s">
        <v>57</v>
      </c>
      <c r="I994" s="2">
        <v>59.02</v>
      </c>
      <c r="J994" s="2">
        <v>0.06</v>
      </c>
      <c r="K994" s="2">
        <f t="shared" si="155"/>
        <v>0.06</v>
      </c>
      <c r="L994" s="2">
        <f t="shared" si="156"/>
        <v>0</v>
      </c>
      <c r="R994" s="7">
        <v>0.03</v>
      </c>
      <c r="S994" s="5">
        <v>46.567500000000003</v>
      </c>
      <c r="T994" s="8">
        <v>0.03</v>
      </c>
      <c r="U994" s="5">
        <v>13.965</v>
      </c>
      <c r="AL994" s="5" t="str">
        <f t="shared" si="158"/>
        <v/>
      </c>
      <c r="AN994" s="5" t="str">
        <f t="shared" si="163"/>
        <v/>
      </c>
      <c r="AP994" s="57" t="str">
        <f t="shared" si="159"/>
        <v/>
      </c>
      <c r="AS994" s="57">
        <f t="shared" si="160"/>
        <v>60.532499999999999</v>
      </c>
      <c r="AT994" s="5">
        <f t="shared" si="161"/>
        <v>49.890886500000001</v>
      </c>
      <c r="AU994" s="62">
        <f t="shared" si="162"/>
        <v>2.8667648559338872E-4</v>
      </c>
      <c r="AV994" s="57">
        <f t="shared" si="157"/>
        <v>0.28667648559338871</v>
      </c>
    </row>
    <row r="995" spans="1:48" x14ac:dyDescent="0.25">
      <c r="A995" s="1" t="s">
        <v>1384</v>
      </c>
      <c r="B995" s="1" t="s">
        <v>1380</v>
      </c>
      <c r="C995" s="1" t="s">
        <v>1136</v>
      </c>
      <c r="D995" s="1" t="s">
        <v>846</v>
      </c>
      <c r="E995" s="1" t="s">
        <v>77</v>
      </c>
      <c r="F995" s="1" t="s">
        <v>1360</v>
      </c>
      <c r="G995" s="1" t="s">
        <v>60</v>
      </c>
      <c r="H995" s="1" t="s">
        <v>57</v>
      </c>
      <c r="I995" s="2">
        <v>59.02</v>
      </c>
      <c r="J995" s="2">
        <v>28.42</v>
      </c>
      <c r="K995" s="2">
        <f t="shared" si="155"/>
        <v>26.490000000000002</v>
      </c>
      <c r="L995" s="2">
        <f t="shared" si="156"/>
        <v>1.94</v>
      </c>
      <c r="R995" s="7">
        <v>15.89</v>
      </c>
      <c r="S995" s="5">
        <v>24665.252499999999</v>
      </c>
      <c r="T995" s="8">
        <v>0.25</v>
      </c>
      <c r="U995" s="5">
        <v>116.375</v>
      </c>
      <c r="Z995" s="9">
        <v>10.35</v>
      </c>
      <c r="AA995" s="5">
        <v>1928.98125</v>
      </c>
      <c r="AL995" s="5" t="str">
        <f t="shared" si="158"/>
        <v/>
      </c>
      <c r="AN995" s="5" t="str">
        <f t="shared" si="163"/>
        <v/>
      </c>
      <c r="AP995" s="57" t="str">
        <f t="shared" si="159"/>
        <v/>
      </c>
      <c r="AR995" s="2">
        <v>1.94</v>
      </c>
      <c r="AS995" s="57">
        <f t="shared" si="160"/>
        <v>26710.608749999999</v>
      </c>
      <c r="AT995" s="5">
        <f t="shared" si="161"/>
        <v>22014.88373175</v>
      </c>
      <c r="AU995" s="62">
        <f t="shared" si="162"/>
        <v>0.12649904505034515</v>
      </c>
      <c r="AV995" s="57">
        <f t="shared" si="157"/>
        <v>126.49904505034515</v>
      </c>
    </row>
    <row r="996" spans="1:48" x14ac:dyDescent="0.25">
      <c r="A996" s="1" t="s">
        <v>1384</v>
      </c>
      <c r="B996" s="1" t="s">
        <v>1380</v>
      </c>
      <c r="C996" s="1" t="s">
        <v>1136</v>
      </c>
      <c r="D996" s="1" t="s">
        <v>846</v>
      </c>
      <c r="E996" s="1" t="s">
        <v>61</v>
      </c>
      <c r="F996" s="1" t="s">
        <v>1360</v>
      </c>
      <c r="G996" s="1" t="s">
        <v>60</v>
      </c>
      <c r="H996" s="1" t="s">
        <v>57</v>
      </c>
      <c r="I996" s="2">
        <v>59.02</v>
      </c>
      <c r="J996" s="2">
        <v>29.96</v>
      </c>
      <c r="K996" s="2">
        <f t="shared" si="155"/>
        <v>29.96</v>
      </c>
      <c r="L996" s="2">
        <f t="shared" si="156"/>
        <v>0</v>
      </c>
      <c r="R996" s="7">
        <v>29.96</v>
      </c>
      <c r="S996" s="5">
        <v>46505.41</v>
      </c>
      <c r="AL996" s="5" t="str">
        <f t="shared" si="158"/>
        <v/>
      </c>
      <c r="AN996" s="5" t="str">
        <f t="shared" si="163"/>
        <v/>
      </c>
      <c r="AP996" s="57" t="str">
        <f t="shared" si="159"/>
        <v/>
      </c>
      <c r="AS996" s="57">
        <f t="shared" si="160"/>
        <v>46505.41</v>
      </c>
      <c r="AT996" s="5">
        <f t="shared" si="161"/>
        <v>38329.758922000008</v>
      </c>
      <c r="AU996" s="62">
        <f t="shared" si="162"/>
        <v>0.22024544665889625</v>
      </c>
      <c r="AV996" s="57">
        <f t="shared" si="157"/>
        <v>220.24544665889627</v>
      </c>
    </row>
    <row r="997" spans="1:48" x14ac:dyDescent="0.25">
      <c r="A997" s="1" t="s">
        <v>1384</v>
      </c>
      <c r="B997" s="1" t="s">
        <v>1380</v>
      </c>
      <c r="C997" s="1" t="s">
        <v>1136</v>
      </c>
      <c r="D997" s="1" t="s">
        <v>846</v>
      </c>
      <c r="E997" s="1" t="s">
        <v>119</v>
      </c>
      <c r="F997" s="1" t="s">
        <v>1360</v>
      </c>
      <c r="G997" s="1" t="s">
        <v>60</v>
      </c>
      <c r="H997" s="1" t="s">
        <v>57</v>
      </c>
      <c r="I997" s="2">
        <v>59.02</v>
      </c>
      <c r="J997" s="2">
        <v>0.06</v>
      </c>
      <c r="K997" s="2">
        <f t="shared" si="155"/>
        <v>0.06</v>
      </c>
      <c r="L997" s="2">
        <f t="shared" si="156"/>
        <v>0</v>
      </c>
      <c r="R997" s="7">
        <v>0.06</v>
      </c>
      <c r="S997" s="5">
        <v>93.134999999999991</v>
      </c>
      <c r="AL997" s="5" t="str">
        <f t="shared" si="158"/>
        <v/>
      </c>
      <c r="AN997" s="5" t="str">
        <f t="shared" si="163"/>
        <v/>
      </c>
      <c r="AP997" s="57" t="str">
        <f t="shared" si="159"/>
        <v/>
      </c>
      <c r="AS997" s="57">
        <f t="shared" si="160"/>
        <v>93.134999999999991</v>
      </c>
      <c r="AT997" s="5">
        <f t="shared" si="161"/>
        <v>76.761866999999995</v>
      </c>
      <c r="AU997" s="62">
        <f t="shared" si="162"/>
        <v>4.4107899864932488E-4</v>
      </c>
      <c r="AV997" s="57">
        <f t="shared" si="157"/>
        <v>0.44107899864932487</v>
      </c>
    </row>
    <row r="998" spans="1:48" x14ac:dyDescent="0.25">
      <c r="A998" s="1" t="s">
        <v>1385</v>
      </c>
      <c r="B998" s="1" t="s">
        <v>1386</v>
      </c>
      <c r="C998" s="1" t="s">
        <v>1387</v>
      </c>
      <c r="D998" s="1" t="s">
        <v>51</v>
      </c>
      <c r="E998" s="1" t="s">
        <v>58</v>
      </c>
      <c r="F998" s="1" t="s">
        <v>1360</v>
      </c>
      <c r="G998" s="1" t="s">
        <v>60</v>
      </c>
      <c r="H998" s="1" t="s">
        <v>57</v>
      </c>
      <c r="I998" s="2">
        <v>2.9</v>
      </c>
      <c r="J998" s="2">
        <v>2.86</v>
      </c>
      <c r="K998" s="2">
        <f t="shared" si="155"/>
        <v>2.8499999999999996</v>
      </c>
      <c r="L998" s="2">
        <f t="shared" si="156"/>
        <v>0</v>
      </c>
      <c r="R998" s="7">
        <v>0.05</v>
      </c>
      <c r="S998" s="5">
        <v>77.612500000000011</v>
      </c>
      <c r="Z998" s="9">
        <v>2.8</v>
      </c>
      <c r="AA998" s="5">
        <v>521.85</v>
      </c>
      <c r="AL998" s="5" t="str">
        <f t="shared" si="158"/>
        <v/>
      </c>
      <c r="AN998" s="5" t="str">
        <f t="shared" si="163"/>
        <v/>
      </c>
      <c r="AP998" s="57" t="str">
        <f t="shared" si="159"/>
        <v/>
      </c>
      <c r="AS998" s="57">
        <f t="shared" si="160"/>
        <v>599.46250000000009</v>
      </c>
      <c r="AT998" s="5">
        <f t="shared" si="161"/>
        <v>494.07699250000002</v>
      </c>
      <c r="AU998" s="62">
        <f t="shared" si="162"/>
        <v>2.8390005822496477E-3</v>
      </c>
      <c r="AV998" s="57">
        <f t="shared" si="157"/>
        <v>2.8390005822496476</v>
      </c>
    </row>
    <row r="999" spans="1:48" x14ac:dyDescent="0.25">
      <c r="A999" s="1" t="s">
        <v>1388</v>
      </c>
      <c r="B999" s="1" t="s">
        <v>1389</v>
      </c>
      <c r="C999" s="1" t="s">
        <v>1390</v>
      </c>
      <c r="D999" s="1" t="s">
        <v>846</v>
      </c>
      <c r="E999" s="1" t="s">
        <v>137</v>
      </c>
      <c r="F999" s="1" t="s">
        <v>1360</v>
      </c>
      <c r="G999" s="1" t="s">
        <v>60</v>
      </c>
      <c r="H999" s="1" t="s">
        <v>57</v>
      </c>
      <c r="I999" s="2">
        <v>77.099999999999994</v>
      </c>
      <c r="J999" s="2">
        <v>0.09</v>
      </c>
      <c r="K999" s="2">
        <f t="shared" si="155"/>
        <v>0.08</v>
      </c>
      <c r="L999" s="2">
        <f t="shared" si="156"/>
        <v>0</v>
      </c>
      <c r="R999" s="7">
        <v>0.06</v>
      </c>
      <c r="S999" s="5">
        <v>93.134999999999991</v>
      </c>
      <c r="T999" s="8">
        <v>0.02</v>
      </c>
      <c r="U999" s="5">
        <v>9.31</v>
      </c>
      <c r="AL999" s="5" t="str">
        <f t="shared" si="158"/>
        <v/>
      </c>
      <c r="AN999" s="5" t="str">
        <f t="shared" si="163"/>
        <v/>
      </c>
      <c r="AP999" s="57" t="str">
        <f t="shared" si="159"/>
        <v/>
      </c>
      <c r="AS999" s="57">
        <f t="shared" si="160"/>
        <v>102.44499999999999</v>
      </c>
      <c r="AT999" s="5">
        <f t="shared" si="161"/>
        <v>84.435168999999988</v>
      </c>
      <c r="AU999" s="62">
        <f t="shared" si="162"/>
        <v>4.8517032282847575E-4</v>
      </c>
      <c r="AV999" s="57">
        <f t="shared" si="157"/>
        <v>0.48517032282847572</v>
      </c>
    </row>
    <row r="1000" spans="1:48" x14ac:dyDescent="0.25">
      <c r="A1000" s="1" t="s">
        <v>1388</v>
      </c>
      <c r="B1000" s="1" t="s">
        <v>1389</v>
      </c>
      <c r="C1000" s="1" t="s">
        <v>1390</v>
      </c>
      <c r="D1000" s="1" t="s">
        <v>846</v>
      </c>
      <c r="E1000" s="1" t="s">
        <v>164</v>
      </c>
      <c r="F1000" s="1" t="s">
        <v>1360</v>
      </c>
      <c r="G1000" s="1" t="s">
        <v>60</v>
      </c>
      <c r="H1000" s="1" t="s">
        <v>57</v>
      </c>
      <c r="I1000" s="2">
        <v>77.099999999999994</v>
      </c>
      <c r="J1000" s="2">
        <v>0.09</v>
      </c>
      <c r="K1000" s="2">
        <f t="shared" si="155"/>
        <v>0.09</v>
      </c>
      <c r="L1000" s="2">
        <f t="shared" si="156"/>
        <v>0</v>
      </c>
      <c r="R1000" s="7">
        <v>0.09</v>
      </c>
      <c r="S1000" s="5">
        <v>139.70249999999999</v>
      </c>
      <c r="AL1000" s="5" t="str">
        <f t="shared" si="158"/>
        <v/>
      </c>
      <c r="AN1000" s="5" t="str">
        <f t="shared" si="163"/>
        <v/>
      </c>
      <c r="AP1000" s="57" t="str">
        <f t="shared" si="159"/>
        <v/>
      </c>
      <c r="AS1000" s="57">
        <f t="shared" si="160"/>
        <v>139.70249999999999</v>
      </c>
      <c r="AT1000" s="5">
        <f t="shared" si="161"/>
        <v>115.14280049999998</v>
      </c>
      <c r="AU1000" s="62">
        <f t="shared" si="162"/>
        <v>6.6161849797398723E-4</v>
      </c>
      <c r="AV1000" s="57">
        <f t="shared" si="157"/>
        <v>0.6616184979739872</v>
      </c>
    </row>
    <row r="1001" spans="1:48" x14ac:dyDescent="0.25">
      <c r="A1001" s="1" t="s">
        <v>1388</v>
      </c>
      <c r="B1001" s="1" t="s">
        <v>1389</v>
      </c>
      <c r="C1001" s="1" t="s">
        <v>1390</v>
      </c>
      <c r="D1001" s="1" t="s">
        <v>846</v>
      </c>
      <c r="E1001" s="1" t="s">
        <v>119</v>
      </c>
      <c r="F1001" s="1" t="s">
        <v>1360</v>
      </c>
      <c r="G1001" s="1" t="s">
        <v>60</v>
      </c>
      <c r="H1001" s="1" t="s">
        <v>57</v>
      </c>
      <c r="I1001" s="2">
        <v>77.099999999999994</v>
      </c>
      <c r="J1001" s="2">
        <v>40.74</v>
      </c>
      <c r="K1001" s="2">
        <f t="shared" si="155"/>
        <v>40</v>
      </c>
      <c r="L1001" s="2">
        <f t="shared" si="156"/>
        <v>0</v>
      </c>
      <c r="R1001" s="7">
        <v>39.81</v>
      </c>
      <c r="S1001" s="5">
        <v>61795.072500000002</v>
      </c>
      <c r="T1001" s="8">
        <v>0.19</v>
      </c>
      <c r="U1001" s="5">
        <v>88.445000000000007</v>
      </c>
      <c r="AL1001" s="5" t="str">
        <f t="shared" si="158"/>
        <v/>
      </c>
      <c r="AN1001" s="5" t="str">
        <f t="shared" si="163"/>
        <v/>
      </c>
      <c r="AP1001" s="57" t="str">
        <f t="shared" si="159"/>
        <v/>
      </c>
      <c r="AS1001" s="57">
        <f t="shared" si="160"/>
        <v>61883.517500000002</v>
      </c>
      <c r="AT1001" s="5">
        <f t="shared" si="161"/>
        <v>51004.395123500006</v>
      </c>
      <c r="AU1001" s="62">
        <f t="shared" si="162"/>
        <v>0.29307478318352903</v>
      </c>
      <c r="AV1001" s="57">
        <f t="shared" si="157"/>
        <v>293.07478318352906</v>
      </c>
    </row>
    <row r="1002" spans="1:48" x14ac:dyDescent="0.25">
      <c r="A1002" s="1" t="s">
        <v>1388</v>
      </c>
      <c r="B1002" s="1" t="s">
        <v>1389</v>
      </c>
      <c r="C1002" s="1" t="s">
        <v>1390</v>
      </c>
      <c r="D1002" s="1" t="s">
        <v>846</v>
      </c>
      <c r="E1002" s="1" t="s">
        <v>58</v>
      </c>
      <c r="F1002" s="1" t="s">
        <v>1360</v>
      </c>
      <c r="G1002" s="1" t="s">
        <v>60</v>
      </c>
      <c r="H1002" s="1" t="s">
        <v>57</v>
      </c>
      <c r="I1002" s="2">
        <v>77.099999999999994</v>
      </c>
      <c r="J1002" s="2">
        <v>35.67</v>
      </c>
      <c r="K1002" s="2">
        <f t="shared" si="155"/>
        <v>35.67</v>
      </c>
      <c r="L1002" s="2">
        <f t="shared" si="156"/>
        <v>0</v>
      </c>
      <c r="R1002" s="7">
        <v>28.42</v>
      </c>
      <c r="S1002" s="5">
        <v>44114.945</v>
      </c>
      <c r="T1002" s="8">
        <v>7.19</v>
      </c>
      <c r="U1002" s="5">
        <v>3346.9450000000002</v>
      </c>
      <c r="Z1002" s="9">
        <v>0.06</v>
      </c>
      <c r="AA1002" s="5">
        <v>11.182499999999999</v>
      </c>
      <c r="AL1002" s="5" t="str">
        <f t="shared" si="158"/>
        <v/>
      </c>
      <c r="AN1002" s="5" t="str">
        <f t="shared" si="163"/>
        <v/>
      </c>
      <c r="AP1002" s="57" t="str">
        <f t="shared" si="159"/>
        <v/>
      </c>
      <c r="AS1002" s="57">
        <f t="shared" si="160"/>
        <v>47473.072500000002</v>
      </c>
      <c r="AT1002" s="5">
        <f t="shared" si="161"/>
        <v>39127.306354500004</v>
      </c>
      <c r="AU1002" s="62">
        <f t="shared" si="162"/>
        <v>0.22482820938537396</v>
      </c>
      <c r="AV1002" s="57">
        <f t="shared" si="157"/>
        <v>224.82820938537398</v>
      </c>
    </row>
    <row r="1003" spans="1:48" x14ac:dyDescent="0.25">
      <c r="A1003" s="1" t="s">
        <v>1388</v>
      </c>
      <c r="B1003" s="1" t="s">
        <v>1389</v>
      </c>
      <c r="C1003" s="1" t="s">
        <v>1390</v>
      </c>
      <c r="D1003" s="1" t="s">
        <v>846</v>
      </c>
      <c r="E1003" s="1" t="s">
        <v>86</v>
      </c>
      <c r="F1003" s="1" t="s">
        <v>1391</v>
      </c>
      <c r="G1003" s="1" t="s">
        <v>60</v>
      </c>
      <c r="H1003" s="1" t="s">
        <v>57</v>
      </c>
      <c r="I1003" s="2">
        <v>77.099999999999994</v>
      </c>
      <c r="J1003" s="2">
        <v>0.03</v>
      </c>
      <c r="K1003" s="2">
        <f t="shared" si="155"/>
        <v>0.03</v>
      </c>
      <c r="L1003" s="2">
        <f t="shared" si="156"/>
        <v>0</v>
      </c>
      <c r="R1003" s="7">
        <v>0.03</v>
      </c>
      <c r="S1003" s="5">
        <v>46.567500000000003</v>
      </c>
      <c r="AL1003" s="5" t="str">
        <f t="shared" si="158"/>
        <v/>
      </c>
      <c r="AN1003" s="5" t="str">
        <f t="shared" si="163"/>
        <v/>
      </c>
      <c r="AP1003" s="57" t="str">
        <f t="shared" si="159"/>
        <v/>
      </c>
      <c r="AS1003" s="57">
        <f t="shared" si="160"/>
        <v>46.567500000000003</v>
      </c>
      <c r="AT1003" s="5">
        <f t="shared" si="161"/>
        <v>38.380933500000005</v>
      </c>
      <c r="AU1003" s="62">
        <f t="shared" si="162"/>
        <v>2.2053949932466247E-4</v>
      </c>
      <c r="AV1003" s="57">
        <f t="shared" si="157"/>
        <v>0.22053949932466246</v>
      </c>
    </row>
    <row r="1004" spans="1:48" x14ac:dyDescent="0.25">
      <c r="A1004" s="1" t="s">
        <v>1392</v>
      </c>
      <c r="B1004" s="1" t="s">
        <v>1393</v>
      </c>
      <c r="C1004" s="1" t="s">
        <v>1394</v>
      </c>
      <c r="D1004" s="1" t="s">
        <v>846</v>
      </c>
      <c r="E1004" s="1" t="s">
        <v>137</v>
      </c>
      <c r="F1004" s="1" t="s">
        <v>1360</v>
      </c>
      <c r="G1004" s="1" t="s">
        <v>60</v>
      </c>
      <c r="H1004" s="1" t="s">
        <v>57</v>
      </c>
      <c r="I1004" s="2">
        <v>4</v>
      </c>
      <c r="J1004" s="2">
        <v>2.67</v>
      </c>
      <c r="K1004" s="2">
        <f t="shared" si="155"/>
        <v>2.67</v>
      </c>
      <c r="L1004" s="2">
        <f t="shared" si="156"/>
        <v>0</v>
      </c>
      <c r="R1004" s="7">
        <v>0.02</v>
      </c>
      <c r="S1004" s="5">
        <v>31.045000000000002</v>
      </c>
      <c r="Z1004" s="9">
        <v>2.65</v>
      </c>
      <c r="AA1004" s="5">
        <v>493.89375000000001</v>
      </c>
      <c r="AL1004" s="5" t="str">
        <f t="shared" si="158"/>
        <v/>
      </c>
      <c r="AN1004" s="5" t="str">
        <f t="shared" si="163"/>
        <v/>
      </c>
      <c r="AP1004" s="57" t="str">
        <f t="shared" si="159"/>
        <v/>
      </c>
      <c r="AS1004" s="57">
        <f t="shared" si="160"/>
        <v>524.93875000000003</v>
      </c>
      <c r="AT1004" s="5">
        <f t="shared" si="161"/>
        <v>432.65451775000002</v>
      </c>
      <c r="AU1004" s="62">
        <f t="shared" si="162"/>
        <v>2.4860627927441705E-3</v>
      </c>
      <c r="AV1004" s="57">
        <f t="shared" si="157"/>
        <v>2.4860627927441703</v>
      </c>
    </row>
    <row r="1005" spans="1:48" x14ac:dyDescent="0.25">
      <c r="A1005" s="1" t="s">
        <v>1392</v>
      </c>
      <c r="B1005" s="1" t="s">
        <v>1393</v>
      </c>
      <c r="C1005" s="1" t="s">
        <v>1394</v>
      </c>
      <c r="D1005" s="1" t="s">
        <v>846</v>
      </c>
      <c r="E1005" s="1" t="s">
        <v>164</v>
      </c>
      <c r="F1005" s="1" t="s">
        <v>1360</v>
      </c>
      <c r="G1005" s="1" t="s">
        <v>60</v>
      </c>
      <c r="H1005" s="1" t="s">
        <v>57</v>
      </c>
      <c r="I1005" s="2">
        <v>4</v>
      </c>
      <c r="J1005" s="2">
        <v>1.1599999999999999</v>
      </c>
      <c r="K1005" s="2">
        <f t="shared" si="155"/>
        <v>1.1599999999999999</v>
      </c>
      <c r="L1005" s="2">
        <f t="shared" si="156"/>
        <v>0</v>
      </c>
      <c r="Z1005" s="9">
        <v>1.1599999999999999</v>
      </c>
      <c r="AA1005" s="5">
        <v>216.19499999999999</v>
      </c>
      <c r="AL1005" s="5" t="str">
        <f t="shared" si="158"/>
        <v/>
      </c>
      <c r="AN1005" s="5" t="str">
        <f t="shared" ref="AN1005:AN1068" si="164">IF(AM1005&gt;0,AM1005*$AN$1,"")</f>
        <v/>
      </c>
      <c r="AP1005" s="57" t="str">
        <f t="shared" si="159"/>
        <v/>
      </c>
      <c r="AS1005" s="57">
        <f t="shared" si="160"/>
        <v>216.19499999999999</v>
      </c>
      <c r="AT1005" s="5">
        <f t="shared" si="161"/>
        <v>178.18791899999999</v>
      </c>
      <c r="AU1005" s="62">
        <f t="shared" si="162"/>
        <v>1.0238801107316348E-3</v>
      </c>
      <c r="AV1005" s="57">
        <f t="shared" si="157"/>
        <v>1.0238801107316347</v>
      </c>
    </row>
    <row r="1006" spans="1:48" x14ac:dyDescent="0.25">
      <c r="A1006" s="1" t="s">
        <v>1395</v>
      </c>
      <c r="B1006" s="1" t="s">
        <v>1396</v>
      </c>
      <c r="C1006" s="1" t="s">
        <v>1397</v>
      </c>
      <c r="D1006" s="1" t="s">
        <v>905</v>
      </c>
      <c r="E1006" s="1" t="s">
        <v>137</v>
      </c>
      <c r="F1006" s="1" t="s">
        <v>1360</v>
      </c>
      <c r="G1006" s="1" t="s">
        <v>60</v>
      </c>
      <c r="H1006" s="1" t="s">
        <v>57</v>
      </c>
      <c r="I1006" s="2">
        <v>76</v>
      </c>
      <c r="J1006" s="2">
        <v>35.81</v>
      </c>
      <c r="K1006" s="2">
        <f t="shared" si="155"/>
        <v>35.81</v>
      </c>
      <c r="L1006" s="2">
        <f t="shared" si="156"/>
        <v>0</v>
      </c>
      <c r="R1006" s="7">
        <v>33.36</v>
      </c>
      <c r="S1006" s="5">
        <v>51783.06</v>
      </c>
      <c r="T1006" s="8">
        <v>2.4300000000000002</v>
      </c>
      <c r="U1006" s="5">
        <v>1131.165</v>
      </c>
      <c r="Z1006" s="9">
        <v>0.02</v>
      </c>
      <c r="AA1006" s="5">
        <v>3.7275</v>
      </c>
      <c r="AL1006" s="5" t="str">
        <f t="shared" si="158"/>
        <v/>
      </c>
      <c r="AN1006" s="5" t="str">
        <f t="shared" si="164"/>
        <v/>
      </c>
      <c r="AP1006" s="57" t="str">
        <f t="shared" si="159"/>
        <v/>
      </c>
      <c r="AS1006" s="57">
        <f t="shared" si="160"/>
        <v>52917.952499999999</v>
      </c>
      <c r="AT1006" s="5">
        <f t="shared" si="161"/>
        <v>43614.976450499991</v>
      </c>
      <c r="AU1006" s="62">
        <f t="shared" si="162"/>
        <v>0.25061467224214889</v>
      </c>
      <c r="AV1006" s="57">
        <f t="shared" si="157"/>
        <v>250.61467224214888</v>
      </c>
    </row>
    <row r="1007" spans="1:48" x14ac:dyDescent="0.25">
      <c r="A1007" s="1" t="s">
        <v>1395</v>
      </c>
      <c r="B1007" s="1" t="s">
        <v>1396</v>
      </c>
      <c r="C1007" s="1" t="s">
        <v>1397</v>
      </c>
      <c r="D1007" s="1" t="s">
        <v>905</v>
      </c>
      <c r="E1007" s="1" t="s">
        <v>164</v>
      </c>
      <c r="F1007" s="1" t="s">
        <v>1360</v>
      </c>
      <c r="G1007" s="1" t="s">
        <v>60</v>
      </c>
      <c r="H1007" s="1" t="s">
        <v>57</v>
      </c>
      <c r="I1007" s="2">
        <v>76</v>
      </c>
      <c r="J1007" s="2">
        <v>38.74</v>
      </c>
      <c r="K1007" s="2">
        <f t="shared" si="155"/>
        <v>38.74</v>
      </c>
      <c r="L1007" s="2">
        <f t="shared" si="156"/>
        <v>0</v>
      </c>
      <c r="R1007" s="7">
        <v>26.06</v>
      </c>
      <c r="S1007" s="5">
        <v>40451.634999999987</v>
      </c>
      <c r="T1007" s="8">
        <v>12.65</v>
      </c>
      <c r="U1007" s="5">
        <v>5888.5749999999998</v>
      </c>
      <c r="Z1007" s="9">
        <v>0.03</v>
      </c>
      <c r="AA1007" s="5">
        <v>5.5912499999999996</v>
      </c>
      <c r="AL1007" s="5" t="str">
        <f t="shared" si="158"/>
        <v/>
      </c>
      <c r="AN1007" s="5" t="str">
        <f t="shared" si="164"/>
        <v/>
      </c>
      <c r="AP1007" s="57" t="str">
        <f t="shared" si="159"/>
        <v/>
      </c>
      <c r="AS1007" s="57">
        <f t="shared" si="160"/>
        <v>46345.801249999982</v>
      </c>
      <c r="AT1007" s="5">
        <f t="shared" si="161"/>
        <v>38198.209390249991</v>
      </c>
      <c r="AU1007" s="62">
        <f t="shared" si="162"/>
        <v>0.21948955394803912</v>
      </c>
      <c r="AV1007" s="57">
        <f t="shared" si="157"/>
        <v>219.48955394803914</v>
      </c>
    </row>
    <row r="1008" spans="1:48" x14ac:dyDescent="0.25">
      <c r="A1008" s="1" t="s">
        <v>1398</v>
      </c>
      <c r="B1008" s="1" t="s">
        <v>1399</v>
      </c>
      <c r="C1008" s="1" t="s">
        <v>1400</v>
      </c>
      <c r="D1008" s="1" t="s">
        <v>846</v>
      </c>
      <c r="E1008" s="1" t="s">
        <v>104</v>
      </c>
      <c r="F1008" s="1" t="s">
        <v>1360</v>
      </c>
      <c r="G1008" s="1" t="s">
        <v>60</v>
      </c>
      <c r="H1008" s="1" t="s">
        <v>57</v>
      </c>
      <c r="I1008" s="2">
        <v>16.93</v>
      </c>
      <c r="J1008" s="2">
        <v>0.05</v>
      </c>
      <c r="K1008" s="2">
        <f t="shared" si="155"/>
        <v>0.05</v>
      </c>
      <c r="L1008" s="2">
        <f t="shared" si="156"/>
        <v>0</v>
      </c>
      <c r="R1008" s="7">
        <v>0.05</v>
      </c>
      <c r="S1008" s="5">
        <v>77.612500000000011</v>
      </c>
      <c r="AL1008" s="5" t="str">
        <f t="shared" si="158"/>
        <v/>
      </c>
      <c r="AN1008" s="5" t="str">
        <f t="shared" si="164"/>
        <v/>
      </c>
      <c r="AP1008" s="57" t="str">
        <f t="shared" si="159"/>
        <v/>
      </c>
      <c r="AS1008" s="57">
        <f t="shared" si="160"/>
        <v>77.612500000000011</v>
      </c>
      <c r="AT1008" s="5">
        <f t="shared" si="161"/>
        <v>63.96822250000001</v>
      </c>
      <c r="AU1008" s="62">
        <f t="shared" si="162"/>
        <v>3.6756583220777083E-4</v>
      </c>
      <c r="AV1008" s="57">
        <f t="shared" si="157"/>
        <v>0.36756583220777084</v>
      </c>
    </row>
    <row r="1009" spans="1:48" x14ac:dyDescent="0.25">
      <c r="A1009" s="1" t="s">
        <v>1398</v>
      </c>
      <c r="B1009" s="1" t="s">
        <v>1399</v>
      </c>
      <c r="C1009" s="1" t="s">
        <v>1400</v>
      </c>
      <c r="D1009" s="1" t="s">
        <v>846</v>
      </c>
      <c r="E1009" s="1" t="s">
        <v>88</v>
      </c>
      <c r="F1009" s="1" t="s">
        <v>1360</v>
      </c>
      <c r="G1009" s="1" t="s">
        <v>60</v>
      </c>
      <c r="H1009" s="1" t="s">
        <v>57</v>
      </c>
      <c r="I1009" s="2">
        <v>16.93</v>
      </c>
      <c r="J1009" s="2">
        <v>16.71</v>
      </c>
      <c r="K1009" s="2">
        <f t="shared" si="155"/>
        <v>13.12</v>
      </c>
      <c r="L1009" s="2">
        <f t="shared" si="156"/>
        <v>3.59</v>
      </c>
      <c r="R1009" s="7">
        <v>13.12</v>
      </c>
      <c r="S1009" s="5">
        <v>20365.52</v>
      </c>
      <c r="AL1009" s="5" t="str">
        <f t="shared" si="158"/>
        <v/>
      </c>
      <c r="AN1009" s="5" t="str">
        <f t="shared" si="164"/>
        <v/>
      </c>
      <c r="AP1009" s="57" t="str">
        <f t="shared" si="159"/>
        <v/>
      </c>
      <c r="AR1009" s="2">
        <v>3.59</v>
      </c>
      <c r="AS1009" s="57">
        <f t="shared" si="160"/>
        <v>20365.52</v>
      </c>
      <c r="AT1009" s="5">
        <f t="shared" si="161"/>
        <v>16785.261584000003</v>
      </c>
      <c r="AU1009" s="62">
        <f t="shared" si="162"/>
        <v>9.644927437131906E-2</v>
      </c>
      <c r="AV1009" s="57">
        <f t="shared" si="157"/>
        <v>96.449274371319063</v>
      </c>
    </row>
    <row r="1010" spans="1:48" x14ac:dyDescent="0.25">
      <c r="A1010" s="1" t="s">
        <v>1401</v>
      </c>
      <c r="B1010" s="1" t="s">
        <v>1399</v>
      </c>
      <c r="C1010" s="1" t="s">
        <v>1400</v>
      </c>
      <c r="D1010" s="1" t="s">
        <v>846</v>
      </c>
      <c r="E1010" s="1" t="s">
        <v>88</v>
      </c>
      <c r="F1010" s="1" t="s">
        <v>1360</v>
      </c>
      <c r="G1010" s="1" t="s">
        <v>60</v>
      </c>
      <c r="H1010" s="1" t="s">
        <v>57</v>
      </c>
      <c r="I1010" s="2">
        <v>5</v>
      </c>
      <c r="J1010" s="2">
        <v>4.57</v>
      </c>
      <c r="K1010" s="2">
        <f t="shared" si="155"/>
        <v>4.0299999999999994</v>
      </c>
      <c r="L1010" s="2">
        <f t="shared" si="156"/>
        <v>0.54</v>
      </c>
      <c r="R1010" s="7">
        <v>2.8</v>
      </c>
      <c r="S1010" s="5">
        <v>4346.2999999999993</v>
      </c>
      <c r="Z1010" s="9">
        <v>1.23</v>
      </c>
      <c r="AA1010" s="5">
        <v>229.24125000000001</v>
      </c>
      <c r="AL1010" s="5" t="str">
        <f t="shared" si="158"/>
        <v/>
      </c>
      <c r="AN1010" s="5" t="str">
        <f t="shared" si="164"/>
        <v/>
      </c>
      <c r="AP1010" s="57" t="str">
        <f t="shared" si="159"/>
        <v/>
      </c>
      <c r="AR1010" s="2">
        <v>0.54</v>
      </c>
      <c r="AS1010" s="57">
        <f t="shared" si="160"/>
        <v>4575.5412499999993</v>
      </c>
      <c r="AT1010" s="5">
        <f t="shared" si="161"/>
        <v>3771.1610982499997</v>
      </c>
      <c r="AU1010" s="62">
        <f t="shared" si="162"/>
        <v>2.1669352583117842E-2</v>
      </c>
      <c r="AV1010" s="57">
        <f t="shared" si="157"/>
        <v>21.669352583117842</v>
      </c>
    </row>
    <row r="1011" spans="1:48" x14ac:dyDescent="0.25">
      <c r="A1011" s="1" t="s">
        <v>1402</v>
      </c>
      <c r="B1011" s="1" t="s">
        <v>1403</v>
      </c>
      <c r="C1011" s="1" t="s">
        <v>1404</v>
      </c>
      <c r="D1011" s="1" t="s">
        <v>846</v>
      </c>
      <c r="E1011" s="1" t="s">
        <v>104</v>
      </c>
      <c r="F1011" s="1" t="s">
        <v>1360</v>
      </c>
      <c r="G1011" s="1" t="s">
        <v>60</v>
      </c>
      <c r="H1011" s="1" t="s">
        <v>57</v>
      </c>
      <c r="I1011" s="2">
        <v>10.45</v>
      </c>
      <c r="J1011" s="2">
        <v>0.05</v>
      </c>
      <c r="K1011" s="2">
        <f t="shared" ref="K1011:K1073" si="165">SUM(N1011,P1011,R1011,T1011,V1011,X1011,Z1011,AB1011,AE1011,AG1011,AI1011)</f>
        <v>0.01</v>
      </c>
      <c r="L1011" s="2">
        <f t="shared" ref="L1011:L1073" si="166">SUM(M1011,AD1011,AK1011,AM1011,AO1011,AQ1011,AR1011)</f>
        <v>0.04</v>
      </c>
      <c r="R1011" s="7">
        <v>0.01</v>
      </c>
      <c r="S1011" s="5">
        <v>15.522500000000001</v>
      </c>
      <c r="AL1011" s="5" t="str">
        <f t="shared" si="158"/>
        <v/>
      </c>
      <c r="AN1011" s="5" t="str">
        <f t="shared" si="164"/>
        <v/>
      </c>
      <c r="AP1011" s="57" t="str">
        <f t="shared" si="159"/>
        <v/>
      </c>
      <c r="AR1011" s="2">
        <v>0.04</v>
      </c>
      <c r="AS1011" s="57">
        <f t="shared" si="160"/>
        <v>15.522500000000001</v>
      </c>
      <c r="AT1011" s="5">
        <f t="shared" si="161"/>
        <v>12.793644500000001</v>
      </c>
      <c r="AU1011" s="62">
        <f t="shared" si="162"/>
        <v>7.3513166441554155E-5</v>
      </c>
      <c r="AV1011" s="57">
        <f t="shared" si="157"/>
        <v>7.3513166441554159E-2</v>
      </c>
    </row>
    <row r="1012" spans="1:48" x14ac:dyDescent="0.25">
      <c r="A1012" s="1" t="s">
        <v>1402</v>
      </c>
      <c r="B1012" s="1" t="s">
        <v>1403</v>
      </c>
      <c r="C1012" s="1" t="s">
        <v>1404</v>
      </c>
      <c r="D1012" s="1" t="s">
        <v>846</v>
      </c>
      <c r="E1012" s="1" t="s">
        <v>88</v>
      </c>
      <c r="F1012" s="1" t="s">
        <v>1360</v>
      </c>
      <c r="G1012" s="1" t="s">
        <v>60</v>
      </c>
      <c r="H1012" s="1" t="s">
        <v>57</v>
      </c>
      <c r="I1012" s="2">
        <v>10.45</v>
      </c>
      <c r="J1012" s="2">
        <v>9.94</v>
      </c>
      <c r="K1012" s="2">
        <f t="shared" si="165"/>
        <v>5.68</v>
      </c>
      <c r="L1012" s="2">
        <f t="shared" si="166"/>
        <v>4.25</v>
      </c>
      <c r="R1012" s="7">
        <v>2.86</v>
      </c>
      <c r="S1012" s="5">
        <v>4439.4349999999986</v>
      </c>
      <c r="Z1012" s="9">
        <v>2.82</v>
      </c>
      <c r="AA1012" s="5">
        <v>525.57749999999999</v>
      </c>
      <c r="AL1012" s="5" t="str">
        <f t="shared" si="158"/>
        <v/>
      </c>
      <c r="AN1012" s="5" t="str">
        <f t="shared" si="164"/>
        <v/>
      </c>
      <c r="AP1012" s="57" t="str">
        <f t="shared" si="159"/>
        <v/>
      </c>
      <c r="AR1012" s="2">
        <v>4.25</v>
      </c>
      <c r="AS1012" s="57">
        <f t="shared" si="160"/>
        <v>4965.0124999999989</v>
      </c>
      <c r="AT1012" s="5">
        <f t="shared" si="161"/>
        <v>4092.1633024999992</v>
      </c>
      <c r="AU1012" s="62">
        <f t="shared" si="162"/>
        <v>2.3513853457683802E-2</v>
      </c>
      <c r="AV1012" s="57">
        <f t="shared" si="157"/>
        <v>23.513853457683801</v>
      </c>
    </row>
    <row r="1013" spans="1:48" x14ac:dyDescent="0.25">
      <c r="A1013" s="1" t="s">
        <v>1405</v>
      </c>
      <c r="B1013" s="1" t="s">
        <v>1084</v>
      </c>
      <c r="C1013" s="1" t="s">
        <v>1085</v>
      </c>
      <c r="D1013" s="1" t="s">
        <v>51</v>
      </c>
      <c r="E1013" s="1" t="s">
        <v>58</v>
      </c>
      <c r="F1013" s="1" t="s">
        <v>393</v>
      </c>
      <c r="G1013" s="1" t="s">
        <v>60</v>
      </c>
      <c r="H1013" s="1" t="s">
        <v>57</v>
      </c>
      <c r="I1013" s="2">
        <v>37.89</v>
      </c>
      <c r="J1013" s="2">
        <v>0.09</v>
      </c>
      <c r="K1013" s="2">
        <f t="shared" si="165"/>
        <v>0.09</v>
      </c>
      <c r="L1013" s="2">
        <f t="shared" si="166"/>
        <v>0</v>
      </c>
      <c r="R1013" s="7">
        <v>0.09</v>
      </c>
      <c r="S1013" s="5">
        <v>139.70249999999999</v>
      </c>
      <c r="AL1013" s="5" t="str">
        <f t="shared" si="158"/>
        <v/>
      </c>
      <c r="AN1013" s="5" t="str">
        <f t="shared" si="164"/>
        <v/>
      </c>
      <c r="AP1013" s="57" t="str">
        <f t="shared" si="159"/>
        <v/>
      </c>
      <c r="AS1013" s="57">
        <f t="shared" si="160"/>
        <v>139.70249999999999</v>
      </c>
      <c r="AT1013" s="5">
        <f t="shared" si="161"/>
        <v>115.14280049999998</v>
      </c>
      <c r="AU1013" s="62">
        <f t="shared" si="162"/>
        <v>6.6161849797398723E-4</v>
      </c>
      <c r="AV1013" s="57">
        <f t="shared" si="157"/>
        <v>0.6616184979739872</v>
      </c>
    </row>
    <row r="1014" spans="1:48" x14ac:dyDescent="0.25">
      <c r="A1014" s="1" t="s">
        <v>1405</v>
      </c>
      <c r="B1014" s="1" t="s">
        <v>1084</v>
      </c>
      <c r="C1014" s="1" t="s">
        <v>1085</v>
      </c>
      <c r="D1014" s="1" t="s">
        <v>51</v>
      </c>
      <c r="E1014" s="1" t="s">
        <v>104</v>
      </c>
      <c r="F1014" s="1" t="s">
        <v>1360</v>
      </c>
      <c r="G1014" s="1" t="s">
        <v>60</v>
      </c>
      <c r="H1014" s="1" t="s">
        <v>57</v>
      </c>
      <c r="I1014" s="2">
        <v>37.89</v>
      </c>
      <c r="J1014" s="2">
        <v>37.130000000000003</v>
      </c>
      <c r="K1014" s="2">
        <f t="shared" si="165"/>
        <v>36.94</v>
      </c>
      <c r="L1014" s="2">
        <f t="shared" si="166"/>
        <v>0.19</v>
      </c>
      <c r="R1014" s="7">
        <v>36.94</v>
      </c>
      <c r="S1014" s="5">
        <v>57340.114999999998</v>
      </c>
      <c r="AL1014" s="5" t="str">
        <f t="shared" si="158"/>
        <v/>
      </c>
      <c r="AN1014" s="5" t="str">
        <f t="shared" si="164"/>
        <v/>
      </c>
      <c r="AP1014" s="57" t="str">
        <f t="shared" si="159"/>
        <v/>
      </c>
      <c r="AR1014" s="2">
        <v>0.19</v>
      </c>
      <c r="AS1014" s="57">
        <f t="shared" si="160"/>
        <v>57340.114999999998</v>
      </c>
      <c r="AT1014" s="5">
        <f t="shared" si="161"/>
        <v>47259.722782999997</v>
      </c>
      <c r="AU1014" s="62">
        <f t="shared" si="162"/>
        <v>0.27155763683510104</v>
      </c>
      <c r="AV1014" s="57">
        <f t="shared" si="157"/>
        <v>271.55763683510099</v>
      </c>
    </row>
    <row r="1015" spans="1:48" x14ac:dyDescent="0.25">
      <c r="A1015" s="1" t="s">
        <v>1406</v>
      </c>
      <c r="B1015" s="1" t="s">
        <v>1407</v>
      </c>
      <c r="C1015" s="1" t="s">
        <v>1408</v>
      </c>
      <c r="D1015" s="1" t="s">
        <v>846</v>
      </c>
      <c r="E1015" s="1" t="s">
        <v>104</v>
      </c>
      <c r="F1015" s="1" t="s">
        <v>1360</v>
      </c>
      <c r="G1015" s="1" t="s">
        <v>60</v>
      </c>
      <c r="H1015" s="1" t="s">
        <v>57</v>
      </c>
      <c r="I1015" s="2">
        <v>2.19</v>
      </c>
      <c r="J1015" s="2">
        <v>2.06</v>
      </c>
      <c r="K1015" s="2">
        <f t="shared" si="165"/>
        <v>0.30000000000000004</v>
      </c>
      <c r="L1015" s="2">
        <f t="shared" si="166"/>
        <v>1.76</v>
      </c>
      <c r="R1015" s="7">
        <v>0.02</v>
      </c>
      <c r="S1015" s="5">
        <v>31.045000000000002</v>
      </c>
      <c r="Z1015" s="9">
        <v>0.28000000000000003</v>
      </c>
      <c r="AA1015" s="5">
        <v>52.185000000000002</v>
      </c>
      <c r="AL1015" s="5" t="str">
        <f t="shared" si="158"/>
        <v/>
      </c>
      <c r="AN1015" s="5" t="str">
        <f t="shared" si="164"/>
        <v/>
      </c>
      <c r="AP1015" s="57" t="str">
        <f t="shared" si="159"/>
        <v/>
      </c>
      <c r="AR1015" s="2">
        <v>1.76</v>
      </c>
      <c r="AS1015" s="57">
        <f t="shared" si="160"/>
        <v>83.23</v>
      </c>
      <c r="AT1015" s="5">
        <f t="shared" si="161"/>
        <v>68.598165999999992</v>
      </c>
      <c r="AU1015" s="62">
        <f t="shared" si="162"/>
        <v>3.94169807887296E-4</v>
      </c>
      <c r="AV1015" s="57">
        <f t="shared" si="157"/>
        <v>0.39416980788729594</v>
      </c>
    </row>
    <row r="1016" spans="1:48" x14ac:dyDescent="0.25">
      <c r="A1016" s="1" t="s">
        <v>1409</v>
      </c>
      <c r="B1016" s="1" t="s">
        <v>1410</v>
      </c>
      <c r="C1016" s="1" t="s">
        <v>1411</v>
      </c>
      <c r="D1016" s="1" t="s">
        <v>846</v>
      </c>
      <c r="E1016" s="1" t="s">
        <v>89</v>
      </c>
      <c r="F1016" s="1" t="s">
        <v>1360</v>
      </c>
      <c r="G1016" s="1" t="s">
        <v>60</v>
      </c>
      <c r="H1016" s="1" t="s">
        <v>57</v>
      </c>
      <c r="I1016" s="2">
        <v>2.85</v>
      </c>
      <c r="J1016" s="2">
        <v>2.62</v>
      </c>
      <c r="K1016" s="2">
        <f t="shared" si="165"/>
        <v>2.0499999999999998</v>
      </c>
      <c r="L1016" s="2">
        <f t="shared" si="166"/>
        <v>0.56999999999999995</v>
      </c>
      <c r="R1016" s="7">
        <v>0.03</v>
      </c>
      <c r="S1016" s="5">
        <v>46.567500000000003</v>
      </c>
      <c r="Z1016" s="9">
        <v>2.02</v>
      </c>
      <c r="AA1016" s="5">
        <v>376.47750000000002</v>
      </c>
      <c r="AL1016" s="5" t="str">
        <f t="shared" si="158"/>
        <v/>
      </c>
      <c r="AN1016" s="5" t="str">
        <f t="shared" si="164"/>
        <v/>
      </c>
      <c r="AP1016" s="57" t="str">
        <f t="shared" si="159"/>
        <v/>
      </c>
      <c r="AR1016" s="2">
        <v>0.56999999999999995</v>
      </c>
      <c r="AS1016" s="57">
        <f t="shared" si="160"/>
        <v>423.04500000000002</v>
      </c>
      <c r="AT1016" s="5">
        <f t="shared" si="161"/>
        <v>348.67368900000002</v>
      </c>
      <c r="AU1016" s="62">
        <f t="shared" si="162"/>
        <v>2.0035031404263023E-3</v>
      </c>
      <c r="AV1016" s="57">
        <f t="shared" ref="AV1016:AV1079" si="167">(AU1016/100)*$AV$1</f>
        <v>2.0035031404263024</v>
      </c>
    </row>
    <row r="1017" spans="1:48" x14ac:dyDescent="0.25">
      <c r="A1017" s="1" t="s">
        <v>1412</v>
      </c>
      <c r="B1017" s="1" t="s">
        <v>1084</v>
      </c>
      <c r="C1017" s="1" t="s">
        <v>1085</v>
      </c>
      <c r="D1017" s="1" t="s">
        <v>51</v>
      </c>
      <c r="E1017" s="1" t="s">
        <v>119</v>
      </c>
      <c r="F1017" s="1" t="s">
        <v>393</v>
      </c>
      <c r="G1017" s="1" t="s">
        <v>60</v>
      </c>
      <c r="H1017" s="1" t="s">
        <v>57</v>
      </c>
      <c r="I1017" s="2">
        <v>76.900000000000006</v>
      </c>
      <c r="J1017" s="2">
        <v>0.09</v>
      </c>
      <c r="K1017" s="2">
        <f t="shared" si="165"/>
        <v>0.09</v>
      </c>
      <c r="L1017" s="2">
        <f t="shared" si="166"/>
        <v>0</v>
      </c>
      <c r="R1017" s="7">
        <v>0.09</v>
      </c>
      <c r="S1017" s="5">
        <v>139.70249999999999</v>
      </c>
      <c r="AL1017" s="5" t="str">
        <f t="shared" si="158"/>
        <v/>
      </c>
      <c r="AN1017" s="5" t="str">
        <f t="shared" si="164"/>
        <v/>
      </c>
      <c r="AP1017" s="57" t="str">
        <f t="shared" si="159"/>
        <v/>
      </c>
      <c r="AS1017" s="57">
        <f t="shared" si="160"/>
        <v>139.70249999999999</v>
      </c>
      <c r="AT1017" s="5">
        <f t="shared" si="161"/>
        <v>115.14280049999998</v>
      </c>
      <c r="AU1017" s="62">
        <f t="shared" si="162"/>
        <v>6.6161849797398723E-4</v>
      </c>
      <c r="AV1017" s="57">
        <f t="shared" si="167"/>
        <v>0.6616184979739872</v>
      </c>
    </row>
    <row r="1018" spans="1:48" x14ac:dyDescent="0.25">
      <c r="A1018" s="1" t="s">
        <v>1412</v>
      </c>
      <c r="B1018" s="1" t="s">
        <v>1084</v>
      </c>
      <c r="C1018" s="1" t="s">
        <v>1085</v>
      </c>
      <c r="D1018" s="1" t="s">
        <v>51</v>
      </c>
      <c r="E1018" s="1" t="s">
        <v>104</v>
      </c>
      <c r="F1018" s="1" t="s">
        <v>1360</v>
      </c>
      <c r="G1018" s="1" t="s">
        <v>60</v>
      </c>
      <c r="H1018" s="1" t="s">
        <v>57</v>
      </c>
      <c r="I1018" s="2">
        <v>76.900000000000006</v>
      </c>
      <c r="J1018" s="2">
        <v>0.06</v>
      </c>
      <c r="K1018" s="2">
        <f t="shared" si="165"/>
        <v>0.06</v>
      </c>
      <c r="L1018" s="2">
        <f t="shared" si="166"/>
        <v>0</v>
      </c>
      <c r="R1018" s="7">
        <v>0.06</v>
      </c>
      <c r="S1018" s="5">
        <v>93.134999999999991</v>
      </c>
      <c r="AL1018" s="5" t="str">
        <f t="shared" si="158"/>
        <v/>
      </c>
      <c r="AN1018" s="5" t="str">
        <f t="shared" si="164"/>
        <v/>
      </c>
      <c r="AP1018" s="57" t="str">
        <f t="shared" si="159"/>
        <v/>
      </c>
      <c r="AS1018" s="57">
        <f t="shared" si="160"/>
        <v>93.134999999999991</v>
      </c>
      <c r="AT1018" s="5">
        <f t="shared" si="161"/>
        <v>76.761866999999995</v>
      </c>
      <c r="AU1018" s="62">
        <f t="shared" si="162"/>
        <v>4.4107899864932488E-4</v>
      </c>
      <c r="AV1018" s="57">
        <f t="shared" si="167"/>
        <v>0.44107899864932487</v>
      </c>
    </row>
    <row r="1019" spans="1:48" x14ac:dyDescent="0.25">
      <c r="A1019" s="1" t="s">
        <v>1412</v>
      </c>
      <c r="B1019" s="1" t="s">
        <v>1084</v>
      </c>
      <c r="C1019" s="1" t="s">
        <v>1085</v>
      </c>
      <c r="D1019" s="1" t="s">
        <v>51</v>
      </c>
      <c r="E1019" s="1" t="s">
        <v>86</v>
      </c>
      <c r="F1019" s="1" t="s">
        <v>1360</v>
      </c>
      <c r="G1019" s="1" t="s">
        <v>60</v>
      </c>
      <c r="H1019" s="1" t="s">
        <v>57</v>
      </c>
      <c r="I1019" s="2">
        <v>76.900000000000006</v>
      </c>
      <c r="J1019" s="2">
        <v>40.43</v>
      </c>
      <c r="K1019" s="2">
        <f t="shared" si="165"/>
        <v>40</v>
      </c>
      <c r="L1019" s="2">
        <f t="shared" si="166"/>
        <v>0</v>
      </c>
      <c r="R1019" s="7">
        <v>40</v>
      </c>
      <c r="S1019" s="5">
        <v>62090</v>
      </c>
      <c r="AL1019" s="5" t="str">
        <f t="shared" si="158"/>
        <v/>
      </c>
      <c r="AN1019" s="5" t="str">
        <f t="shared" si="164"/>
        <v/>
      </c>
      <c r="AP1019" s="57" t="str">
        <f t="shared" si="159"/>
        <v/>
      </c>
      <c r="AS1019" s="57">
        <f t="shared" si="160"/>
        <v>62090</v>
      </c>
      <c r="AT1019" s="5">
        <f t="shared" si="161"/>
        <v>51174.578000000001</v>
      </c>
      <c r="AU1019" s="62">
        <f t="shared" si="162"/>
        <v>0.29405266576621664</v>
      </c>
      <c r="AV1019" s="57">
        <f t="shared" si="167"/>
        <v>294.05266576621665</v>
      </c>
    </row>
    <row r="1020" spans="1:48" x14ac:dyDescent="0.25">
      <c r="A1020" s="1" t="s">
        <v>1412</v>
      </c>
      <c r="B1020" s="1" t="s">
        <v>1084</v>
      </c>
      <c r="C1020" s="1" t="s">
        <v>1085</v>
      </c>
      <c r="D1020" s="1" t="s">
        <v>51</v>
      </c>
      <c r="E1020" s="1" t="s">
        <v>89</v>
      </c>
      <c r="F1020" s="1" t="s">
        <v>1360</v>
      </c>
      <c r="G1020" s="1" t="s">
        <v>60</v>
      </c>
      <c r="H1020" s="1" t="s">
        <v>57</v>
      </c>
      <c r="I1020" s="2">
        <v>76.900000000000006</v>
      </c>
      <c r="J1020" s="2">
        <v>35.130000000000003</v>
      </c>
      <c r="K1020" s="2">
        <f t="shared" si="165"/>
        <v>35.140000000000008</v>
      </c>
      <c r="L1020" s="2">
        <f t="shared" si="166"/>
        <v>0</v>
      </c>
      <c r="R1020" s="7">
        <v>23.42</v>
      </c>
      <c r="S1020" s="5">
        <v>36353.695</v>
      </c>
      <c r="T1020" s="8">
        <v>11.7</v>
      </c>
      <c r="U1020" s="5">
        <v>5446.3499999999995</v>
      </c>
      <c r="Z1020" s="9">
        <v>0.02</v>
      </c>
      <c r="AA1020" s="5">
        <v>3.7275</v>
      </c>
      <c r="AL1020" s="5" t="str">
        <f t="shared" si="158"/>
        <v/>
      </c>
      <c r="AN1020" s="5" t="str">
        <f t="shared" si="164"/>
        <v/>
      </c>
      <c r="AP1020" s="57" t="str">
        <f t="shared" si="159"/>
        <v/>
      </c>
      <c r="AS1020" s="57">
        <f t="shared" si="160"/>
        <v>41803.772499999999</v>
      </c>
      <c r="AT1020" s="5">
        <f t="shared" si="161"/>
        <v>34454.669294499996</v>
      </c>
      <c r="AU1020" s="62">
        <f t="shared" si="162"/>
        <v>0.1979789135562805</v>
      </c>
      <c r="AV1020" s="57">
        <f t="shared" si="167"/>
        <v>197.9789135562805</v>
      </c>
    </row>
    <row r="1021" spans="1:48" x14ac:dyDescent="0.25">
      <c r="A1021" s="1" t="s">
        <v>1412</v>
      </c>
      <c r="B1021" s="1" t="s">
        <v>1084</v>
      </c>
      <c r="C1021" s="1" t="s">
        <v>1085</v>
      </c>
      <c r="D1021" s="1" t="s">
        <v>51</v>
      </c>
      <c r="E1021" s="1" t="s">
        <v>88</v>
      </c>
      <c r="F1021" s="1" t="s">
        <v>1360</v>
      </c>
      <c r="G1021" s="1" t="s">
        <v>60</v>
      </c>
      <c r="H1021" s="1" t="s">
        <v>57</v>
      </c>
      <c r="I1021" s="2">
        <v>76.900000000000006</v>
      </c>
      <c r="J1021" s="2">
        <v>0.04</v>
      </c>
      <c r="K1021" s="2">
        <f t="shared" si="165"/>
        <v>0.04</v>
      </c>
      <c r="L1021" s="2">
        <f t="shared" si="166"/>
        <v>0</v>
      </c>
      <c r="R1021" s="7">
        <v>0.04</v>
      </c>
      <c r="S1021" s="5">
        <v>62.09</v>
      </c>
      <c r="AL1021" s="5" t="str">
        <f t="shared" si="158"/>
        <v/>
      </c>
      <c r="AN1021" s="5" t="str">
        <f t="shared" si="164"/>
        <v/>
      </c>
      <c r="AP1021" s="57" t="str">
        <f t="shared" si="159"/>
        <v/>
      </c>
      <c r="AS1021" s="57">
        <f t="shared" si="160"/>
        <v>62.09</v>
      </c>
      <c r="AT1021" s="5">
        <f t="shared" si="161"/>
        <v>51.174578000000004</v>
      </c>
      <c r="AU1021" s="62">
        <f t="shared" si="162"/>
        <v>2.9405266576621662E-4</v>
      </c>
      <c r="AV1021" s="57">
        <f t="shared" si="167"/>
        <v>0.29405266576621664</v>
      </c>
    </row>
    <row r="1022" spans="1:48" x14ac:dyDescent="0.25">
      <c r="A1022" s="1" t="s">
        <v>1413</v>
      </c>
      <c r="B1022" s="1" t="s">
        <v>1414</v>
      </c>
      <c r="C1022" s="1" t="s">
        <v>1415</v>
      </c>
      <c r="D1022" s="1" t="s">
        <v>846</v>
      </c>
      <c r="E1022" s="1" t="s">
        <v>89</v>
      </c>
      <c r="F1022" s="1" t="s">
        <v>1360</v>
      </c>
      <c r="G1022" s="1" t="s">
        <v>60</v>
      </c>
      <c r="H1022" s="1" t="s">
        <v>57</v>
      </c>
      <c r="I1022" s="2">
        <v>1.25</v>
      </c>
      <c r="J1022" s="2">
        <v>1.06</v>
      </c>
      <c r="K1022" s="2">
        <f t="shared" si="165"/>
        <v>0.81</v>
      </c>
      <c r="L1022" s="2">
        <f t="shared" si="166"/>
        <v>0.26</v>
      </c>
      <c r="Z1022" s="9">
        <v>0.81</v>
      </c>
      <c r="AA1022" s="5">
        <v>150.96375</v>
      </c>
      <c r="AL1022" s="5" t="str">
        <f t="shared" si="158"/>
        <v/>
      </c>
      <c r="AN1022" s="5" t="str">
        <f t="shared" si="164"/>
        <v/>
      </c>
      <c r="AP1022" s="57" t="str">
        <f t="shared" si="159"/>
        <v/>
      </c>
      <c r="AR1022" s="2">
        <v>0.26</v>
      </c>
      <c r="AS1022" s="57">
        <f t="shared" si="160"/>
        <v>150.96375</v>
      </c>
      <c r="AT1022" s="5">
        <f t="shared" si="161"/>
        <v>124.42432275</v>
      </c>
      <c r="AU1022" s="62">
        <f t="shared" si="162"/>
        <v>7.1495076697640015E-4</v>
      </c>
      <c r="AV1022" s="57">
        <f t="shared" si="167"/>
        <v>0.71495076697640014</v>
      </c>
    </row>
    <row r="1023" spans="1:48" x14ac:dyDescent="0.25">
      <c r="A1023" s="1" t="s">
        <v>1416</v>
      </c>
      <c r="B1023" s="1" t="s">
        <v>1417</v>
      </c>
      <c r="C1023" s="1" t="s">
        <v>1418</v>
      </c>
      <c r="D1023" s="1" t="s">
        <v>846</v>
      </c>
      <c r="E1023" s="1" t="s">
        <v>72</v>
      </c>
      <c r="F1023" s="1" t="s">
        <v>1419</v>
      </c>
      <c r="G1023" s="1" t="s">
        <v>60</v>
      </c>
      <c r="H1023" s="1" t="s">
        <v>57</v>
      </c>
      <c r="I1023" s="2">
        <v>2.78</v>
      </c>
      <c r="J1023" s="2">
        <v>2.36</v>
      </c>
      <c r="K1023" s="2">
        <f t="shared" si="165"/>
        <v>1.2</v>
      </c>
      <c r="L1023" s="2">
        <f t="shared" si="166"/>
        <v>1.1599999999999999</v>
      </c>
      <c r="Z1023" s="9">
        <v>1.2</v>
      </c>
      <c r="AA1023" s="5">
        <v>223.65</v>
      </c>
      <c r="AL1023" s="5" t="str">
        <f t="shared" si="158"/>
        <v/>
      </c>
      <c r="AN1023" s="5" t="str">
        <f t="shared" si="164"/>
        <v/>
      </c>
      <c r="AP1023" s="57" t="str">
        <f t="shared" si="159"/>
        <v/>
      </c>
      <c r="AR1023" s="2">
        <v>1.1599999999999999</v>
      </c>
      <c r="AS1023" s="57">
        <f t="shared" si="160"/>
        <v>223.65</v>
      </c>
      <c r="AT1023" s="5">
        <f t="shared" si="161"/>
        <v>184.33232999999998</v>
      </c>
      <c r="AU1023" s="62">
        <f t="shared" si="162"/>
        <v>1.0591863214465186E-3</v>
      </c>
      <c r="AV1023" s="57">
        <f t="shared" si="167"/>
        <v>1.0591863214465187</v>
      </c>
    </row>
    <row r="1024" spans="1:48" x14ac:dyDescent="0.25">
      <c r="A1024" s="1" t="s">
        <v>1420</v>
      </c>
      <c r="B1024" s="1" t="s">
        <v>1421</v>
      </c>
      <c r="C1024" s="1" t="s">
        <v>1422</v>
      </c>
      <c r="D1024" s="1" t="s">
        <v>51</v>
      </c>
      <c r="E1024" s="1" t="s">
        <v>72</v>
      </c>
      <c r="F1024" s="1" t="s">
        <v>1419</v>
      </c>
      <c r="G1024" s="1" t="s">
        <v>60</v>
      </c>
      <c r="H1024" s="1" t="s">
        <v>57</v>
      </c>
      <c r="I1024" s="2">
        <v>3.22</v>
      </c>
      <c r="J1024" s="2">
        <v>2.5</v>
      </c>
      <c r="K1024" s="2">
        <f t="shared" si="165"/>
        <v>2.4700000000000002</v>
      </c>
      <c r="L1024" s="2">
        <f t="shared" si="166"/>
        <v>0.03</v>
      </c>
      <c r="Z1024" s="9">
        <v>2.4700000000000002</v>
      </c>
      <c r="AA1024" s="5">
        <v>460.34625000000011</v>
      </c>
      <c r="AL1024" s="5" t="str">
        <f t="shared" si="158"/>
        <v/>
      </c>
      <c r="AN1024" s="5" t="str">
        <f t="shared" si="164"/>
        <v/>
      </c>
      <c r="AP1024" s="57" t="str">
        <f t="shared" si="159"/>
        <v/>
      </c>
      <c r="AR1024" s="2">
        <v>0.03</v>
      </c>
      <c r="AS1024" s="57">
        <f t="shared" si="160"/>
        <v>460.34625000000011</v>
      </c>
      <c r="AT1024" s="5">
        <f t="shared" si="161"/>
        <v>379.41737925000001</v>
      </c>
      <c r="AU1024" s="62">
        <f t="shared" si="162"/>
        <v>2.1801585116440845E-3</v>
      </c>
      <c r="AV1024" s="57">
        <f t="shared" si="167"/>
        <v>2.1801585116440845</v>
      </c>
    </row>
    <row r="1025" spans="1:48" x14ac:dyDescent="0.25">
      <c r="A1025" s="1" t="s">
        <v>1423</v>
      </c>
      <c r="B1025" s="1" t="s">
        <v>1424</v>
      </c>
      <c r="C1025" s="1" t="s">
        <v>1425</v>
      </c>
      <c r="D1025" s="1" t="s">
        <v>846</v>
      </c>
      <c r="E1025" s="1" t="s">
        <v>88</v>
      </c>
      <c r="F1025" s="1" t="s">
        <v>1419</v>
      </c>
      <c r="G1025" s="1" t="s">
        <v>60</v>
      </c>
      <c r="H1025" s="1" t="s">
        <v>57</v>
      </c>
      <c r="I1025" s="2">
        <v>5</v>
      </c>
      <c r="J1025" s="2">
        <v>4.5</v>
      </c>
      <c r="K1025" s="2">
        <f t="shared" si="165"/>
        <v>4.5</v>
      </c>
      <c r="L1025" s="2">
        <f t="shared" si="166"/>
        <v>0</v>
      </c>
      <c r="R1025" s="7">
        <v>0.03</v>
      </c>
      <c r="S1025" s="5">
        <v>46.567500000000003</v>
      </c>
      <c r="Z1025" s="9">
        <v>4.47</v>
      </c>
      <c r="AA1025" s="5">
        <v>833.09624999999994</v>
      </c>
      <c r="AL1025" s="5" t="str">
        <f t="shared" si="158"/>
        <v/>
      </c>
      <c r="AN1025" s="5" t="str">
        <f t="shared" si="164"/>
        <v/>
      </c>
      <c r="AP1025" s="57" t="str">
        <f t="shared" si="159"/>
        <v/>
      </c>
      <c r="AS1025" s="57">
        <f t="shared" si="160"/>
        <v>879.66374999999994</v>
      </c>
      <c r="AT1025" s="5">
        <f t="shared" si="161"/>
        <v>725.01886274999993</v>
      </c>
      <c r="AU1025" s="62">
        <f t="shared" si="162"/>
        <v>4.1660085467129437E-3</v>
      </c>
      <c r="AV1025" s="57">
        <f t="shared" si="167"/>
        <v>4.166008546712944</v>
      </c>
    </row>
    <row r="1026" spans="1:48" x14ac:dyDescent="0.25">
      <c r="A1026" s="1" t="s">
        <v>1426</v>
      </c>
      <c r="B1026" s="1" t="s">
        <v>1427</v>
      </c>
      <c r="C1026" s="1" t="s">
        <v>1428</v>
      </c>
      <c r="D1026" s="1" t="s">
        <v>846</v>
      </c>
      <c r="E1026" s="1" t="s">
        <v>88</v>
      </c>
      <c r="F1026" s="1" t="s">
        <v>1419</v>
      </c>
      <c r="G1026" s="1" t="s">
        <v>60</v>
      </c>
      <c r="H1026" s="1" t="s">
        <v>57</v>
      </c>
      <c r="I1026" s="2">
        <v>1</v>
      </c>
      <c r="J1026" s="2">
        <v>0.9</v>
      </c>
      <c r="K1026" s="2">
        <f t="shared" si="165"/>
        <v>0.9</v>
      </c>
      <c r="L1026" s="2">
        <f t="shared" si="166"/>
        <v>0</v>
      </c>
      <c r="Z1026" s="9">
        <v>0.9</v>
      </c>
      <c r="AA1026" s="5">
        <v>167.73750000000001</v>
      </c>
      <c r="AL1026" s="5" t="str">
        <f t="shared" si="158"/>
        <v/>
      </c>
      <c r="AN1026" s="5" t="str">
        <f t="shared" si="164"/>
        <v/>
      </c>
      <c r="AP1026" s="57" t="str">
        <f t="shared" si="159"/>
        <v/>
      </c>
      <c r="AS1026" s="57">
        <f t="shared" si="160"/>
        <v>167.73750000000001</v>
      </c>
      <c r="AT1026" s="5">
        <f t="shared" si="161"/>
        <v>138.24924750000002</v>
      </c>
      <c r="AU1026" s="62">
        <f t="shared" si="162"/>
        <v>7.9438974108488915E-4</v>
      </c>
      <c r="AV1026" s="57">
        <f t="shared" si="167"/>
        <v>0.79438974108488913</v>
      </c>
    </row>
    <row r="1027" spans="1:48" x14ac:dyDescent="0.25">
      <c r="A1027" s="1" t="s">
        <v>1429</v>
      </c>
      <c r="B1027" s="1" t="s">
        <v>1430</v>
      </c>
      <c r="C1027" s="1" t="s">
        <v>1431</v>
      </c>
      <c r="D1027" s="1" t="s">
        <v>846</v>
      </c>
      <c r="E1027" s="1" t="s">
        <v>88</v>
      </c>
      <c r="F1027" s="1" t="s">
        <v>1419</v>
      </c>
      <c r="G1027" s="1" t="s">
        <v>60</v>
      </c>
      <c r="H1027" s="1" t="s">
        <v>57</v>
      </c>
      <c r="I1027" s="2">
        <v>1</v>
      </c>
      <c r="J1027" s="2">
        <v>0.8</v>
      </c>
      <c r="K1027" s="2">
        <f t="shared" si="165"/>
        <v>0.8</v>
      </c>
      <c r="L1027" s="2">
        <f t="shared" si="166"/>
        <v>0</v>
      </c>
      <c r="Z1027" s="9">
        <v>0.8</v>
      </c>
      <c r="AA1027" s="5">
        <v>149.1</v>
      </c>
      <c r="AL1027" s="5" t="str">
        <f t="shared" ref="AL1027:AL1090" si="168">IF(AK1027&gt;0,AK1027*$AL$1,"")</f>
        <v/>
      </c>
      <c r="AN1027" s="5" t="str">
        <f t="shared" si="164"/>
        <v/>
      </c>
      <c r="AP1027" s="57" t="str">
        <f t="shared" ref="AP1027:AP1090" si="169">IF(AO1027&gt;0,AO1027*$AP$1,"")</f>
        <v/>
      </c>
      <c r="AS1027" s="57">
        <f t="shared" ref="AS1027:AS1090" si="170">SUM(O1027,Q1027,S1027,U1027,W1027,Y1027,AA1027,AC1027,AF1027,AH1027,AJ1027)</f>
        <v>149.1</v>
      </c>
      <c r="AT1027" s="5">
        <f t="shared" ref="AT1027:AT1090" si="171">$AS$1374*(AU1027/100)</f>
        <v>122.88821999999998</v>
      </c>
      <c r="AU1027" s="62">
        <f t="shared" ref="AU1027:AU1090" si="172">(AS1027/$AS$1374)*(100-17.58)</f>
        <v>7.0612421429767903E-4</v>
      </c>
      <c r="AV1027" s="57">
        <f t="shared" si="167"/>
        <v>0.70612421429767902</v>
      </c>
    </row>
    <row r="1028" spans="1:48" x14ac:dyDescent="0.25">
      <c r="A1028" s="1" t="s">
        <v>1432</v>
      </c>
      <c r="B1028" s="1" t="s">
        <v>1433</v>
      </c>
      <c r="C1028" s="1" t="s">
        <v>1434</v>
      </c>
      <c r="D1028" s="1" t="s">
        <v>846</v>
      </c>
      <c r="E1028" s="1" t="s">
        <v>104</v>
      </c>
      <c r="F1028" s="1" t="s">
        <v>1419</v>
      </c>
      <c r="G1028" s="1" t="s">
        <v>60</v>
      </c>
      <c r="H1028" s="1" t="s">
        <v>57</v>
      </c>
      <c r="I1028" s="2">
        <v>3</v>
      </c>
      <c r="J1028" s="2">
        <v>2.64</v>
      </c>
      <c r="K1028" s="2">
        <f t="shared" si="165"/>
        <v>2.09</v>
      </c>
      <c r="L1028" s="2">
        <f t="shared" si="166"/>
        <v>0.54</v>
      </c>
      <c r="Z1028" s="9">
        <v>2.09</v>
      </c>
      <c r="AA1028" s="5">
        <v>389.52374999999989</v>
      </c>
      <c r="AL1028" s="5" t="str">
        <f t="shared" si="168"/>
        <v/>
      </c>
      <c r="AN1028" s="5" t="str">
        <f t="shared" si="164"/>
        <v/>
      </c>
      <c r="AP1028" s="57" t="str">
        <f t="shared" si="169"/>
        <v/>
      </c>
      <c r="AR1028" s="2">
        <v>0.54</v>
      </c>
      <c r="AS1028" s="57">
        <f t="shared" si="170"/>
        <v>389.52374999999989</v>
      </c>
      <c r="AT1028" s="5">
        <f t="shared" si="171"/>
        <v>321.04547474999993</v>
      </c>
      <c r="AU1028" s="62">
        <f t="shared" si="172"/>
        <v>1.8447495098526862E-3</v>
      </c>
      <c r="AV1028" s="57">
        <f t="shared" si="167"/>
        <v>1.844749509852686</v>
      </c>
    </row>
    <row r="1029" spans="1:48" x14ac:dyDescent="0.25">
      <c r="A1029" s="1" t="s">
        <v>1435</v>
      </c>
      <c r="B1029" s="1" t="s">
        <v>1436</v>
      </c>
      <c r="C1029" s="1" t="s">
        <v>532</v>
      </c>
      <c r="D1029" s="1" t="s">
        <v>71</v>
      </c>
      <c r="E1029" s="1" t="s">
        <v>63</v>
      </c>
      <c r="F1029" s="1" t="s">
        <v>1110</v>
      </c>
      <c r="G1029" s="1" t="s">
        <v>60</v>
      </c>
      <c r="H1029" s="1" t="s">
        <v>57</v>
      </c>
      <c r="I1029" s="2">
        <v>80</v>
      </c>
      <c r="J1029" s="2">
        <v>0.08</v>
      </c>
      <c r="K1029" s="2">
        <f t="shared" si="165"/>
        <v>0.08</v>
      </c>
      <c r="L1029" s="2">
        <f t="shared" si="166"/>
        <v>0</v>
      </c>
      <c r="R1029" s="7">
        <v>0.08</v>
      </c>
      <c r="S1029" s="5">
        <v>124.18</v>
      </c>
      <c r="AL1029" s="5" t="str">
        <f t="shared" si="168"/>
        <v/>
      </c>
      <c r="AN1029" s="5" t="str">
        <f t="shared" si="164"/>
        <v/>
      </c>
      <c r="AP1029" s="57" t="str">
        <f t="shared" si="169"/>
        <v/>
      </c>
      <c r="AS1029" s="57">
        <f t="shared" si="170"/>
        <v>124.18</v>
      </c>
      <c r="AT1029" s="5">
        <f t="shared" si="171"/>
        <v>102.34915600000001</v>
      </c>
      <c r="AU1029" s="62">
        <f t="shared" si="172"/>
        <v>5.8810533153243324E-4</v>
      </c>
      <c r="AV1029" s="57">
        <f t="shared" si="167"/>
        <v>0.58810533153243327</v>
      </c>
    </row>
    <row r="1030" spans="1:48" x14ac:dyDescent="0.25">
      <c r="A1030" s="1" t="s">
        <v>1435</v>
      </c>
      <c r="B1030" s="1" t="s">
        <v>1436</v>
      </c>
      <c r="C1030" s="1" t="s">
        <v>532</v>
      </c>
      <c r="D1030" s="1" t="s">
        <v>71</v>
      </c>
      <c r="E1030" s="1" t="s">
        <v>61</v>
      </c>
      <c r="F1030" s="1" t="s">
        <v>1110</v>
      </c>
      <c r="G1030" s="1" t="s">
        <v>60</v>
      </c>
      <c r="H1030" s="1" t="s">
        <v>57</v>
      </c>
      <c r="I1030" s="2">
        <v>80</v>
      </c>
      <c r="J1030" s="2">
        <v>0.09</v>
      </c>
      <c r="K1030" s="2">
        <f t="shared" si="165"/>
        <v>0.09</v>
      </c>
      <c r="L1030" s="2">
        <f t="shared" si="166"/>
        <v>0</v>
      </c>
      <c r="R1030" s="7">
        <v>0.08</v>
      </c>
      <c r="S1030" s="5">
        <v>124.18</v>
      </c>
      <c r="T1030" s="8">
        <v>0.01</v>
      </c>
      <c r="U1030" s="5">
        <v>4.6550000000000002</v>
      </c>
      <c r="AL1030" s="5" t="str">
        <f t="shared" si="168"/>
        <v/>
      </c>
      <c r="AN1030" s="5" t="str">
        <f t="shared" si="164"/>
        <v/>
      </c>
      <c r="AP1030" s="57" t="str">
        <f t="shared" si="169"/>
        <v/>
      </c>
      <c r="AS1030" s="57">
        <f t="shared" si="170"/>
        <v>128.83500000000001</v>
      </c>
      <c r="AT1030" s="5">
        <f t="shared" si="171"/>
        <v>106.185807</v>
      </c>
      <c r="AU1030" s="62">
        <f t="shared" si="172"/>
        <v>6.1015099362200862E-4</v>
      </c>
      <c r="AV1030" s="57">
        <f t="shared" si="167"/>
        <v>0.61015099362200853</v>
      </c>
    </row>
    <row r="1031" spans="1:48" x14ac:dyDescent="0.25">
      <c r="A1031" s="1" t="s">
        <v>1435</v>
      </c>
      <c r="B1031" s="1" t="s">
        <v>1436</v>
      </c>
      <c r="C1031" s="1" t="s">
        <v>532</v>
      </c>
      <c r="D1031" s="1" t="s">
        <v>71</v>
      </c>
      <c r="E1031" s="1" t="s">
        <v>86</v>
      </c>
      <c r="F1031" s="1" t="s">
        <v>1419</v>
      </c>
      <c r="G1031" s="1" t="s">
        <v>60</v>
      </c>
      <c r="H1031" s="1" t="s">
        <v>57</v>
      </c>
      <c r="I1031" s="2">
        <v>80</v>
      </c>
      <c r="J1031" s="2">
        <v>0.06</v>
      </c>
      <c r="K1031" s="2">
        <f t="shared" si="165"/>
        <v>6.0000000000000005E-2</v>
      </c>
      <c r="L1031" s="2">
        <f t="shared" si="166"/>
        <v>0</v>
      </c>
      <c r="R1031" s="7">
        <v>0.05</v>
      </c>
      <c r="S1031" s="5">
        <v>77.612500000000011</v>
      </c>
      <c r="T1031" s="8">
        <v>0.01</v>
      </c>
      <c r="U1031" s="5">
        <v>4.6550000000000002</v>
      </c>
      <c r="AL1031" s="5" t="str">
        <f t="shared" si="168"/>
        <v/>
      </c>
      <c r="AN1031" s="5" t="str">
        <f t="shared" si="164"/>
        <v/>
      </c>
      <c r="AP1031" s="57" t="str">
        <f t="shared" si="169"/>
        <v/>
      </c>
      <c r="AS1031" s="57">
        <f t="shared" si="170"/>
        <v>82.267500000000013</v>
      </c>
      <c r="AT1031" s="5">
        <f t="shared" si="171"/>
        <v>67.804873500000014</v>
      </c>
      <c r="AU1031" s="62">
        <f t="shared" si="172"/>
        <v>3.8961149429734627E-4</v>
      </c>
      <c r="AV1031" s="57">
        <f t="shared" si="167"/>
        <v>0.38961149429734626</v>
      </c>
    </row>
    <row r="1032" spans="1:48" x14ac:dyDescent="0.25">
      <c r="A1032" s="1" t="s">
        <v>1435</v>
      </c>
      <c r="B1032" s="1" t="s">
        <v>1436</v>
      </c>
      <c r="C1032" s="1" t="s">
        <v>532</v>
      </c>
      <c r="D1032" s="1" t="s">
        <v>71</v>
      </c>
      <c r="E1032" s="1" t="s">
        <v>56</v>
      </c>
      <c r="F1032" s="1" t="s">
        <v>1419</v>
      </c>
      <c r="G1032" s="1" t="s">
        <v>60</v>
      </c>
      <c r="H1032" s="1" t="s">
        <v>57</v>
      </c>
      <c r="I1032" s="2">
        <v>80</v>
      </c>
      <c r="J1032" s="2">
        <v>41.17</v>
      </c>
      <c r="K1032" s="2">
        <f t="shared" si="165"/>
        <v>37.879999999999995</v>
      </c>
      <c r="L1032" s="2">
        <f t="shared" si="166"/>
        <v>2.12</v>
      </c>
      <c r="R1032" s="7">
        <v>26.34</v>
      </c>
      <c r="S1032" s="5">
        <v>40886.264999999999</v>
      </c>
      <c r="T1032" s="8">
        <v>11.54</v>
      </c>
      <c r="U1032" s="5">
        <v>5371.87</v>
      </c>
      <c r="AL1032" s="5" t="str">
        <f t="shared" si="168"/>
        <v/>
      </c>
      <c r="AN1032" s="5" t="str">
        <f t="shared" si="164"/>
        <v/>
      </c>
      <c r="AP1032" s="57" t="str">
        <f t="shared" si="169"/>
        <v/>
      </c>
      <c r="AR1032" s="2">
        <v>2.12</v>
      </c>
      <c r="AS1032" s="57">
        <f t="shared" si="170"/>
        <v>46258.135000000002</v>
      </c>
      <c r="AT1032" s="5">
        <f t="shared" si="171"/>
        <v>38125.954867</v>
      </c>
      <c r="AU1032" s="62">
        <f t="shared" si="172"/>
        <v>0.21907437445842368</v>
      </c>
      <c r="AV1032" s="57">
        <f t="shared" si="167"/>
        <v>219.0743744584237</v>
      </c>
    </row>
    <row r="1033" spans="1:48" x14ac:dyDescent="0.25">
      <c r="A1033" s="1" t="s">
        <v>1435</v>
      </c>
      <c r="B1033" s="1" t="s">
        <v>1436</v>
      </c>
      <c r="C1033" s="1" t="s">
        <v>532</v>
      </c>
      <c r="D1033" s="1" t="s">
        <v>71</v>
      </c>
      <c r="E1033" s="1" t="s">
        <v>52</v>
      </c>
      <c r="F1033" s="1" t="s">
        <v>1419</v>
      </c>
      <c r="G1033" s="1" t="s">
        <v>60</v>
      </c>
      <c r="H1033" s="1" t="s">
        <v>57</v>
      </c>
      <c r="I1033" s="2">
        <v>80</v>
      </c>
      <c r="J1033" s="2">
        <v>37.24</v>
      </c>
      <c r="K1033" s="2">
        <f t="shared" si="165"/>
        <v>36.070000000000007</v>
      </c>
      <c r="L1033" s="2">
        <f t="shared" si="166"/>
        <v>1.1599999999999999</v>
      </c>
      <c r="P1033" s="6">
        <v>9.67</v>
      </c>
      <c r="Q1033" s="5">
        <v>21838.486250000002</v>
      </c>
      <c r="R1033" s="7">
        <v>23.43</v>
      </c>
      <c r="S1033" s="5">
        <v>36369.217499999999</v>
      </c>
      <c r="T1033" s="8">
        <v>1.0900000000000001</v>
      </c>
      <c r="U1033" s="5">
        <v>507.39499999999998</v>
      </c>
      <c r="Z1033" s="9">
        <v>1.88</v>
      </c>
      <c r="AA1033" s="5">
        <v>350.38499999999999</v>
      </c>
      <c r="AL1033" s="5" t="str">
        <f t="shared" si="168"/>
        <v/>
      </c>
      <c r="AN1033" s="5" t="str">
        <f t="shared" si="164"/>
        <v/>
      </c>
      <c r="AP1033" s="57" t="str">
        <f t="shared" si="169"/>
        <v/>
      </c>
      <c r="AR1033" s="2">
        <v>1.1599999999999999</v>
      </c>
      <c r="AS1033" s="57">
        <f t="shared" si="170"/>
        <v>59065.483749999999</v>
      </c>
      <c r="AT1033" s="5">
        <f t="shared" si="171"/>
        <v>48681.771706750005</v>
      </c>
      <c r="AU1033" s="62">
        <f t="shared" si="172"/>
        <v>0.27972882833723062</v>
      </c>
      <c r="AV1033" s="57">
        <f t="shared" si="167"/>
        <v>279.72882833723065</v>
      </c>
    </row>
    <row r="1034" spans="1:48" x14ac:dyDescent="0.25">
      <c r="A1034" s="1" t="s">
        <v>1437</v>
      </c>
      <c r="B1034" s="1" t="s">
        <v>1438</v>
      </c>
      <c r="C1034" s="1" t="s">
        <v>1439</v>
      </c>
      <c r="D1034" s="1" t="s">
        <v>856</v>
      </c>
      <c r="E1034" s="1" t="s">
        <v>76</v>
      </c>
      <c r="F1034" s="1" t="s">
        <v>1419</v>
      </c>
      <c r="G1034" s="1" t="s">
        <v>60</v>
      </c>
      <c r="H1034" s="1" t="s">
        <v>57</v>
      </c>
      <c r="I1034" s="2">
        <v>15</v>
      </c>
      <c r="J1034" s="2">
        <v>8.8699999999999992</v>
      </c>
      <c r="K1034" s="2">
        <f t="shared" si="165"/>
        <v>7.01</v>
      </c>
      <c r="L1034" s="2">
        <f t="shared" si="166"/>
        <v>1.86</v>
      </c>
      <c r="P1034" s="6">
        <v>3.37</v>
      </c>
      <c r="Q1034" s="5">
        <v>7610.7237500000001</v>
      </c>
      <c r="R1034" s="7">
        <v>0.51</v>
      </c>
      <c r="S1034" s="5">
        <v>791.64750000000004</v>
      </c>
      <c r="Z1034" s="9">
        <v>3.13</v>
      </c>
      <c r="AA1034" s="5">
        <v>583.35374999999999</v>
      </c>
      <c r="AL1034" s="5" t="str">
        <f t="shared" si="168"/>
        <v/>
      </c>
      <c r="AN1034" s="5" t="str">
        <f t="shared" si="164"/>
        <v/>
      </c>
      <c r="AP1034" s="57" t="str">
        <f t="shared" si="169"/>
        <v/>
      </c>
      <c r="AR1034" s="2">
        <v>1.86</v>
      </c>
      <c r="AS1034" s="57">
        <f t="shared" si="170"/>
        <v>8985.7250000000004</v>
      </c>
      <c r="AT1034" s="5">
        <f t="shared" si="171"/>
        <v>7406.0345450000013</v>
      </c>
      <c r="AU1034" s="62">
        <f t="shared" si="172"/>
        <v>4.2555586891482318E-2</v>
      </c>
      <c r="AV1034" s="57">
        <f t="shared" si="167"/>
        <v>42.555586891482314</v>
      </c>
    </row>
    <row r="1035" spans="1:48" x14ac:dyDescent="0.25">
      <c r="A1035" s="1" t="s">
        <v>1437</v>
      </c>
      <c r="B1035" s="1" t="s">
        <v>1438</v>
      </c>
      <c r="C1035" s="1" t="s">
        <v>1439</v>
      </c>
      <c r="D1035" s="1" t="s">
        <v>856</v>
      </c>
      <c r="E1035" s="1" t="s">
        <v>72</v>
      </c>
      <c r="F1035" s="1" t="s">
        <v>1419</v>
      </c>
      <c r="G1035" s="1" t="s">
        <v>60</v>
      </c>
      <c r="H1035" s="1" t="s">
        <v>57</v>
      </c>
      <c r="I1035" s="2">
        <v>15</v>
      </c>
      <c r="J1035" s="2">
        <v>5</v>
      </c>
      <c r="K1035" s="2">
        <f t="shared" si="165"/>
        <v>4.26</v>
      </c>
      <c r="L1035" s="2">
        <f t="shared" si="166"/>
        <v>0.74</v>
      </c>
      <c r="P1035" s="6">
        <v>1.98</v>
      </c>
      <c r="Q1035" s="5">
        <v>4471.5825000000004</v>
      </c>
      <c r="R1035" s="7">
        <v>1.78</v>
      </c>
      <c r="S1035" s="5">
        <v>2763.0050000000001</v>
      </c>
      <c r="Z1035" s="9">
        <v>0.5</v>
      </c>
      <c r="AA1035" s="5">
        <v>93.1875</v>
      </c>
      <c r="AL1035" s="5" t="str">
        <f t="shared" si="168"/>
        <v/>
      </c>
      <c r="AN1035" s="5" t="str">
        <f t="shared" si="164"/>
        <v/>
      </c>
      <c r="AP1035" s="57" t="str">
        <f t="shared" si="169"/>
        <v/>
      </c>
      <c r="AR1035" s="2">
        <v>0.74</v>
      </c>
      <c r="AS1035" s="57">
        <f t="shared" si="170"/>
        <v>7327.7750000000005</v>
      </c>
      <c r="AT1035" s="5">
        <f t="shared" si="171"/>
        <v>6039.5521550000003</v>
      </c>
      <c r="AU1035" s="62">
        <f t="shared" si="172"/>
        <v>3.4703684536721506E-2</v>
      </c>
      <c r="AV1035" s="57">
        <f t="shared" si="167"/>
        <v>34.703684536721504</v>
      </c>
    </row>
    <row r="1036" spans="1:48" x14ac:dyDescent="0.25">
      <c r="A1036" s="1" t="s">
        <v>1440</v>
      </c>
      <c r="B1036" s="1" t="s">
        <v>1441</v>
      </c>
      <c r="C1036" s="1" t="s">
        <v>1442</v>
      </c>
      <c r="D1036" s="1" t="s">
        <v>51</v>
      </c>
      <c r="E1036" s="1" t="s">
        <v>56</v>
      </c>
      <c r="F1036" s="1" t="s">
        <v>1419</v>
      </c>
      <c r="G1036" s="1" t="s">
        <v>60</v>
      </c>
      <c r="H1036" s="1" t="s">
        <v>57</v>
      </c>
      <c r="I1036" s="2">
        <v>20.54</v>
      </c>
      <c r="J1036" s="2">
        <v>0.04</v>
      </c>
      <c r="K1036" s="2">
        <f t="shared" si="165"/>
        <v>0</v>
      </c>
      <c r="L1036" s="2">
        <f t="shared" si="166"/>
        <v>0.04</v>
      </c>
      <c r="AL1036" s="5" t="str">
        <f t="shared" si="168"/>
        <v/>
      </c>
      <c r="AN1036" s="5" t="str">
        <f t="shared" si="164"/>
        <v/>
      </c>
      <c r="AP1036" s="57" t="str">
        <f t="shared" si="169"/>
        <v/>
      </c>
      <c r="AR1036" s="2">
        <v>0.04</v>
      </c>
      <c r="AS1036" s="57">
        <f t="shared" si="170"/>
        <v>0</v>
      </c>
      <c r="AT1036" s="5">
        <f t="shared" si="171"/>
        <v>0</v>
      </c>
      <c r="AU1036" s="62">
        <f t="shared" si="172"/>
        <v>0</v>
      </c>
      <c r="AV1036" s="57">
        <f t="shared" si="167"/>
        <v>0</v>
      </c>
    </row>
    <row r="1037" spans="1:48" x14ac:dyDescent="0.25">
      <c r="A1037" s="1" t="s">
        <v>1440</v>
      </c>
      <c r="B1037" s="1" t="s">
        <v>1441</v>
      </c>
      <c r="C1037" s="1" t="s">
        <v>1442</v>
      </c>
      <c r="D1037" s="1" t="s">
        <v>51</v>
      </c>
      <c r="E1037" s="1" t="s">
        <v>67</v>
      </c>
      <c r="F1037" s="1" t="s">
        <v>1419</v>
      </c>
      <c r="G1037" s="1" t="s">
        <v>60</v>
      </c>
      <c r="H1037" s="1" t="s">
        <v>57</v>
      </c>
      <c r="I1037" s="2">
        <v>20.54</v>
      </c>
      <c r="J1037" s="2">
        <v>19.62</v>
      </c>
      <c r="K1037" s="2">
        <f t="shared" si="165"/>
        <v>9.84</v>
      </c>
      <c r="L1037" s="2">
        <f t="shared" si="166"/>
        <v>9.7799999999999994</v>
      </c>
      <c r="R1037" s="7">
        <v>5.85</v>
      </c>
      <c r="S1037" s="5">
        <v>9080.6640000000007</v>
      </c>
      <c r="Z1037" s="9">
        <v>3.99</v>
      </c>
      <c r="AA1037" s="5">
        <v>743.63625000000002</v>
      </c>
      <c r="AL1037" s="5" t="str">
        <f t="shared" si="168"/>
        <v/>
      </c>
      <c r="AN1037" s="5" t="str">
        <f t="shared" si="164"/>
        <v/>
      </c>
      <c r="AP1037" s="57" t="str">
        <f t="shared" si="169"/>
        <v/>
      </c>
      <c r="AR1037" s="2">
        <v>9.7799999999999994</v>
      </c>
      <c r="AS1037" s="57">
        <f t="shared" si="170"/>
        <v>9824.3002500000002</v>
      </c>
      <c r="AT1037" s="5">
        <f t="shared" si="171"/>
        <v>8097.1882660499996</v>
      </c>
      <c r="AU1037" s="62">
        <f t="shared" si="172"/>
        <v>4.6527003990984188E-2</v>
      </c>
      <c r="AV1037" s="57">
        <f t="shared" si="167"/>
        <v>46.527003990984184</v>
      </c>
    </row>
    <row r="1038" spans="1:48" x14ac:dyDescent="0.25">
      <c r="A1038" s="1" t="s">
        <v>1440</v>
      </c>
      <c r="B1038" s="1" t="s">
        <v>1441</v>
      </c>
      <c r="C1038" s="1" t="s">
        <v>1442</v>
      </c>
      <c r="D1038" s="1" t="s">
        <v>51</v>
      </c>
      <c r="E1038" s="1" t="s">
        <v>89</v>
      </c>
      <c r="F1038" s="1" t="s">
        <v>1419</v>
      </c>
      <c r="G1038" s="1" t="s">
        <v>60</v>
      </c>
      <c r="H1038" s="1" t="s">
        <v>57</v>
      </c>
      <c r="I1038" s="2">
        <v>20.54</v>
      </c>
      <c r="J1038" s="2">
        <v>0.06</v>
      </c>
      <c r="K1038" s="2">
        <f t="shared" si="165"/>
        <v>0</v>
      </c>
      <c r="L1038" s="2">
        <f t="shared" si="166"/>
        <v>0.06</v>
      </c>
      <c r="AL1038" s="5" t="str">
        <f t="shared" si="168"/>
        <v/>
      </c>
      <c r="AN1038" s="5" t="str">
        <f t="shared" si="164"/>
        <v/>
      </c>
      <c r="AP1038" s="57" t="str">
        <f t="shared" si="169"/>
        <v/>
      </c>
      <c r="AR1038" s="2">
        <v>0.06</v>
      </c>
      <c r="AS1038" s="57">
        <f t="shared" si="170"/>
        <v>0</v>
      </c>
      <c r="AT1038" s="5">
        <f t="shared" si="171"/>
        <v>0</v>
      </c>
      <c r="AU1038" s="62">
        <f t="shared" si="172"/>
        <v>0</v>
      </c>
      <c r="AV1038" s="57">
        <f t="shared" si="167"/>
        <v>0</v>
      </c>
    </row>
    <row r="1039" spans="1:48" x14ac:dyDescent="0.25">
      <c r="A1039" s="1" t="s">
        <v>1440</v>
      </c>
      <c r="B1039" s="1" t="s">
        <v>1441</v>
      </c>
      <c r="C1039" s="1" t="s">
        <v>1442</v>
      </c>
      <c r="D1039" s="1" t="s">
        <v>51</v>
      </c>
      <c r="E1039" s="1" t="s">
        <v>164</v>
      </c>
      <c r="F1039" s="1" t="s">
        <v>1419</v>
      </c>
      <c r="G1039" s="1" t="s">
        <v>60</v>
      </c>
      <c r="H1039" s="1" t="s">
        <v>57</v>
      </c>
      <c r="I1039" s="2">
        <v>20.54</v>
      </c>
      <c r="J1039" s="2">
        <v>0.03</v>
      </c>
      <c r="K1039" s="2">
        <f t="shared" si="165"/>
        <v>0.03</v>
      </c>
      <c r="L1039" s="2">
        <f t="shared" si="166"/>
        <v>0</v>
      </c>
      <c r="R1039" s="7">
        <v>0.03</v>
      </c>
      <c r="S1039" s="5">
        <v>46.567500000000003</v>
      </c>
      <c r="AL1039" s="5" t="str">
        <f t="shared" si="168"/>
        <v/>
      </c>
      <c r="AN1039" s="5" t="str">
        <f t="shared" si="164"/>
        <v/>
      </c>
      <c r="AP1039" s="57" t="str">
        <f t="shared" si="169"/>
        <v/>
      </c>
      <c r="AS1039" s="57">
        <f t="shared" si="170"/>
        <v>46.567500000000003</v>
      </c>
      <c r="AT1039" s="5">
        <f t="shared" si="171"/>
        <v>38.380933500000005</v>
      </c>
      <c r="AU1039" s="62">
        <f t="shared" si="172"/>
        <v>2.2053949932466247E-4</v>
      </c>
      <c r="AV1039" s="57">
        <f t="shared" si="167"/>
        <v>0.22053949932466246</v>
      </c>
    </row>
    <row r="1040" spans="1:48" x14ac:dyDescent="0.25">
      <c r="A1040" s="1" t="s">
        <v>1440</v>
      </c>
      <c r="B1040" s="1" t="s">
        <v>1441</v>
      </c>
      <c r="C1040" s="1" t="s">
        <v>1442</v>
      </c>
      <c r="D1040" s="1" t="s">
        <v>51</v>
      </c>
      <c r="E1040" s="1" t="s">
        <v>77</v>
      </c>
      <c r="F1040" s="1" t="s">
        <v>1419</v>
      </c>
      <c r="G1040" s="1" t="s">
        <v>60</v>
      </c>
      <c r="H1040" s="1" t="s">
        <v>57</v>
      </c>
      <c r="I1040" s="2">
        <v>20.54</v>
      </c>
      <c r="J1040" s="2">
        <v>0.79</v>
      </c>
      <c r="K1040" s="2">
        <f t="shared" si="165"/>
        <v>0.76</v>
      </c>
      <c r="L1040" s="2">
        <f t="shared" si="166"/>
        <v>0.03</v>
      </c>
      <c r="R1040" s="7">
        <v>0.03</v>
      </c>
      <c r="S1040" s="5">
        <v>46.567500000000003</v>
      </c>
      <c r="Z1040" s="9">
        <v>0.73</v>
      </c>
      <c r="AA1040" s="5">
        <v>136.05375000000001</v>
      </c>
      <c r="AL1040" s="5" t="str">
        <f t="shared" si="168"/>
        <v/>
      </c>
      <c r="AN1040" s="5" t="str">
        <f t="shared" si="164"/>
        <v/>
      </c>
      <c r="AP1040" s="57" t="str">
        <f t="shared" si="169"/>
        <v/>
      </c>
      <c r="AR1040" s="2">
        <v>0.03</v>
      </c>
      <c r="AS1040" s="57">
        <f t="shared" si="170"/>
        <v>182.62125</v>
      </c>
      <c r="AT1040" s="5">
        <f t="shared" si="171"/>
        <v>150.51643425</v>
      </c>
      <c r="AU1040" s="62">
        <f t="shared" si="172"/>
        <v>8.6487784487129468E-4</v>
      </c>
      <c r="AV1040" s="57">
        <f t="shared" si="167"/>
        <v>0.86487784487129471</v>
      </c>
    </row>
    <row r="1041" spans="1:48" x14ac:dyDescent="0.25">
      <c r="A1041" s="1" t="s">
        <v>1443</v>
      </c>
      <c r="B1041" s="1" t="s">
        <v>1441</v>
      </c>
      <c r="C1041" s="1" t="s">
        <v>1442</v>
      </c>
      <c r="D1041" s="1" t="s">
        <v>51</v>
      </c>
      <c r="E1041" s="1" t="s">
        <v>56</v>
      </c>
      <c r="F1041" s="1" t="s">
        <v>1419</v>
      </c>
      <c r="G1041" s="1" t="s">
        <v>60</v>
      </c>
      <c r="H1041" s="1" t="s">
        <v>57</v>
      </c>
      <c r="I1041" s="2">
        <v>79.459999999999994</v>
      </c>
      <c r="J1041" s="2">
        <v>0.05</v>
      </c>
      <c r="K1041" s="2">
        <f t="shared" si="165"/>
        <v>0.02</v>
      </c>
      <c r="L1041" s="2">
        <f t="shared" si="166"/>
        <v>0.03</v>
      </c>
      <c r="R1041" s="7">
        <v>0.02</v>
      </c>
      <c r="S1041" s="5">
        <v>31.045000000000002</v>
      </c>
      <c r="AL1041" s="5" t="str">
        <f t="shared" si="168"/>
        <v/>
      </c>
      <c r="AN1041" s="5" t="str">
        <f t="shared" si="164"/>
        <v/>
      </c>
      <c r="AP1041" s="57" t="str">
        <f t="shared" si="169"/>
        <v/>
      </c>
      <c r="AR1041" s="2">
        <v>0.03</v>
      </c>
      <c r="AS1041" s="57">
        <f t="shared" si="170"/>
        <v>31.045000000000002</v>
      </c>
      <c r="AT1041" s="5">
        <f t="shared" si="171"/>
        <v>25.587289000000002</v>
      </c>
      <c r="AU1041" s="62">
        <f t="shared" si="172"/>
        <v>1.4702633288310831E-4</v>
      </c>
      <c r="AV1041" s="57">
        <f t="shared" si="167"/>
        <v>0.14702633288310832</v>
      </c>
    </row>
    <row r="1042" spans="1:48" x14ac:dyDescent="0.25">
      <c r="A1042" s="1" t="s">
        <v>1443</v>
      </c>
      <c r="B1042" s="1" t="s">
        <v>1441</v>
      </c>
      <c r="C1042" s="1" t="s">
        <v>1442</v>
      </c>
      <c r="D1042" s="1" t="s">
        <v>51</v>
      </c>
      <c r="E1042" s="1" t="s">
        <v>52</v>
      </c>
      <c r="F1042" s="1" t="s">
        <v>1419</v>
      </c>
      <c r="G1042" s="1" t="s">
        <v>60</v>
      </c>
      <c r="H1042" s="1" t="s">
        <v>57</v>
      </c>
      <c r="I1042" s="2">
        <v>79.459999999999994</v>
      </c>
      <c r="J1042" s="2">
        <v>0.08</v>
      </c>
      <c r="K1042" s="2">
        <f t="shared" si="165"/>
        <v>0.08</v>
      </c>
      <c r="L1042" s="2">
        <f t="shared" si="166"/>
        <v>0</v>
      </c>
      <c r="R1042" s="7">
        <v>0.08</v>
      </c>
      <c r="S1042" s="5">
        <v>124.18</v>
      </c>
      <c r="AL1042" s="5" t="str">
        <f t="shared" si="168"/>
        <v/>
      </c>
      <c r="AN1042" s="5" t="str">
        <f t="shared" si="164"/>
        <v/>
      </c>
      <c r="AP1042" s="57" t="str">
        <f t="shared" si="169"/>
        <v/>
      </c>
      <c r="AS1042" s="57">
        <f t="shared" si="170"/>
        <v>124.18</v>
      </c>
      <c r="AT1042" s="5">
        <f t="shared" si="171"/>
        <v>102.34915600000001</v>
      </c>
      <c r="AU1042" s="62">
        <f t="shared" si="172"/>
        <v>5.8810533153243324E-4</v>
      </c>
      <c r="AV1042" s="57">
        <f t="shared" si="167"/>
        <v>0.58810533153243327</v>
      </c>
    </row>
    <row r="1043" spans="1:48" x14ac:dyDescent="0.25">
      <c r="A1043" s="1" t="s">
        <v>1443</v>
      </c>
      <c r="B1043" s="1" t="s">
        <v>1441</v>
      </c>
      <c r="C1043" s="1" t="s">
        <v>1442</v>
      </c>
      <c r="D1043" s="1" t="s">
        <v>51</v>
      </c>
      <c r="E1043" s="1" t="s">
        <v>76</v>
      </c>
      <c r="F1043" s="1" t="s">
        <v>1419</v>
      </c>
      <c r="G1043" s="1" t="s">
        <v>60</v>
      </c>
      <c r="H1043" s="1" t="s">
        <v>57</v>
      </c>
      <c r="I1043" s="2">
        <v>79.459999999999994</v>
      </c>
      <c r="J1043" s="2">
        <v>28.72</v>
      </c>
      <c r="K1043" s="2">
        <f t="shared" si="165"/>
        <v>26.020000000000003</v>
      </c>
      <c r="L1043" s="2">
        <f t="shared" si="166"/>
        <v>2.7</v>
      </c>
      <c r="P1043" s="6">
        <v>7.15</v>
      </c>
      <c r="Q1043" s="5">
        <v>16147.38125</v>
      </c>
      <c r="R1043" s="7">
        <v>18.8</v>
      </c>
      <c r="S1043" s="5">
        <v>29182.3</v>
      </c>
      <c r="Z1043" s="9">
        <v>7.0000000000000007E-2</v>
      </c>
      <c r="AA1043" s="5">
        <v>13.046250000000001</v>
      </c>
      <c r="AL1043" s="5" t="str">
        <f t="shared" si="168"/>
        <v/>
      </c>
      <c r="AN1043" s="5" t="str">
        <f t="shared" si="164"/>
        <v/>
      </c>
      <c r="AP1043" s="57" t="str">
        <f t="shared" si="169"/>
        <v/>
      </c>
      <c r="AR1043" s="2">
        <v>2.7</v>
      </c>
      <c r="AS1043" s="57">
        <f t="shared" si="170"/>
        <v>45342.727500000001</v>
      </c>
      <c r="AT1043" s="5">
        <f t="shared" si="171"/>
        <v>37371.476005500001</v>
      </c>
      <c r="AU1043" s="62">
        <f t="shared" si="172"/>
        <v>0.2147390867206658</v>
      </c>
      <c r="AV1043" s="57">
        <f t="shared" si="167"/>
        <v>214.7390867206658</v>
      </c>
    </row>
    <row r="1044" spans="1:48" x14ac:dyDescent="0.25">
      <c r="A1044" s="1" t="s">
        <v>1443</v>
      </c>
      <c r="B1044" s="1" t="s">
        <v>1441</v>
      </c>
      <c r="C1044" s="1" t="s">
        <v>1442</v>
      </c>
      <c r="D1044" s="1" t="s">
        <v>51</v>
      </c>
      <c r="E1044" s="1" t="s">
        <v>67</v>
      </c>
      <c r="F1044" s="1" t="s">
        <v>1419</v>
      </c>
      <c r="G1044" s="1" t="s">
        <v>60</v>
      </c>
      <c r="H1044" s="1" t="s">
        <v>57</v>
      </c>
      <c r="I1044" s="2">
        <v>79.459999999999994</v>
      </c>
      <c r="J1044" s="2">
        <v>21.29</v>
      </c>
      <c r="K1044" s="2">
        <f t="shared" si="165"/>
        <v>15.5</v>
      </c>
      <c r="L1044" s="2">
        <f t="shared" si="166"/>
        <v>5.78</v>
      </c>
      <c r="P1044" s="6">
        <v>5.35</v>
      </c>
      <c r="Q1044" s="5">
        <v>12082.30625</v>
      </c>
      <c r="R1044" s="7">
        <v>10</v>
      </c>
      <c r="S1044" s="5">
        <v>15522.5</v>
      </c>
      <c r="T1044" s="8">
        <v>0.06</v>
      </c>
      <c r="U1044" s="5">
        <v>27.93</v>
      </c>
      <c r="Z1044" s="9">
        <v>0.09</v>
      </c>
      <c r="AA1044" s="5">
        <v>16.77375</v>
      </c>
      <c r="AL1044" s="5" t="str">
        <f t="shared" si="168"/>
        <v/>
      </c>
      <c r="AN1044" s="5" t="str">
        <f t="shared" si="164"/>
        <v/>
      </c>
      <c r="AP1044" s="57" t="str">
        <f t="shared" si="169"/>
        <v/>
      </c>
      <c r="AR1044" s="2">
        <v>5.78</v>
      </c>
      <c r="AS1044" s="57">
        <f t="shared" si="170"/>
        <v>27649.510000000002</v>
      </c>
      <c r="AT1044" s="5">
        <f t="shared" si="171"/>
        <v>22788.726142</v>
      </c>
      <c r="AU1044" s="62">
        <f t="shared" si="172"/>
        <v>0.13094559707891229</v>
      </c>
      <c r="AV1044" s="57">
        <f t="shared" si="167"/>
        <v>130.9455970789123</v>
      </c>
    </row>
    <row r="1045" spans="1:48" x14ac:dyDescent="0.25">
      <c r="A1045" s="1" t="s">
        <v>1443</v>
      </c>
      <c r="B1045" s="1" t="s">
        <v>1441</v>
      </c>
      <c r="C1045" s="1" t="s">
        <v>1442</v>
      </c>
      <c r="D1045" s="1" t="s">
        <v>51</v>
      </c>
      <c r="E1045" s="1" t="s">
        <v>77</v>
      </c>
      <c r="F1045" s="1" t="s">
        <v>1419</v>
      </c>
      <c r="G1045" s="1" t="s">
        <v>60</v>
      </c>
      <c r="H1045" s="1" t="s">
        <v>57</v>
      </c>
      <c r="I1045" s="2">
        <v>79.459999999999994</v>
      </c>
      <c r="J1045" s="2">
        <v>19.079999999999998</v>
      </c>
      <c r="K1045" s="2">
        <f t="shared" si="165"/>
        <v>19.07</v>
      </c>
      <c r="L1045" s="2">
        <f t="shared" si="166"/>
        <v>0</v>
      </c>
      <c r="R1045" s="7">
        <v>17.55</v>
      </c>
      <c r="S1045" s="5">
        <v>27241.987499999999</v>
      </c>
      <c r="T1045" s="8">
        <v>1.5</v>
      </c>
      <c r="U1045" s="5">
        <v>698.25</v>
      </c>
      <c r="Z1045" s="9">
        <v>0.02</v>
      </c>
      <c r="AA1045" s="5">
        <v>3.7275</v>
      </c>
      <c r="AL1045" s="5" t="str">
        <f t="shared" si="168"/>
        <v/>
      </c>
      <c r="AN1045" s="5" t="str">
        <f t="shared" si="164"/>
        <v/>
      </c>
      <c r="AP1045" s="57" t="str">
        <f t="shared" si="169"/>
        <v/>
      </c>
      <c r="AS1045" s="57">
        <f t="shared" si="170"/>
        <v>27943.965</v>
      </c>
      <c r="AT1045" s="5">
        <f t="shared" si="171"/>
        <v>23031.415953</v>
      </c>
      <c r="AU1045" s="62">
        <f t="shared" si="172"/>
        <v>0.1323401095237213</v>
      </c>
      <c r="AV1045" s="57">
        <f t="shared" si="167"/>
        <v>132.34010952372128</v>
      </c>
    </row>
    <row r="1046" spans="1:48" x14ac:dyDescent="0.25">
      <c r="A1046" s="1" t="s">
        <v>1443</v>
      </c>
      <c r="B1046" s="1" t="s">
        <v>1441</v>
      </c>
      <c r="C1046" s="1" t="s">
        <v>1442</v>
      </c>
      <c r="D1046" s="1" t="s">
        <v>51</v>
      </c>
      <c r="E1046" s="1" t="s">
        <v>72</v>
      </c>
      <c r="F1046" s="1" t="s">
        <v>1419</v>
      </c>
      <c r="G1046" s="1" t="s">
        <v>60</v>
      </c>
      <c r="H1046" s="1" t="s">
        <v>57</v>
      </c>
      <c r="I1046" s="2">
        <v>79.459999999999994</v>
      </c>
      <c r="J1046" s="2">
        <v>9.44</v>
      </c>
      <c r="K1046" s="2">
        <f t="shared" si="165"/>
        <v>9.4400000000000013</v>
      </c>
      <c r="L1046" s="2">
        <f t="shared" si="166"/>
        <v>0</v>
      </c>
      <c r="P1046" s="6">
        <v>2.68</v>
      </c>
      <c r="Q1046" s="5">
        <v>6052.4450000000006</v>
      </c>
      <c r="R1046" s="7">
        <v>6.19</v>
      </c>
      <c r="S1046" s="5">
        <v>9608.4274999999998</v>
      </c>
      <c r="T1046" s="8">
        <v>0.56999999999999995</v>
      </c>
      <c r="U1046" s="5">
        <v>265.33499999999998</v>
      </c>
      <c r="AL1046" s="5" t="str">
        <f t="shared" si="168"/>
        <v/>
      </c>
      <c r="AN1046" s="5" t="str">
        <f t="shared" si="164"/>
        <v/>
      </c>
      <c r="AP1046" s="57" t="str">
        <f t="shared" si="169"/>
        <v/>
      </c>
      <c r="AS1046" s="57">
        <f t="shared" si="170"/>
        <v>15926.2075</v>
      </c>
      <c r="AT1046" s="5">
        <f t="shared" si="171"/>
        <v>13126.380221500001</v>
      </c>
      <c r="AU1046" s="62">
        <f t="shared" si="172"/>
        <v>7.5425088918036926E-2</v>
      </c>
      <c r="AV1046" s="57">
        <f t="shared" si="167"/>
        <v>75.42508891803692</v>
      </c>
    </row>
    <row r="1047" spans="1:48" x14ac:dyDescent="0.25">
      <c r="A1047" s="1" t="s">
        <v>1444</v>
      </c>
      <c r="B1047" s="1" t="s">
        <v>1445</v>
      </c>
      <c r="C1047" s="1" t="s">
        <v>368</v>
      </c>
      <c r="D1047" s="1" t="s">
        <v>71</v>
      </c>
      <c r="E1047" s="1" t="s">
        <v>164</v>
      </c>
      <c r="F1047" s="1" t="s">
        <v>1419</v>
      </c>
      <c r="G1047" s="1" t="s">
        <v>60</v>
      </c>
      <c r="H1047" s="1" t="s">
        <v>57</v>
      </c>
      <c r="I1047" s="2">
        <v>104.05</v>
      </c>
      <c r="J1047" s="2">
        <v>0.03</v>
      </c>
      <c r="K1047" s="2">
        <f t="shared" si="165"/>
        <v>0.03</v>
      </c>
      <c r="L1047" s="2">
        <f t="shared" si="166"/>
        <v>0</v>
      </c>
      <c r="R1047" s="7">
        <v>0.03</v>
      </c>
      <c r="S1047" s="5">
        <v>46.567500000000003</v>
      </c>
      <c r="AL1047" s="5" t="str">
        <f t="shared" si="168"/>
        <v/>
      </c>
      <c r="AN1047" s="5" t="str">
        <f t="shared" si="164"/>
        <v/>
      </c>
      <c r="AP1047" s="57" t="str">
        <f t="shared" si="169"/>
        <v/>
      </c>
      <c r="AS1047" s="57">
        <f t="shared" si="170"/>
        <v>46.567500000000003</v>
      </c>
      <c r="AT1047" s="5">
        <f t="shared" si="171"/>
        <v>38.380933500000005</v>
      </c>
      <c r="AU1047" s="62">
        <f t="shared" si="172"/>
        <v>2.2053949932466247E-4</v>
      </c>
      <c r="AV1047" s="57">
        <f t="shared" si="167"/>
        <v>0.22053949932466246</v>
      </c>
    </row>
    <row r="1048" spans="1:48" x14ac:dyDescent="0.25">
      <c r="A1048" s="1" t="s">
        <v>1444</v>
      </c>
      <c r="B1048" s="1" t="s">
        <v>1445</v>
      </c>
      <c r="C1048" s="1" t="s">
        <v>368</v>
      </c>
      <c r="D1048" s="1" t="s">
        <v>71</v>
      </c>
      <c r="E1048" s="1" t="s">
        <v>77</v>
      </c>
      <c r="F1048" s="1" t="s">
        <v>1419</v>
      </c>
      <c r="G1048" s="1" t="s">
        <v>60</v>
      </c>
      <c r="H1048" s="1" t="s">
        <v>57</v>
      </c>
      <c r="I1048" s="2">
        <v>104.05</v>
      </c>
      <c r="J1048" s="2">
        <v>19.27</v>
      </c>
      <c r="K1048" s="2">
        <f t="shared" si="165"/>
        <v>19.270000000000003</v>
      </c>
      <c r="L1048" s="2">
        <f t="shared" si="166"/>
        <v>0</v>
      </c>
      <c r="R1048" s="7">
        <v>5.98</v>
      </c>
      <c r="S1048" s="5">
        <v>9282.4549999999999</v>
      </c>
      <c r="T1048" s="8">
        <v>12.69</v>
      </c>
      <c r="U1048" s="5">
        <v>5907.1949999999997</v>
      </c>
      <c r="Z1048" s="9">
        <v>0.6</v>
      </c>
      <c r="AA1048" s="5">
        <v>111.825</v>
      </c>
      <c r="AL1048" s="5" t="str">
        <f t="shared" si="168"/>
        <v/>
      </c>
      <c r="AN1048" s="5" t="str">
        <f t="shared" si="164"/>
        <v/>
      </c>
      <c r="AP1048" s="57" t="str">
        <f t="shared" si="169"/>
        <v/>
      </c>
      <c r="AS1048" s="57">
        <f t="shared" si="170"/>
        <v>15301.475</v>
      </c>
      <c r="AT1048" s="5">
        <f t="shared" si="171"/>
        <v>12611.475695000001</v>
      </c>
      <c r="AU1048" s="62">
        <f t="shared" si="172"/>
        <v>7.246641188444386E-2</v>
      </c>
      <c r="AV1048" s="57">
        <f t="shared" si="167"/>
        <v>72.466411884443858</v>
      </c>
    </row>
    <row r="1049" spans="1:48" x14ac:dyDescent="0.25">
      <c r="A1049" s="1" t="s">
        <v>1444</v>
      </c>
      <c r="B1049" s="1" t="s">
        <v>1445</v>
      </c>
      <c r="C1049" s="1" t="s">
        <v>368</v>
      </c>
      <c r="D1049" s="1" t="s">
        <v>71</v>
      </c>
      <c r="E1049" s="1" t="s">
        <v>72</v>
      </c>
      <c r="F1049" s="1" t="s">
        <v>1419</v>
      </c>
      <c r="G1049" s="1" t="s">
        <v>60</v>
      </c>
      <c r="H1049" s="1" t="s">
        <v>57</v>
      </c>
      <c r="I1049" s="2">
        <v>104.05</v>
      </c>
      <c r="J1049" s="2">
        <v>16.579999999999998</v>
      </c>
      <c r="K1049" s="2">
        <f t="shared" si="165"/>
        <v>16.590000000000003</v>
      </c>
      <c r="L1049" s="2">
        <f t="shared" si="166"/>
        <v>0</v>
      </c>
      <c r="P1049" s="6">
        <v>0.78</v>
      </c>
      <c r="Q1049" s="5">
        <v>1761.5325</v>
      </c>
      <c r="R1049" s="7">
        <v>7.39</v>
      </c>
      <c r="S1049" s="5">
        <v>11471.127500000001</v>
      </c>
      <c r="T1049" s="8">
        <v>8.07</v>
      </c>
      <c r="U1049" s="5">
        <v>3756.585</v>
      </c>
      <c r="Z1049" s="9">
        <v>0.35</v>
      </c>
      <c r="AA1049" s="5">
        <v>65.231250000000003</v>
      </c>
      <c r="AL1049" s="5" t="str">
        <f t="shared" si="168"/>
        <v/>
      </c>
      <c r="AN1049" s="5" t="str">
        <f t="shared" si="164"/>
        <v/>
      </c>
      <c r="AP1049" s="57" t="str">
        <f t="shared" si="169"/>
        <v/>
      </c>
      <c r="AS1049" s="57">
        <f t="shared" si="170"/>
        <v>17054.47625</v>
      </c>
      <c r="AT1049" s="5">
        <f t="shared" si="171"/>
        <v>14056.29932525</v>
      </c>
      <c r="AU1049" s="62">
        <f t="shared" si="172"/>
        <v>8.0768468425819445E-2</v>
      </c>
      <c r="AV1049" s="57">
        <f t="shared" si="167"/>
        <v>80.768468425819435</v>
      </c>
    </row>
    <row r="1050" spans="1:48" x14ac:dyDescent="0.25">
      <c r="A1050" s="1" t="s">
        <v>1444</v>
      </c>
      <c r="B1050" s="1" t="s">
        <v>1445</v>
      </c>
      <c r="C1050" s="1" t="s">
        <v>368</v>
      </c>
      <c r="D1050" s="1" t="s">
        <v>71</v>
      </c>
      <c r="E1050" s="1" t="s">
        <v>63</v>
      </c>
      <c r="F1050" s="1" t="s">
        <v>1419</v>
      </c>
      <c r="G1050" s="1" t="s">
        <v>60</v>
      </c>
      <c r="H1050" s="1" t="s">
        <v>57</v>
      </c>
      <c r="I1050" s="2">
        <v>104.05</v>
      </c>
      <c r="J1050" s="2">
        <v>24.65</v>
      </c>
      <c r="K1050" s="2">
        <f t="shared" si="165"/>
        <v>24.62</v>
      </c>
      <c r="L1050" s="2">
        <f t="shared" si="166"/>
        <v>0.03</v>
      </c>
      <c r="R1050" s="7">
        <v>21.55</v>
      </c>
      <c r="S1050" s="5">
        <v>33450.987500000003</v>
      </c>
      <c r="T1050" s="8">
        <v>3.06</v>
      </c>
      <c r="U1050" s="5">
        <v>1424.43</v>
      </c>
      <c r="Z1050" s="9">
        <v>0.01</v>
      </c>
      <c r="AA1050" s="5">
        <v>1.86375</v>
      </c>
      <c r="AL1050" s="5" t="str">
        <f t="shared" si="168"/>
        <v/>
      </c>
      <c r="AN1050" s="5" t="str">
        <f t="shared" si="164"/>
        <v/>
      </c>
      <c r="AP1050" s="57" t="str">
        <f t="shared" si="169"/>
        <v/>
      </c>
      <c r="AR1050" s="2">
        <v>0.03</v>
      </c>
      <c r="AS1050" s="57">
        <f t="shared" si="170"/>
        <v>34877.28125</v>
      </c>
      <c r="AT1050" s="5">
        <f t="shared" si="171"/>
        <v>28745.855206250006</v>
      </c>
      <c r="AU1050" s="62">
        <f t="shared" si="172"/>
        <v>0.16517567283363802</v>
      </c>
      <c r="AV1050" s="57">
        <f t="shared" si="167"/>
        <v>165.17567283363803</v>
      </c>
    </row>
    <row r="1051" spans="1:48" x14ac:dyDescent="0.25">
      <c r="A1051" s="1" t="s">
        <v>1444</v>
      </c>
      <c r="B1051" s="1" t="s">
        <v>1445</v>
      </c>
      <c r="C1051" s="1" t="s">
        <v>368</v>
      </c>
      <c r="D1051" s="1" t="s">
        <v>71</v>
      </c>
      <c r="E1051" s="1" t="s">
        <v>61</v>
      </c>
      <c r="F1051" s="1" t="s">
        <v>1419</v>
      </c>
      <c r="G1051" s="1" t="s">
        <v>60</v>
      </c>
      <c r="H1051" s="1" t="s">
        <v>57</v>
      </c>
      <c r="I1051" s="2">
        <v>104.05</v>
      </c>
      <c r="J1051" s="2">
        <v>39.33</v>
      </c>
      <c r="K1051" s="2">
        <f t="shared" si="165"/>
        <v>33.07</v>
      </c>
      <c r="L1051" s="2">
        <f t="shared" si="166"/>
        <v>6.26</v>
      </c>
      <c r="R1051" s="7">
        <v>33.07</v>
      </c>
      <c r="S1051" s="5">
        <v>51332.907500000001</v>
      </c>
      <c r="AL1051" s="5" t="str">
        <f t="shared" si="168"/>
        <v/>
      </c>
      <c r="AN1051" s="5" t="str">
        <f t="shared" si="164"/>
        <v/>
      </c>
      <c r="AP1051" s="57" t="str">
        <f t="shared" si="169"/>
        <v/>
      </c>
      <c r="AR1051" s="2">
        <v>6.26</v>
      </c>
      <c r="AS1051" s="57">
        <f t="shared" si="170"/>
        <v>51332.907500000001</v>
      </c>
      <c r="AT1051" s="5">
        <f t="shared" si="171"/>
        <v>42308.582361500004</v>
      </c>
      <c r="AU1051" s="62">
        <f t="shared" si="172"/>
        <v>0.24310804142221962</v>
      </c>
      <c r="AV1051" s="57">
        <f t="shared" si="167"/>
        <v>243.1080414222196</v>
      </c>
    </row>
    <row r="1052" spans="1:48" x14ac:dyDescent="0.25">
      <c r="A1052" s="1" t="s">
        <v>1444</v>
      </c>
      <c r="B1052" s="1" t="s">
        <v>1445</v>
      </c>
      <c r="C1052" s="1" t="s">
        <v>368</v>
      </c>
      <c r="D1052" s="1" t="s">
        <v>71</v>
      </c>
      <c r="E1052" s="1" t="s">
        <v>119</v>
      </c>
      <c r="F1052" s="1" t="s">
        <v>1419</v>
      </c>
      <c r="G1052" s="1" t="s">
        <v>60</v>
      </c>
      <c r="H1052" s="1" t="s">
        <v>57</v>
      </c>
      <c r="I1052" s="2">
        <v>104.05</v>
      </c>
      <c r="J1052" s="2">
        <v>0.06</v>
      </c>
      <c r="K1052" s="2">
        <f t="shared" si="165"/>
        <v>0.05</v>
      </c>
      <c r="L1052" s="2">
        <f t="shared" si="166"/>
        <v>0.01</v>
      </c>
      <c r="R1052" s="7">
        <v>0.05</v>
      </c>
      <c r="S1052" s="5">
        <v>77.612500000000011</v>
      </c>
      <c r="AL1052" s="5" t="str">
        <f t="shared" si="168"/>
        <v/>
      </c>
      <c r="AN1052" s="5" t="str">
        <f t="shared" si="164"/>
        <v/>
      </c>
      <c r="AP1052" s="57" t="str">
        <f t="shared" si="169"/>
        <v/>
      </c>
      <c r="AR1052" s="2">
        <v>0.01</v>
      </c>
      <c r="AS1052" s="57">
        <f t="shared" si="170"/>
        <v>77.612500000000011</v>
      </c>
      <c r="AT1052" s="5">
        <f t="shared" si="171"/>
        <v>63.96822250000001</v>
      </c>
      <c r="AU1052" s="62">
        <f t="shared" si="172"/>
        <v>3.6756583220777083E-4</v>
      </c>
      <c r="AV1052" s="57">
        <f t="shared" si="167"/>
        <v>0.36756583220777084</v>
      </c>
    </row>
    <row r="1053" spans="1:48" x14ac:dyDescent="0.25">
      <c r="A1053" s="1" t="s">
        <v>1446</v>
      </c>
      <c r="B1053" s="1" t="s">
        <v>1447</v>
      </c>
      <c r="C1053" s="1" t="s">
        <v>1448</v>
      </c>
      <c r="D1053" s="1" t="s">
        <v>846</v>
      </c>
      <c r="E1053" s="1" t="s">
        <v>58</v>
      </c>
      <c r="F1053" s="1" t="s">
        <v>1419</v>
      </c>
      <c r="G1053" s="1" t="s">
        <v>60</v>
      </c>
      <c r="H1053" s="1" t="s">
        <v>57</v>
      </c>
      <c r="I1053" s="2">
        <v>19.98</v>
      </c>
      <c r="J1053" s="2">
        <v>19.440000000000001</v>
      </c>
      <c r="K1053" s="2">
        <f t="shared" si="165"/>
        <v>1.98</v>
      </c>
      <c r="L1053" s="2">
        <f t="shared" si="166"/>
        <v>17.46</v>
      </c>
      <c r="Z1053" s="9">
        <v>1.98</v>
      </c>
      <c r="AA1053" s="5">
        <v>369.02249999999998</v>
      </c>
      <c r="AL1053" s="5" t="str">
        <f t="shared" si="168"/>
        <v/>
      </c>
      <c r="AN1053" s="5" t="str">
        <f t="shared" si="164"/>
        <v/>
      </c>
      <c r="AP1053" s="57" t="str">
        <f t="shared" si="169"/>
        <v/>
      </c>
      <c r="AR1053" s="2">
        <v>17.46</v>
      </c>
      <c r="AS1053" s="57">
        <f t="shared" si="170"/>
        <v>369.02249999999998</v>
      </c>
      <c r="AT1053" s="5">
        <f t="shared" si="171"/>
        <v>304.14834450000001</v>
      </c>
      <c r="AU1053" s="62">
        <f t="shared" si="172"/>
        <v>1.7476574303867556E-3</v>
      </c>
      <c r="AV1053" s="57">
        <f t="shared" si="167"/>
        <v>1.7476574303867558</v>
      </c>
    </row>
    <row r="1054" spans="1:48" x14ac:dyDescent="0.25">
      <c r="A1054" s="1" t="s">
        <v>1449</v>
      </c>
      <c r="B1054" s="1" t="s">
        <v>1380</v>
      </c>
      <c r="C1054" s="1" t="s">
        <v>1136</v>
      </c>
      <c r="D1054" s="1" t="s">
        <v>846</v>
      </c>
      <c r="E1054" s="1" t="s">
        <v>89</v>
      </c>
      <c r="F1054" s="1" t="s">
        <v>1419</v>
      </c>
      <c r="G1054" s="1" t="s">
        <v>60</v>
      </c>
      <c r="H1054" s="1" t="s">
        <v>57</v>
      </c>
      <c r="I1054" s="2">
        <v>117.48</v>
      </c>
      <c r="J1054" s="2">
        <v>0.09</v>
      </c>
      <c r="K1054" s="2">
        <f t="shared" si="165"/>
        <v>0.08</v>
      </c>
      <c r="L1054" s="2">
        <f t="shared" si="166"/>
        <v>0.01</v>
      </c>
      <c r="R1054" s="7">
        <v>0.08</v>
      </c>
      <c r="S1054" s="5">
        <v>124.18</v>
      </c>
      <c r="AL1054" s="5" t="str">
        <f t="shared" si="168"/>
        <v/>
      </c>
      <c r="AN1054" s="5" t="str">
        <f t="shared" si="164"/>
        <v/>
      </c>
      <c r="AP1054" s="57" t="str">
        <f t="shared" si="169"/>
        <v/>
      </c>
      <c r="AR1054" s="2">
        <v>0.01</v>
      </c>
      <c r="AS1054" s="57">
        <f t="shared" si="170"/>
        <v>124.18</v>
      </c>
      <c r="AT1054" s="5">
        <f t="shared" si="171"/>
        <v>102.34915600000001</v>
      </c>
      <c r="AU1054" s="62">
        <f t="shared" si="172"/>
        <v>5.8810533153243324E-4</v>
      </c>
      <c r="AV1054" s="57">
        <f t="shared" si="167"/>
        <v>0.58810533153243327</v>
      </c>
    </row>
    <row r="1055" spans="1:48" x14ac:dyDescent="0.25">
      <c r="A1055" s="1" t="s">
        <v>1449</v>
      </c>
      <c r="B1055" s="1" t="s">
        <v>1380</v>
      </c>
      <c r="C1055" s="1" t="s">
        <v>1136</v>
      </c>
      <c r="D1055" s="1" t="s">
        <v>846</v>
      </c>
      <c r="E1055" s="1" t="s">
        <v>88</v>
      </c>
      <c r="F1055" s="1" t="s">
        <v>1419</v>
      </c>
      <c r="G1055" s="1" t="s">
        <v>60</v>
      </c>
      <c r="H1055" s="1" t="s">
        <v>57</v>
      </c>
      <c r="I1055" s="2">
        <v>117.48</v>
      </c>
      <c r="J1055" s="2">
        <v>0.09</v>
      </c>
      <c r="K1055" s="2">
        <f t="shared" si="165"/>
        <v>0.08</v>
      </c>
      <c r="L1055" s="2">
        <f t="shared" si="166"/>
        <v>0</v>
      </c>
      <c r="T1055" s="8">
        <v>0.08</v>
      </c>
      <c r="U1055" s="5">
        <v>37.24</v>
      </c>
      <c r="AL1055" s="5" t="str">
        <f t="shared" si="168"/>
        <v/>
      </c>
      <c r="AN1055" s="5" t="str">
        <f t="shared" si="164"/>
        <v/>
      </c>
      <c r="AP1055" s="57" t="str">
        <f t="shared" si="169"/>
        <v/>
      </c>
      <c r="AS1055" s="57">
        <f t="shared" si="170"/>
        <v>37.24</v>
      </c>
      <c r="AT1055" s="5">
        <f t="shared" si="171"/>
        <v>30.693208000000002</v>
      </c>
      <c r="AU1055" s="62">
        <f t="shared" si="172"/>
        <v>1.7636529671660343E-4</v>
      </c>
      <c r="AV1055" s="57">
        <f t="shared" si="167"/>
        <v>0.17636529671660342</v>
      </c>
    </row>
    <row r="1056" spans="1:48" x14ac:dyDescent="0.25">
      <c r="A1056" s="1" t="s">
        <v>1449</v>
      </c>
      <c r="B1056" s="1" t="s">
        <v>1380</v>
      </c>
      <c r="C1056" s="1" t="s">
        <v>1136</v>
      </c>
      <c r="D1056" s="1" t="s">
        <v>846</v>
      </c>
      <c r="E1056" s="1" t="s">
        <v>137</v>
      </c>
      <c r="F1056" s="1" t="s">
        <v>1419</v>
      </c>
      <c r="G1056" s="1" t="s">
        <v>60</v>
      </c>
      <c r="H1056" s="1" t="s">
        <v>57</v>
      </c>
      <c r="I1056" s="2">
        <v>117.48</v>
      </c>
      <c r="J1056" s="2">
        <v>34.24</v>
      </c>
      <c r="K1056" s="2">
        <f t="shared" si="165"/>
        <v>31.66</v>
      </c>
      <c r="L1056" s="2">
        <f t="shared" si="166"/>
        <v>2.57</v>
      </c>
      <c r="R1056" s="7">
        <v>20.45</v>
      </c>
      <c r="S1056" s="5">
        <v>31743.512500000001</v>
      </c>
      <c r="T1056" s="8">
        <v>11.18</v>
      </c>
      <c r="U1056" s="5">
        <v>5204.29</v>
      </c>
      <c r="Z1056" s="9">
        <v>0.03</v>
      </c>
      <c r="AA1056" s="5">
        <v>5.5912499999999996</v>
      </c>
      <c r="AL1056" s="5" t="str">
        <f t="shared" si="168"/>
        <v/>
      </c>
      <c r="AN1056" s="5" t="str">
        <f t="shared" si="164"/>
        <v/>
      </c>
      <c r="AP1056" s="57" t="str">
        <f t="shared" si="169"/>
        <v/>
      </c>
      <c r="AR1056" s="2">
        <v>2.57</v>
      </c>
      <c r="AS1056" s="57">
        <f t="shared" si="170"/>
        <v>36953.393749999996</v>
      </c>
      <c r="AT1056" s="5">
        <f t="shared" si="171"/>
        <v>30456.987128749995</v>
      </c>
      <c r="AU1056" s="62">
        <f t="shared" si="172"/>
        <v>0.1750079552471597</v>
      </c>
      <c r="AV1056" s="57">
        <f t="shared" si="167"/>
        <v>175.00795524715969</v>
      </c>
    </row>
    <row r="1057" spans="1:48" x14ac:dyDescent="0.25">
      <c r="A1057" s="1" t="s">
        <v>1449</v>
      </c>
      <c r="B1057" s="1" t="s">
        <v>1380</v>
      </c>
      <c r="C1057" s="1" t="s">
        <v>1136</v>
      </c>
      <c r="D1057" s="1" t="s">
        <v>846</v>
      </c>
      <c r="E1057" s="1" t="s">
        <v>164</v>
      </c>
      <c r="F1057" s="1" t="s">
        <v>1419</v>
      </c>
      <c r="G1057" s="1" t="s">
        <v>60</v>
      </c>
      <c r="H1057" s="1" t="s">
        <v>57</v>
      </c>
      <c r="I1057" s="2">
        <v>117.48</v>
      </c>
      <c r="J1057" s="2">
        <v>38.020000000000003</v>
      </c>
      <c r="K1057" s="2">
        <f t="shared" si="165"/>
        <v>37.96</v>
      </c>
      <c r="L1057" s="2">
        <f t="shared" si="166"/>
        <v>0.06</v>
      </c>
      <c r="R1057" s="7">
        <v>34.43</v>
      </c>
      <c r="S1057" s="5">
        <v>53443.967499999999</v>
      </c>
      <c r="T1057" s="8">
        <v>3.53</v>
      </c>
      <c r="U1057" s="5">
        <v>1643.2149999999999</v>
      </c>
      <c r="AL1057" s="5" t="str">
        <f t="shared" si="168"/>
        <v/>
      </c>
      <c r="AN1057" s="5" t="str">
        <f t="shared" si="164"/>
        <v/>
      </c>
      <c r="AP1057" s="57" t="str">
        <f t="shared" si="169"/>
        <v/>
      </c>
      <c r="AR1057" s="2">
        <v>0.06</v>
      </c>
      <c r="AS1057" s="57">
        <f t="shared" si="170"/>
        <v>55087.182499999995</v>
      </c>
      <c r="AT1057" s="5">
        <f t="shared" si="171"/>
        <v>45402.855816499999</v>
      </c>
      <c r="AU1057" s="62">
        <f t="shared" si="172"/>
        <v>0.26088795077589105</v>
      </c>
      <c r="AV1057" s="57">
        <f t="shared" si="167"/>
        <v>260.88795077589106</v>
      </c>
    </row>
    <row r="1058" spans="1:48" x14ac:dyDescent="0.25">
      <c r="A1058" s="1" t="s">
        <v>1449</v>
      </c>
      <c r="B1058" s="1" t="s">
        <v>1380</v>
      </c>
      <c r="C1058" s="1" t="s">
        <v>1136</v>
      </c>
      <c r="D1058" s="1" t="s">
        <v>846</v>
      </c>
      <c r="E1058" s="1" t="s">
        <v>119</v>
      </c>
      <c r="F1058" s="1" t="s">
        <v>1419</v>
      </c>
      <c r="G1058" s="1" t="s">
        <v>60</v>
      </c>
      <c r="H1058" s="1" t="s">
        <v>57</v>
      </c>
      <c r="I1058" s="2">
        <v>117.48</v>
      </c>
      <c r="J1058" s="2">
        <v>39.409999999999997</v>
      </c>
      <c r="K1058" s="2">
        <f t="shared" si="165"/>
        <v>38.24</v>
      </c>
      <c r="L1058" s="2">
        <f t="shared" si="166"/>
        <v>1.18</v>
      </c>
      <c r="R1058" s="7">
        <v>38.24</v>
      </c>
      <c r="S1058" s="5">
        <v>59358.04</v>
      </c>
      <c r="AL1058" s="5" t="str">
        <f t="shared" si="168"/>
        <v/>
      </c>
      <c r="AN1058" s="5" t="str">
        <f t="shared" si="164"/>
        <v/>
      </c>
      <c r="AP1058" s="57" t="str">
        <f t="shared" si="169"/>
        <v/>
      </c>
      <c r="AR1058" s="2">
        <v>1.18</v>
      </c>
      <c r="AS1058" s="57">
        <f t="shared" si="170"/>
        <v>59358.04</v>
      </c>
      <c r="AT1058" s="5">
        <f t="shared" si="171"/>
        <v>48922.896568000011</v>
      </c>
      <c r="AU1058" s="62">
        <f t="shared" si="172"/>
        <v>0.28111434847250311</v>
      </c>
      <c r="AV1058" s="57">
        <f t="shared" si="167"/>
        <v>281.11434847250314</v>
      </c>
    </row>
    <row r="1059" spans="1:48" x14ac:dyDescent="0.25">
      <c r="A1059" s="1" t="s">
        <v>1449</v>
      </c>
      <c r="B1059" s="1" t="s">
        <v>1380</v>
      </c>
      <c r="C1059" s="1" t="s">
        <v>1136</v>
      </c>
      <c r="D1059" s="1" t="s">
        <v>846</v>
      </c>
      <c r="E1059" s="1" t="s">
        <v>58</v>
      </c>
      <c r="F1059" s="1" t="s">
        <v>1419</v>
      </c>
      <c r="G1059" s="1" t="s">
        <v>60</v>
      </c>
      <c r="H1059" s="1" t="s">
        <v>57</v>
      </c>
      <c r="I1059" s="2">
        <v>117.48</v>
      </c>
      <c r="J1059" s="2">
        <v>0.06</v>
      </c>
      <c r="K1059" s="2">
        <f t="shared" si="165"/>
        <v>0</v>
      </c>
      <c r="L1059" s="2">
        <f t="shared" si="166"/>
        <v>0.06</v>
      </c>
      <c r="AL1059" s="5" t="str">
        <f t="shared" si="168"/>
        <v/>
      </c>
      <c r="AN1059" s="5" t="str">
        <f t="shared" si="164"/>
        <v/>
      </c>
      <c r="AP1059" s="57" t="str">
        <f t="shared" si="169"/>
        <v/>
      </c>
      <c r="AR1059" s="2">
        <v>0.06</v>
      </c>
      <c r="AS1059" s="57">
        <f t="shared" si="170"/>
        <v>0</v>
      </c>
      <c r="AT1059" s="5">
        <f t="shared" si="171"/>
        <v>0</v>
      </c>
      <c r="AU1059" s="62">
        <f t="shared" si="172"/>
        <v>0</v>
      </c>
      <c r="AV1059" s="57">
        <f t="shared" si="167"/>
        <v>0</v>
      </c>
    </row>
    <row r="1060" spans="1:48" x14ac:dyDescent="0.25">
      <c r="A1060" s="1" t="s">
        <v>1450</v>
      </c>
      <c r="B1060" s="1" t="s">
        <v>1451</v>
      </c>
      <c r="C1060" s="1" t="s">
        <v>1452</v>
      </c>
      <c r="D1060" s="1" t="s">
        <v>51</v>
      </c>
      <c r="E1060" s="1" t="s">
        <v>137</v>
      </c>
      <c r="F1060" s="1" t="s">
        <v>1419</v>
      </c>
      <c r="G1060" s="1" t="s">
        <v>60</v>
      </c>
      <c r="H1060" s="1" t="s">
        <v>57</v>
      </c>
      <c r="I1060" s="2">
        <v>2.52</v>
      </c>
      <c r="J1060" s="2">
        <v>2.2799999999999998</v>
      </c>
      <c r="K1060" s="2">
        <f t="shared" si="165"/>
        <v>2.27</v>
      </c>
      <c r="L1060" s="2">
        <f t="shared" si="166"/>
        <v>0.01</v>
      </c>
      <c r="Z1060" s="9">
        <v>2.27</v>
      </c>
      <c r="AA1060" s="5">
        <v>423.07125000000002</v>
      </c>
      <c r="AL1060" s="5" t="str">
        <f t="shared" si="168"/>
        <v/>
      </c>
      <c r="AN1060" s="5" t="str">
        <f t="shared" si="164"/>
        <v/>
      </c>
      <c r="AP1060" s="57" t="str">
        <f t="shared" si="169"/>
        <v/>
      </c>
      <c r="AR1060" s="2">
        <v>0.01</v>
      </c>
      <c r="AS1060" s="57">
        <f t="shared" si="170"/>
        <v>423.07125000000002</v>
      </c>
      <c r="AT1060" s="5">
        <f t="shared" si="171"/>
        <v>348.69532425</v>
      </c>
      <c r="AU1060" s="62">
        <f t="shared" si="172"/>
        <v>2.0036274580696647E-3</v>
      </c>
      <c r="AV1060" s="57">
        <f t="shared" si="167"/>
        <v>2.0036274580696647</v>
      </c>
    </row>
    <row r="1061" spans="1:48" x14ac:dyDescent="0.25">
      <c r="A1061" s="1" t="s">
        <v>1453</v>
      </c>
      <c r="B1061" s="1" t="s">
        <v>1382</v>
      </c>
      <c r="C1061" s="1" t="s">
        <v>1383</v>
      </c>
      <c r="D1061" s="1" t="s">
        <v>51</v>
      </c>
      <c r="E1061" s="1" t="s">
        <v>137</v>
      </c>
      <c r="F1061" s="1" t="s">
        <v>1419</v>
      </c>
      <c r="G1061" s="1" t="s">
        <v>60</v>
      </c>
      <c r="H1061" s="1" t="s">
        <v>57</v>
      </c>
      <c r="I1061" s="2">
        <v>20.02</v>
      </c>
      <c r="J1061" s="2">
        <v>0.03</v>
      </c>
      <c r="K1061" s="2">
        <f t="shared" si="165"/>
        <v>0.01</v>
      </c>
      <c r="L1061" s="2">
        <f t="shared" si="166"/>
        <v>0.02</v>
      </c>
      <c r="R1061" s="7">
        <v>0.01</v>
      </c>
      <c r="S1061" s="5">
        <v>15.522500000000001</v>
      </c>
      <c r="AL1061" s="5" t="str">
        <f t="shared" si="168"/>
        <v/>
      </c>
      <c r="AN1061" s="5" t="str">
        <f t="shared" si="164"/>
        <v/>
      </c>
      <c r="AP1061" s="57" t="str">
        <f t="shared" si="169"/>
        <v/>
      </c>
      <c r="AR1061" s="2">
        <v>0.02</v>
      </c>
      <c r="AS1061" s="57">
        <f t="shared" si="170"/>
        <v>15.522500000000001</v>
      </c>
      <c r="AT1061" s="5">
        <f t="shared" si="171"/>
        <v>12.793644500000001</v>
      </c>
      <c r="AU1061" s="62">
        <f t="shared" si="172"/>
        <v>7.3513166441554155E-5</v>
      </c>
      <c r="AV1061" s="57">
        <f t="shared" si="167"/>
        <v>7.3513166441554159E-2</v>
      </c>
    </row>
    <row r="1062" spans="1:48" x14ac:dyDescent="0.25">
      <c r="A1062" s="1" t="s">
        <v>1453</v>
      </c>
      <c r="B1062" s="1" t="s">
        <v>1382</v>
      </c>
      <c r="C1062" s="1" t="s">
        <v>1383</v>
      </c>
      <c r="D1062" s="1" t="s">
        <v>51</v>
      </c>
      <c r="E1062" s="1" t="s">
        <v>58</v>
      </c>
      <c r="F1062" s="1" t="s">
        <v>1419</v>
      </c>
      <c r="G1062" s="1" t="s">
        <v>60</v>
      </c>
      <c r="H1062" s="1" t="s">
        <v>57</v>
      </c>
      <c r="I1062" s="2">
        <v>20.02</v>
      </c>
      <c r="J1062" s="2">
        <v>18.920000000000002</v>
      </c>
      <c r="K1062" s="2">
        <f t="shared" si="165"/>
        <v>1.5699999999999998</v>
      </c>
      <c r="L1062" s="2">
        <f t="shared" si="166"/>
        <v>17.350000000000001</v>
      </c>
      <c r="R1062" s="7">
        <v>0.14000000000000001</v>
      </c>
      <c r="S1062" s="5">
        <v>217.315</v>
      </c>
      <c r="Z1062" s="9">
        <v>1.43</v>
      </c>
      <c r="AA1062" s="5">
        <v>266.51625000000001</v>
      </c>
      <c r="AL1062" s="5" t="str">
        <f t="shared" si="168"/>
        <v/>
      </c>
      <c r="AN1062" s="5" t="str">
        <f t="shared" si="164"/>
        <v/>
      </c>
      <c r="AP1062" s="57" t="str">
        <f t="shared" si="169"/>
        <v/>
      </c>
      <c r="AR1062" s="2">
        <v>17.350000000000001</v>
      </c>
      <c r="AS1062" s="57">
        <f t="shared" si="170"/>
        <v>483.83125000000001</v>
      </c>
      <c r="AT1062" s="5">
        <f t="shared" si="171"/>
        <v>398.77371625000001</v>
      </c>
      <c r="AU1062" s="62">
        <f t="shared" si="172"/>
        <v>2.2913813632388595E-3</v>
      </c>
      <c r="AV1062" s="57">
        <f t="shared" si="167"/>
        <v>2.2913813632388593</v>
      </c>
    </row>
    <row r="1063" spans="1:48" x14ac:dyDescent="0.25">
      <c r="A1063" s="1" t="s">
        <v>1454</v>
      </c>
      <c r="B1063" s="1" t="s">
        <v>1135</v>
      </c>
      <c r="C1063" s="1" t="s">
        <v>1136</v>
      </c>
      <c r="D1063" s="1" t="s">
        <v>846</v>
      </c>
      <c r="E1063" s="1" t="s">
        <v>104</v>
      </c>
      <c r="F1063" s="1" t="s">
        <v>1419</v>
      </c>
      <c r="G1063" s="1" t="s">
        <v>60</v>
      </c>
      <c r="H1063" s="1" t="s">
        <v>57</v>
      </c>
      <c r="I1063" s="2">
        <v>43</v>
      </c>
      <c r="J1063" s="2">
        <v>7.0000000000000007E-2</v>
      </c>
      <c r="K1063" s="2">
        <f t="shared" si="165"/>
        <v>7.0000000000000007E-2</v>
      </c>
      <c r="L1063" s="2">
        <f t="shared" si="166"/>
        <v>0</v>
      </c>
      <c r="R1063" s="7">
        <v>7.0000000000000007E-2</v>
      </c>
      <c r="S1063" s="5">
        <v>108.6575</v>
      </c>
      <c r="AL1063" s="5" t="str">
        <f t="shared" si="168"/>
        <v/>
      </c>
      <c r="AN1063" s="5" t="str">
        <f t="shared" si="164"/>
        <v/>
      </c>
      <c r="AP1063" s="57" t="str">
        <f t="shared" si="169"/>
        <v/>
      </c>
      <c r="AS1063" s="57">
        <f t="shared" si="170"/>
        <v>108.6575</v>
      </c>
      <c r="AT1063" s="5">
        <f t="shared" si="171"/>
        <v>89.555511500000009</v>
      </c>
      <c r="AU1063" s="62">
        <f t="shared" si="172"/>
        <v>5.1459216509087903E-4</v>
      </c>
      <c r="AV1063" s="57">
        <f t="shared" si="167"/>
        <v>0.51459216509087902</v>
      </c>
    </row>
    <row r="1064" spans="1:48" x14ac:dyDescent="0.25">
      <c r="A1064" s="1" t="s">
        <v>1454</v>
      </c>
      <c r="B1064" s="1" t="s">
        <v>1135</v>
      </c>
      <c r="C1064" s="1" t="s">
        <v>1136</v>
      </c>
      <c r="D1064" s="1" t="s">
        <v>846</v>
      </c>
      <c r="E1064" s="1" t="s">
        <v>86</v>
      </c>
      <c r="F1064" s="1" t="s">
        <v>1419</v>
      </c>
      <c r="G1064" s="1" t="s">
        <v>60</v>
      </c>
      <c r="H1064" s="1" t="s">
        <v>57</v>
      </c>
      <c r="I1064" s="2">
        <v>43</v>
      </c>
      <c r="J1064" s="2">
        <v>0.02</v>
      </c>
      <c r="K1064" s="2">
        <f t="shared" si="165"/>
        <v>0.02</v>
      </c>
      <c r="L1064" s="2">
        <f t="shared" si="166"/>
        <v>0</v>
      </c>
      <c r="R1064" s="7">
        <v>0.02</v>
      </c>
      <c r="S1064" s="5">
        <v>31.045000000000002</v>
      </c>
      <c r="AL1064" s="5" t="str">
        <f t="shared" si="168"/>
        <v/>
      </c>
      <c r="AN1064" s="5" t="str">
        <f t="shared" si="164"/>
        <v/>
      </c>
      <c r="AP1064" s="57" t="str">
        <f t="shared" si="169"/>
        <v/>
      </c>
      <c r="AS1064" s="57">
        <f t="shared" si="170"/>
        <v>31.045000000000002</v>
      </c>
      <c r="AT1064" s="5">
        <f t="shared" si="171"/>
        <v>25.587289000000002</v>
      </c>
      <c r="AU1064" s="62">
        <f t="shared" si="172"/>
        <v>1.4702633288310831E-4</v>
      </c>
      <c r="AV1064" s="57">
        <f t="shared" si="167"/>
        <v>0.14702633288310832</v>
      </c>
    </row>
    <row r="1065" spans="1:48" x14ac:dyDescent="0.25">
      <c r="A1065" s="1" t="s">
        <v>1454</v>
      </c>
      <c r="B1065" s="1" t="s">
        <v>1135</v>
      </c>
      <c r="C1065" s="1" t="s">
        <v>1136</v>
      </c>
      <c r="D1065" s="1" t="s">
        <v>846</v>
      </c>
      <c r="E1065" s="1" t="s">
        <v>89</v>
      </c>
      <c r="F1065" s="1" t="s">
        <v>1419</v>
      </c>
      <c r="G1065" s="1" t="s">
        <v>60</v>
      </c>
      <c r="H1065" s="1" t="s">
        <v>57</v>
      </c>
      <c r="I1065" s="2">
        <v>43</v>
      </c>
      <c r="J1065" s="2">
        <v>9.81</v>
      </c>
      <c r="K1065" s="2">
        <f t="shared" si="165"/>
        <v>9.81</v>
      </c>
      <c r="L1065" s="2">
        <f t="shared" si="166"/>
        <v>0</v>
      </c>
      <c r="R1065" s="7">
        <v>9.81</v>
      </c>
      <c r="S1065" s="5">
        <v>15227.5725</v>
      </c>
      <c r="AL1065" s="5" t="str">
        <f t="shared" si="168"/>
        <v/>
      </c>
      <c r="AN1065" s="5" t="str">
        <f t="shared" si="164"/>
        <v/>
      </c>
      <c r="AP1065" s="57" t="str">
        <f t="shared" si="169"/>
        <v/>
      </c>
      <c r="AS1065" s="57">
        <f t="shared" si="170"/>
        <v>15227.5725</v>
      </c>
      <c r="AT1065" s="5">
        <f t="shared" si="171"/>
        <v>12550.565254499999</v>
      </c>
      <c r="AU1065" s="62">
        <f t="shared" si="172"/>
        <v>7.2116416279164625E-2</v>
      </c>
      <c r="AV1065" s="57">
        <f t="shared" si="167"/>
        <v>72.116416279164625</v>
      </c>
    </row>
    <row r="1066" spans="1:48" x14ac:dyDescent="0.25">
      <c r="A1066" s="1" t="s">
        <v>1454</v>
      </c>
      <c r="B1066" s="1" t="s">
        <v>1135</v>
      </c>
      <c r="C1066" s="1" t="s">
        <v>1136</v>
      </c>
      <c r="D1066" s="1" t="s">
        <v>846</v>
      </c>
      <c r="E1066" s="1" t="s">
        <v>88</v>
      </c>
      <c r="F1066" s="1" t="s">
        <v>1419</v>
      </c>
      <c r="G1066" s="1" t="s">
        <v>60</v>
      </c>
      <c r="H1066" s="1" t="s">
        <v>57</v>
      </c>
      <c r="I1066" s="2">
        <v>43</v>
      </c>
      <c r="J1066" s="2">
        <v>32.619999999999997</v>
      </c>
      <c r="K1066" s="2">
        <f t="shared" si="165"/>
        <v>32.619999999999997</v>
      </c>
      <c r="L1066" s="2">
        <f t="shared" si="166"/>
        <v>0</v>
      </c>
      <c r="R1066" s="7">
        <v>26.86</v>
      </c>
      <c r="S1066" s="5">
        <v>41693.434999999998</v>
      </c>
      <c r="T1066" s="8">
        <v>5.68</v>
      </c>
      <c r="U1066" s="5">
        <v>2644.04</v>
      </c>
      <c r="Z1066" s="9">
        <v>0.08</v>
      </c>
      <c r="AA1066" s="5">
        <v>14.91</v>
      </c>
      <c r="AL1066" s="5" t="str">
        <f t="shared" si="168"/>
        <v/>
      </c>
      <c r="AN1066" s="5" t="str">
        <f t="shared" si="164"/>
        <v/>
      </c>
      <c r="AP1066" s="57" t="str">
        <f t="shared" si="169"/>
        <v/>
      </c>
      <c r="AS1066" s="57">
        <f t="shared" si="170"/>
        <v>44352.385000000002</v>
      </c>
      <c r="AT1066" s="5">
        <f t="shared" si="171"/>
        <v>36555.23571700001</v>
      </c>
      <c r="AU1066" s="62">
        <f t="shared" si="172"/>
        <v>0.2100489135503231</v>
      </c>
      <c r="AV1066" s="57">
        <f t="shared" si="167"/>
        <v>210.04891355032311</v>
      </c>
    </row>
    <row r="1067" spans="1:48" x14ac:dyDescent="0.25">
      <c r="A1067" s="1" t="s">
        <v>1455</v>
      </c>
      <c r="B1067" s="1" t="s">
        <v>1456</v>
      </c>
      <c r="C1067" s="1" t="s">
        <v>1457</v>
      </c>
      <c r="D1067" s="1" t="s">
        <v>51</v>
      </c>
      <c r="E1067" s="1" t="s">
        <v>104</v>
      </c>
      <c r="F1067" s="1" t="s">
        <v>1419</v>
      </c>
      <c r="G1067" s="1" t="s">
        <v>60</v>
      </c>
      <c r="H1067" s="1" t="s">
        <v>57</v>
      </c>
      <c r="I1067" s="2">
        <v>96.84</v>
      </c>
      <c r="J1067" s="2">
        <v>31.57</v>
      </c>
      <c r="K1067" s="2">
        <f t="shared" si="165"/>
        <v>31</v>
      </c>
      <c r="L1067" s="2">
        <f t="shared" si="166"/>
        <v>0.56999999999999995</v>
      </c>
      <c r="R1067" s="7">
        <v>24.05</v>
      </c>
      <c r="S1067" s="5">
        <v>37331.612500000003</v>
      </c>
      <c r="T1067" s="8">
        <v>4.75</v>
      </c>
      <c r="U1067" s="5">
        <v>2211.125</v>
      </c>
      <c r="Z1067" s="9">
        <v>2.2000000000000002</v>
      </c>
      <c r="AA1067" s="5">
        <v>410.02499999999998</v>
      </c>
      <c r="AL1067" s="5" t="str">
        <f t="shared" si="168"/>
        <v/>
      </c>
      <c r="AN1067" s="5" t="str">
        <f t="shared" si="164"/>
        <v/>
      </c>
      <c r="AP1067" s="57" t="str">
        <f t="shared" si="169"/>
        <v/>
      </c>
      <c r="AR1067" s="2">
        <v>0.56999999999999995</v>
      </c>
      <c r="AS1067" s="57">
        <f t="shared" si="170"/>
        <v>39952.762500000004</v>
      </c>
      <c r="AT1067" s="5">
        <f t="shared" si="171"/>
        <v>32929.0668525</v>
      </c>
      <c r="AU1067" s="62">
        <f t="shared" si="172"/>
        <v>0.1892126963738047</v>
      </c>
      <c r="AV1067" s="57">
        <f t="shared" si="167"/>
        <v>189.21269637380468</v>
      </c>
    </row>
    <row r="1068" spans="1:48" x14ac:dyDescent="0.25">
      <c r="A1068" s="1" t="s">
        <v>1455</v>
      </c>
      <c r="B1068" s="1" t="s">
        <v>1456</v>
      </c>
      <c r="C1068" s="1" t="s">
        <v>1457</v>
      </c>
      <c r="D1068" s="1" t="s">
        <v>51</v>
      </c>
      <c r="E1068" s="1" t="s">
        <v>86</v>
      </c>
      <c r="F1068" s="1" t="s">
        <v>1419</v>
      </c>
      <c r="G1068" s="1" t="s">
        <v>60</v>
      </c>
      <c r="H1068" s="1" t="s">
        <v>57</v>
      </c>
      <c r="I1068" s="2">
        <v>96.84</v>
      </c>
      <c r="J1068" s="2">
        <v>35</v>
      </c>
      <c r="K1068" s="2">
        <f t="shared" si="165"/>
        <v>31.849999999999998</v>
      </c>
      <c r="L1068" s="2">
        <f t="shared" si="166"/>
        <v>3.15</v>
      </c>
      <c r="R1068" s="7">
        <v>31.38</v>
      </c>
      <c r="S1068" s="5">
        <v>48709.605000000003</v>
      </c>
      <c r="T1068" s="8">
        <v>0.47</v>
      </c>
      <c r="U1068" s="5">
        <v>218.785</v>
      </c>
      <c r="AL1068" s="5" t="str">
        <f t="shared" si="168"/>
        <v/>
      </c>
      <c r="AN1068" s="5" t="str">
        <f t="shared" si="164"/>
        <v/>
      </c>
      <c r="AP1068" s="57" t="str">
        <f t="shared" si="169"/>
        <v/>
      </c>
      <c r="AR1068" s="2">
        <v>3.15</v>
      </c>
      <c r="AS1068" s="57">
        <f t="shared" si="170"/>
        <v>48928.390000000007</v>
      </c>
      <c r="AT1068" s="5">
        <f t="shared" si="171"/>
        <v>40326.779038000015</v>
      </c>
      <c r="AU1068" s="62">
        <f t="shared" si="172"/>
        <v>0.23172046241180702</v>
      </c>
      <c r="AV1068" s="57">
        <f t="shared" si="167"/>
        <v>231.72046241180703</v>
      </c>
    </row>
    <row r="1069" spans="1:48" x14ac:dyDescent="0.25">
      <c r="A1069" s="1" t="s">
        <v>1455</v>
      </c>
      <c r="B1069" s="1" t="s">
        <v>1456</v>
      </c>
      <c r="C1069" s="1" t="s">
        <v>1457</v>
      </c>
      <c r="D1069" s="1" t="s">
        <v>51</v>
      </c>
      <c r="E1069" s="1" t="s">
        <v>89</v>
      </c>
      <c r="F1069" s="1" t="s">
        <v>1419</v>
      </c>
      <c r="G1069" s="1" t="s">
        <v>60</v>
      </c>
      <c r="H1069" s="1" t="s">
        <v>57</v>
      </c>
      <c r="I1069" s="2">
        <v>96.84</v>
      </c>
      <c r="J1069" s="2">
        <v>30.14</v>
      </c>
      <c r="K1069" s="2">
        <f t="shared" si="165"/>
        <v>23.35</v>
      </c>
      <c r="L1069" s="2">
        <f t="shared" si="166"/>
        <v>6.79</v>
      </c>
      <c r="R1069" s="7">
        <v>23.35</v>
      </c>
      <c r="S1069" s="5">
        <v>36245.037500000013</v>
      </c>
      <c r="AL1069" s="5" t="str">
        <f t="shared" si="168"/>
        <v/>
      </c>
      <c r="AN1069" s="5" t="str">
        <f t="shared" ref="AN1069:AN1100" si="173">IF(AM1069&gt;0,AM1069*$AN$1,"")</f>
        <v/>
      </c>
      <c r="AP1069" s="57" t="str">
        <f t="shared" si="169"/>
        <v/>
      </c>
      <c r="AR1069" s="2">
        <v>6.79</v>
      </c>
      <c r="AS1069" s="57">
        <f t="shared" si="170"/>
        <v>36245.037500000013</v>
      </c>
      <c r="AT1069" s="5">
        <f t="shared" si="171"/>
        <v>29873.159907500016</v>
      </c>
      <c r="AU1069" s="62">
        <f t="shared" si="172"/>
        <v>0.17165324364102902</v>
      </c>
      <c r="AV1069" s="57">
        <f t="shared" si="167"/>
        <v>171.65324364102904</v>
      </c>
    </row>
    <row r="1070" spans="1:48" x14ac:dyDescent="0.25">
      <c r="A1070" s="1" t="s">
        <v>1458</v>
      </c>
      <c r="B1070" s="1" t="s">
        <v>1115</v>
      </c>
      <c r="C1070" s="1" t="s">
        <v>1116</v>
      </c>
      <c r="D1070" s="1" t="s">
        <v>846</v>
      </c>
      <c r="E1070" s="1" t="s">
        <v>58</v>
      </c>
      <c r="F1070" s="1" t="s">
        <v>1110</v>
      </c>
      <c r="G1070" s="1" t="s">
        <v>60</v>
      </c>
      <c r="H1070" s="1" t="s">
        <v>57</v>
      </c>
      <c r="I1070" s="2">
        <v>2.19</v>
      </c>
      <c r="J1070" s="2">
        <v>0.04</v>
      </c>
      <c r="K1070" s="2">
        <f t="shared" si="165"/>
        <v>0.03</v>
      </c>
      <c r="L1070" s="2">
        <f t="shared" si="166"/>
        <v>0.01</v>
      </c>
      <c r="Z1070" s="9">
        <v>0.03</v>
      </c>
      <c r="AA1070" s="5">
        <v>5.5912499999999996</v>
      </c>
      <c r="AL1070" s="5" t="str">
        <f t="shared" si="168"/>
        <v/>
      </c>
      <c r="AN1070" s="5" t="str">
        <f t="shared" si="173"/>
        <v/>
      </c>
      <c r="AP1070" s="57" t="str">
        <f t="shared" si="169"/>
        <v/>
      </c>
      <c r="AR1070" s="2">
        <v>0.01</v>
      </c>
      <c r="AS1070" s="57">
        <f t="shared" si="170"/>
        <v>5.5912499999999996</v>
      </c>
      <c r="AT1070" s="5">
        <f t="shared" si="171"/>
        <v>4.6083082500000003</v>
      </c>
      <c r="AU1070" s="62">
        <f t="shared" si="172"/>
        <v>2.6479658036162965E-5</v>
      </c>
      <c r="AV1070" s="57">
        <f t="shared" si="167"/>
        <v>2.6479658036162968E-2</v>
      </c>
    </row>
    <row r="1071" spans="1:48" x14ac:dyDescent="0.25">
      <c r="A1071" s="1" t="s">
        <v>1458</v>
      </c>
      <c r="B1071" s="1" t="s">
        <v>1115</v>
      </c>
      <c r="C1071" s="1" t="s">
        <v>1116</v>
      </c>
      <c r="D1071" s="1" t="s">
        <v>846</v>
      </c>
      <c r="E1071" s="1" t="s">
        <v>104</v>
      </c>
      <c r="F1071" s="1" t="s">
        <v>1419</v>
      </c>
      <c r="G1071" s="1" t="s">
        <v>60</v>
      </c>
      <c r="H1071" s="1" t="s">
        <v>57</v>
      </c>
      <c r="I1071" s="2">
        <v>2.19</v>
      </c>
      <c r="J1071" s="2">
        <v>2.0099999999999998</v>
      </c>
      <c r="K1071" s="2">
        <f t="shared" si="165"/>
        <v>1.51</v>
      </c>
      <c r="L1071" s="2">
        <f t="shared" si="166"/>
        <v>0.5</v>
      </c>
      <c r="Z1071" s="9">
        <v>1.51</v>
      </c>
      <c r="AA1071" s="5">
        <v>281.42624999999998</v>
      </c>
      <c r="AL1071" s="5" t="str">
        <f t="shared" si="168"/>
        <v/>
      </c>
      <c r="AN1071" s="5" t="str">
        <f t="shared" si="173"/>
        <v/>
      </c>
      <c r="AP1071" s="57" t="str">
        <f t="shared" si="169"/>
        <v/>
      </c>
      <c r="AR1071" s="2">
        <v>0.5</v>
      </c>
      <c r="AS1071" s="57">
        <f t="shared" si="170"/>
        <v>281.42624999999998</v>
      </c>
      <c r="AT1071" s="5">
        <f t="shared" si="171"/>
        <v>231.95151525</v>
      </c>
      <c r="AU1071" s="62">
        <f t="shared" si="172"/>
        <v>1.3328094544868693E-3</v>
      </c>
      <c r="AV1071" s="57">
        <f t="shared" si="167"/>
        <v>1.3328094544868692</v>
      </c>
    </row>
    <row r="1072" spans="1:48" x14ac:dyDescent="0.25">
      <c r="A1072" s="1" t="s">
        <v>1459</v>
      </c>
      <c r="B1072" s="1" t="s">
        <v>1460</v>
      </c>
      <c r="C1072" s="1" t="s">
        <v>1461</v>
      </c>
      <c r="D1072" s="1" t="s">
        <v>51</v>
      </c>
      <c r="E1072" s="1" t="s">
        <v>164</v>
      </c>
      <c r="F1072" s="1" t="s">
        <v>549</v>
      </c>
      <c r="G1072" s="1" t="s">
        <v>60</v>
      </c>
      <c r="H1072" s="1" t="s">
        <v>57</v>
      </c>
      <c r="I1072" s="2">
        <v>1.5</v>
      </c>
      <c r="J1072" s="2">
        <v>1.32</v>
      </c>
      <c r="K1072" s="2">
        <f t="shared" si="165"/>
        <v>1.1200000000000001</v>
      </c>
      <c r="L1072" s="2">
        <f t="shared" si="166"/>
        <v>0.2</v>
      </c>
      <c r="P1072" s="6">
        <v>0.01</v>
      </c>
      <c r="Q1072" s="5">
        <v>22.583749999999998</v>
      </c>
      <c r="Z1072" s="9">
        <v>1.1100000000000001</v>
      </c>
      <c r="AA1072" s="5">
        <v>206.87625</v>
      </c>
      <c r="AL1072" s="5" t="str">
        <f t="shared" si="168"/>
        <v/>
      </c>
      <c r="AN1072" s="5" t="str">
        <f t="shared" si="173"/>
        <v/>
      </c>
      <c r="AP1072" s="57" t="str">
        <f t="shared" si="169"/>
        <v/>
      </c>
      <c r="AR1072" s="2">
        <v>0.2</v>
      </c>
      <c r="AS1072" s="57">
        <f t="shared" si="170"/>
        <v>229.46</v>
      </c>
      <c r="AT1072" s="5">
        <f t="shared" si="171"/>
        <v>189.12093200000001</v>
      </c>
      <c r="AU1072" s="62">
        <f t="shared" si="172"/>
        <v>1.0867019598440339E-3</v>
      </c>
      <c r="AV1072" s="57">
        <f t="shared" si="167"/>
        <v>1.0867019598440339</v>
      </c>
    </row>
    <row r="1073" spans="1:48" x14ac:dyDescent="0.25">
      <c r="A1073" s="1" t="s">
        <v>1462</v>
      </c>
      <c r="B1073" s="1" t="s">
        <v>1463</v>
      </c>
      <c r="C1073" s="1" t="s">
        <v>1464</v>
      </c>
      <c r="D1073" s="1" t="s">
        <v>51</v>
      </c>
      <c r="E1073" s="1" t="s">
        <v>164</v>
      </c>
      <c r="F1073" s="1" t="s">
        <v>549</v>
      </c>
      <c r="G1073" s="1" t="s">
        <v>60</v>
      </c>
      <c r="H1073" s="1" t="s">
        <v>57</v>
      </c>
      <c r="I1073" s="2">
        <v>1.66</v>
      </c>
      <c r="J1073" s="2">
        <v>1.56</v>
      </c>
      <c r="K1073" s="2">
        <f t="shared" si="165"/>
        <v>1.56</v>
      </c>
      <c r="L1073" s="2">
        <f t="shared" si="166"/>
        <v>0</v>
      </c>
      <c r="P1073" s="6">
        <v>0.01</v>
      </c>
      <c r="Q1073" s="5">
        <v>22.583749999999998</v>
      </c>
      <c r="R1073" s="7">
        <v>0.01</v>
      </c>
      <c r="S1073" s="5">
        <v>15.522500000000001</v>
      </c>
      <c r="Z1073" s="9">
        <v>1.54</v>
      </c>
      <c r="AA1073" s="5">
        <v>287.01749999999998</v>
      </c>
      <c r="AL1073" s="5" t="str">
        <f t="shared" si="168"/>
        <v/>
      </c>
      <c r="AN1073" s="5" t="str">
        <f t="shared" si="173"/>
        <v/>
      </c>
      <c r="AP1073" s="57" t="str">
        <f t="shared" si="169"/>
        <v/>
      </c>
      <c r="AS1073" s="57">
        <f t="shared" si="170"/>
        <v>325.12374999999997</v>
      </c>
      <c r="AT1073" s="5">
        <f t="shared" si="171"/>
        <v>267.96699474999991</v>
      </c>
      <c r="AU1073" s="62">
        <f t="shared" si="172"/>
        <v>1.5397568914705903E-3</v>
      </c>
      <c r="AV1073" s="57">
        <f t="shared" si="167"/>
        <v>1.5397568914705901</v>
      </c>
    </row>
    <row r="1074" spans="1:48" x14ac:dyDescent="0.25">
      <c r="A1074" s="1" t="s">
        <v>1465</v>
      </c>
      <c r="B1074" s="1" t="s">
        <v>1445</v>
      </c>
      <c r="C1074" s="1" t="s">
        <v>368</v>
      </c>
      <c r="D1074" s="1" t="s">
        <v>71</v>
      </c>
      <c r="E1074" s="1" t="s">
        <v>63</v>
      </c>
      <c r="F1074" s="1" t="s">
        <v>497</v>
      </c>
      <c r="G1074" s="1" t="s">
        <v>60</v>
      </c>
      <c r="H1074" s="1" t="s">
        <v>57</v>
      </c>
      <c r="I1074" s="2">
        <v>86.69</v>
      </c>
      <c r="J1074" s="2">
        <v>0.09</v>
      </c>
      <c r="K1074" s="2">
        <f t="shared" ref="K1074:K1083" si="174">SUM(N1074,P1074,R1074,T1074,V1074,X1074,Z1074,AB1074,AE1074,AG1074,AI1074)</f>
        <v>9.0000000000000011E-2</v>
      </c>
      <c r="L1074" s="2">
        <f t="shared" ref="L1074:L1083" si="175">SUM(M1074,AD1074,AK1074,AM1074,AO1074,AQ1074,AR1074)</f>
        <v>0</v>
      </c>
      <c r="P1074" s="6">
        <v>0.02</v>
      </c>
      <c r="Q1074" s="5">
        <v>45.167499999999997</v>
      </c>
      <c r="R1074" s="7">
        <v>7.0000000000000007E-2</v>
      </c>
      <c r="S1074" s="5">
        <v>108.6575</v>
      </c>
      <c r="AL1074" s="5" t="str">
        <f t="shared" si="168"/>
        <v/>
      </c>
      <c r="AN1074" s="5" t="str">
        <f t="shared" si="173"/>
        <v/>
      </c>
      <c r="AP1074" s="57" t="str">
        <f t="shared" si="169"/>
        <v/>
      </c>
      <c r="AS1074" s="57">
        <f t="shared" si="170"/>
        <v>153.82499999999999</v>
      </c>
      <c r="AT1074" s="5">
        <f t="shared" si="171"/>
        <v>126.78256499999999</v>
      </c>
      <c r="AU1074" s="62">
        <f t="shared" si="172"/>
        <v>7.2850139010288716E-4</v>
      </c>
      <c r="AV1074" s="57">
        <f t="shared" si="167"/>
        <v>0.72850139010288717</v>
      </c>
    </row>
    <row r="1075" spans="1:48" x14ac:dyDescent="0.25">
      <c r="A1075" s="1" t="s">
        <v>1465</v>
      </c>
      <c r="B1075" s="1" t="s">
        <v>1445</v>
      </c>
      <c r="C1075" s="1" t="s">
        <v>368</v>
      </c>
      <c r="D1075" s="1" t="s">
        <v>71</v>
      </c>
      <c r="E1075" s="1" t="s">
        <v>56</v>
      </c>
      <c r="F1075" s="1" t="s">
        <v>549</v>
      </c>
      <c r="G1075" s="1" t="s">
        <v>60</v>
      </c>
      <c r="H1075" s="1" t="s">
        <v>57</v>
      </c>
      <c r="I1075" s="2">
        <v>86.69</v>
      </c>
      <c r="J1075" s="2">
        <v>0.06</v>
      </c>
      <c r="K1075" s="2">
        <f t="shared" si="174"/>
        <v>6.0000000000000005E-2</v>
      </c>
      <c r="L1075" s="2">
        <f t="shared" si="175"/>
        <v>0</v>
      </c>
      <c r="P1075" s="6">
        <v>0.05</v>
      </c>
      <c r="Q1075" s="5">
        <v>112.91875</v>
      </c>
      <c r="R1075" s="7">
        <v>0.01</v>
      </c>
      <c r="S1075" s="5">
        <v>15.522500000000001</v>
      </c>
      <c r="AL1075" s="5" t="str">
        <f t="shared" si="168"/>
        <v/>
      </c>
      <c r="AN1075" s="5" t="str">
        <f t="shared" si="173"/>
        <v/>
      </c>
      <c r="AP1075" s="57" t="str">
        <f t="shared" si="169"/>
        <v/>
      </c>
      <c r="AS1075" s="57">
        <f t="shared" si="170"/>
        <v>128.44125</v>
      </c>
      <c r="AT1075" s="5">
        <f t="shared" si="171"/>
        <v>105.86127825000001</v>
      </c>
      <c r="AU1075" s="62">
        <f t="shared" si="172"/>
        <v>6.0828622897157465E-4</v>
      </c>
      <c r="AV1075" s="57">
        <f t="shared" si="167"/>
        <v>0.60828622897157469</v>
      </c>
    </row>
    <row r="1076" spans="1:48" x14ac:dyDescent="0.25">
      <c r="A1076" s="1" t="s">
        <v>1465</v>
      </c>
      <c r="B1076" s="1" t="s">
        <v>1445</v>
      </c>
      <c r="C1076" s="1" t="s">
        <v>368</v>
      </c>
      <c r="D1076" s="1" t="s">
        <v>71</v>
      </c>
      <c r="E1076" s="1" t="s">
        <v>52</v>
      </c>
      <c r="F1076" s="1" t="s">
        <v>549</v>
      </c>
      <c r="G1076" s="1" t="s">
        <v>60</v>
      </c>
      <c r="H1076" s="1" t="s">
        <v>57</v>
      </c>
      <c r="I1076" s="2">
        <v>86.69</v>
      </c>
      <c r="J1076" s="2">
        <v>39.200000000000003</v>
      </c>
      <c r="K1076" s="2">
        <f t="shared" si="174"/>
        <v>39.17</v>
      </c>
      <c r="L1076" s="2">
        <f t="shared" si="175"/>
        <v>0.03</v>
      </c>
      <c r="P1076" s="6">
        <v>30.57</v>
      </c>
      <c r="Q1076" s="5">
        <v>69038.523750000008</v>
      </c>
      <c r="R1076" s="7">
        <v>8.5500000000000007</v>
      </c>
      <c r="S1076" s="5">
        <v>13271.737499999999</v>
      </c>
      <c r="T1076" s="8">
        <v>0.05</v>
      </c>
      <c r="U1076" s="5">
        <v>23.274999999999999</v>
      </c>
      <c r="AL1076" s="5" t="str">
        <f t="shared" si="168"/>
        <v/>
      </c>
      <c r="AN1076" s="5" t="str">
        <f t="shared" si="173"/>
        <v/>
      </c>
      <c r="AP1076" s="57" t="str">
        <f t="shared" si="169"/>
        <v/>
      </c>
      <c r="AR1076" s="2">
        <v>0.03</v>
      </c>
      <c r="AS1076" s="57">
        <f t="shared" si="170"/>
        <v>82333.536250000005</v>
      </c>
      <c r="AT1076" s="5">
        <f t="shared" si="171"/>
        <v>67859.300577250004</v>
      </c>
      <c r="AU1076" s="62">
        <f t="shared" si="172"/>
        <v>0.3899242360488312</v>
      </c>
      <c r="AV1076" s="57">
        <f t="shared" si="167"/>
        <v>389.92423604883118</v>
      </c>
    </row>
    <row r="1077" spans="1:48" x14ac:dyDescent="0.25">
      <c r="A1077" s="1" t="s">
        <v>1465</v>
      </c>
      <c r="B1077" s="1" t="s">
        <v>1445</v>
      </c>
      <c r="C1077" s="1" t="s">
        <v>368</v>
      </c>
      <c r="D1077" s="1" t="s">
        <v>71</v>
      </c>
      <c r="E1077" s="1" t="s">
        <v>76</v>
      </c>
      <c r="F1077" s="1" t="s">
        <v>549</v>
      </c>
      <c r="G1077" s="1" t="s">
        <v>60</v>
      </c>
      <c r="H1077" s="1" t="s">
        <v>57</v>
      </c>
      <c r="I1077" s="2">
        <v>86.69</v>
      </c>
      <c r="J1077" s="2">
        <v>35.86</v>
      </c>
      <c r="K1077" s="2">
        <f t="shared" si="174"/>
        <v>12.49</v>
      </c>
      <c r="L1077" s="2">
        <f t="shared" si="175"/>
        <v>0.19</v>
      </c>
      <c r="P1077" s="6">
        <v>5.73</v>
      </c>
      <c r="Q1077" s="5">
        <v>16940.490000000002</v>
      </c>
      <c r="R1077" s="7">
        <v>6.49</v>
      </c>
      <c r="S1077" s="5">
        <v>10074.1</v>
      </c>
      <c r="T1077" s="8">
        <v>0.27</v>
      </c>
      <c r="U1077" s="5">
        <v>125.69</v>
      </c>
      <c r="AL1077" s="5" t="str">
        <f t="shared" si="168"/>
        <v/>
      </c>
      <c r="AN1077" s="5" t="str">
        <f t="shared" si="173"/>
        <v/>
      </c>
      <c r="AP1077" s="57" t="str">
        <f t="shared" si="169"/>
        <v/>
      </c>
      <c r="AR1077" s="2">
        <v>0.19</v>
      </c>
      <c r="AS1077" s="57">
        <f t="shared" si="170"/>
        <v>27140.280000000002</v>
      </c>
      <c r="AT1077" s="5">
        <f t="shared" si="171"/>
        <v>22369.018776000001</v>
      </c>
      <c r="AU1077" s="62">
        <f t="shared" si="172"/>
        <v>0.12853392951588877</v>
      </c>
      <c r="AV1077" s="57">
        <f t="shared" si="167"/>
        <v>128.53392951588876</v>
      </c>
    </row>
    <row r="1078" spans="1:48" x14ac:dyDescent="0.25">
      <c r="A1078" s="1" t="s">
        <v>1465</v>
      </c>
      <c r="B1078" s="1" t="s">
        <v>1445</v>
      </c>
      <c r="C1078" s="1" t="s">
        <v>368</v>
      </c>
      <c r="D1078" s="1" t="s">
        <v>71</v>
      </c>
      <c r="E1078" s="1" t="s">
        <v>67</v>
      </c>
      <c r="F1078" s="1" t="s">
        <v>549</v>
      </c>
      <c r="G1078" s="1" t="s">
        <v>60</v>
      </c>
      <c r="H1078" s="1" t="s">
        <v>57</v>
      </c>
      <c r="I1078" s="2">
        <v>86.69</v>
      </c>
      <c r="J1078" s="2">
        <v>0.05</v>
      </c>
      <c r="K1078" s="2">
        <f t="shared" si="174"/>
        <v>0.01</v>
      </c>
      <c r="L1078" s="2">
        <f t="shared" si="175"/>
        <v>0</v>
      </c>
      <c r="T1078" s="8">
        <v>0.01</v>
      </c>
      <c r="U1078" s="5">
        <v>4.66</v>
      </c>
      <c r="AL1078" s="5" t="str">
        <f t="shared" si="168"/>
        <v/>
      </c>
      <c r="AN1078" s="5" t="str">
        <f t="shared" si="173"/>
        <v/>
      </c>
      <c r="AP1078" s="57" t="str">
        <f t="shared" si="169"/>
        <v/>
      </c>
      <c r="AS1078" s="57">
        <f t="shared" si="170"/>
        <v>4.66</v>
      </c>
      <c r="AT1078" s="5">
        <f t="shared" si="171"/>
        <v>3.8407720000000003</v>
      </c>
      <c r="AU1078" s="62">
        <f t="shared" si="172"/>
        <v>2.206934164069205E-5</v>
      </c>
      <c r="AV1078" s="57">
        <f t="shared" si="167"/>
        <v>2.2069341640692051E-2</v>
      </c>
    </row>
    <row r="1079" spans="1:48" x14ac:dyDescent="0.25">
      <c r="A1079" s="1" t="s">
        <v>1465</v>
      </c>
      <c r="B1079" s="1" t="s">
        <v>1445</v>
      </c>
      <c r="C1079" s="1" t="s">
        <v>368</v>
      </c>
      <c r="D1079" s="1" t="s">
        <v>71</v>
      </c>
      <c r="E1079" s="1" t="s">
        <v>72</v>
      </c>
      <c r="F1079" s="1" t="s">
        <v>549</v>
      </c>
      <c r="G1079" s="1" t="s">
        <v>60</v>
      </c>
      <c r="H1079" s="1" t="s">
        <v>57</v>
      </c>
      <c r="I1079" s="2">
        <v>86.69</v>
      </c>
      <c r="J1079" s="2">
        <v>10.87</v>
      </c>
      <c r="K1079" s="2">
        <f t="shared" si="174"/>
        <v>0.16</v>
      </c>
      <c r="L1079" s="2">
        <f t="shared" si="175"/>
        <v>0</v>
      </c>
      <c r="R1079" s="7">
        <v>0.16</v>
      </c>
      <c r="S1079" s="5">
        <v>248.36</v>
      </c>
      <c r="AL1079" s="5" t="str">
        <f t="shared" si="168"/>
        <v/>
      </c>
      <c r="AN1079" s="5" t="str">
        <f t="shared" si="173"/>
        <v/>
      </c>
      <c r="AP1079" s="57" t="str">
        <f t="shared" si="169"/>
        <v/>
      </c>
      <c r="AS1079" s="57">
        <f t="shared" si="170"/>
        <v>248.36</v>
      </c>
      <c r="AT1079" s="5">
        <f t="shared" si="171"/>
        <v>204.69831200000002</v>
      </c>
      <c r="AU1079" s="62">
        <f t="shared" si="172"/>
        <v>1.1762106630648665E-3</v>
      </c>
      <c r="AV1079" s="57">
        <f t="shared" si="167"/>
        <v>1.1762106630648665</v>
      </c>
    </row>
    <row r="1080" spans="1:48" ht="15.75" customHeight="1" x14ac:dyDescent="0.25">
      <c r="A1080" s="1" t="s">
        <v>1466</v>
      </c>
      <c r="B1080" s="1" t="s">
        <v>1467</v>
      </c>
      <c r="C1080" s="1" t="s">
        <v>1468</v>
      </c>
      <c r="D1080" s="1" t="s">
        <v>51</v>
      </c>
      <c r="E1080" s="1" t="s">
        <v>76</v>
      </c>
      <c r="F1080" s="1" t="s">
        <v>549</v>
      </c>
      <c r="G1080" s="1" t="s">
        <v>60</v>
      </c>
      <c r="H1080" s="1" t="s">
        <v>57</v>
      </c>
      <c r="I1080" s="2">
        <v>12</v>
      </c>
      <c r="J1080" s="2">
        <v>4.72</v>
      </c>
      <c r="K1080" s="2">
        <f t="shared" si="174"/>
        <v>0.3</v>
      </c>
      <c r="L1080" s="2">
        <f t="shared" si="175"/>
        <v>0</v>
      </c>
      <c r="T1080" s="8">
        <v>0.3</v>
      </c>
      <c r="U1080" s="5">
        <v>139.65</v>
      </c>
      <c r="AL1080" s="5" t="str">
        <f t="shared" si="168"/>
        <v/>
      </c>
      <c r="AN1080" s="5" t="str">
        <f t="shared" si="173"/>
        <v/>
      </c>
      <c r="AP1080" s="57" t="str">
        <f t="shared" si="169"/>
        <v/>
      </c>
      <c r="AS1080" s="57">
        <f t="shared" si="170"/>
        <v>139.65</v>
      </c>
      <c r="AT1080" s="5">
        <f t="shared" si="171"/>
        <v>115.09953</v>
      </c>
      <c r="AU1080" s="62">
        <f t="shared" si="172"/>
        <v>6.6136986268726286E-4</v>
      </c>
      <c r="AV1080" s="57">
        <f t="shared" ref="AV1080:AV1143" si="176">(AU1080/100)*$AV$1</f>
        <v>0.66136986268726283</v>
      </c>
    </row>
    <row r="1081" spans="1:48" x14ac:dyDescent="0.25">
      <c r="A1081" s="1" t="s">
        <v>1466</v>
      </c>
      <c r="B1081" s="1" t="s">
        <v>1467</v>
      </c>
      <c r="C1081" s="1" t="s">
        <v>1468</v>
      </c>
      <c r="D1081" s="1" t="s">
        <v>51</v>
      </c>
      <c r="E1081" s="1" t="s">
        <v>67</v>
      </c>
      <c r="F1081" s="1" t="s">
        <v>549</v>
      </c>
      <c r="G1081" s="1" t="s">
        <v>60</v>
      </c>
      <c r="H1081" s="1" t="s">
        <v>57</v>
      </c>
      <c r="I1081" s="2">
        <v>12</v>
      </c>
      <c r="J1081" s="2">
        <v>0.01</v>
      </c>
      <c r="K1081" s="2">
        <f t="shared" si="174"/>
        <v>0.02</v>
      </c>
      <c r="L1081" s="2">
        <f t="shared" si="175"/>
        <v>0</v>
      </c>
      <c r="T1081" s="8">
        <v>0.02</v>
      </c>
      <c r="U1081" s="5">
        <v>9.9750000000000014</v>
      </c>
      <c r="AL1081" s="5" t="str">
        <f t="shared" si="168"/>
        <v/>
      </c>
      <c r="AN1081" s="5" t="str">
        <f t="shared" si="173"/>
        <v/>
      </c>
      <c r="AP1081" s="57" t="str">
        <f t="shared" si="169"/>
        <v/>
      </c>
      <c r="AS1081" s="57">
        <f t="shared" si="170"/>
        <v>9.9750000000000014</v>
      </c>
      <c r="AT1081" s="5">
        <f t="shared" si="171"/>
        <v>8.2213950000000011</v>
      </c>
      <c r="AU1081" s="62">
        <f t="shared" si="172"/>
        <v>4.7240704477661639E-5</v>
      </c>
      <c r="AV1081" s="57">
        <f t="shared" si="176"/>
        <v>4.7240704477661641E-2</v>
      </c>
    </row>
    <row r="1082" spans="1:48" x14ac:dyDescent="0.25">
      <c r="A1082" s="1" t="s">
        <v>1466</v>
      </c>
      <c r="B1082" s="1" t="s">
        <v>1467</v>
      </c>
      <c r="C1082" s="1" t="s">
        <v>1468</v>
      </c>
      <c r="D1082" s="1" t="s">
        <v>51</v>
      </c>
      <c r="E1082" s="1" t="s">
        <v>77</v>
      </c>
      <c r="F1082" s="1" t="s">
        <v>549</v>
      </c>
      <c r="G1082" s="1" t="s">
        <v>60</v>
      </c>
      <c r="H1082" s="1" t="s">
        <v>57</v>
      </c>
      <c r="I1082" s="2">
        <v>12</v>
      </c>
      <c r="J1082" s="2">
        <v>0.03</v>
      </c>
      <c r="K1082" s="2">
        <f t="shared" si="174"/>
        <v>0.03</v>
      </c>
      <c r="L1082" s="2">
        <f t="shared" si="175"/>
        <v>0</v>
      </c>
      <c r="R1082" s="7">
        <v>0.02</v>
      </c>
      <c r="S1082" s="5">
        <v>31.045000000000002</v>
      </c>
      <c r="T1082" s="8">
        <v>0.01</v>
      </c>
      <c r="U1082" s="5">
        <v>4.6550000000000002</v>
      </c>
      <c r="AL1082" s="5" t="str">
        <f t="shared" si="168"/>
        <v/>
      </c>
      <c r="AN1082" s="5" t="str">
        <f t="shared" si="173"/>
        <v/>
      </c>
      <c r="AP1082" s="57" t="str">
        <f t="shared" si="169"/>
        <v/>
      </c>
      <c r="AS1082" s="57">
        <f t="shared" si="170"/>
        <v>35.700000000000003</v>
      </c>
      <c r="AT1082" s="5">
        <f t="shared" si="171"/>
        <v>29.423940000000005</v>
      </c>
      <c r="AU1082" s="62">
        <f t="shared" si="172"/>
        <v>1.6907199497268375E-4</v>
      </c>
      <c r="AV1082" s="57">
        <f t="shared" si="176"/>
        <v>0.16907199497268374</v>
      </c>
    </row>
    <row r="1083" spans="1:48" x14ac:dyDescent="0.25">
      <c r="A1083" s="1" t="s">
        <v>1466</v>
      </c>
      <c r="B1083" s="1" t="s">
        <v>1467</v>
      </c>
      <c r="C1083" s="1" t="s">
        <v>1468</v>
      </c>
      <c r="D1083" s="1" t="s">
        <v>51</v>
      </c>
      <c r="E1083" s="1" t="s">
        <v>72</v>
      </c>
      <c r="F1083" s="1" t="s">
        <v>549</v>
      </c>
      <c r="G1083" s="1" t="s">
        <v>60</v>
      </c>
      <c r="H1083" s="1" t="s">
        <v>57</v>
      </c>
      <c r="I1083" s="2">
        <v>12</v>
      </c>
      <c r="J1083" s="2">
        <v>7.05</v>
      </c>
      <c r="K1083" s="2">
        <f t="shared" si="174"/>
        <v>3.68</v>
      </c>
      <c r="L1083" s="2">
        <f t="shared" si="175"/>
        <v>0</v>
      </c>
      <c r="R1083" s="7">
        <v>0.91</v>
      </c>
      <c r="S1083" s="5">
        <v>1412.55</v>
      </c>
      <c r="T1083" s="8">
        <v>2.61</v>
      </c>
      <c r="U1083" s="5">
        <v>1214.96</v>
      </c>
      <c r="Z1083" s="9">
        <v>0.16</v>
      </c>
      <c r="AA1083" s="5">
        <v>29.82</v>
      </c>
      <c r="AL1083" s="5" t="str">
        <f t="shared" si="168"/>
        <v/>
      </c>
      <c r="AN1083" s="5" t="str">
        <f t="shared" si="173"/>
        <v/>
      </c>
      <c r="AP1083" s="57" t="str">
        <f t="shared" si="169"/>
        <v/>
      </c>
      <c r="AS1083" s="57">
        <f t="shared" si="170"/>
        <v>2657.3300000000004</v>
      </c>
      <c r="AT1083" s="5">
        <f t="shared" si="171"/>
        <v>2190.1713860000004</v>
      </c>
      <c r="AU1083" s="62">
        <f t="shared" si="172"/>
        <v>1.2584876313746829E-2</v>
      </c>
      <c r="AV1083" s="57">
        <f t="shared" si="176"/>
        <v>12.584876313746827</v>
      </c>
    </row>
    <row r="1084" spans="1:48" x14ac:dyDescent="0.25">
      <c r="A1084" s="1" t="s">
        <v>1469</v>
      </c>
      <c r="B1084" s="1" t="s">
        <v>1470</v>
      </c>
      <c r="C1084" s="1" t="s">
        <v>1468</v>
      </c>
      <c r="D1084" s="1" t="s">
        <v>51</v>
      </c>
      <c r="E1084" s="1" t="s">
        <v>72</v>
      </c>
      <c r="F1084" s="1" t="s">
        <v>549</v>
      </c>
      <c r="G1084" s="1" t="s">
        <v>60</v>
      </c>
      <c r="H1084" s="1" t="s">
        <v>57</v>
      </c>
      <c r="I1084" s="2">
        <v>3.06</v>
      </c>
      <c r="J1084" s="2">
        <v>2.81</v>
      </c>
      <c r="K1084" s="2">
        <f>SUM(N1084,P1084,R1084,T1084,V1084,X1084,Z1084,AB1084,AE1084,AG1084,AI1084)</f>
        <v>1.46</v>
      </c>
      <c r="L1084" s="2">
        <f>SUM(M1084,AD1084,AK1084,AM1084,AO1084,AQ1084,AR1084)</f>
        <v>1.35</v>
      </c>
      <c r="R1084" s="7">
        <v>0.02</v>
      </c>
      <c r="S1084" s="5">
        <v>31.045000000000002</v>
      </c>
      <c r="T1084" s="8">
        <v>0.02</v>
      </c>
      <c r="U1084" s="5">
        <v>9.31</v>
      </c>
      <c r="Z1084" s="9">
        <v>1.42</v>
      </c>
      <c r="AA1084" s="5">
        <v>264.65249999999997</v>
      </c>
      <c r="AL1084" s="5" t="str">
        <f t="shared" si="168"/>
        <v/>
      </c>
      <c r="AN1084" s="5" t="str">
        <f t="shared" si="173"/>
        <v/>
      </c>
      <c r="AP1084" s="57" t="str">
        <f t="shared" si="169"/>
        <v/>
      </c>
      <c r="AR1084" s="2">
        <v>1.35</v>
      </c>
      <c r="AS1084" s="57">
        <f t="shared" si="170"/>
        <v>305.00749999999999</v>
      </c>
      <c r="AT1084" s="5">
        <f t="shared" si="171"/>
        <v>251.38718149999997</v>
      </c>
      <c r="AU1084" s="62">
        <f t="shared" si="172"/>
        <v>1.4444881374406394E-3</v>
      </c>
      <c r="AV1084" s="57">
        <f t="shared" si="176"/>
        <v>1.4444881374406393</v>
      </c>
    </row>
    <row r="1085" spans="1:48" x14ac:dyDescent="0.25">
      <c r="A1085" s="1" t="s">
        <v>1471</v>
      </c>
      <c r="B1085" s="1" t="s">
        <v>544</v>
      </c>
      <c r="C1085" s="1" t="s">
        <v>556</v>
      </c>
      <c r="D1085" s="1" t="s">
        <v>71</v>
      </c>
      <c r="E1085" s="1" t="s">
        <v>61</v>
      </c>
      <c r="F1085" s="1" t="s">
        <v>497</v>
      </c>
      <c r="G1085" s="1" t="s">
        <v>60</v>
      </c>
      <c r="H1085" s="1" t="s">
        <v>57</v>
      </c>
      <c r="I1085" s="2">
        <v>105.14</v>
      </c>
      <c r="J1085" s="2">
        <v>0.09</v>
      </c>
      <c r="K1085" s="2">
        <f t="shared" ref="K1085:K1091" si="177">SUM(N1085,P1085,R1085,T1085,V1085,X1085,Z1085,AB1085,AE1085,AG1085,AI1085)</f>
        <v>0.05</v>
      </c>
      <c r="L1085" s="2">
        <f t="shared" ref="L1085:L1091" si="178">SUM(M1085,AD1085,AK1085,AM1085,AO1085,AQ1085,AR1085)</f>
        <v>0.04</v>
      </c>
      <c r="P1085" s="6">
        <v>0.05</v>
      </c>
      <c r="Q1085" s="5">
        <v>112.91875</v>
      </c>
      <c r="AL1085" s="5" t="str">
        <f t="shared" si="168"/>
        <v/>
      </c>
      <c r="AN1085" s="5" t="str">
        <f t="shared" si="173"/>
        <v/>
      </c>
      <c r="AP1085" s="57" t="str">
        <f t="shared" si="169"/>
        <v/>
      </c>
      <c r="AR1085" s="2">
        <v>0.04</v>
      </c>
      <c r="AS1085" s="57">
        <f t="shared" si="170"/>
        <v>112.91875</v>
      </c>
      <c r="AT1085" s="5">
        <f t="shared" si="171"/>
        <v>93.067633750000013</v>
      </c>
      <c r="AU1085" s="62">
        <f t="shared" si="172"/>
        <v>5.3477306253002055E-4</v>
      </c>
      <c r="AV1085" s="57">
        <f t="shared" si="176"/>
        <v>0.53477306253002055</v>
      </c>
    </row>
    <row r="1086" spans="1:48" x14ac:dyDescent="0.25">
      <c r="A1086" s="1" t="s">
        <v>1471</v>
      </c>
      <c r="B1086" s="1" t="s">
        <v>544</v>
      </c>
      <c r="C1086" s="1" t="s">
        <v>556</v>
      </c>
      <c r="D1086" s="1" t="s">
        <v>71</v>
      </c>
      <c r="E1086" s="1" t="s">
        <v>86</v>
      </c>
      <c r="F1086" s="1" t="s">
        <v>549</v>
      </c>
      <c r="G1086" s="1" t="s">
        <v>60</v>
      </c>
      <c r="H1086" s="1" t="s">
        <v>57</v>
      </c>
      <c r="I1086" s="2">
        <v>105.14</v>
      </c>
      <c r="J1086" s="2">
        <v>0.06</v>
      </c>
      <c r="K1086" s="2">
        <f t="shared" si="177"/>
        <v>0</v>
      </c>
      <c r="L1086" s="2">
        <f t="shared" si="178"/>
        <v>0.06</v>
      </c>
      <c r="AL1086" s="5" t="str">
        <f t="shared" si="168"/>
        <v/>
      </c>
      <c r="AN1086" s="5" t="str">
        <f t="shared" si="173"/>
        <v/>
      </c>
      <c r="AP1086" s="57" t="str">
        <f t="shared" si="169"/>
        <v/>
      </c>
      <c r="AR1086" s="2">
        <v>0.06</v>
      </c>
      <c r="AS1086" s="57">
        <f t="shared" si="170"/>
        <v>0</v>
      </c>
      <c r="AT1086" s="5">
        <f t="shared" si="171"/>
        <v>0</v>
      </c>
      <c r="AU1086" s="62">
        <f t="shared" si="172"/>
        <v>0</v>
      </c>
      <c r="AV1086" s="57">
        <f t="shared" si="176"/>
        <v>0</v>
      </c>
    </row>
    <row r="1087" spans="1:48" x14ac:dyDescent="0.25">
      <c r="A1087" s="1" t="s">
        <v>1471</v>
      </c>
      <c r="B1087" s="1" t="s">
        <v>544</v>
      </c>
      <c r="C1087" s="1" t="s">
        <v>556</v>
      </c>
      <c r="D1087" s="1" t="s">
        <v>71</v>
      </c>
      <c r="E1087" s="1" t="s">
        <v>56</v>
      </c>
      <c r="F1087" s="1" t="s">
        <v>549</v>
      </c>
      <c r="G1087" s="1" t="s">
        <v>60</v>
      </c>
      <c r="H1087" s="1" t="s">
        <v>57</v>
      </c>
      <c r="I1087" s="2">
        <v>105.14</v>
      </c>
      <c r="J1087" s="2">
        <v>39.82</v>
      </c>
      <c r="K1087" s="2">
        <f t="shared" si="177"/>
        <v>25.990000000000002</v>
      </c>
      <c r="L1087" s="2">
        <f t="shared" si="178"/>
        <v>13.83</v>
      </c>
      <c r="P1087" s="6">
        <v>15.51</v>
      </c>
      <c r="Q1087" s="5">
        <v>35027.396249999998</v>
      </c>
      <c r="R1087" s="7">
        <v>9.66</v>
      </c>
      <c r="S1087" s="5">
        <v>14994.735000000001</v>
      </c>
      <c r="T1087" s="8">
        <v>0.82</v>
      </c>
      <c r="U1087" s="5">
        <v>381.71</v>
      </c>
      <c r="AL1087" s="5" t="str">
        <f t="shared" si="168"/>
        <v/>
      </c>
      <c r="AN1087" s="5" t="str">
        <f t="shared" si="173"/>
        <v/>
      </c>
      <c r="AP1087" s="57" t="str">
        <f t="shared" si="169"/>
        <v/>
      </c>
      <c r="AR1087" s="2">
        <v>13.83</v>
      </c>
      <c r="AS1087" s="57">
        <f t="shared" si="170"/>
        <v>50403.841249999998</v>
      </c>
      <c r="AT1087" s="5">
        <f t="shared" si="171"/>
        <v>41542.84595825</v>
      </c>
      <c r="AU1087" s="62">
        <f t="shared" si="172"/>
        <v>0.23870806707069886</v>
      </c>
      <c r="AV1087" s="57">
        <f t="shared" si="176"/>
        <v>238.70806707069883</v>
      </c>
    </row>
    <row r="1088" spans="1:48" x14ac:dyDescent="0.25">
      <c r="A1088" s="1" t="s">
        <v>1471</v>
      </c>
      <c r="B1088" s="1" t="s">
        <v>544</v>
      </c>
      <c r="C1088" s="1" t="s">
        <v>556</v>
      </c>
      <c r="D1088" s="1" t="s">
        <v>71</v>
      </c>
      <c r="E1088" s="1" t="s">
        <v>67</v>
      </c>
      <c r="F1088" s="1" t="s">
        <v>549</v>
      </c>
      <c r="G1088" s="1" t="s">
        <v>60</v>
      </c>
      <c r="H1088" s="1" t="s">
        <v>57</v>
      </c>
      <c r="I1088" s="2">
        <v>105.14</v>
      </c>
      <c r="J1088" s="2">
        <v>40.42</v>
      </c>
      <c r="K1088" s="2">
        <f t="shared" si="177"/>
        <v>28.81</v>
      </c>
      <c r="L1088" s="2">
        <f t="shared" si="178"/>
        <v>6.45</v>
      </c>
      <c r="P1088" s="6">
        <v>1.43</v>
      </c>
      <c r="Q1088" s="5">
        <v>3229.4762500000002</v>
      </c>
      <c r="R1088" s="7">
        <v>21.16</v>
      </c>
      <c r="S1088" s="5">
        <v>32843.39</v>
      </c>
      <c r="T1088" s="8">
        <v>6.22</v>
      </c>
      <c r="U1088" s="5">
        <v>28992.75</v>
      </c>
      <c r="AL1088" s="5" t="str">
        <f t="shared" si="168"/>
        <v/>
      </c>
      <c r="AN1088" s="5" t="str">
        <f t="shared" si="173"/>
        <v/>
      </c>
      <c r="AP1088" s="57" t="str">
        <f t="shared" si="169"/>
        <v/>
      </c>
      <c r="AR1088" s="2">
        <v>6.45</v>
      </c>
      <c r="AS1088" s="57">
        <f t="shared" si="170"/>
        <v>65065.616249999999</v>
      </c>
      <c r="AT1088" s="5">
        <f t="shared" si="171"/>
        <v>53627.080913249993</v>
      </c>
      <c r="AU1088" s="62">
        <f t="shared" si="172"/>
        <v>0.30814491718528203</v>
      </c>
      <c r="AV1088" s="57">
        <f t="shared" si="176"/>
        <v>308.144917185282</v>
      </c>
    </row>
    <row r="1089" spans="1:48" x14ac:dyDescent="0.25">
      <c r="A1089" s="1" t="s">
        <v>1471</v>
      </c>
      <c r="B1089" s="1" t="s">
        <v>544</v>
      </c>
      <c r="C1089" s="1" t="s">
        <v>556</v>
      </c>
      <c r="D1089" s="1" t="s">
        <v>71</v>
      </c>
      <c r="E1089" s="1" t="s">
        <v>89</v>
      </c>
      <c r="F1089" s="1" t="s">
        <v>549</v>
      </c>
      <c r="G1089" s="1" t="s">
        <v>60</v>
      </c>
      <c r="H1089" s="1" t="s">
        <v>57</v>
      </c>
      <c r="I1089" s="2">
        <v>105.14</v>
      </c>
      <c r="J1089" s="2">
        <v>0.1</v>
      </c>
      <c r="K1089" s="2">
        <f t="shared" si="177"/>
        <v>0</v>
      </c>
      <c r="L1089" s="2">
        <f t="shared" si="178"/>
        <v>0.1</v>
      </c>
      <c r="AL1089" s="5" t="str">
        <f t="shared" si="168"/>
        <v/>
      </c>
      <c r="AN1089" s="5" t="str">
        <f t="shared" si="173"/>
        <v/>
      </c>
      <c r="AP1089" s="57" t="str">
        <f t="shared" si="169"/>
        <v/>
      </c>
      <c r="AR1089" s="2">
        <v>0.1</v>
      </c>
      <c r="AS1089" s="57">
        <f t="shared" si="170"/>
        <v>0</v>
      </c>
      <c r="AT1089" s="5">
        <f t="shared" si="171"/>
        <v>0</v>
      </c>
      <c r="AU1089" s="62">
        <f t="shared" si="172"/>
        <v>0</v>
      </c>
      <c r="AV1089" s="57">
        <f t="shared" si="176"/>
        <v>0</v>
      </c>
    </row>
    <row r="1090" spans="1:48" x14ac:dyDescent="0.25">
      <c r="A1090" s="1" t="s">
        <v>1471</v>
      </c>
      <c r="B1090" s="1" t="s">
        <v>544</v>
      </c>
      <c r="C1090" s="1" t="s">
        <v>556</v>
      </c>
      <c r="D1090" s="1" t="s">
        <v>71</v>
      </c>
      <c r="E1090" s="1" t="s">
        <v>164</v>
      </c>
      <c r="F1090" s="1" t="s">
        <v>549</v>
      </c>
      <c r="G1090" s="1" t="s">
        <v>60</v>
      </c>
      <c r="H1090" s="1" t="s">
        <v>57</v>
      </c>
      <c r="I1090" s="2">
        <v>105.14</v>
      </c>
      <c r="J1090" s="2">
        <v>7.4</v>
      </c>
      <c r="K1090" s="2">
        <f t="shared" si="177"/>
        <v>3.17</v>
      </c>
      <c r="L1090" s="2">
        <f t="shared" si="178"/>
        <v>4.2300000000000004</v>
      </c>
      <c r="P1090" s="6">
        <v>3.05</v>
      </c>
      <c r="Q1090" s="5">
        <v>6888.0437499999998</v>
      </c>
      <c r="R1090" s="7">
        <v>0.04</v>
      </c>
      <c r="S1090" s="5">
        <v>62.09</v>
      </c>
      <c r="Z1090" s="9">
        <v>0.08</v>
      </c>
      <c r="AA1090" s="5">
        <v>14.91</v>
      </c>
      <c r="AL1090" s="5" t="str">
        <f t="shared" si="168"/>
        <v/>
      </c>
      <c r="AN1090" s="5" t="str">
        <f t="shared" si="173"/>
        <v/>
      </c>
      <c r="AP1090" s="57" t="str">
        <f t="shared" si="169"/>
        <v/>
      </c>
      <c r="AR1090" s="2">
        <v>4.2300000000000004</v>
      </c>
      <c r="AS1090" s="57">
        <f t="shared" si="170"/>
        <v>6965.0437499999998</v>
      </c>
      <c r="AT1090" s="5">
        <f t="shared" si="171"/>
        <v>5740.5890587499998</v>
      </c>
      <c r="AU1090" s="62">
        <f t="shared" si="172"/>
        <v>3.2985821901527233E-2</v>
      </c>
      <c r="AV1090" s="57">
        <f t="shared" si="176"/>
        <v>32.985821901527231</v>
      </c>
    </row>
    <row r="1091" spans="1:48" x14ac:dyDescent="0.25">
      <c r="A1091" s="1" t="s">
        <v>1471</v>
      </c>
      <c r="B1091" s="1" t="s">
        <v>544</v>
      </c>
      <c r="C1091" s="1" t="s">
        <v>556</v>
      </c>
      <c r="D1091" s="1" t="s">
        <v>71</v>
      </c>
      <c r="E1091" s="1" t="s">
        <v>77</v>
      </c>
      <c r="F1091" s="1" t="s">
        <v>549</v>
      </c>
      <c r="G1091" s="1" t="s">
        <v>60</v>
      </c>
      <c r="H1091" s="1" t="s">
        <v>57</v>
      </c>
      <c r="I1091" s="2">
        <v>105.14</v>
      </c>
      <c r="J1091" s="2">
        <v>16.63</v>
      </c>
      <c r="K1091" s="2">
        <f t="shared" si="177"/>
        <v>16.510000000000002</v>
      </c>
      <c r="L1091" s="2">
        <f t="shared" si="178"/>
        <v>0.11</v>
      </c>
      <c r="P1091" s="6">
        <v>4.59</v>
      </c>
      <c r="Q1091" s="5">
        <v>10365.94125</v>
      </c>
      <c r="R1091" s="7">
        <v>11.64</v>
      </c>
      <c r="S1091" s="5">
        <v>18068.189999999999</v>
      </c>
      <c r="T1091" s="8">
        <v>0.28000000000000003</v>
      </c>
      <c r="U1091" s="5">
        <v>130.34</v>
      </c>
      <c r="AL1091" s="5" t="str">
        <f t="shared" ref="AL1091:AL1154" si="179">IF(AK1091&gt;0,AK1091*$AL$1,"")</f>
        <v/>
      </c>
      <c r="AN1091" s="5" t="str">
        <f t="shared" si="173"/>
        <v/>
      </c>
      <c r="AP1091" s="57" t="str">
        <f t="shared" ref="AP1091:AP1154" si="180">IF(AO1091&gt;0,AO1091*$AP$1,"")</f>
        <v/>
      </c>
      <c r="AR1091" s="2">
        <v>0.11</v>
      </c>
      <c r="AS1091" s="57">
        <f t="shared" ref="AS1091:AS1154" si="181">SUM(O1091,Q1091,S1091,U1091,W1091,Y1091,AA1091,AC1091,AF1091,AH1091,AJ1091)</f>
        <v>28564.471249999999</v>
      </c>
      <c r="AT1091" s="5">
        <f t="shared" ref="AT1091:AT1154" si="182">$AS$1374*(AU1091/100)</f>
        <v>23542.837204250001</v>
      </c>
      <c r="AU1091" s="62">
        <f t="shared" ref="AU1091:AU1154" si="183">(AS1091/$AS$1374)*(100-17.58)</f>
        <v>0.13527877141673303</v>
      </c>
      <c r="AV1091" s="57">
        <f t="shared" si="176"/>
        <v>135.27877141673304</v>
      </c>
    </row>
    <row r="1092" spans="1:48" x14ac:dyDescent="0.25">
      <c r="A1092" s="1" t="s">
        <v>1472</v>
      </c>
      <c r="B1092" s="1" t="s">
        <v>1473</v>
      </c>
      <c r="C1092" s="1" t="s">
        <v>1474</v>
      </c>
      <c r="D1092" s="1" t="s">
        <v>51</v>
      </c>
      <c r="E1092" s="1" t="s">
        <v>77</v>
      </c>
      <c r="F1092" s="1" t="s">
        <v>549</v>
      </c>
      <c r="G1092" s="1" t="s">
        <v>60</v>
      </c>
      <c r="H1092" s="1" t="s">
        <v>57</v>
      </c>
      <c r="I1092" s="2">
        <v>14.9</v>
      </c>
      <c r="J1092" s="2">
        <v>14.28</v>
      </c>
      <c r="K1092" s="2">
        <f>SUM(N1092,P1092,R1092,T1092,V1092,X1092,Z1092,AB1092,AE1092,AG1092,AI1092)</f>
        <v>14.290000000000001</v>
      </c>
      <c r="L1092" s="2">
        <f>SUM(M1092,AD1092,AK1092,AM1092,AO1092,AQ1092,AR1092)</f>
        <v>0</v>
      </c>
      <c r="P1092" s="6">
        <v>12.88</v>
      </c>
      <c r="Q1092" s="5">
        <v>29087.87</v>
      </c>
      <c r="R1092" s="7">
        <v>1.26</v>
      </c>
      <c r="S1092" s="5">
        <v>1955.835</v>
      </c>
      <c r="Z1092" s="9">
        <v>0.15</v>
      </c>
      <c r="AA1092" s="5">
        <v>27.956250000000001</v>
      </c>
      <c r="AL1092" s="5" t="str">
        <f t="shared" si="179"/>
        <v/>
      </c>
      <c r="AN1092" s="5" t="str">
        <f t="shared" si="173"/>
        <v/>
      </c>
      <c r="AP1092" s="57" t="str">
        <f t="shared" si="180"/>
        <v/>
      </c>
      <c r="AS1092" s="57">
        <f t="shared" si="181"/>
        <v>31071.661249999997</v>
      </c>
      <c r="AT1092" s="5">
        <f t="shared" si="182"/>
        <v>25609.263202249997</v>
      </c>
      <c r="AU1092" s="62">
        <f t="shared" si="183"/>
        <v>0.1471525981695499</v>
      </c>
      <c r="AV1092" s="57">
        <f t="shared" si="176"/>
        <v>147.15259816954989</v>
      </c>
    </row>
    <row r="1093" spans="1:48" x14ac:dyDescent="0.25">
      <c r="A1093" s="1" t="s">
        <v>1475</v>
      </c>
      <c r="B1093" s="1" t="s">
        <v>1476</v>
      </c>
      <c r="C1093" s="1" t="s">
        <v>1474</v>
      </c>
      <c r="D1093" s="1" t="s">
        <v>51</v>
      </c>
      <c r="E1093" s="1" t="s">
        <v>164</v>
      </c>
      <c r="F1093" s="1" t="s">
        <v>549</v>
      </c>
      <c r="G1093" s="1" t="s">
        <v>60</v>
      </c>
      <c r="H1093" s="1" t="s">
        <v>57</v>
      </c>
      <c r="I1093" s="2">
        <v>13.96</v>
      </c>
      <c r="J1093" s="2">
        <v>6.84</v>
      </c>
      <c r="K1093" s="2">
        <f>SUM(N1093,P1093,R1093,T1093,V1093,X1093,Z1093,AB1093,AE1093,AG1093,AI1093)</f>
        <v>6.84</v>
      </c>
      <c r="L1093" s="2">
        <f>SUM(M1093,AD1093,AK1093,AM1093,AO1093,AQ1093,AR1093)</f>
        <v>0</v>
      </c>
      <c r="P1093" s="6">
        <v>1.01</v>
      </c>
      <c r="Q1093" s="5">
        <v>2280.9587499999998</v>
      </c>
      <c r="R1093" s="7">
        <v>5.32</v>
      </c>
      <c r="S1093" s="5">
        <v>8257.9700000000012</v>
      </c>
      <c r="T1093" s="8">
        <v>0.26</v>
      </c>
      <c r="U1093" s="5">
        <v>121.03</v>
      </c>
      <c r="Z1093" s="9">
        <v>0.25</v>
      </c>
      <c r="AA1093" s="5">
        <v>46.59375</v>
      </c>
      <c r="AL1093" s="5" t="str">
        <f t="shared" si="179"/>
        <v/>
      </c>
      <c r="AN1093" s="5" t="str">
        <f t="shared" si="173"/>
        <v/>
      </c>
      <c r="AP1093" s="57" t="str">
        <f t="shared" si="180"/>
        <v/>
      </c>
      <c r="AS1093" s="57">
        <f t="shared" si="181"/>
        <v>10706.552500000002</v>
      </c>
      <c r="AT1093" s="5">
        <f t="shared" si="182"/>
        <v>8824.3405705000023</v>
      </c>
      <c r="AU1093" s="62">
        <f t="shared" si="183"/>
        <v>5.0705271441310221E-2</v>
      </c>
      <c r="AV1093" s="57">
        <f t="shared" si="176"/>
        <v>50.705271441310217</v>
      </c>
    </row>
    <row r="1094" spans="1:48" x14ac:dyDescent="0.25">
      <c r="A1094" s="1" t="s">
        <v>1475</v>
      </c>
      <c r="B1094" s="1" t="s">
        <v>1476</v>
      </c>
      <c r="C1094" s="1" t="s">
        <v>1474</v>
      </c>
      <c r="D1094" s="1" t="s">
        <v>51</v>
      </c>
      <c r="E1094" s="1" t="s">
        <v>77</v>
      </c>
      <c r="F1094" s="1" t="s">
        <v>549</v>
      </c>
      <c r="G1094" s="1" t="s">
        <v>60</v>
      </c>
      <c r="H1094" s="1" t="s">
        <v>57</v>
      </c>
      <c r="I1094" s="2">
        <v>13.96</v>
      </c>
      <c r="J1094" s="2">
        <v>6.62</v>
      </c>
      <c r="K1094" s="2">
        <f>SUM(N1094,P1094,R1094,T1094,V1094,X1094,Z1094,AB1094,AE1094,AG1094,AI1094)</f>
        <v>6.62</v>
      </c>
      <c r="L1094" s="2">
        <f>SUM(M1094,AD1094,AK1094,AM1094,AO1094,AQ1094,AR1094)</f>
        <v>0</v>
      </c>
      <c r="P1094" s="6">
        <v>0.25</v>
      </c>
      <c r="Q1094" s="5">
        <v>564.59375</v>
      </c>
      <c r="R1094" s="7">
        <v>2.0499999999999998</v>
      </c>
      <c r="S1094" s="5">
        <v>3182.1125000000002</v>
      </c>
      <c r="T1094" s="8">
        <v>0.49</v>
      </c>
      <c r="U1094" s="5">
        <v>228.095</v>
      </c>
      <c r="Z1094" s="9">
        <v>3.83</v>
      </c>
      <c r="AA1094" s="5">
        <v>713.81624999999997</v>
      </c>
      <c r="AL1094" s="5" t="str">
        <f t="shared" si="179"/>
        <v/>
      </c>
      <c r="AN1094" s="5" t="str">
        <f t="shared" si="173"/>
        <v/>
      </c>
      <c r="AP1094" s="57" t="str">
        <f t="shared" si="180"/>
        <v/>
      </c>
      <c r="AS1094" s="57">
        <f t="shared" si="181"/>
        <v>4688.6175000000003</v>
      </c>
      <c r="AT1094" s="5">
        <f t="shared" si="182"/>
        <v>3864.3585435000009</v>
      </c>
      <c r="AU1094" s="62">
        <f t="shared" si="183"/>
        <v>2.2204871551508042E-2</v>
      </c>
      <c r="AV1094" s="57">
        <f t="shared" si="176"/>
        <v>22.204871551508042</v>
      </c>
    </row>
    <row r="1095" spans="1:48" x14ac:dyDescent="0.25">
      <c r="A1095" s="1" t="s">
        <v>1477</v>
      </c>
      <c r="B1095" s="1" t="s">
        <v>1445</v>
      </c>
      <c r="C1095" s="1" t="s">
        <v>368</v>
      </c>
      <c r="D1095" s="1" t="s">
        <v>71</v>
      </c>
      <c r="E1095" s="1" t="s">
        <v>77</v>
      </c>
      <c r="F1095" s="1" t="s">
        <v>549</v>
      </c>
      <c r="G1095" s="1" t="s">
        <v>60</v>
      </c>
      <c r="H1095" s="1" t="s">
        <v>57</v>
      </c>
      <c r="I1095" s="2">
        <v>70.25</v>
      </c>
      <c r="J1095" s="2">
        <v>0.06</v>
      </c>
      <c r="K1095" s="2">
        <f t="shared" ref="K1095:K1098" si="184">SUM(N1095,P1095,R1095,T1095,V1095,X1095,Z1095,AB1095,AE1095,AG1095,AI1095)</f>
        <v>0.05</v>
      </c>
      <c r="L1095" s="2">
        <f t="shared" ref="L1095:L1098" si="185">SUM(M1095,AD1095,AK1095,AM1095,AO1095,AQ1095,AR1095)</f>
        <v>0</v>
      </c>
      <c r="P1095" s="6">
        <v>0.05</v>
      </c>
      <c r="Q1095" s="5">
        <v>112.91875</v>
      </c>
      <c r="AL1095" s="5" t="str">
        <f t="shared" si="179"/>
        <v/>
      </c>
      <c r="AN1095" s="5" t="str">
        <f t="shared" si="173"/>
        <v/>
      </c>
      <c r="AP1095" s="57" t="str">
        <f t="shared" si="180"/>
        <v/>
      </c>
      <c r="AS1095" s="57">
        <f t="shared" si="181"/>
        <v>112.91875</v>
      </c>
      <c r="AT1095" s="5">
        <f t="shared" si="182"/>
        <v>93.067633750000013</v>
      </c>
      <c r="AU1095" s="62">
        <f t="shared" si="183"/>
        <v>5.3477306253002055E-4</v>
      </c>
      <c r="AV1095" s="57">
        <f t="shared" si="176"/>
        <v>0.53477306253002055</v>
      </c>
    </row>
    <row r="1096" spans="1:48" x14ac:dyDescent="0.25">
      <c r="A1096" s="1" t="s">
        <v>1477</v>
      </c>
      <c r="B1096" s="1" t="s">
        <v>1445</v>
      </c>
      <c r="C1096" s="1" t="s">
        <v>368</v>
      </c>
      <c r="D1096" s="1" t="s">
        <v>71</v>
      </c>
      <c r="E1096" s="1" t="s">
        <v>72</v>
      </c>
      <c r="F1096" s="1" t="s">
        <v>549</v>
      </c>
      <c r="G1096" s="1" t="s">
        <v>60</v>
      </c>
      <c r="H1096" s="1" t="s">
        <v>57</v>
      </c>
      <c r="I1096" s="2">
        <v>70.25</v>
      </c>
      <c r="J1096" s="2">
        <v>16.34</v>
      </c>
      <c r="K1096" s="2">
        <f t="shared" si="184"/>
        <v>16.349999999999998</v>
      </c>
      <c r="L1096" s="2">
        <f t="shared" si="185"/>
        <v>0</v>
      </c>
      <c r="P1096" s="6">
        <v>5.38</v>
      </c>
      <c r="Q1096" s="5">
        <v>12150.057500000001</v>
      </c>
      <c r="R1096" s="7">
        <v>9.59</v>
      </c>
      <c r="S1096" s="5">
        <v>14886.077499999999</v>
      </c>
      <c r="T1096" s="8">
        <v>1.38</v>
      </c>
      <c r="U1096" s="5">
        <v>642.39</v>
      </c>
      <c r="AL1096" s="5" t="str">
        <f t="shared" si="179"/>
        <v/>
      </c>
      <c r="AN1096" s="5" t="str">
        <f t="shared" si="173"/>
        <v/>
      </c>
      <c r="AP1096" s="57" t="str">
        <f t="shared" si="180"/>
        <v/>
      </c>
      <c r="AS1096" s="57">
        <f t="shared" si="181"/>
        <v>27678.525000000001</v>
      </c>
      <c r="AT1096" s="5">
        <f t="shared" si="182"/>
        <v>22812.640305000001</v>
      </c>
      <c r="AU1096" s="62">
        <f t="shared" si="183"/>
        <v>0.13108300951404206</v>
      </c>
      <c r="AV1096" s="57">
        <f t="shared" si="176"/>
        <v>131.08300951404206</v>
      </c>
    </row>
    <row r="1097" spans="1:48" x14ac:dyDescent="0.25">
      <c r="A1097" s="1" t="s">
        <v>1477</v>
      </c>
      <c r="B1097" s="1" t="s">
        <v>1445</v>
      </c>
      <c r="C1097" s="1" t="s">
        <v>368</v>
      </c>
      <c r="D1097" s="1" t="s">
        <v>71</v>
      </c>
      <c r="E1097" s="1" t="s">
        <v>63</v>
      </c>
      <c r="F1097" s="1" t="s">
        <v>549</v>
      </c>
      <c r="G1097" s="1" t="s">
        <v>60</v>
      </c>
      <c r="H1097" s="1" t="s">
        <v>57</v>
      </c>
      <c r="I1097" s="2">
        <v>70.25</v>
      </c>
      <c r="J1097" s="2">
        <v>38.96</v>
      </c>
      <c r="K1097" s="2">
        <f t="shared" si="184"/>
        <v>35.49</v>
      </c>
      <c r="L1097" s="2">
        <f t="shared" si="185"/>
        <v>2.73</v>
      </c>
      <c r="P1097" s="6">
        <v>17.260000000000002</v>
      </c>
      <c r="Q1097" s="5">
        <v>38979.552500000013</v>
      </c>
      <c r="R1097" s="7">
        <v>16.079999999999998</v>
      </c>
      <c r="S1097" s="5">
        <v>24960.18</v>
      </c>
      <c r="Z1097" s="9">
        <v>2.15</v>
      </c>
      <c r="AA1097" s="5">
        <v>400.71</v>
      </c>
      <c r="AL1097" s="5" t="str">
        <f t="shared" si="179"/>
        <v/>
      </c>
      <c r="AN1097" s="5" t="str">
        <f t="shared" si="173"/>
        <v/>
      </c>
      <c r="AP1097" s="57" t="str">
        <f t="shared" si="180"/>
        <v/>
      </c>
      <c r="AR1097" s="2">
        <v>2.73</v>
      </c>
      <c r="AS1097" s="57">
        <f t="shared" si="181"/>
        <v>64340.442500000012</v>
      </c>
      <c r="AT1097" s="5">
        <f t="shared" si="182"/>
        <v>53029.392708500018</v>
      </c>
      <c r="AU1097" s="62">
        <f t="shared" si="183"/>
        <v>0.30471055940897057</v>
      </c>
      <c r="AV1097" s="57">
        <f t="shared" si="176"/>
        <v>304.7105594089706</v>
      </c>
    </row>
    <row r="1098" spans="1:48" x14ac:dyDescent="0.25">
      <c r="A1098" s="1" t="s">
        <v>1477</v>
      </c>
      <c r="B1098" s="1" t="s">
        <v>1445</v>
      </c>
      <c r="C1098" s="1" t="s">
        <v>368</v>
      </c>
      <c r="D1098" s="1" t="s">
        <v>71</v>
      </c>
      <c r="E1098" s="1" t="s">
        <v>61</v>
      </c>
      <c r="F1098" s="1" t="s">
        <v>549</v>
      </c>
      <c r="G1098" s="1" t="s">
        <v>60</v>
      </c>
      <c r="H1098" s="1" t="s">
        <v>57</v>
      </c>
      <c r="I1098" s="2">
        <v>70.25</v>
      </c>
      <c r="J1098" s="2">
        <v>11.89</v>
      </c>
      <c r="K1098" s="2">
        <f t="shared" si="184"/>
        <v>11.879999999999999</v>
      </c>
      <c r="L1098" s="2">
        <f t="shared" si="185"/>
        <v>0</v>
      </c>
      <c r="P1098" s="6">
        <v>11.37</v>
      </c>
      <c r="Q1098" s="5">
        <v>25677.723750000001</v>
      </c>
      <c r="R1098" s="7">
        <v>0.51</v>
      </c>
      <c r="S1098" s="5">
        <v>791.64750000000004</v>
      </c>
      <c r="AL1098" s="5" t="str">
        <f t="shared" si="179"/>
        <v/>
      </c>
      <c r="AN1098" s="5" t="str">
        <f t="shared" si="173"/>
        <v/>
      </c>
      <c r="AP1098" s="57" t="str">
        <f t="shared" si="180"/>
        <v/>
      </c>
      <c r="AS1098" s="57">
        <f t="shared" si="181"/>
        <v>26469.37125</v>
      </c>
      <c r="AT1098" s="5">
        <f t="shared" si="182"/>
        <v>21816.055784250002</v>
      </c>
      <c r="AU1098" s="62">
        <f t="shared" si="183"/>
        <v>0.12535656590784591</v>
      </c>
      <c r="AV1098" s="57">
        <f t="shared" si="176"/>
        <v>125.35656590784592</v>
      </c>
    </row>
    <row r="1099" spans="1:48" x14ac:dyDescent="0.25">
      <c r="A1099" s="1" t="s">
        <v>1478</v>
      </c>
      <c r="B1099" s="1" t="s">
        <v>1479</v>
      </c>
      <c r="C1099" s="1" t="s">
        <v>1480</v>
      </c>
      <c r="D1099" s="1" t="s">
        <v>51</v>
      </c>
      <c r="E1099" s="1" t="s">
        <v>137</v>
      </c>
      <c r="F1099" s="1" t="s">
        <v>549</v>
      </c>
      <c r="G1099" s="1" t="s">
        <v>60</v>
      </c>
      <c r="H1099" s="1" t="s">
        <v>57</v>
      </c>
      <c r="I1099" s="2">
        <v>20.77</v>
      </c>
      <c r="J1099" s="2">
        <v>5.1100000000000003</v>
      </c>
      <c r="K1099" s="2">
        <f t="shared" ref="K1099:K1130" si="186">SUM(N1099,P1099,R1099,T1099,V1099,X1099,Z1099,AB1099,AE1099,AG1099,AI1099)</f>
        <v>5.12</v>
      </c>
      <c r="L1099" s="2">
        <f t="shared" ref="L1099:L1130" si="187">SUM(M1099,AD1099,AK1099,AM1099,AO1099,AQ1099,AR1099)</f>
        <v>0</v>
      </c>
      <c r="P1099" s="6">
        <v>0.65</v>
      </c>
      <c r="Q1099" s="5">
        <v>1467.9437499999999</v>
      </c>
      <c r="R1099" s="7">
        <v>0.56999999999999995</v>
      </c>
      <c r="S1099" s="5">
        <v>884.78249999999991</v>
      </c>
      <c r="Z1099" s="9">
        <v>3.9</v>
      </c>
      <c r="AA1099" s="5">
        <v>726.86249999999995</v>
      </c>
      <c r="AL1099" s="5" t="str">
        <f t="shared" si="179"/>
        <v/>
      </c>
      <c r="AN1099" s="5" t="str">
        <f t="shared" si="173"/>
        <v/>
      </c>
      <c r="AP1099" s="57" t="str">
        <f t="shared" si="180"/>
        <v/>
      </c>
      <c r="AS1099" s="57">
        <f t="shared" si="181"/>
        <v>3079.5887499999999</v>
      </c>
      <c r="AT1099" s="5">
        <f t="shared" si="182"/>
        <v>2538.1970477499999</v>
      </c>
      <c r="AU1099" s="62">
        <f t="shared" si="183"/>
        <v>1.4584655844760038E-2</v>
      </c>
      <c r="AV1099" s="57">
        <f t="shared" si="176"/>
        <v>14.584655844760038</v>
      </c>
    </row>
    <row r="1100" spans="1:48" x14ac:dyDescent="0.25">
      <c r="A1100" s="1" t="s">
        <v>1478</v>
      </c>
      <c r="B1100" s="1" t="s">
        <v>1479</v>
      </c>
      <c r="C1100" s="1" t="s">
        <v>1480</v>
      </c>
      <c r="D1100" s="1" t="s">
        <v>51</v>
      </c>
      <c r="E1100" s="1" t="s">
        <v>164</v>
      </c>
      <c r="F1100" s="1" t="s">
        <v>549</v>
      </c>
      <c r="G1100" s="1" t="s">
        <v>60</v>
      </c>
      <c r="H1100" s="1" t="s">
        <v>57</v>
      </c>
      <c r="I1100" s="2">
        <v>20.77</v>
      </c>
      <c r="J1100" s="2">
        <v>3.62</v>
      </c>
      <c r="K1100" s="2">
        <f t="shared" si="186"/>
        <v>3.44</v>
      </c>
      <c r="L1100" s="2">
        <f t="shared" si="187"/>
        <v>0.18</v>
      </c>
      <c r="P1100" s="6">
        <v>2.85</v>
      </c>
      <c r="Q1100" s="5">
        <v>6436.3687500000005</v>
      </c>
      <c r="R1100" s="7">
        <v>0.59</v>
      </c>
      <c r="S1100" s="5">
        <v>915.82749999999999</v>
      </c>
      <c r="AL1100" s="5" t="str">
        <f t="shared" si="179"/>
        <v/>
      </c>
      <c r="AN1100" s="5" t="str">
        <f t="shared" si="173"/>
        <v/>
      </c>
      <c r="AP1100" s="57" t="str">
        <f t="shared" si="180"/>
        <v/>
      </c>
      <c r="AR1100" s="2">
        <v>0.18</v>
      </c>
      <c r="AS1100" s="57">
        <f t="shared" si="181"/>
        <v>7352.1962500000009</v>
      </c>
      <c r="AT1100" s="5">
        <f t="shared" si="182"/>
        <v>6059.6801492500008</v>
      </c>
      <c r="AU1100" s="62">
        <f t="shared" si="183"/>
        <v>3.4819341384262868E-2</v>
      </c>
      <c r="AV1100" s="57">
        <f t="shared" si="176"/>
        <v>34.81934138426287</v>
      </c>
    </row>
    <row r="1101" spans="1:48" x14ac:dyDescent="0.25">
      <c r="A1101" s="1" t="s">
        <v>1478</v>
      </c>
      <c r="B1101" s="1" t="s">
        <v>1479</v>
      </c>
      <c r="C1101" s="1" t="s">
        <v>1480</v>
      </c>
      <c r="D1101" s="1" t="s">
        <v>51</v>
      </c>
      <c r="E1101" s="1" t="s">
        <v>119</v>
      </c>
      <c r="F1101" s="1" t="s">
        <v>549</v>
      </c>
      <c r="G1101" s="1" t="s">
        <v>60</v>
      </c>
      <c r="H1101" s="1" t="s">
        <v>57</v>
      </c>
      <c r="I1101" s="2">
        <v>20.77</v>
      </c>
      <c r="J1101" s="2">
        <v>0.68</v>
      </c>
      <c r="K1101" s="2">
        <f t="shared" si="186"/>
        <v>0.38</v>
      </c>
      <c r="L1101" s="2">
        <f t="shared" si="187"/>
        <v>0.31</v>
      </c>
      <c r="P1101" s="6">
        <v>0.38</v>
      </c>
      <c r="Q1101" s="5">
        <v>858.1825</v>
      </c>
      <c r="AL1101" s="5" t="str">
        <f t="shared" si="179"/>
        <v/>
      </c>
      <c r="AN1101" s="5" t="str">
        <f t="shared" ref="AN1101:AN1131" si="188">IF(AM1101&gt;0,AM1101*$AN$1,"")</f>
        <v/>
      </c>
      <c r="AP1101" s="57" t="str">
        <f t="shared" si="180"/>
        <v/>
      </c>
      <c r="AR1101" s="2">
        <v>0.31</v>
      </c>
      <c r="AS1101" s="57">
        <f t="shared" si="181"/>
        <v>858.1825</v>
      </c>
      <c r="AT1101" s="5">
        <f t="shared" si="182"/>
        <v>707.31401650000009</v>
      </c>
      <c r="AU1101" s="62">
        <f t="shared" si="183"/>
        <v>4.0642752752281562E-3</v>
      </c>
      <c r="AV1101" s="57">
        <f t="shared" si="176"/>
        <v>4.0642752752281561</v>
      </c>
    </row>
    <row r="1102" spans="1:48" x14ac:dyDescent="0.25">
      <c r="A1102" s="1" t="s">
        <v>1478</v>
      </c>
      <c r="B1102" s="1" t="s">
        <v>1479</v>
      </c>
      <c r="C1102" s="1" t="s">
        <v>1480</v>
      </c>
      <c r="D1102" s="1" t="s">
        <v>51</v>
      </c>
      <c r="E1102" s="1" t="s">
        <v>58</v>
      </c>
      <c r="F1102" s="1" t="s">
        <v>549</v>
      </c>
      <c r="G1102" s="1" t="s">
        <v>60</v>
      </c>
      <c r="H1102" s="1" t="s">
        <v>57</v>
      </c>
      <c r="I1102" s="2">
        <v>20.77</v>
      </c>
      <c r="J1102" s="2">
        <v>10.62</v>
      </c>
      <c r="K1102" s="2">
        <f t="shared" si="186"/>
        <v>10.33</v>
      </c>
      <c r="L1102" s="2">
        <f t="shared" si="187"/>
        <v>0.28999999999999998</v>
      </c>
      <c r="P1102" s="6">
        <v>4.32</v>
      </c>
      <c r="Q1102" s="5">
        <v>9756.18</v>
      </c>
      <c r="R1102" s="7">
        <v>5.13</v>
      </c>
      <c r="S1102" s="5">
        <v>7963.0424999999996</v>
      </c>
      <c r="Z1102" s="9">
        <v>0.88</v>
      </c>
      <c r="AA1102" s="5">
        <v>164.01</v>
      </c>
      <c r="AL1102" s="5" t="str">
        <f t="shared" si="179"/>
        <v/>
      </c>
      <c r="AN1102" s="5" t="str">
        <f t="shared" si="188"/>
        <v/>
      </c>
      <c r="AP1102" s="57" t="str">
        <f t="shared" si="180"/>
        <v/>
      </c>
      <c r="AR1102" s="2">
        <v>0.28999999999999998</v>
      </c>
      <c r="AS1102" s="57">
        <f t="shared" si="181"/>
        <v>17883.232499999998</v>
      </c>
      <c r="AT1102" s="5">
        <f t="shared" si="182"/>
        <v>14739.360226499997</v>
      </c>
      <c r="AU1102" s="62">
        <f t="shared" si="183"/>
        <v>8.4693383622838486E-2</v>
      </c>
      <c r="AV1102" s="57">
        <f t="shared" si="176"/>
        <v>84.693383622838482</v>
      </c>
    </row>
    <row r="1103" spans="1:48" x14ac:dyDescent="0.25">
      <c r="A1103" s="1" t="s">
        <v>1481</v>
      </c>
      <c r="B1103" s="1" t="s">
        <v>1084</v>
      </c>
      <c r="C1103" s="1" t="s">
        <v>1085</v>
      </c>
      <c r="D1103" s="1" t="s">
        <v>51</v>
      </c>
      <c r="E1103" s="1" t="s">
        <v>89</v>
      </c>
      <c r="F1103" s="1" t="s">
        <v>549</v>
      </c>
      <c r="G1103" s="1" t="s">
        <v>60</v>
      </c>
      <c r="H1103" s="1" t="s">
        <v>57</v>
      </c>
      <c r="I1103" s="2">
        <v>35.61</v>
      </c>
      <c r="J1103" s="2">
        <v>0.05</v>
      </c>
      <c r="K1103" s="2">
        <f t="shared" si="186"/>
        <v>0.02</v>
      </c>
      <c r="L1103" s="2">
        <f t="shared" si="187"/>
        <v>0.04</v>
      </c>
      <c r="P1103" s="6">
        <v>0.01</v>
      </c>
      <c r="Q1103" s="5">
        <v>22.583749999999998</v>
      </c>
      <c r="R1103" s="7">
        <v>0.01</v>
      </c>
      <c r="S1103" s="5">
        <v>15.522500000000001</v>
      </c>
      <c r="AL1103" s="5" t="str">
        <f t="shared" si="179"/>
        <v/>
      </c>
      <c r="AN1103" s="5" t="str">
        <f t="shared" si="188"/>
        <v/>
      </c>
      <c r="AP1103" s="57" t="str">
        <f t="shared" si="180"/>
        <v/>
      </c>
      <c r="AR1103" s="2">
        <v>0.04</v>
      </c>
      <c r="AS1103" s="57">
        <f t="shared" si="181"/>
        <v>38.106250000000003</v>
      </c>
      <c r="AT1103" s="5">
        <f t="shared" si="182"/>
        <v>31.407171250000005</v>
      </c>
      <c r="AU1103" s="62">
        <f t="shared" si="183"/>
        <v>1.8046777894755828E-4</v>
      </c>
      <c r="AV1103" s="57">
        <f t="shared" si="176"/>
        <v>0.18046777894755828</v>
      </c>
    </row>
    <row r="1104" spans="1:48" x14ac:dyDescent="0.25">
      <c r="A1104" s="1" t="s">
        <v>1481</v>
      </c>
      <c r="B1104" s="1" t="s">
        <v>1084</v>
      </c>
      <c r="C1104" s="1" t="s">
        <v>1085</v>
      </c>
      <c r="D1104" s="1" t="s">
        <v>51</v>
      </c>
      <c r="E1104" s="1" t="s">
        <v>88</v>
      </c>
      <c r="F1104" s="1" t="s">
        <v>549</v>
      </c>
      <c r="G1104" s="1" t="s">
        <v>60</v>
      </c>
      <c r="H1104" s="1" t="s">
        <v>57</v>
      </c>
      <c r="I1104" s="2">
        <v>35.61</v>
      </c>
      <c r="J1104" s="2">
        <v>0.09</v>
      </c>
      <c r="K1104" s="2">
        <f t="shared" si="186"/>
        <v>0.08</v>
      </c>
      <c r="L1104" s="2">
        <f t="shared" si="187"/>
        <v>0</v>
      </c>
      <c r="P1104" s="6">
        <v>0.03</v>
      </c>
      <c r="Q1104" s="5">
        <v>67.751249999999999</v>
      </c>
      <c r="Z1104" s="9">
        <v>0.05</v>
      </c>
      <c r="AA1104" s="5">
        <v>9.3187499999999996</v>
      </c>
      <c r="AL1104" s="5" t="str">
        <f t="shared" si="179"/>
        <v/>
      </c>
      <c r="AN1104" s="5" t="str">
        <f t="shared" si="188"/>
        <v/>
      </c>
      <c r="AP1104" s="57" t="str">
        <f t="shared" si="180"/>
        <v/>
      </c>
      <c r="AS1104" s="57">
        <f t="shared" si="181"/>
        <v>77.069999999999993</v>
      </c>
      <c r="AT1104" s="5">
        <f t="shared" si="182"/>
        <v>63.521093999999991</v>
      </c>
      <c r="AU1104" s="62">
        <f t="shared" si="183"/>
        <v>3.649966009116172E-4</v>
      </c>
      <c r="AV1104" s="57">
        <f t="shared" si="176"/>
        <v>0.36499660091161718</v>
      </c>
    </row>
    <row r="1105" spans="1:48" x14ac:dyDescent="0.25">
      <c r="A1105" s="1" t="s">
        <v>1481</v>
      </c>
      <c r="B1105" s="1" t="s">
        <v>1084</v>
      </c>
      <c r="C1105" s="1" t="s">
        <v>1085</v>
      </c>
      <c r="D1105" s="1" t="s">
        <v>51</v>
      </c>
      <c r="E1105" s="1" t="s">
        <v>137</v>
      </c>
      <c r="F1105" s="1" t="s">
        <v>549</v>
      </c>
      <c r="G1105" s="1" t="s">
        <v>60</v>
      </c>
      <c r="H1105" s="1" t="s">
        <v>57</v>
      </c>
      <c r="I1105" s="2">
        <v>35.61</v>
      </c>
      <c r="J1105" s="2">
        <v>21.62</v>
      </c>
      <c r="K1105" s="2">
        <f t="shared" si="186"/>
        <v>21.619999999999997</v>
      </c>
      <c r="L1105" s="2">
        <f t="shared" si="187"/>
        <v>0</v>
      </c>
      <c r="P1105" s="6">
        <v>11.85</v>
      </c>
      <c r="Q1105" s="5">
        <v>26761.743750000001</v>
      </c>
      <c r="R1105" s="7">
        <v>9.77</v>
      </c>
      <c r="S1105" s="5">
        <v>15165.4825</v>
      </c>
      <c r="AL1105" s="5" t="str">
        <f t="shared" si="179"/>
        <v/>
      </c>
      <c r="AN1105" s="5" t="str">
        <f t="shared" si="188"/>
        <v/>
      </c>
      <c r="AP1105" s="57" t="str">
        <f t="shared" si="180"/>
        <v/>
      </c>
      <c r="AS1105" s="57">
        <f t="shared" si="181"/>
        <v>41927.22625</v>
      </c>
      <c r="AT1105" s="5">
        <f t="shared" si="182"/>
        <v>34556.419875249994</v>
      </c>
      <c r="AU1105" s="62">
        <f t="shared" si="183"/>
        <v>0.19856357943301325</v>
      </c>
      <c r="AV1105" s="57">
        <f t="shared" si="176"/>
        <v>198.56357943301325</v>
      </c>
    </row>
    <row r="1106" spans="1:48" x14ac:dyDescent="0.25">
      <c r="A1106" s="1" t="s">
        <v>1481</v>
      </c>
      <c r="B1106" s="1" t="s">
        <v>1084</v>
      </c>
      <c r="C1106" s="1" t="s">
        <v>1085</v>
      </c>
      <c r="D1106" s="1" t="s">
        <v>51</v>
      </c>
      <c r="E1106" s="1" t="s">
        <v>164</v>
      </c>
      <c r="F1106" s="1" t="s">
        <v>549</v>
      </c>
      <c r="G1106" s="1" t="s">
        <v>60</v>
      </c>
      <c r="H1106" s="1" t="s">
        <v>57</v>
      </c>
      <c r="I1106" s="2">
        <v>35.61</v>
      </c>
      <c r="J1106" s="2">
        <v>11.86</v>
      </c>
      <c r="K1106" s="2">
        <f t="shared" si="186"/>
        <v>10.43</v>
      </c>
      <c r="L1106" s="2">
        <f t="shared" si="187"/>
        <v>1.43</v>
      </c>
      <c r="P1106" s="6">
        <v>6.8</v>
      </c>
      <c r="Q1106" s="5">
        <v>15356.95</v>
      </c>
      <c r="R1106" s="7">
        <v>3.6</v>
      </c>
      <c r="S1106" s="5">
        <v>5588.1</v>
      </c>
      <c r="Z1106" s="9">
        <v>0.03</v>
      </c>
      <c r="AA1106" s="5">
        <v>5.5912499999999996</v>
      </c>
      <c r="AL1106" s="5" t="str">
        <f t="shared" si="179"/>
        <v/>
      </c>
      <c r="AN1106" s="5" t="str">
        <f t="shared" si="188"/>
        <v/>
      </c>
      <c r="AP1106" s="57" t="str">
        <f t="shared" si="180"/>
        <v/>
      </c>
      <c r="AR1106" s="2">
        <v>1.43</v>
      </c>
      <c r="AS1106" s="57">
        <f t="shared" si="181"/>
        <v>20950.641250000004</v>
      </c>
      <c r="AT1106" s="5">
        <f t="shared" si="182"/>
        <v>17267.518518250003</v>
      </c>
      <c r="AU1106" s="62">
        <f t="shared" si="183"/>
        <v>9.9220356081078459E-2</v>
      </c>
      <c r="AV1106" s="57">
        <f t="shared" si="176"/>
        <v>99.220356081078464</v>
      </c>
    </row>
    <row r="1107" spans="1:48" x14ac:dyDescent="0.25">
      <c r="A1107" s="1" t="s">
        <v>1482</v>
      </c>
      <c r="B1107" s="1" t="s">
        <v>1483</v>
      </c>
      <c r="C1107" s="1" t="s">
        <v>1484</v>
      </c>
      <c r="D1107" s="1" t="s">
        <v>51</v>
      </c>
      <c r="E1107" s="1" t="s">
        <v>164</v>
      </c>
      <c r="F1107" s="1" t="s">
        <v>549</v>
      </c>
      <c r="G1107" s="1" t="s">
        <v>60</v>
      </c>
      <c r="H1107" s="1" t="s">
        <v>57</v>
      </c>
      <c r="I1107" s="2">
        <v>31.19</v>
      </c>
      <c r="J1107" s="2">
        <v>5.0199999999999996</v>
      </c>
      <c r="K1107" s="2">
        <f t="shared" si="186"/>
        <v>4.4800000000000004</v>
      </c>
      <c r="L1107" s="2">
        <f t="shared" si="187"/>
        <v>0.53</v>
      </c>
      <c r="P1107" s="6">
        <v>2.6</v>
      </c>
      <c r="Q1107" s="5">
        <v>5871.7750000000005</v>
      </c>
      <c r="R1107" s="7">
        <v>0.94</v>
      </c>
      <c r="S1107" s="5">
        <v>1459.115</v>
      </c>
      <c r="Z1107" s="9">
        <v>0.94</v>
      </c>
      <c r="AA1107" s="5">
        <v>175.1925</v>
      </c>
      <c r="AL1107" s="5" t="str">
        <f t="shared" si="179"/>
        <v/>
      </c>
      <c r="AN1107" s="5" t="str">
        <f t="shared" si="188"/>
        <v/>
      </c>
      <c r="AP1107" s="57" t="str">
        <f t="shared" si="180"/>
        <v/>
      </c>
      <c r="AR1107" s="2">
        <v>0.53</v>
      </c>
      <c r="AS1107" s="57">
        <f t="shared" si="181"/>
        <v>7506.0825000000004</v>
      </c>
      <c r="AT1107" s="5">
        <f t="shared" si="182"/>
        <v>6186.513196500001</v>
      </c>
      <c r="AU1107" s="62">
        <f t="shared" si="183"/>
        <v>3.5548132848866931E-2</v>
      </c>
      <c r="AV1107" s="57">
        <f t="shared" si="176"/>
        <v>35.548132848866928</v>
      </c>
    </row>
    <row r="1108" spans="1:48" x14ac:dyDescent="0.25">
      <c r="A1108" s="1" t="s">
        <v>1482</v>
      </c>
      <c r="B1108" s="1" t="s">
        <v>1483</v>
      </c>
      <c r="C1108" s="1" t="s">
        <v>1484</v>
      </c>
      <c r="D1108" s="1" t="s">
        <v>51</v>
      </c>
      <c r="E1108" s="1" t="s">
        <v>119</v>
      </c>
      <c r="F1108" s="1" t="s">
        <v>549</v>
      </c>
      <c r="G1108" s="1" t="s">
        <v>60</v>
      </c>
      <c r="H1108" s="1" t="s">
        <v>57</v>
      </c>
      <c r="I1108" s="2">
        <v>31.19</v>
      </c>
      <c r="J1108" s="2">
        <v>24.28</v>
      </c>
      <c r="K1108" s="2">
        <f t="shared" si="186"/>
        <v>8.7200000000000006</v>
      </c>
      <c r="L1108" s="2">
        <f t="shared" si="187"/>
        <v>15.57</v>
      </c>
      <c r="P1108" s="6">
        <v>5.26</v>
      </c>
      <c r="Q1108" s="5">
        <v>11879.0525</v>
      </c>
      <c r="R1108" s="7">
        <v>0.78</v>
      </c>
      <c r="S1108" s="5">
        <v>1210.7550000000001</v>
      </c>
      <c r="Z1108" s="9">
        <v>2.68</v>
      </c>
      <c r="AA1108" s="5">
        <v>499.48500000000001</v>
      </c>
      <c r="AL1108" s="5" t="str">
        <f t="shared" si="179"/>
        <v/>
      </c>
      <c r="AN1108" s="5" t="str">
        <f t="shared" si="188"/>
        <v/>
      </c>
      <c r="AP1108" s="57" t="str">
        <f t="shared" si="180"/>
        <v/>
      </c>
      <c r="AR1108" s="2">
        <v>15.57</v>
      </c>
      <c r="AS1108" s="57">
        <f t="shared" si="181"/>
        <v>13589.2925</v>
      </c>
      <c r="AT1108" s="5">
        <f t="shared" si="182"/>
        <v>11200.294878499999</v>
      </c>
      <c r="AU1108" s="62">
        <f t="shared" si="183"/>
        <v>6.4357669278496593E-2</v>
      </c>
      <c r="AV1108" s="57">
        <f t="shared" si="176"/>
        <v>64.357669278496601</v>
      </c>
    </row>
    <row r="1109" spans="1:48" x14ac:dyDescent="0.25">
      <c r="A1109" s="1" t="s">
        <v>1482</v>
      </c>
      <c r="B1109" s="1" t="s">
        <v>1483</v>
      </c>
      <c r="C1109" s="1" t="s">
        <v>1484</v>
      </c>
      <c r="D1109" s="1" t="s">
        <v>51</v>
      </c>
      <c r="E1109" s="1" t="s">
        <v>58</v>
      </c>
      <c r="F1109" s="1" t="s">
        <v>549</v>
      </c>
      <c r="G1109" s="1" t="s">
        <v>60</v>
      </c>
      <c r="H1109" s="1" t="s">
        <v>57</v>
      </c>
      <c r="I1109" s="2">
        <v>31.19</v>
      </c>
      <c r="J1109" s="2">
        <v>1.1299999999999999</v>
      </c>
      <c r="K1109" s="2">
        <f t="shared" si="186"/>
        <v>0.52</v>
      </c>
      <c r="L1109" s="2">
        <f t="shared" si="187"/>
        <v>0.61</v>
      </c>
      <c r="P1109" s="6">
        <v>0.24</v>
      </c>
      <c r="Q1109" s="5">
        <v>542.01</v>
      </c>
      <c r="R1109" s="7">
        <v>0.27</v>
      </c>
      <c r="S1109" s="5">
        <v>419.10750000000002</v>
      </c>
      <c r="Z1109" s="9">
        <v>0.01</v>
      </c>
      <c r="AA1109" s="5">
        <v>1.86375</v>
      </c>
      <c r="AL1109" s="5" t="str">
        <f t="shared" si="179"/>
        <v/>
      </c>
      <c r="AN1109" s="5" t="str">
        <f t="shared" si="188"/>
        <v/>
      </c>
      <c r="AP1109" s="57" t="str">
        <f t="shared" si="180"/>
        <v/>
      </c>
      <c r="AR1109" s="2">
        <v>0.61</v>
      </c>
      <c r="AS1109" s="57">
        <f t="shared" si="181"/>
        <v>962.98125000000005</v>
      </c>
      <c r="AT1109" s="5">
        <f t="shared" si="182"/>
        <v>793.68914625000014</v>
      </c>
      <c r="AU1109" s="62">
        <f t="shared" si="183"/>
        <v>4.5605927467447819E-3</v>
      </c>
      <c r="AV1109" s="57">
        <f t="shared" si="176"/>
        <v>4.5605927467447822</v>
      </c>
    </row>
    <row r="1110" spans="1:48" s="40" customFormat="1" x14ac:dyDescent="0.25">
      <c r="A1110" s="30" t="s">
        <v>1485</v>
      </c>
      <c r="B1110" s="30" t="s">
        <v>1476</v>
      </c>
      <c r="C1110" s="30" t="s">
        <v>1474</v>
      </c>
      <c r="D1110" s="30" t="s">
        <v>51</v>
      </c>
      <c r="E1110" s="1" t="s">
        <v>164</v>
      </c>
      <c r="F1110" s="30" t="s">
        <v>549</v>
      </c>
      <c r="G1110" s="30" t="s">
        <v>60</v>
      </c>
      <c r="H1110" s="30" t="s">
        <v>57</v>
      </c>
      <c r="I1110" s="31">
        <v>30.05</v>
      </c>
      <c r="J1110" s="2">
        <v>0.05</v>
      </c>
      <c r="K1110" s="2">
        <f t="shared" si="186"/>
        <v>0.05</v>
      </c>
      <c r="L1110" s="2">
        <f t="shared" si="187"/>
        <v>0</v>
      </c>
      <c r="M1110" s="32"/>
      <c r="N1110" s="33"/>
      <c r="O1110" s="34"/>
      <c r="P1110" s="35"/>
      <c r="Q1110" s="34"/>
      <c r="R1110" s="36">
        <v>0.05</v>
      </c>
      <c r="S1110" s="34">
        <v>77.612500000000011</v>
      </c>
      <c r="T1110" s="37"/>
      <c r="U1110" s="34"/>
      <c r="V1110" s="31"/>
      <c r="W1110" s="34"/>
      <c r="X1110" s="31"/>
      <c r="Y1110" s="34"/>
      <c r="Z1110" s="38"/>
      <c r="AA1110" s="34"/>
      <c r="AB1110" s="39"/>
      <c r="AC1110" s="34"/>
      <c r="AD1110" s="31"/>
      <c r="AE1110" s="31"/>
      <c r="AF1110" s="34"/>
      <c r="AG1110" s="38"/>
      <c r="AH1110" s="34"/>
      <c r="AI1110" s="31"/>
      <c r="AJ1110" s="34"/>
      <c r="AK1110" s="32"/>
      <c r="AL1110" s="5" t="str">
        <f t="shared" si="179"/>
        <v/>
      </c>
      <c r="AM1110" s="32"/>
      <c r="AN1110" s="34" t="str">
        <f t="shared" si="188"/>
        <v/>
      </c>
      <c r="AO1110" s="31"/>
      <c r="AP1110" s="57" t="str">
        <f t="shared" si="180"/>
        <v/>
      </c>
      <c r="AQ1110" s="31"/>
      <c r="AR1110" s="31"/>
      <c r="AS1110" s="57">
        <f t="shared" si="181"/>
        <v>77.612500000000011</v>
      </c>
      <c r="AT1110" s="5">
        <f t="shared" si="182"/>
        <v>63.96822250000001</v>
      </c>
      <c r="AU1110" s="62">
        <f t="shared" si="183"/>
        <v>3.6756583220777083E-4</v>
      </c>
      <c r="AV1110" s="57">
        <f t="shared" si="176"/>
        <v>0.36756583220777084</v>
      </c>
    </row>
    <row r="1111" spans="1:48" s="40" customFormat="1" x14ac:dyDescent="0.25">
      <c r="A1111" s="30" t="s">
        <v>1485</v>
      </c>
      <c r="B1111" s="30" t="s">
        <v>1476</v>
      </c>
      <c r="C1111" s="30" t="s">
        <v>1474</v>
      </c>
      <c r="D1111" s="30" t="s">
        <v>51</v>
      </c>
      <c r="E1111" s="1" t="s">
        <v>77</v>
      </c>
      <c r="F1111" s="30" t="s">
        <v>549</v>
      </c>
      <c r="G1111" s="30" t="s">
        <v>60</v>
      </c>
      <c r="H1111" s="30" t="s">
        <v>57</v>
      </c>
      <c r="I1111" s="31">
        <v>30.05</v>
      </c>
      <c r="J1111" s="2">
        <v>0.08</v>
      </c>
      <c r="K1111" s="2">
        <f t="shared" si="186"/>
        <v>0.08</v>
      </c>
      <c r="L1111" s="2">
        <f t="shared" si="187"/>
        <v>0</v>
      </c>
      <c r="M1111" s="32"/>
      <c r="N1111" s="33"/>
      <c r="O1111" s="34"/>
      <c r="P1111" s="35">
        <v>0.04</v>
      </c>
      <c r="Q1111" s="34">
        <v>90.335000000000008</v>
      </c>
      <c r="R1111" s="36">
        <v>0.04</v>
      </c>
      <c r="S1111" s="34">
        <v>62.09</v>
      </c>
      <c r="T1111" s="37"/>
      <c r="U1111" s="34"/>
      <c r="V1111" s="31"/>
      <c r="W1111" s="34"/>
      <c r="X1111" s="31"/>
      <c r="Y1111" s="34"/>
      <c r="Z1111" s="38"/>
      <c r="AA1111" s="34"/>
      <c r="AB1111" s="39"/>
      <c r="AC1111" s="34"/>
      <c r="AD1111" s="31"/>
      <c r="AE1111" s="31"/>
      <c r="AF1111" s="34"/>
      <c r="AG1111" s="38"/>
      <c r="AH1111" s="34"/>
      <c r="AI1111" s="31"/>
      <c r="AJ1111" s="34"/>
      <c r="AK1111" s="32"/>
      <c r="AL1111" s="5" t="str">
        <f t="shared" si="179"/>
        <v/>
      </c>
      <c r="AM1111" s="32"/>
      <c r="AN1111" s="34" t="str">
        <f t="shared" si="188"/>
        <v/>
      </c>
      <c r="AO1111" s="31"/>
      <c r="AP1111" s="57" t="str">
        <f t="shared" si="180"/>
        <v/>
      </c>
      <c r="AQ1111" s="31"/>
      <c r="AR1111" s="31"/>
      <c r="AS1111" s="57">
        <f t="shared" si="181"/>
        <v>152.42500000000001</v>
      </c>
      <c r="AT1111" s="5">
        <f t="shared" si="182"/>
        <v>125.62868500000002</v>
      </c>
      <c r="AU1111" s="62">
        <f t="shared" si="183"/>
        <v>7.218711157902331E-4</v>
      </c>
      <c r="AV1111" s="57">
        <f t="shared" si="176"/>
        <v>0.72187111579023311</v>
      </c>
    </row>
    <row r="1112" spans="1:48" s="40" customFormat="1" x14ac:dyDescent="0.25">
      <c r="A1112" s="30" t="s">
        <v>1485</v>
      </c>
      <c r="B1112" s="30" t="s">
        <v>1476</v>
      </c>
      <c r="C1112" s="30" t="s">
        <v>1474</v>
      </c>
      <c r="D1112" s="30" t="s">
        <v>51</v>
      </c>
      <c r="E1112" s="1" t="s">
        <v>61</v>
      </c>
      <c r="F1112" s="30" t="s">
        <v>549</v>
      </c>
      <c r="G1112" s="30" t="s">
        <v>60</v>
      </c>
      <c r="H1112" s="30" t="s">
        <v>57</v>
      </c>
      <c r="I1112" s="31">
        <v>30.05</v>
      </c>
      <c r="J1112" s="2">
        <v>15.67</v>
      </c>
      <c r="K1112" s="2">
        <f t="shared" si="186"/>
        <v>15.67</v>
      </c>
      <c r="L1112" s="2">
        <f t="shared" si="187"/>
        <v>0</v>
      </c>
      <c r="M1112" s="32"/>
      <c r="N1112" s="33"/>
      <c r="O1112" s="34"/>
      <c r="P1112" s="35">
        <v>10.93</v>
      </c>
      <c r="Q1112" s="34">
        <v>24684.036</v>
      </c>
      <c r="R1112" s="36">
        <v>4.74</v>
      </c>
      <c r="S1112" s="34">
        <v>7357.665</v>
      </c>
      <c r="T1112" s="37"/>
      <c r="U1112" s="34"/>
      <c r="V1112" s="31"/>
      <c r="W1112" s="34"/>
      <c r="X1112" s="31"/>
      <c r="Y1112" s="34"/>
      <c r="Z1112" s="38"/>
      <c r="AA1112" s="34"/>
      <c r="AB1112" s="39"/>
      <c r="AC1112" s="34"/>
      <c r="AD1112" s="31"/>
      <c r="AE1112" s="31"/>
      <c r="AF1112" s="34"/>
      <c r="AG1112" s="38"/>
      <c r="AH1112" s="34"/>
      <c r="AI1112" s="31"/>
      <c r="AJ1112" s="34"/>
      <c r="AK1112" s="32"/>
      <c r="AL1112" s="5" t="str">
        <f t="shared" si="179"/>
        <v/>
      </c>
      <c r="AM1112" s="32"/>
      <c r="AN1112" s="34" t="str">
        <f t="shared" si="188"/>
        <v/>
      </c>
      <c r="AO1112" s="31"/>
      <c r="AP1112" s="57" t="str">
        <f t="shared" si="180"/>
        <v/>
      </c>
      <c r="AQ1112" s="31"/>
      <c r="AR1112" s="31"/>
      <c r="AS1112" s="57">
        <f t="shared" si="181"/>
        <v>32041.701000000001</v>
      </c>
      <c r="AT1112" s="5">
        <f t="shared" si="182"/>
        <v>26408.769964200001</v>
      </c>
      <c r="AU1112" s="62">
        <f t="shared" si="183"/>
        <v>0.15174661933860603</v>
      </c>
      <c r="AV1112" s="57">
        <f t="shared" si="176"/>
        <v>151.74661933860602</v>
      </c>
    </row>
    <row r="1113" spans="1:48" s="40" customFormat="1" x14ac:dyDescent="0.25">
      <c r="A1113" s="30" t="s">
        <v>1485</v>
      </c>
      <c r="B1113" s="30" t="s">
        <v>1476</v>
      </c>
      <c r="C1113" s="30" t="s">
        <v>1474</v>
      </c>
      <c r="D1113" s="30" t="s">
        <v>51</v>
      </c>
      <c r="E1113" s="1" t="s">
        <v>119</v>
      </c>
      <c r="F1113" s="30" t="s">
        <v>549</v>
      </c>
      <c r="G1113" s="30" t="s">
        <v>60</v>
      </c>
      <c r="H1113" s="30" t="s">
        <v>57</v>
      </c>
      <c r="I1113" s="31">
        <v>30.05</v>
      </c>
      <c r="J1113" s="2">
        <v>14.25</v>
      </c>
      <c r="K1113" s="2">
        <f t="shared" si="186"/>
        <v>14.07</v>
      </c>
      <c r="L1113" s="2">
        <f t="shared" si="187"/>
        <v>0.18</v>
      </c>
      <c r="M1113" s="32"/>
      <c r="N1113" s="33"/>
      <c r="O1113" s="34"/>
      <c r="P1113" s="35">
        <v>5.83</v>
      </c>
      <c r="Q1113" s="34">
        <v>13166.32625</v>
      </c>
      <c r="R1113" s="36">
        <v>8.1</v>
      </c>
      <c r="S1113" s="34">
        <v>12573.225</v>
      </c>
      <c r="T1113" s="37"/>
      <c r="U1113" s="34"/>
      <c r="V1113" s="31"/>
      <c r="W1113" s="34"/>
      <c r="X1113" s="31"/>
      <c r="Y1113" s="34"/>
      <c r="Z1113" s="38">
        <v>0.14000000000000001</v>
      </c>
      <c r="AA1113" s="34">
        <v>26.092500000000001</v>
      </c>
      <c r="AB1113" s="39"/>
      <c r="AC1113" s="34"/>
      <c r="AD1113" s="31"/>
      <c r="AE1113" s="31"/>
      <c r="AF1113" s="34"/>
      <c r="AG1113" s="38"/>
      <c r="AH1113" s="34"/>
      <c r="AI1113" s="31"/>
      <c r="AJ1113" s="34"/>
      <c r="AK1113" s="32"/>
      <c r="AL1113" s="5" t="str">
        <f t="shared" si="179"/>
        <v/>
      </c>
      <c r="AM1113" s="32"/>
      <c r="AN1113" s="34" t="str">
        <f t="shared" si="188"/>
        <v/>
      </c>
      <c r="AO1113" s="31"/>
      <c r="AP1113" s="57" t="str">
        <f t="shared" si="180"/>
        <v/>
      </c>
      <c r="AQ1113" s="31"/>
      <c r="AR1113" s="31">
        <v>0.18</v>
      </c>
      <c r="AS1113" s="57">
        <f t="shared" si="181"/>
        <v>25765.643749999999</v>
      </c>
      <c r="AT1113" s="5">
        <f t="shared" si="182"/>
        <v>21236.043578749999</v>
      </c>
      <c r="AU1113" s="62">
        <f t="shared" si="183"/>
        <v>0.12202377564616133</v>
      </c>
      <c r="AV1113" s="57">
        <f t="shared" si="176"/>
        <v>122.02377564616133</v>
      </c>
    </row>
    <row r="1114" spans="1:48" x14ac:dyDescent="0.25">
      <c r="A1114" s="1" t="s">
        <v>1486</v>
      </c>
      <c r="B1114" s="1" t="s">
        <v>1476</v>
      </c>
      <c r="C1114" s="1" t="s">
        <v>1474</v>
      </c>
      <c r="D1114" s="1" t="s">
        <v>51</v>
      </c>
      <c r="E1114" s="1" t="s">
        <v>61</v>
      </c>
      <c r="F1114" s="1" t="s">
        <v>549</v>
      </c>
      <c r="G1114" s="1" t="s">
        <v>60</v>
      </c>
      <c r="H1114" s="1" t="s">
        <v>57</v>
      </c>
      <c r="I1114" s="2">
        <v>11.27</v>
      </c>
      <c r="J1114" s="2">
        <v>11.22</v>
      </c>
      <c r="K1114" s="2">
        <f t="shared" si="186"/>
        <v>11.22</v>
      </c>
      <c r="L1114" s="2">
        <f t="shared" si="187"/>
        <v>0</v>
      </c>
      <c r="P1114" s="6">
        <v>11.22</v>
      </c>
      <c r="Q1114" s="5">
        <v>25338.967499999999</v>
      </c>
      <c r="AL1114" s="5" t="str">
        <f t="shared" si="179"/>
        <v/>
      </c>
      <c r="AN1114" s="5" t="str">
        <f t="shared" si="188"/>
        <v/>
      </c>
      <c r="AP1114" s="57" t="str">
        <f t="shared" si="180"/>
        <v/>
      </c>
      <c r="AS1114" s="57">
        <f t="shared" si="181"/>
        <v>25338.967499999999</v>
      </c>
      <c r="AT1114" s="5">
        <f t="shared" si="182"/>
        <v>20884.377013499998</v>
      </c>
      <c r="AU1114" s="62">
        <f t="shared" si="183"/>
        <v>0.12000307523173659</v>
      </c>
      <c r="AV1114" s="57">
        <f t="shared" si="176"/>
        <v>120.00307523173659</v>
      </c>
    </row>
    <row r="1115" spans="1:48" x14ac:dyDescent="0.25">
      <c r="A1115" s="1" t="s">
        <v>1487</v>
      </c>
      <c r="B1115" s="1" t="s">
        <v>1488</v>
      </c>
      <c r="C1115" s="1" t="s">
        <v>1489</v>
      </c>
      <c r="D1115" s="1" t="s">
        <v>846</v>
      </c>
      <c r="E1115" s="1" t="s">
        <v>137</v>
      </c>
      <c r="F1115" s="1" t="s">
        <v>549</v>
      </c>
      <c r="G1115" s="1" t="s">
        <v>60</v>
      </c>
      <c r="H1115" s="1" t="s">
        <v>57</v>
      </c>
      <c r="I1115" s="2">
        <v>27.3</v>
      </c>
      <c r="J1115" s="2">
        <v>0.06</v>
      </c>
      <c r="K1115" s="2">
        <f t="shared" si="186"/>
        <v>0.04</v>
      </c>
      <c r="L1115" s="2">
        <f t="shared" si="187"/>
        <v>0.02</v>
      </c>
      <c r="P1115" s="6">
        <v>0.04</v>
      </c>
      <c r="Q1115" s="5">
        <v>90.335000000000008</v>
      </c>
      <c r="AL1115" s="5" t="str">
        <f t="shared" si="179"/>
        <v/>
      </c>
      <c r="AN1115" s="5" t="str">
        <f t="shared" si="188"/>
        <v/>
      </c>
      <c r="AP1115" s="57" t="str">
        <f t="shared" si="180"/>
        <v/>
      </c>
      <c r="AR1115" s="2">
        <v>0.02</v>
      </c>
      <c r="AS1115" s="57">
        <f t="shared" si="181"/>
        <v>90.335000000000008</v>
      </c>
      <c r="AT1115" s="5">
        <f t="shared" si="182"/>
        <v>74.454107000000008</v>
      </c>
      <c r="AU1115" s="62">
        <f t="shared" si="183"/>
        <v>4.2781845002401643E-4</v>
      </c>
      <c r="AV1115" s="57">
        <f t="shared" si="176"/>
        <v>0.42781845002401642</v>
      </c>
    </row>
    <row r="1116" spans="1:48" x14ac:dyDescent="0.25">
      <c r="A1116" s="1" t="s">
        <v>1487</v>
      </c>
      <c r="B1116" s="1" t="s">
        <v>1488</v>
      </c>
      <c r="C1116" s="1" t="s">
        <v>1489</v>
      </c>
      <c r="D1116" s="1" t="s">
        <v>846</v>
      </c>
      <c r="E1116" s="1" t="s">
        <v>58</v>
      </c>
      <c r="F1116" s="1" t="s">
        <v>549</v>
      </c>
      <c r="G1116" s="1" t="s">
        <v>60</v>
      </c>
      <c r="H1116" s="1" t="s">
        <v>57</v>
      </c>
      <c r="I1116" s="2">
        <v>27.3</v>
      </c>
      <c r="J1116" s="2">
        <v>26.09</v>
      </c>
      <c r="K1116" s="2">
        <f t="shared" si="186"/>
        <v>26.02</v>
      </c>
      <c r="L1116" s="2">
        <f t="shared" si="187"/>
        <v>0.06</v>
      </c>
      <c r="P1116" s="6">
        <v>7.84</v>
      </c>
      <c r="Q1116" s="5">
        <v>17705.66</v>
      </c>
      <c r="R1116" s="7">
        <v>13.24</v>
      </c>
      <c r="S1116" s="5">
        <v>20551.79</v>
      </c>
      <c r="T1116" s="8">
        <v>4.93</v>
      </c>
      <c r="U1116" s="5">
        <v>2294.915</v>
      </c>
      <c r="Z1116" s="9">
        <v>0.01</v>
      </c>
      <c r="AA1116" s="5">
        <v>1.86375</v>
      </c>
      <c r="AL1116" s="5" t="str">
        <f t="shared" si="179"/>
        <v/>
      </c>
      <c r="AN1116" s="5" t="str">
        <f t="shared" si="188"/>
        <v/>
      </c>
      <c r="AP1116" s="57" t="str">
        <f t="shared" si="180"/>
        <v/>
      </c>
      <c r="AR1116" s="2">
        <v>0.06</v>
      </c>
      <c r="AS1116" s="57">
        <f t="shared" si="181"/>
        <v>40554.228749999995</v>
      </c>
      <c r="AT1116" s="5">
        <f t="shared" si="182"/>
        <v>33424.795335749994</v>
      </c>
      <c r="AU1116" s="62">
        <f t="shared" si="183"/>
        <v>0.19206118653616427</v>
      </c>
      <c r="AV1116" s="57">
        <f t="shared" si="176"/>
        <v>192.06118653616429</v>
      </c>
    </row>
    <row r="1117" spans="1:48" x14ac:dyDescent="0.25">
      <c r="A1117" s="1" t="s">
        <v>1490</v>
      </c>
      <c r="B1117" s="1" t="s">
        <v>1488</v>
      </c>
      <c r="C1117" s="1" t="s">
        <v>1489</v>
      </c>
      <c r="D1117" s="1" t="s">
        <v>846</v>
      </c>
      <c r="E1117" s="1" t="s">
        <v>137</v>
      </c>
      <c r="F1117" s="1" t="s">
        <v>549</v>
      </c>
      <c r="G1117" s="1" t="s">
        <v>60</v>
      </c>
      <c r="H1117" s="1" t="s">
        <v>57</v>
      </c>
      <c r="I1117" s="2">
        <v>12.7</v>
      </c>
      <c r="J1117" s="2">
        <v>11.4</v>
      </c>
      <c r="K1117" s="2">
        <f t="shared" si="186"/>
        <v>4.26</v>
      </c>
      <c r="L1117" s="2">
        <f t="shared" si="187"/>
        <v>7.14</v>
      </c>
      <c r="P1117" s="6">
        <v>4.2</v>
      </c>
      <c r="Q1117" s="5">
        <v>9485.1750000000011</v>
      </c>
      <c r="Z1117" s="9">
        <v>0.06</v>
      </c>
      <c r="AA1117" s="5">
        <v>11.182499999999999</v>
      </c>
      <c r="AL1117" s="5" t="str">
        <f t="shared" si="179"/>
        <v/>
      </c>
      <c r="AN1117" s="5" t="str">
        <f t="shared" si="188"/>
        <v/>
      </c>
      <c r="AP1117" s="57" t="str">
        <f t="shared" si="180"/>
        <v/>
      </c>
      <c r="AR1117" s="2">
        <v>7.14</v>
      </c>
      <c r="AS1117" s="57">
        <f t="shared" si="181"/>
        <v>9496.3575000000019</v>
      </c>
      <c r="AT1117" s="5">
        <f t="shared" si="182"/>
        <v>7826.8978515000026</v>
      </c>
      <c r="AU1117" s="62">
        <f t="shared" si="183"/>
        <v>4.497389656859406E-2</v>
      </c>
      <c r="AV1117" s="57">
        <f t="shared" si="176"/>
        <v>44.973896568594057</v>
      </c>
    </row>
    <row r="1118" spans="1:48" s="40" customFormat="1" x14ac:dyDescent="0.25">
      <c r="A1118" s="30" t="s">
        <v>1491</v>
      </c>
      <c r="B1118" s="30" t="s">
        <v>1492</v>
      </c>
      <c r="C1118" s="30" t="s">
        <v>1493</v>
      </c>
      <c r="D1118" s="30" t="s">
        <v>1494</v>
      </c>
      <c r="E1118" s="1" t="s">
        <v>104</v>
      </c>
      <c r="F1118" s="30" t="s">
        <v>549</v>
      </c>
      <c r="G1118" s="30" t="s">
        <v>60</v>
      </c>
      <c r="H1118" s="30" t="s">
        <v>57</v>
      </c>
      <c r="I1118" s="31">
        <v>38.26</v>
      </c>
      <c r="J1118" s="2">
        <v>0.08</v>
      </c>
      <c r="K1118" s="2">
        <f t="shared" si="186"/>
        <v>0.08</v>
      </c>
      <c r="L1118" s="2">
        <f t="shared" si="187"/>
        <v>0</v>
      </c>
      <c r="M1118" s="32"/>
      <c r="N1118" s="33"/>
      <c r="O1118" s="34"/>
      <c r="P1118" s="35">
        <v>0.03</v>
      </c>
      <c r="Q1118" s="34">
        <v>67.751249999999999</v>
      </c>
      <c r="R1118" s="36">
        <v>0.05</v>
      </c>
      <c r="S1118" s="34">
        <v>77.612500000000011</v>
      </c>
      <c r="T1118" s="37"/>
      <c r="U1118" s="34"/>
      <c r="V1118" s="31"/>
      <c r="W1118" s="34"/>
      <c r="X1118" s="31"/>
      <c r="Y1118" s="34"/>
      <c r="Z1118" s="38"/>
      <c r="AA1118" s="34"/>
      <c r="AB1118" s="39"/>
      <c r="AC1118" s="34"/>
      <c r="AD1118" s="31"/>
      <c r="AE1118" s="31"/>
      <c r="AF1118" s="34"/>
      <c r="AG1118" s="38"/>
      <c r="AH1118" s="34"/>
      <c r="AI1118" s="31"/>
      <c r="AJ1118" s="34"/>
      <c r="AK1118" s="32"/>
      <c r="AL1118" s="5" t="str">
        <f t="shared" si="179"/>
        <v/>
      </c>
      <c r="AM1118" s="32"/>
      <c r="AN1118" s="34" t="str">
        <f t="shared" si="188"/>
        <v/>
      </c>
      <c r="AO1118" s="31"/>
      <c r="AP1118" s="57" t="str">
        <f t="shared" si="180"/>
        <v/>
      </c>
      <c r="AQ1118" s="31"/>
      <c r="AR1118" s="31"/>
      <c r="AS1118" s="57">
        <f t="shared" si="181"/>
        <v>145.36375000000001</v>
      </c>
      <c r="AT1118" s="5">
        <f t="shared" si="182"/>
        <v>119.80880275000001</v>
      </c>
      <c r="AU1118" s="62">
        <f t="shared" si="183"/>
        <v>6.8842966972578314E-4</v>
      </c>
      <c r="AV1118" s="57">
        <f t="shared" si="176"/>
        <v>0.68842966972578312</v>
      </c>
    </row>
    <row r="1119" spans="1:48" s="40" customFormat="1" x14ac:dyDescent="0.25">
      <c r="A1119" s="30" t="s">
        <v>1491</v>
      </c>
      <c r="B1119" s="30" t="s">
        <v>1492</v>
      </c>
      <c r="C1119" s="30" t="s">
        <v>1493</v>
      </c>
      <c r="D1119" s="30" t="s">
        <v>1494</v>
      </c>
      <c r="E1119" s="1" t="s">
        <v>89</v>
      </c>
      <c r="F1119" s="30" t="s">
        <v>549</v>
      </c>
      <c r="G1119" s="30" t="s">
        <v>60</v>
      </c>
      <c r="H1119" s="30" t="s">
        <v>57</v>
      </c>
      <c r="I1119" s="31">
        <v>38.26</v>
      </c>
      <c r="J1119" s="2">
        <v>1.72</v>
      </c>
      <c r="K1119" s="2">
        <f t="shared" si="186"/>
        <v>1.68</v>
      </c>
      <c r="L1119" s="2">
        <f t="shared" si="187"/>
        <v>0.04</v>
      </c>
      <c r="M1119" s="32"/>
      <c r="N1119" s="33"/>
      <c r="O1119" s="34"/>
      <c r="P1119" s="35">
        <v>1.25</v>
      </c>
      <c r="Q1119" s="34">
        <v>2822.96875</v>
      </c>
      <c r="R1119" s="36">
        <v>0.42</v>
      </c>
      <c r="S1119" s="34">
        <v>651.94499999999994</v>
      </c>
      <c r="T1119" s="37"/>
      <c r="U1119" s="34"/>
      <c r="V1119" s="31"/>
      <c r="W1119" s="34"/>
      <c r="X1119" s="31"/>
      <c r="Y1119" s="34"/>
      <c r="Z1119" s="38">
        <v>0.01</v>
      </c>
      <c r="AA1119" s="34">
        <v>1.86375</v>
      </c>
      <c r="AB1119" s="39"/>
      <c r="AC1119" s="34"/>
      <c r="AD1119" s="31"/>
      <c r="AE1119" s="31"/>
      <c r="AF1119" s="34"/>
      <c r="AG1119" s="38"/>
      <c r="AH1119" s="34"/>
      <c r="AI1119" s="31"/>
      <c r="AJ1119" s="34"/>
      <c r="AK1119" s="32"/>
      <c r="AL1119" s="5" t="str">
        <f t="shared" si="179"/>
        <v/>
      </c>
      <c r="AM1119" s="32"/>
      <c r="AN1119" s="34" t="str">
        <f t="shared" si="188"/>
        <v/>
      </c>
      <c r="AO1119" s="31"/>
      <c r="AP1119" s="57" t="str">
        <f t="shared" si="180"/>
        <v/>
      </c>
      <c r="AQ1119" s="31"/>
      <c r="AR1119" s="31">
        <v>0.04</v>
      </c>
      <c r="AS1119" s="57">
        <f t="shared" si="181"/>
        <v>3476.7774999999997</v>
      </c>
      <c r="AT1119" s="5">
        <f t="shared" si="182"/>
        <v>2865.5600155000002</v>
      </c>
      <c r="AU1119" s="62">
        <f t="shared" si="183"/>
        <v>1.6465706106474506E-2</v>
      </c>
      <c r="AV1119" s="57">
        <f t="shared" si="176"/>
        <v>16.465706106474506</v>
      </c>
    </row>
    <row r="1120" spans="1:48" s="40" customFormat="1" x14ac:dyDescent="0.25">
      <c r="A1120" s="30" t="s">
        <v>1491</v>
      </c>
      <c r="B1120" s="30" t="s">
        <v>1492</v>
      </c>
      <c r="C1120" s="30" t="s">
        <v>1493</v>
      </c>
      <c r="D1120" s="30" t="s">
        <v>1494</v>
      </c>
      <c r="E1120" s="1" t="s">
        <v>88</v>
      </c>
      <c r="F1120" s="30" t="s">
        <v>549</v>
      </c>
      <c r="G1120" s="30" t="s">
        <v>60</v>
      </c>
      <c r="H1120" s="30" t="s">
        <v>57</v>
      </c>
      <c r="I1120" s="31">
        <v>38.26</v>
      </c>
      <c r="J1120" s="2">
        <v>36.46</v>
      </c>
      <c r="K1120" s="2">
        <f t="shared" si="186"/>
        <v>34.380000000000003</v>
      </c>
      <c r="L1120" s="2">
        <f t="shared" si="187"/>
        <v>2.08</v>
      </c>
      <c r="M1120" s="32"/>
      <c r="N1120" s="33"/>
      <c r="O1120" s="34"/>
      <c r="P1120" s="35">
        <v>21.41</v>
      </c>
      <c r="Q1120" s="34">
        <v>48351.807999999997</v>
      </c>
      <c r="R1120" s="36">
        <v>7.03</v>
      </c>
      <c r="S1120" s="34">
        <v>10912.317499999999</v>
      </c>
      <c r="T1120" s="37"/>
      <c r="U1120" s="34"/>
      <c r="V1120" s="31"/>
      <c r="W1120" s="34"/>
      <c r="X1120" s="31"/>
      <c r="Y1120" s="34"/>
      <c r="Z1120" s="38">
        <v>5.94</v>
      </c>
      <c r="AA1120" s="34">
        <v>1107.0675000000001</v>
      </c>
      <c r="AB1120" s="39"/>
      <c r="AC1120" s="34"/>
      <c r="AD1120" s="31"/>
      <c r="AE1120" s="31"/>
      <c r="AF1120" s="34"/>
      <c r="AG1120" s="38"/>
      <c r="AH1120" s="34"/>
      <c r="AI1120" s="31"/>
      <c r="AJ1120" s="34"/>
      <c r="AK1120" s="32"/>
      <c r="AL1120" s="5" t="str">
        <f t="shared" si="179"/>
        <v/>
      </c>
      <c r="AM1120" s="32"/>
      <c r="AN1120" s="34" t="str">
        <f t="shared" si="188"/>
        <v/>
      </c>
      <c r="AO1120" s="31"/>
      <c r="AP1120" s="57" t="str">
        <f t="shared" si="180"/>
        <v/>
      </c>
      <c r="AQ1120" s="31"/>
      <c r="AR1120" s="31">
        <v>2.08</v>
      </c>
      <c r="AS1120" s="57">
        <f t="shared" si="181"/>
        <v>60371.192999999992</v>
      </c>
      <c r="AT1120" s="5">
        <f t="shared" si="182"/>
        <v>49757.937270599992</v>
      </c>
      <c r="AU1120" s="62">
        <f t="shared" si="183"/>
        <v>0.28591255012299488</v>
      </c>
      <c r="AV1120" s="57">
        <f t="shared" si="176"/>
        <v>285.9125501229949</v>
      </c>
    </row>
    <row r="1121" spans="1:48" s="40" customFormat="1" x14ac:dyDescent="0.25">
      <c r="A1121" s="30" t="s">
        <v>1495</v>
      </c>
      <c r="B1121" s="30" t="s">
        <v>1496</v>
      </c>
      <c r="C1121" s="30" t="s">
        <v>1497</v>
      </c>
      <c r="D1121" s="30" t="s">
        <v>846</v>
      </c>
      <c r="E1121" s="1" t="s">
        <v>86</v>
      </c>
      <c r="F1121" s="30" t="s">
        <v>549</v>
      </c>
      <c r="G1121" s="30" t="s">
        <v>60</v>
      </c>
      <c r="H1121" s="30" t="s">
        <v>57</v>
      </c>
      <c r="I1121" s="31">
        <v>39.97</v>
      </c>
      <c r="J1121" s="2">
        <v>0.09</v>
      </c>
      <c r="K1121" s="2">
        <f t="shared" si="186"/>
        <v>0</v>
      </c>
      <c r="L1121" s="2">
        <f t="shared" si="187"/>
        <v>0.09</v>
      </c>
      <c r="M1121" s="32"/>
      <c r="N1121" s="33"/>
      <c r="O1121" s="34"/>
      <c r="P1121" s="35"/>
      <c r="Q1121" s="34"/>
      <c r="R1121" s="36"/>
      <c r="S1121" s="34"/>
      <c r="T1121" s="37"/>
      <c r="U1121" s="34"/>
      <c r="V1121" s="31"/>
      <c r="W1121" s="34"/>
      <c r="X1121" s="31"/>
      <c r="Y1121" s="34"/>
      <c r="Z1121" s="38"/>
      <c r="AA1121" s="34"/>
      <c r="AB1121" s="39"/>
      <c r="AC1121" s="34"/>
      <c r="AD1121" s="31"/>
      <c r="AE1121" s="31"/>
      <c r="AF1121" s="34"/>
      <c r="AG1121" s="38"/>
      <c r="AH1121" s="34"/>
      <c r="AI1121" s="31"/>
      <c r="AJ1121" s="34"/>
      <c r="AK1121" s="32"/>
      <c r="AL1121" s="5" t="str">
        <f t="shared" si="179"/>
        <v/>
      </c>
      <c r="AM1121" s="32"/>
      <c r="AN1121" s="34" t="str">
        <f t="shared" si="188"/>
        <v/>
      </c>
      <c r="AO1121" s="31"/>
      <c r="AP1121" s="57" t="str">
        <f t="shared" si="180"/>
        <v/>
      </c>
      <c r="AQ1121" s="31"/>
      <c r="AR1121" s="31">
        <v>0.09</v>
      </c>
      <c r="AS1121" s="57">
        <f t="shared" si="181"/>
        <v>0</v>
      </c>
      <c r="AT1121" s="5">
        <f t="shared" si="182"/>
        <v>0</v>
      </c>
      <c r="AU1121" s="62">
        <f t="shared" si="183"/>
        <v>0</v>
      </c>
      <c r="AV1121" s="57">
        <f t="shared" si="176"/>
        <v>0</v>
      </c>
    </row>
    <row r="1122" spans="1:48" s="40" customFormat="1" x14ac:dyDescent="0.25">
      <c r="A1122" s="30" t="s">
        <v>1495</v>
      </c>
      <c r="B1122" s="30" t="s">
        <v>1496</v>
      </c>
      <c r="C1122" s="30" t="s">
        <v>1497</v>
      </c>
      <c r="D1122" s="30" t="s">
        <v>846</v>
      </c>
      <c r="E1122" s="1" t="s">
        <v>89</v>
      </c>
      <c r="F1122" s="30" t="s">
        <v>549</v>
      </c>
      <c r="G1122" s="30" t="s">
        <v>60</v>
      </c>
      <c r="H1122" s="30" t="s">
        <v>57</v>
      </c>
      <c r="I1122" s="31">
        <v>39.97</v>
      </c>
      <c r="J1122" s="2">
        <v>37.81</v>
      </c>
      <c r="K1122" s="2">
        <f t="shared" si="186"/>
        <v>2.13</v>
      </c>
      <c r="L1122" s="2">
        <f t="shared" si="187"/>
        <v>35.68</v>
      </c>
      <c r="M1122" s="32"/>
      <c r="N1122" s="33"/>
      <c r="O1122" s="34"/>
      <c r="P1122" s="35"/>
      <c r="Q1122" s="34"/>
      <c r="R1122" s="36"/>
      <c r="S1122" s="34"/>
      <c r="T1122" s="37"/>
      <c r="U1122" s="34"/>
      <c r="V1122" s="31"/>
      <c r="W1122" s="34"/>
      <c r="X1122" s="31"/>
      <c r="Y1122" s="34"/>
      <c r="Z1122" s="38">
        <v>2.13</v>
      </c>
      <c r="AA1122" s="34">
        <v>396.97874999999999</v>
      </c>
      <c r="AB1122" s="39"/>
      <c r="AC1122" s="34"/>
      <c r="AD1122" s="31"/>
      <c r="AE1122" s="31"/>
      <c r="AF1122" s="34"/>
      <c r="AG1122" s="38"/>
      <c r="AH1122" s="34"/>
      <c r="AI1122" s="31"/>
      <c r="AJ1122" s="34"/>
      <c r="AK1122" s="32"/>
      <c r="AL1122" s="5" t="str">
        <f t="shared" si="179"/>
        <v/>
      </c>
      <c r="AM1122" s="32"/>
      <c r="AN1122" s="34" t="str">
        <f t="shared" si="188"/>
        <v/>
      </c>
      <c r="AO1122" s="31"/>
      <c r="AP1122" s="57" t="str">
        <f t="shared" si="180"/>
        <v/>
      </c>
      <c r="AQ1122" s="31"/>
      <c r="AR1122" s="31">
        <v>35.68</v>
      </c>
      <c r="AS1122" s="57">
        <f t="shared" si="181"/>
        <v>396.97874999999999</v>
      </c>
      <c r="AT1122" s="5">
        <f t="shared" si="182"/>
        <v>327.18988575000003</v>
      </c>
      <c r="AU1122" s="62">
        <f t="shared" si="183"/>
        <v>1.8800557205675705E-3</v>
      </c>
      <c r="AV1122" s="57">
        <f t="shared" si="176"/>
        <v>1.8800557205675708</v>
      </c>
    </row>
    <row r="1123" spans="1:48" s="40" customFormat="1" x14ac:dyDescent="0.25">
      <c r="A1123" s="30" t="s">
        <v>1495</v>
      </c>
      <c r="B1123" s="30" t="s">
        <v>1496</v>
      </c>
      <c r="C1123" s="30" t="s">
        <v>1497</v>
      </c>
      <c r="D1123" s="30" t="s">
        <v>846</v>
      </c>
      <c r="E1123" s="1" t="s">
        <v>88</v>
      </c>
      <c r="F1123" s="30" t="s">
        <v>549</v>
      </c>
      <c r="G1123" s="30" t="s">
        <v>60</v>
      </c>
      <c r="H1123" s="30" t="s">
        <v>57</v>
      </c>
      <c r="I1123" s="31">
        <v>39.97</v>
      </c>
      <c r="J1123" s="2">
        <v>2.06</v>
      </c>
      <c r="K1123" s="2">
        <f t="shared" si="186"/>
        <v>1.23</v>
      </c>
      <c r="L1123" s="2">
        <f t="shared" si="187"/>
        <v>0.83</v>
      </c>
      <c r="M1123" s="32"/>
      <c r="N1123" s="33"/>
      <c r="O1123" s="34"/>
      <c r="P1123" s="35">
        <v>0.01</v>
      </c>
      <c r="Q1123" s="34">
        <v>22.583749999999998</v>
      </c>
      <c r="R1123" s="36"/>
      <c r="S1123" s="34"/>
      <c r="T1123" s="37"/>
      <c r="U1123" s="34"/>
      <c r="V1123" s="31"/>
      <c r="W1123" s="34"/>
      <c r="X1123" s="31"/>
      <c r="Y1123" s="34"/>
      <c r="Z1123" s="38">
        <v>1.22</v>
      </c>
      <c r="AA1123" s="34">
        <v>227.3775</v>
      </c>
      <c r="AB1123" s="39"/>
      <c r="AC1123" s="34"/>
      <c r="AD1123" s="31"/>
      <c r="AE1123" s="31"/>
      <c r="AF1123" s="34"/>
      <c r="AG1123" s="38"/>
      <c r="AH1123" s="34"/>
      <c r="AI1123" s="31"/>
      <c r="AJ1123" s="34"/>
      <c r="AK1123" s="32"/>
      <c r="AL1123" s="5" t="str">
        <f t="shared" si="179"/>
        <v/>
      </c>
      <c r="AM1123" s="32"/>
      <c r="AN1123" s="34" t="str">
        <f t="shared" si="188"/>
        <v/>
      </c>
      <c r="AO1123" s="31"/>
      <c r="AP1123" s="57" t="str">
        <f t="shared" si="180"/>
        <v/>
      </c>
      <c r="AQ1123" s="31"/>
      <c r="AR1123" s="31">
        <v>0.83</v>
      </c>
      <c r="AS1123" s="57">
        <f t="shared" si="181"/>
        <v>249.96125000000001</v>
      </c>
      <c r="AT1123" s="5">
        <f t="shared" si="182"/>
        <v>206.01806225000001</v>
      </c>
      <c r="AU1123" s="62">
        <f t="shared" si="183"/>
        <v>1.1837940393099647E-3</v>
      </c>
      <c r="AV1123" s="57">
        <f t="shared" si="176"/>
        <v>1.1837940393099649</v>
      </c>
    </row>
    <row r="1124" spans="1:48" x14ac:dyDescent="0.25">
      <c r="A1124" s="1" t="s">
        <v>1498</v>
      </c>
      <c r="B1124" s="1" t="s">
        <v>1499</v>
      </c>
      <c r="C1124" s="1" t="s">
        <v>1071</v>
      </c>
      <c r="D1124" s="1" t="s">
        <v>846</v>
      </c>
      <c r="E1124" s="1" t="s">
        <v>104</v>
      </c>
      <c r="F1124" s="1" t="s">
        <v>549</v>
      </c>
      <c r="G1124" s="1" t="s">
        <v>60</v>
      </c>
      <c r="H1124" s="1" t="s">
        <v>57</v>
      </c>
      <c r="I1124" s="2">
        <v>4.0999999999999996</v>
      </c>
      <c r="J1124" s="2">
        <v>3.69</v>
      </c>
      <c r="K1124" s="2">
        <f t="shared" si="186"/>
        <v>3.6900000000000004</v>
      </c>
      <c r="L1124" s="2">
        <f t="shared" si="187"/>
        <v>0</v>
      </c>
      <c r="P1124" s="6">
        <v>0.4</v>
      </c>
      <c r="Q1124" s="5">
        <v>903.35</v>
      </c>
      <c r="R1124" s="7">
        <v>0.65</v>
      </c>
      <c r="S1124" s="5">
        <v>1008.9625</v>
      </c>
      <c r="Z1124" s="9">
        <v>2.64</v>
      </c>
      <c r="AA1124" s="5">
        <v>492.03</v>
      </c>
      <c r="AL1124" s="5" t="str">
        <f t="shared" si="179"/>
        <v/>
      </c>
      <c r="AN1124" s="5" t="str">
        <f t="shared" si="188"/>
        <v/>
      </c>
      <c r="AP1124" s="57" t="str">
        <f t="shared" si="180"/>
        <v/>
      </c>
      <c r="AS1124" s="57">
        <f t="shared" si="181"/>
        <v>2404.3424999999997</v>
      </c>
      <c r="AT1124" s="5">
        <f t="shared" si="182"/>
        <v>1981.6590885000003</v>
      </c>
      <c r="AU1124" s="62">
        <f t="shared" si="183"/>
        <v>1.1386750226123525E-2</v>
      </c>
      <c r="AV1124" s="57">
        <f t="shared" si="176"/>
        <v>11.386750226123526</v>
      </c>
    </row>
    <row r="1125" spans="1:48" x14ac:dyDescent="0.25">
      <c r="A1125" s="1" t="s">
        <v>1500</v>
      </c>
      <c r="B1125" s="1" t="s">
        <v>1070</v>
      </c>
      <c r="C1125" s="1" t="s">
        <v>1071</v>
      </c>
      <c r="D1125" s="1" t="s">
        <v>846</v>
      </c>
      <c r="E1125" s="1" t="s">
        <v>119</v>
      </c>
      <c r="F1125" s="1" t="s">
        <v>497</v>
      </c>
      <c r="G1125" s="1" t="s">
        <v>60</v>
      </c>
      <c r="H1125" s="1" t="s">
        <v>57</v>
      </c>
      <c r="I1125" s="2">
        <v>75.900000000000006</v>
      </c>
      <c r="J1125" s="2">
        <v>0.09</v>
      </c>
      <c r="K1125" s="2">
        <f t="shared" si="186"/>
        <v>0.08</v>
      </c>
      <c r="L1125" s="2">
        <f t="shared" si="187"/>
        <v>0.01</v>
      </c>
      <c r="P1125" s="6">
        <v>0.04</v>
      </c>
      <c r="Q1125" s="5">
        <v>90.335000000000008</v>
      </c>
      <c r="R1125" s="7">
        <v>0.02</v>
      </c>
      <c r="S1125" s="5">
        <v>31.045000000000002</v>
      </c>
      <c r="T1125" s="8">
        <v>0.02</v>
      </c>
      <c r="U1125" s="5">
        <v>9.31</v>
      </c>
      <c r="AL1125" s="5" t="str">
        <f t="shared" si="179"/>
        <v/>
      </c>
      <c r="AN1125" s="5" t="str">
        <f t="shared" si="188"/>
        <v/>
      </c>
      <c r="AP1125" s="57" t="str">
        <f t="shared" si="180"/>
        <v/>
      </c>
      <c r="AR1125" s="2">
        <v>0.01</v>
      </c>
      <c r="AS1125" s="57">
        <f t="shared" si="181"/>
        <v>130.69</v>
      </c>
      <c r="AT1125" s="5">
        <f t="shared" si="182"/>
        <v>107.714698</v>
      </c>
      <c r="AU1125" s="62">
        <f t="shared" si="183"/>
        <v>6.1893610708627555E-4</v>
      </c>
      <c r="AV1125" s="57">
        <f t="shared" si="176"/>
        <v>0.61893610708627556</v>
      </c>
    </row>
    <row r="1126" spans="1:48" x14ac:dyDescent="0.25">
      <c r="A1126" s="1" t="s">
        <v>1500</v>
      </c>
      <c r="B1126" s="1" t="s">
        <v>1070</v>
      </c>
      <c r="C1126" s="1" t="s">
        <v>1071</v>
      </c>
      <c r="D1126" s="1" t="s">
        <v>846</v>
      </c>
      <c r="E1126" s="1" t="s">
        <v>58</v>
      </c>
      <c r="F1126" s="1" t="s">
        <v>497</v>
      </c>
      <c r="G1126" s="1" t="s">
        <v>60</v>
      </c>
      <c r="H1126" s="1" t="s">
        <v>57</v>
      </c>
      <c r="I1126" s="2">
        <v>75.900000000000006</v>
      </c>
      <c r="J1126" s="2">
        <v>0.09</v>
      </c>
      <c r="K1126" s="2">
        <f t="shared" si="186"/>
        <v>0.08</v>
      </c>
      <c r="L1126" s="2">
        <f t="shared" si="187"/>
        <v>0</v>
      </c>
      <c r="P1126" s="6">
        <v>7.0000000000000007E-2</v>
      </c>
      <c r="Q1126" s="5">
        <v>158.08625000000001</v>
      </c>
      <c r="R1126" s="7">
        <v>0.01</v>
      </c>
      <c r="S1126" s="5">
        <v>15.522500000000001</v>
      </c>
      <c r="AL1126" s="5" t="str">
        <f t="shared" si="179"/>
        <v/>
      </c>
      <c r="AN1126" s="5" t="str">
        <f t="shared" si="188"/>
        <v/>
      </c>
      <c r="AP1126" s="57" t="str">
        <f t="shared" si="180"/>
        <v/>
      </c>
      <c r="AS1126" s="57">
        <f t="shared" si="181"/>
        <v>173.60875000000001</v>
      </c>
      <c r="AT1126" s="5">
        <f t="shared" si="182"/>
        <v>143.08833175000001</v>
      </c>
      <c r="AU1126" s="62">
        <f t="shared" si="183"/>
        <v>8.2219545398358289E-4</v>
      </c>
      <c r="AV1126" s="57">
        <f t="shared" si="176"/>
        <v>0.82219545398358285</v>
      </c>
    </row>
    <row r="1127" spans="1:48" x14ac:dyDescent="0.25">
      <c r="A1127" s="1" t="s">
        <v>1500</v>
      </c>
      <c r="B1127" s="1" t="s">
        <v>1070</v>
      </c>
      <c r="C1127" s="1" t="s">
        <v>1071</v>
      </c>
      <c r="D1127" s="1" t="s">
        <v>846</v>
      </c>
      <c r="E1127" s="1" t="s">
        <v>104</v>
      </c>
      <c r="F1127" s="1" t="s">
        <v>549</v>
      </c>
      <c r="G1127" s="1" t="s">
        <v>60</v>
      </c>
      <c r="H1127" s="1" t="s">
        <v>57</v>
      </c>
      <c r="I1127" s="2">
        <v>75.900000000000006</v>
      </c>
      <c r="J1127" s="2">
        <v>35.71</v>
      </c>
      <c r="K1127" s="2">
        <f t="shared" si="186"/>
        <v>35.699999999999996</v>
      </c>
      <c r="L1127" s="2">
        <f t="shared" si="187"/>
        <v>0.01</v>
      </c>
      <c r="P1127" s="6">
        <v>28.56</v>
      </c>
      <c r="Q1127" s="5">
        <v>64499.19</v>
      </c>
      <c r="R1127" s="7">
        <v>6.89</v>
      </c>
      <c r="S1127" s="5">
        <v>10695.002500000001</v>
      </c>
      <c r="T1127" s="8">
        <v>0.25</v>
      </c>
      <c r="U1127" s="5">
        <v>116.375</v>
      </c>
      <c r="AL1127" s="5" t="str">
        <f t="shared" si="179"/>
        <v/>
      </c>
      <c r="AN1127" s="5" t="str">
        <f t="shared" si="188"/>
        <v/>
      </c>
      <c r="AP1127" s="57" t="str">
        <f t="shared" si="180"/>
        <v/>
      </c>
      <c r="AR1127" s="2">
        <v>0.01</v>
      </c>
      <c r="AS1127" s="57">
        <f t="shared" si="181"/>
        <v>75310.567500000005</v>
      </c>
      <c r="AT1127" s="5">
        <f t="shared" si="182"/>
        <v>62070.969733500002</v>
      </c>
      <c r="AU1127" s="62">
        <f t="shared" si="183"/>
        <v>0.35666408654761789</v>
      </c>
      <c r="AV1127" s="57">
        <f t="shared" si="176"/>
        <v>356.6640865476179</v>
      </c>
    </row>
    <row r="1128" spans="1:48" x14ac:dyDescent="0.25">
      <c r="A1128" s="1" t="s">
        <v>1500</v>
      </c>
      <c r="B1128" s="1" t="s">
        <v>1070</v>
      </c>
      <c r="C1128" s="1" t="s">
        <v>1071</v>
      </c>
      <c r="D1128" s="1" t="s">
        <v>846</v>
      </c>
      <c r="E1128" s="1" t="s">
        <v>86</v>
      </c>
      <c r="F1128" s="1" t="s">
        <v>549</v>
      </c>
      <c r="G1128" s="1" t="s">
        <v>60</v>
      </c>
      <c r="H1128" s="1" t="s">
        <v>57</v>
      </c>
      <c r="I1128" s="2">
        <v>75.900000000000006</v>
      </c>
      <c r="J1128" s="2">
        <v>39.369999999999997</v>
      </c>
      <c r="K1128" s="2">
        <f t="shared" si="186"/>
        <v>32.36</v>
      </c>
      <c r="L1128" s="2">
        <f t="shared" si="187"/>
        <v>7.01</v>
      </c>
      <c r="P1128" s="6">
        <v>11.91</v>
      </c>
      <c r="Q1128" s="5">
        <v>26897.24625</v>
      </c>
      <c r="R1128" s="7">
        <v>11.34</v>
      </c>
      <c r="S1128" s="5">
        <v>17602.514999999999</v>
      </c>
      <c r="T1128" s="8">
        <v>9.11</v>
      </c>
      <c r="U1128" s="5">
        <v>4240.7049999999999</v>
      </c>
      <c r="AL1128" s="5" t="str">
        <f t="shared" si="179"/>
        <v/>
      </c>
      <c r="AN1128" s="5" t="str">
        <f t="shared" si="188"/>
        <v/>
      </c>
      <c r="AP1128" s="57" t="str">
        <f t="shared" si="180"/>
        <v/>
      </c>
      <c r="AR1128" s="2">
        <v>7.01</v>
      </c>
      <c r="AS1128" s="57">
        <f t="shared" si="181"/>
        <v>48740.466249999998</v>
      </c>
      <c r="AT1128" s="5">
        <f t="shared" si="182"/>
        <v>40171.892283250003</v>
      </c>
      <c r="AU1128" s="62">
        <f t="shared" si="183"/>
        <v>0.23083047240297649</v>
      </c>
      <c r="AV1128" s="57">
        <f t="shared" si="176"/>
        <v>230.83047240297651</v>
      </c>
    </row>
    <row r="1129" spans="1:48" x14ac:dyDescent="0.25">
      <c r="A1129" s="1" t="s">
        <v>1501</v>
      </c>
      <c r="B1129" s="1" t="s">
        <v>1502</v>
      </c>
      <c r="C1129" s="1" t="s">
        <v>1503</v>
      </c>
      <c r="D1129" s="1" t="s">
        <v>988</v>
      </c>
      <c r="E1129" s="1" t="s">
        <v>119</v>
      </c>
      <c r="F1129" s="1" t="s">
        <v>1504</v>
      </c>
      <c r="G1129" s="1" t="s">
        <v>60</v>
      </c>
      <c r="H1129" s="1" t="s">
        <v>57</v>
      </c>
      <c r="I1129" s="2">
        <v>1.43</v>
      </c>
      <c r="J1129" s="2">
        <v>1.1399999999999999</v>
      </c>
      <c r="K1129" s="2">
        <f t="shared" si="186"/>
        <v>0.09</v>
      </c>
      <c r="L1129" s="2">
        <f t="shared" si="187"/>
        <v>0.7</v>
      </c>
      <c r="R1129" s="7">
        <v>0.08</v>
      </c>
      <c r="S1129" s="5">
        <v>124.18</v>
      </c>
      <c r="Z1129" s="9">
        <v>0.01</v>
      </c>
      <c r="AA1129" s="5">
        <v>1.86375</v>
      </c>
      <c r="AL1129" s="5" t="str">
        <f t="shared" si="179"/>
        <v/>
      </c>
      <c r="AN1129" s="5" t="str">
        <f t="shared" si="188"/>
        <v/>
      </c>
      <c r="AP1129" s="57" t="str">
        <f t="shared" si="180"/>
        <v/>
      </c>
      <c r="AR1129" s="2">
        <v>0.7</v>
      </c>
      <c r="AS1129" s="57">
        <f t="shared" si="181"/>
        <v>126.04375</v>
      </c>
      <c r="AT1129" s="5">
        <f t="shared" si="182"/>
        <v>103.88525875000001</v>
      </c>
      <c r="AU1129" s="62">
        <f t="shared" si="183"/>
        <v>5.9693188421115425E-4</v>
      </c>
      <c r="AV1129" s="57">
        <f t="shared" si="176"/>
        <v>0.59693188421115428</v>
      </c>
    </row>
    <row r="1130" spans="1:48" x14ac:dyDescent="0.25">
      <c r="A1130" s="1" t="s">
        <v>1505</v>
      </c>
      <c r="B1130" s="1" t="s">
        <v>1506</v>
      </c>
      <c r="C1130" s="1" t="s">
        <v>1507</v>
      </c>
      <c r="D1130" s="1" t="s">
        <v>51</v>
      </c>
      <c r="E1130" s="1" t="s">
        <v>137</v>
      </c>
      <c r="F1130" s="1" t="s">
        <v>1504</v>
      </c>
      <c r="G1130" s="1" t="s">
        <v>60</v>
      </c>
      <c r="H1130" s="1" t="s">
        <v>57</v>
      </c>
      <c r="I1130" s="2">
        <v>2.1</v>
      </c>
      <c r="J1130" s="2">
        <v>2.1</v>
      </c>
      <c r="K1130" s="2">
        <f t="shared" si="186"/>
        <v>0.3</v>
      </c>
      <c r="L1130" s="2">
        <f t="shared" si="187"/>
        <v>1.79</v>
      </c>
      <c r="Z1130" s="9">
        <v>0.3</v>
      </c>
      <c r="AA1130" s="5">
        <v>55.912500000000001</v>
      </c>
      <c r="AL1130" s="5" t="str">
        <f t="shared" si="179"/>
        <v/>
      </c>
      <c r="AN1130" s="5" t="str">
        <f t="shared" si="188"/>
        <v/>
      </c>
      <c r="AP1130" s="57" t="str">
        <f t="shared" si="180"/>
        <v/>
      </c>
      <c r="AR1130" s="2">
        <v>1.79</v>
      </c>
      <c r="AS1130" s="57">
        <f t="shared" si="181"/>
        <v>55.912500000000001</v>
      </c>
      <c r="AT1130" s="5">
        <f t="shared" si="182"/>
        <v>46.083082499999996</v>
      </c>
      <c r="AU1130" s="62">
        <f t="shared" si="183"/>
        <v>2.6479658036162966E-4</v>
      </c>
      <c r="AV1130" s="57">
        <f t="shared" si="176"/>
        <v>0.26479658036162967</v>
      </c>
    </row>
    <row r="1131" spans="1:48" x14ac:dyDescent="0.25">
      <c r="A1131" s="1" t="s">
        <v>1508</v>
      </c>
      <c r="B1131" s="1" t="s">
        <v>1509</v>
      </c>
      <c r="C1131" s="1" t="s">
        <v>1510</v>
      </c>
      <c r="D1131" s="1" t="s">
        <v>71</v>
      </c>
      <c r="E1131" s="1" t="s">
        <v>63</v>
      </c>
      <c r="F1131" s="1" t="s">
        <v>549</v>
      </c>
      <c r="G1131" s="1" t="s">
        <v>60</v>
      </c>
      <c r="H1131" s="1" t="s">
        <v>57</v>
      </c>
      <c r="I1131" s="2">
        <v>79.58</v>
      </c>
      <c r="J1131" s="2">
        <v>0.03</v>
      </c>
      <c r="K1131" s="2">
        <f t="shared" ref="K1131:K1135" si="189">SUM(N1131,P1131,R1131,T1131,V1131,X1131,Z1131,AB1131,AE1131,AG1131,AI1131)</f>
        <v>0.03</v>
      </c>
      <c r="L1131" s="2">
        <f t="shared" ref="L1131:L1135" si="190">SUM(M1131,AD1131,AK1131,AM1131,AO1131,AQ1131,AR1131)</f>
        <v>0</v>
      </c>
      <c r="R1131" s="7">
        <v>0.03</v>
      </c>
      <c r="S1131" s="5">
        <v>46.567500000000003</v>
      </c>
      <c r="AL1131" s="5" t="str">
        <f t="shared" si="179"/>
        <v/>
      </c>
      <c r="AN1131" s="5" t="str">
        <f t="shared" si="188"/>
        <v/>
      </c>
      <c r="AP1131" s="57" t="str">
        <f t="shared" si="180"/>
        <v/>
      </c>
      <c r="AS1131" s="57">
        <f t="shared" si="181"/>
        <v>46.567500000000003</v>
      </c>
      <c r="AT1131" s="5">
        <f t="shared" si="182"/>
        <v>38.380933500000005</v>
      </c>
      <c r="AU1131" s="62">
        <f t="shared" si="183"/>
        <v>2.2053949932466247E-4</v>
      </c>
      <c r="AV1131" s="57">
        <f t="shared" si="176"/>
        <v>0.22053949932466246</v>
      </c>
    </row>
    <row r="1132" spans="1:48" x14ac:dyDescent="0.25">
      <c r="A1132" s="1" t="s">
        <v>1508</v>
      </c>
      <c r="B1132" s="1" t="s">
        <v>1509</v>
      </c>
      <c r="C1132" s="1" t="s">
        <v>1510</v>
      </c>
      <c r="D1132" s="1" t="s">
        <v>71</v>
      </c>
      <c r="E1132" s="1" t="s">
        <v>61</v>
      </c>
      <c r="F1132" s="1" t="s">
        <v>549</v>
      </c>
      <c r="G1132" s="1" t="s">
        <v>60</v>
      </c>
      <c r="H1132" s="1" t="s">
        <v>57</v>
      </c>
      <c r="I1132" s="2">
        <v>79.58</v>
      </c>
      <c r="J1132" s="2">
        <v>0.08</v>
      </c>
      <c r="K1132" s="2">
        <f t="shared" si="189"/>
        <v>0.08</v>
      </c>
      <c r="L1132" s="2">
        <f t="shared" si="190"/>
        <v>0</v>
      </c>
      <c r="P1132" s="6">
        <v>0.05</v>
      </c>
      <c r="Q1132" s="5">
        <v>112.91875</v>
      </c>
      <c r="R1132" s="7">
        <v>0.03</v>
      </c>
      <c r="S1132" s="5">
        <v>46.567500000000003</v>
      </c>
      <c r="AL1132" s="5" t="str">
        <f t="shared" si="179"/>
        <v/>
      </c>
      <c r="AN1132" s="5" t="str">
        <f t="shared" ref="AN1132:AN1195" si="191">IF(AM1132&gt;0,AM1132*$AN$1,"")</f>
        <v/>
      </c>
      <c r="AP1132" s="57" t="str">
        <f t="shared" si="180"/>
        <v/>
      </c>
      <c r="AS1132" s="57">
        <f t="shared" si="181"/>
        <v>159.48625000000001</v>
      </c>
      <c r="AT1132" s="5">
        <f t="shared" si="182"/>
        <v>131.44856725</v>
      </c>
      <c r="AU1132" s="62">
        <f t="shared" si="183"/>
        <v>7.5531256185468296E-4</v>
      </c>
      <c r="AV1132" s="57">
        <f t="shared" si="176"/>
        <v>0.75531256185468298</v>
      </c>
    </row>
    <row r="1133" spans="1:48" x14ac:dyDescent="0.25">
      <c r="A1133" s="1" t="s">
        <v>1508</v>
      </c>
      <c r="B1133" s="1" t="s">
        <v>1509</v>
      </c>
      <c r="C1133" s="1" t="s">
        <v>1510</v>
      </c>
      <c r="D1133" s="1" t="s">
        <v>71</v>
      </c>
      <c r="E1133" s="1" t="s">
        <v>86</v>
      </c>
      <c r="F1133" s="1" t="s">
        <v>1504</v>
      </c>
      <c r="G1133" s="1" t="s">
        <v>60</v>
      </c>
      <c r="H1133" s="1" t="s">
        <v>57</v>
      </c>
      <c r="I1133" s="2">
        <v>79.58</v>
      </c>
      <c r="J1133" s="2">
        <v>0.06</v>
      </c>
      <c r="K1133" s="2">
        <f t="shared" si="189"/>
        <v>6.9999999999999993E-2</v>
      </c>
      <c r="L1133" s="2">
        <f t="shared" si="190"/>
        <v>0</v>
      </c>
      <c r="P1133" s="6">
        <v>0.01</v>
      </c>
      <c r="Q1133" s="5">
        <v>22.583749999999998</v>
      </c>
      <c r="R1133" s="7">
        <v>0.06</v>
      </c>
      <c r="S1133" s="5">
        <v>93.134999999999991</v>
      </c>
      <c r="AL1133" s="5" t="str">
        <f t="shared" si="179"/>
        <v/>
      </c>
      <c r="AN1133" s="5" t="str">
        <f t="shared" si="191"/>
        <v/>
      </c>
      <c r="AP1133" s="57" t="str">
        <f t="shared" si="180"/>
        <v/>
      </c>
      <c r="AS1133" s="57">
        <f t="shared" si="181"/>
        <v>115.71874999999999</v>
      </c>
      <c r="AT1133" s="5">
        <f t="shared" si="182"/>
        <v>95.375393750000001</v>
      </c>
      <c r="AU1133" s="62">
        <f t="shared" si="183"/>
        <v>5.48033611155329E-4</v>
      </c>
      <c r="AV1133" s="57">
        <f t="shared" si="176"/>
        <v>0.548033611155329</v>
      </c>
    </row>
    <row r="1134" spans="1:48" x14ac:dyDescent="0.25">
      <c r="A1134" s="1" t="s">
        <v>1508</v>
      </c>
      <c r="B1134" s="1" t="s">
        <v>1509</v>
      </c>
      <c r="C1134" s="1" t="s">
        <v>1510</v>
      </c>
      <c r="D1134" s="1" t="s">
        <v>71</v>
      </c>
      <c r="E1134" s="1" t="s">
        <v>56</v>
      </c>
      <c r="F1134" s="1" t="s">
        <v>1504</v>
      </c>
      <c r="G1134" s="1" t="s">
        <v>60</v>
      </c>
      <c r="H1134" s="1" t="s">
        <v>57</v>
      </c>
      <c r="I1134" s="2">
        <v>79.58</v>
      </c>
      <c r="J1134" s="2">
        <v>40.049999999999997</v>
      </c>
      <c r="K1134" s="2">
        <f t="shared" si="189"/>
        <v>40</v>
      </c>
      <c r="L1134" s="2">
        <f t="shared" si="190"/>
        <v>0</v>
      </c>
      <c r="P1134" s="6">
        <v>25.3</v>
      </c>
      <c r="Q1134" s="5">
        <v>57136.887499999997</v>
      </c>
      <c r="R1134" s="7">
        <v>14.7</v>
      </c>
      <c r="S1134" s="5">
        <v>22818.075000000001</v>
      </c>
      <c r="AL1134" s="5" t="str">
        <f t="shared" si="179"/>
        <v/>
      </c>
      <c r="AN1134" s="5" t="str">
        <f t="shared" si="191"/>
        <v/>
      </c>
      <c r="AP1134" s="57" t="str">
        <f t="shared" si="180"/>
        <v/>
      </c>
      <c r="AS1134" s="57">
        <f t="shared" si="181"/>
        <v>79954.962499999994</v>
      </c>
      <c r="AT1134" s="5">
        <f t="shared" si="182"/>
        <v>65898.880092499996</v>
      </c>
      <c r="AU1134" s="62">
        <f t="shared" si="183"/>
        <v>0.37865952430927491</v>
      </c>
      <c r="AV1134" s="57">
        <f t="shared" si="176"/>
        <v>378.65952430927496</v>
      </c>
    </row>
    <row r="1135" spans="1:48" x14ac:dyDescent="0.25">
      <c r="A1135" s="1" t="s">
        <v>1508</v>
      </c>
      <c r="B1135" s="1" t="s">
        <v>1509</v>
      </c>
      <c r="C1135" s="1" t="s">
        <v>1510</v>
      </c>
      <c r="D1135" s="1" t="s">
        <v>71</v>
      </c>
      <c r="E1135" s="1" t="s">
        <v>52</v>
      </c>
      <c r="F1135" s="1" t="s">
        <v>1504</v>
      </c>
      <c r="G1135" s="1" t="s">
        <v>60</v>
      </c>
      <c r="H1135" s="1" t="s">
        <v>57</v>
      </c>
      <c r="I1135" s="2">
        <v>79.58</v>
      </c>
      <c r="J1135" s="2">
        <v>39.36</v>
      </c>
      <c r="K1135" s="2">
        <f t="shared" si="189"/>
        <v>32.620000000000005</v>
      </c>
      <c r="L1135" s="2">
        <f t="shared" si="190"/>
        <v>1.81</v>
      </c>
      <c r="P1135" s="6">
        <v>0.16</v>
      </c>
      <c r="Q1135" s="5">
        <v>361.34</v>
      </c>
      <c r="R1135" s="7">
        <v>22.85</v>
      </c>
      <c r="S1135" s="5">
        <v>35468.910000000003</v>
      </c>
      <c r="T1135" s="8">
        <v>5.54</v>
      </c>
      <c r="U1135" s="5">
        <v>2578.87</v>
      </c>
      <c r="Z1135" s="9">
        <v>4.07</v>
      </c>
      <c r="AA1135" s="5">
        <v>758.55</v>
      </c>
      <c r="AL1135" s="5" t="str">
        <f t="shared" si="179"/>
        <v/>
      </c>
      <c r="AN1135" s="5" t="str">
        <f t="shared" si="191"/>
        <v/>
      </c>
      <c r="AP1135" s="57" t="str">
        <f t="shared" si="180"/>
        <v/>
      </c>
      <c r="AR1135" s="2">
        <v>1.81</v>
      </c>
      <c r="AS1135" s="57">
        <f t="shared" si="181"/>
        <v>39167.670000000006</v>
      </c>
      <c r="AT1135" s="5">
        <f t="shared" si="182"/>
        <v>32281.993614000006</v>
      </c>
      <c r="AU1135" s="62">
        <f t="shared" si="183"/>
        <v>0.18549456877679935</v>
      </c>
      <c r="AV1135" s="57">
        <f t="shared" si="176"/>
        <v>185.49456877679933</v>
      </c>
    </row>
    <row r="1136" spans="1:48" x14ac:dyDescent="0.25">
      <c r="A1136" s="1" t="s">
        <v>1511</v>
      </c>
      <c r="B1136" s="1" t="s">
        <v>1445</v>
      </c>
      <c r="C1136" s="1" t="s">
        <v>368</v>
      </c>
      <c r="D1136" s="1" t="s">
        <v>71</v>
      </c>
      <c r="E1136" s="1" t="s">
        <v>76</v>
      </c>
      <c r="F1136" s="1" t="s">
        <v>1504</v>
      </c>
      <c r="G1136" s="1" t="s">
        <v>60</v>
      </c>
      <c r="H1136" s="1" t="s">
        <v>57</v>
      </c>
      <c r="I1136" s="2">
        <v>1</v>
      </c>
      <c r="J1136" s="2">
        <v>0.84</v>
      </c>
      <c r="K1136" s="2">
        <f t="shared" ref="K1136:K1167" si="192">SUM(N1136,P1136,R1136,T1136,V1136,X1136,Z1136,AB1136,AE1136,AG1136,AI1136)</f>
        <v>0.84</v>
      </c>
      <c r="L1136" s="2">
        <f t="shared" ref="L1136:L1167" si="193">SUM(M1136,AD1136,AK1136,AM1136,AO1136,AQ1136,AR1136)</f>
        <v>0</v>
      </c>
      <c r="Z1136" s="9">
        <v>0.84</v>
      </c>
      <c r="AA1136" s="5">
        <v>156.55500000000001</v>
      </c>
      <c r="AL1136" s="5" t="str">
        <f t="shared" si="179"/>
        <v/>
      </c>
      <c r="AN1136" s="5" t="str">
        <f t="shared" si="191"/>
        <v/>
      </c>
      <c r="AP1136" s="57" t="str">
        <f t="shared" si="180"/>
        <v/>
      </c>
      <c r="AS1136" s="57">
        <f t="shared" si="181"/>
        <v>156.55500000000001</v>
      </c>
      <c r="AT1136" s="5">
        <f t="shared" si="182"/>
        <v>129.03263100000001</v>
      </c>
      <c r="AU1136" s="62">
        <f t="shared" si="183"/>
        <v>7.4143042501256307E-4</v>
      </c>
      <c r="AV1136" s="57">
        <f t="shared" si="176"/>
        <v>0.74143042501256307</v>
      </c>
    </row>
    <row r="1137" spans="1:48" x14ac:dyDescent="0.25">
      <c r="A1137" s="1" t="s">
        <v>1512</v>
      </c>
      <c r="B1137" s="1" t="s">
        <v>1445</v>
      </c>
      <c r="C1137" s="1" t="s">
        <v>368</v>
      </c>
      <c r="D1137" s="1" t="s">
        <v>71</v>
      </c>
      <c r="E1137" s="1" t="s">
        <v>56</v>
      </c>
      <c r="F1137" s="1" t="s">
        <v>1504</v>
      </c>
      <c r="G1137" s="1" t="s">
        <v>60</v>
      </c>
      <c r="H1137" s="1" t="s">
        <v>57</v>
      </c>
      <c r="I1137" s="2">
        <v>79</v>
      </c>
      <c r="J1137" s="2">
        <v>0.09</v>
      </c>
      <c r="K1137" s="2">
        <f t="shared" si="192"/>
        <v>0.09</v>
      </c>
      <c r="L1137" s="2">
        <f t="shared" si="193"/>
        <v>0</v>
      </c>
      <c r="P1137" s="6">
        <v>0.09</v>
      </c>
      <c r="Q1137" s="5">
        <v>203.25375</v>
      </c>
      <c r="AL1137" s="5" t="str">
        <f t="shared" si="179"/>
        <v/>
      </c>
      <c r="AN1137" s="5" t="str">
        <f t="shared" si="191"/>
        <v/>
      </c>
      <c r="AP1137" s="57" t="str">
        <f t="shared" si="180"/>
        <v/>
      </c>
      <c r="AS1137" s="57">
        <f t="shared" si="181"/>
        <v>203.25375</v>
      </c>
      <c r="AT1137" s="5">
        <f t="shared" si="182"/>
        <v>167.52174074999999</v>
      </c>
      <c r="AU1137" s="62">
        <f t="shared" si="183"/>
        <v>9.6259151255403681E-4</v>
      </c>
      <c r="AV1137" s="57">
        <f t="shared" si="176"/>
        <v>0.96259151255403674</v>
      </c>
    </row>
    <row r="1138" spans="1:48" x14ac:dyDescent="0.25">
      <c r="A1138" s="1" t="s">
        <v>1512</v>
      </c>
      <c r="B1138" s="1" t="s">
        <v>1445</v>
      </c>
      <c r="C1138" s="1" t="s">
        <v>368</v>
      </c>
      <c r="D1138" s="1" t="s">
        <v>71</v>
      </c>
      <c r="E1138" s="1" t="s">
        <v>52</v>
      </c>
      <c r="F1138" s="1" t="s">
        <v>1504</v>
      </c>
      <c r="G1138" s="1" t="s">
        <v>60</v>
      </c>
      <c r="H1138" s="1" t="s">
        <v>57</v>
      </c>
      <c r="I1138" s="2">
        <v>79</v>
      </c>
      <c r="J1138" s="2">
        <v>7.0000000000000007E-2</v>
      </c>
      <c r="K1138" s="2">
        <f t="shared" si="192"/>
        <v>7.0000000000000007E-2</v>
      </c>
      <c r="L1138" s="2">
        <f t="shared" si="193"/>
        <v>0</v>
      </c>
      <c r="R1138" s="7">
        <v>7.0000000000000007E-2</v>
      </c>
      <c r="S1138" s="5">
        <v>108.6575</v>
      </c>
      <c r="AL1138" s="5" t="str">
        <f t="shared" si="179"/>
        <v/>
      </c>
      <c r="AN1138" s="5" t="str">
        <f t="shared" si="191"/>
        <v/>
      </c>
      <c r="AP1138" s="57" t="str">
        <f t="shared" si="180"/>
        <v/>
      </c>
      <c r="AS1138" s="57">
        <f t="shared" si="181"/>
        <v>108.6575</v>
      </c>
      <c r="AT1138" s="5">
        <f t="shared" si="182"/>
        <v>89.555511500000009</v>
      </c>
      <c r="AU1138" s="62">
        <f t="shared" si="183"/>
        <v>5.1459216509087903E-4</v>
      </c>
      <c r="AV1138" s="57">
        <f t="shared" si="176"/>
        <v>0.51459216509087902</v>
      </c>
    </row>
    <row r="1139" spans="1:48" x14ac:dyDescent="0.25">
      <c r="A1139" s="1" t="s">
        <v>1512</v>
      </c>
      <c r="B1139" s="1" t="s">
        <v>1445</v>
      </c>
      <c r="C1139" s="1" t="s">
        <v>368</v>
      </c>
      <c r="D1139" s="1" t="s">
        <v>71</v>
      </c>
      <c r="E1139" s="1" t="s">
        <v>76</v>
      </c>
      <c r="F1139" s="1" t="s">
        <v>1504</v>
      </c>
      <c r="G1139" s="1" t="s">
        <v>60</v>
      </c>
      <c r="H1139" s="1" t="s">
        <v>57</v>
      </c>
      <c r="I1139" s="2">
        <v>79</v>
      </c>
      <c r="J1139" s="2">
        <v>38.44</v>
      </c>
      <c r="K1139" s="2">
        <f t="shared" si="192"/>
        <v>37.92</v>
      </c>
      <c r="L1139" s="2">
        <f t="shared" si="193"/>
        <v>0.52</v>
      </c>
      <c r="P1139" s="6">
        <v>18.96</v>
      </c>
      <c r="Q1139" s="5">
        <v>42818.79</v>
      </c>
      <c r="R1139" s="7">
        <v>13.99</v>
      </c>
      <c r="S1139" s="5">
        <v>21715.977500000001</v>
      </c>
      <c r="Z1139" s="9">
        <v>4.97</v>
      </c>
      <c r="AA1139" s="5">
        <v>926.28374999999994</v>
      </c>
      <c r="AL1139" s="5" t="str">
        <f t="shared" si="179"/>
        <v/>
      </c>
      <c r="AN1139" s="5" t="str">
        <f t="shared" si="191"/>
        <v/>
      </c>
      <c r="AP1139" s="57" t="str">
        <f t="shared" si="180"/>
        <v/>
      </c>
      <c r="AR1139" s="2">
        <v>0.52</v>
      </c>
      <c r="AS1139" s="57">
        <f t="shared" si="181"/>
        <v>65461.051250000004</v>
      </c>
      <c r="AT1139" s="5">
        <f t="shared" si="182"/>
        <v>53952.998440249998</v>
      </c>
      <c r="AU1139" s="62">
        <f t="shared" si="183"/>
        <v>0.31001766184444235</v>
      </c>
      <c r="AV1139" s="57">
        <f t="shared" si="176"/>
        <v>310.01766184444233</v>
      </c>
    </row>
    <row r="1140" spans="1:48" x14ac:dyDescent="0.25">
      <c r="A1140" s="1" t="s">
        <v>1512</v>
      </c>
      <c r="B1140" s="1" t="s">
        <v>1445</v>
      </c>
      <c r="C1140" s="1" t="s">
        <v>368</v>
      </c>
      <c r="D1140" s="1" t="s">
        <v>71</v>
      </c>
      <c r="E1140" s="1" t="s">
        <v>67</v>
      </c>
      <c r="F1140" s="1" t="s">
        <v>1504</v>
      </c>
      <c r="G1140" s="1" t="s">
        <v>60</v>
      </c>
      <c r="H1140" s="1" t="s">
        <v>57</v>
      </c>
      <c r="I1140" s="2">
        <v>79</v>
      </c>
      <c r="J1140" s="2">
        <v>40.340000000000003</v>
      </c>
      <c r="K1140" s="2">
        <f t="shared" si="192"/>
        <v>40</v>
      </c>
      <c r="L1140" s="2">
        <f t="shared" si="193"/>
        <v>0</v>
      </c>
      <c r="P1140" s="6">
        <v>37.31</v>
      </c>
      <c r="Q1140" s="5">
        <v>84259.971250000002</v>
      </c>
      <c r="R1140" s="7">
        <v>2.4</v>
      </c>
      <c r="S1140" s="5">
        <v>3725.4</v>
      </c>
      <c r="T1140" s="8">
        <v>0.28999999999999998</v>
      </c>
      <c r="U1140" s="5">
        <v>134.995</v>
      </c>
      <c r="AL1140" s="5" t="str">
        <f t="shared" si="179"/>
        <v/>
      </c>
      <c r="AN1140" s="5" t="str">
        <f t="shared" si="191"/>
        <v/>
      </c>
      <c r="AP1140" s="57" t="str">
        <f t="shared" si="180"/>
        <v/>
      </c>
      <c r="AS1140" s="57">
        <f t="shared" si="181"/>
        <v>88120.366249999992</v>
      </c>
      <c r="AT1140" s="5">
        <f t="shared" si="182"/>
        <v>72628.805863250003</v>
      </c>
      <c r="AU1140" s="62">
        <f t="shared" si="183"/>
        <v>0.41733014340647195</v>
      </c>
      <c r="AV1140" s="57">
        <f t="shared" si="176"/>
        <v>417.33014340647196</v>
      </c>
    </row>
    <row r="1141" spans="1:48" x14ac:dyDescent="0.25">
      <c r="A1141" s="1" t="s">
        <v>1512</v>
      </c>
      <c r="B1141" s="1" t="s">
        <v>1445</v>
      </c>
      <c r="C1141" s="1" t="s">
        <v>368</v>
      </c>
      <c r="D1141" s="1" t="s">
        <v>71</v>
      </c>
      <c r="E1141" s="1" t="s">
        <v>89</v>
      </c>
      <c r="F1141" s="1" t="s">
        <v>1504</v>
      </c>
      <c r="G1141" s="1" t="s">
        <v>60</v>
      </c>
      <c r="H1141" s="1" t="s">
        <v>57</v>
      </c>
      <c r="I1141" s="2">
        <v>79</v>
      </c>
      <c r="J1141" s="2">
        <v>0.06</v>
      </c>
      <c r="K1141" s="2">
        <f t="shared" si="192"/>
        <v>0.05</v>
      </c>
      <c r="L1141" s="2">
        <f t="shared" si="193"/>
        <v>0.01</v>
      </c>
      <c r="P1141" s="6">
        <v>0.03</v>
      </c>
      <c r="Q1141" s="5">
        <v>67.751249999999999</v>
      </c>
      <c r="R1141" s="7">
        <v>0.02</v>
      </c>
      <c r="S1141" s="5">
        <v>31.045000000000002</v>
      </c>
      <c r="AL1141" s="5" t="str">
        <f t="shared" si="179"/>
        <v/>
      </c>
      <c r="AN1141" s="5" t="str">
        <f t="shared" si="191"/>
        <v/>
      </c>
      <c r="AP1141" s="57" t="str">
        <f t="shared" si="180"/>
        <v/>
      </c>
      <c r="AR1141" s="2">
        <v>0.01</v>
      </c>
      <c r="AS1141" s="57">
        <f t="shared" si="181"/>
        <v>98.796250000000001</v>
      </c>
      <c r="AT1141" s="5">
        <f t="shared" si="182"/>
        <v>81.427869250000001</v>
      </c>
      <c r="AU1141" s="62">
        <f t="shared" si="183"/>
        <v>4.6789017040112062E-4</v>
      </c>
      <c r="AV1141" s="57">
        <f t="shared" si="176"/>
        <v>0.46789017040112058</v>
      </c>
    </row>
    <row r="1142" spans="1:48" x14ac:dyDescent="0.25">
      <c r="A1142" s="1" t="s">
        <v>1513</v>
      </c>
      <c r="B1142" s="1" t="s">
        <v>1514</v>
      </c>
      <c r="C1142" s="1" t="s">
        <v>1515</v>
      </c>
      <c r="D1142" s="1" t="s">
        <v>71</v>
      </c>
      <c r="E1142" s="1" t="s">
        <v>76</v>
      </c>
      <c r="F1142" s="1" t="s">
        <v>1504</v>
      </c>
      <c r="G1142" s="1" t="s">
        <v>60</v>
      </c>
      <c r="H1142" s="1" t="s">
        <v>57</v>
      </c>
      <c r="I1142" s="2">
        <v>160</v>
      </c>
      <c r="J1142" s="2">
        <v>0.03</v>
      </c>
      <c r="K1142" s="2">
        <f t="shared" si="192"/>
        <v>0.02</v>
      </c>
      <c r="L1142" s="2">
        <f t="shared" si="193"/>
        <v>0.01</v>
      </c>
      <c r="P1142" s="6">
        <v>0.01</v>
      </c>
      <c r="Q1142" s="5">
        <v>22.583749999999998</v>
      </c>
      <c r="R1142" s="7">
        <v>0.01</v>
      </c>
      <c r="S1142" s="5">
        <v>15.522500000000001</v>
      </c>
      <c r="AL1142" s="5" t="str">
        <f t="shared" si="179"/>
        <v/>
      </c>
      <c r="AN1142" s="5" t="str">
        <f t="shared" si="191"/>
        <v/>
      </c>
      <c r="AP1142" s="57" t="str">
        <f t="shared" si="180"/>
        <v/>
      </c>
      <c r="AR1142" s="2">
        <v>0.01</v>
      </c>
      <c r="AS1142" s="57">
        <f t="shared" si="181"/>
        <v>38.106250000000003</v>
      </c>
      <c r="AT1142" s="5">
        <f t="shared" si="182"/>
        <v>31.407171250000005</v>
      </c>
      <c r="AU1142" s="62">
        <f t="shared" si="183"/>
        <v>1.8046777894755828E-4</v>
      </c>
      <c r="AV1142" s="57">
        <f t="shared" si="176"/>
        <v>0.18046777894755828</v>
      </c>
    </row>
    <row r="1143" spans="1:48" x14ac:dyDescent="0.25">
      <c r="A1143" s="1" t="s">
        <v>1513</v>
      </c>
      <c r="B1143" s="1" t="s">
        <v>1514</v>
      </c>
      <c r="C1143" s="1" t="s">
        <v>1515</v>
      </c>
      <c r="D1143" s="1" t="s">
        <v>71</v>
      </c>
      <c r="E1143" s="1" t="s">
        <v>67</v>
      </c>
      <c r="F1143" s="1" t="s">
        <v>1504</v>
      </c>
      <c r="G1143" s="1" t="s">
        <v>60</v>
      </c>
      <c r="H1143" s="1" t="s">
        <v>57</v>
      </c>
      <c r="I1143" s="2">
        <v>160</v>
      </c>
      <c r="J1143" s="2">
        <v>7.0000000000000007E-2</v>
      </c>
      <c r="K1143" s="2">
        <f t="shared" si="192"/>
        <v>7.0000000000000007E-2</v>
      </c>
      <c r="L1143" s="2">
        <f t="shared" si="193"/>
        <v>0</v>
      </c>
      <c r="P1143" s="6">
        <v>0.03</v>
      </c>
      <c r="Q1143" s="5">
        <v>67.751249999999999</v>
      </c>
      <c r="R1143" s="7">
        <v>0.01</v>
      </c>
      <c r="S1143" s="5">
        <v>15.522500000000001</v>
      </c>
      <c r="T1143" s="8">
        <v>0.03</v>
      </c>
      <c r="U1143" s="5">
        <v>13.965</v>
      </c>
      <c r="AL1143" s="5" t="str">
        <f t="shared" si="179"/>
        <v/>
      </c>
      <c r="AN1143" s="5" t="str">
        <f t="shared" si="191"/>
        <v/>
      </c>
      <c r="AP1143" s="57" t="str">
        <f t="shared" si="180"/>
        <v/>
      </c>
      <c r="AS1143" s="57">
        <f t="shared" si="181"/>
        <v>97.23875000000001</v>
      </c>
      <c r="AT1143" s="5">
        <f t="shared" si="182"/>
        <v>80.144177750000011</v>
      </c>
      <c r="AU1143" s="62">
        <f t="shared" si="183"/>
        <v>4.6051399022829277E-4</v>
      </c>
      <c r="AV1143" s="57">
        <f t="shared" si="176"/>
        <v>0.46051399022829281</v>
      </c>
    </row>
    <row r="1144" spans="1:48" x14ac:dyDescent="0.25">
      <c r="A1144" s="1" t="s">
        <v>1513</v>
      </c>
      <c r="B1144" s="1" t="s">
        <v>1514</v>
      </c>
      <c r="C1144" s="1" t="s">
        <v>1515</v>
      </c>
      <c r="D1144" s="1" t="s">
        <v>71</v>
      </c>
      <c r="E1144" s="1" t="s">
        <v>164</v>
      </c>
      <c r="F1144" s="1" t="s">
        <v>1504</v>
      </c>
      <c r="G1144" s="1" t="s">
        <v>60</v>
      </c>
      <c r="H1144" s="1" t="s">
        <v>57</v>
      </c>
      <c r="I1144" s="2">
        <v>160</v>
      </c>
      <c r="J1144" s="2">
        <v>0.09</v>
      </c>
      <c r="K1144" s="2">
        <f t="shared" si="192"/>
        <v>7.0000000000000007E-2</v>
      </c>
      <c r="L1144" s="2">
        <f t="shared" si="193"/>
        <v>0.01</v>
      </c>
      <c r="R1144" s="7">
        <v>0.01</v>
      </c>
      <c r="S1144" s="5">
        <v>15.522500000000001</v>
      </c>
      <c r="T1144" s="8">
        <v>0.04</v>
      </c>
      <c r="U1144" s="5">
        <v>18.62</v>
      </c>
      <c r="AE1144" s="2">
        <v>0.02</v>
      </c>
      <c r="AF1144" s="5">
        <v>3.36</v>
      </c>
      <c r="AL1144" s="5" t="str">
        <f t="shared" si="179"/>
        <v/>
      </c>
      <c r="AN1144" s="5" t="str">
        <f t="shared" si="191"/>
        <v/>
      </c>
      <c r="AP1144" s="57" t="str">
        <f t="shared" si="180"/>
        <v/>
      </c>
      <c r="AR1144" s="2">
        <v>0.01</v>
      </c>
      <c r="AS1144" s="57">
        <f t="shared" si="181"/>
        <v>37.502499999999998</v>
      </c>
      <c r="AT1144" s="5">
        <f t="shared" si="182"/>
        <v>30.909560500000001</v>
      </c>
      <c r="AU1144" s="62">
        <f t="shared" si="183"/>
        <v>1.7760847315022611E-4</v>
      </c>
      <c r="AV1144" s="57">
        <f t="shared" ref="AV1144:AV1207" si="194">(AU1144/100)*$AV$1</f>
        <v>0.1776084731502261</v>
      </c>
    </row>
    <row r="1145" spans="1:48" x14ac:dyDescent="0.25">
      <c r="A1145" s="1" t="s">
        <v>1513</v>
      </c>
      <c r="B1145" s="1" t="s">
        <v>1514</v>
      </c>
      <c r="C1145" s="1" t="s">
        <v>1515</v>
      </c>
      <c r="D1145" s="1" t="s">
        <v>71</v>
      </c>
      <c r="E1145" s="1" t="s">
        <v>77</v>
      </c>
      <c r="F1145" s="1" t="s">
        <v>1504</v>
      </c>
      <c r="G1145" s="1" t="s">
        <v>60</v>
      </c>
      <c r="H1145" s="1" t="s">
        <v>57</v>
      </c>
      <c r="I1145" s="2">
        <v>160</v>
      </c>
      <c r="J1145" s="2">
        <v>39.770000000000003</v>
      </c>
      <c r="K1145" s="2">
        <f t="shared" si="192"/>
        <v>39.769999999999996</v>
      </c>
      <c r="L1145" s="2">
        <f t="shared" si="193"/>
        <v>0</v>
      </c>
      <c r="P1145" s="6">
        <v>0.03</v>
      </c>
      <c r="Q1145" s="5">
        <v>67.751249999999999</v>
      </c>
      <c r="T1145" s="8">
        <v>0.01</v>
      </c>
      <c r="U1145" s="5">
        <v>4.6550000000000002</v>
      </c>
      <c r="AE1145" s="2">
        <v>39.729999999999997</v>
      </c>
      <c r="AF1145" s="5">
        <v>6674.6399999999994</v>
      </c>
      <c r="AL1145" s="5" t="str">
        <f t="shared" si="179"/>
        <v/>
      </c>
      <c r="AN1145" s="5" t="str">
        <f t="shared" si="191"/>
        <v/>
      </c>
      <c r="AP1145" s="57" t="str">
        <f t="shared" si="180"/>
        <v/>
      </c>
      <c r="AS1145" s="57">
        <f t="shared" si="181"/>
        <v>6747.0462499999994</v>
      </c>
      <c r="AT1145" s="5">
        <f t="shared" si="182"/>
        <v>5560.9155192499993</v>
      </c>
      <c r="AU1145" s="62">
        <f t="shared" si="183"/>
        <v>3.1953405312618054E-2</v>
      </c>
      <c r="AV1145" s="57">
        <f t="shared" si="194"/>
        <v>31.953405312618056</v>
      </c>
    </row>
    <row r="1146" spans="1:48" x14ac:dyDescent="0.25">
      <c r="A1146" s="1" t="s">
        <v>1513</v>
      </c>
      <c r="B1146" s="1" t="s">
        <v>1514</v>
      </c>
      <c r="C1146" s="1" t="s">
        <v>1515</v>
      </c>
      <c r="D1146" s="1" t="s">
        <v>71</v>
      </c>
      <c r="E1146" s="1" t="s">
        <v>72</v>
      </c>
      <c r="F1146" s="1" t="s">
        <v>1504</v>
      </c>
      <c r="G1146" s="1" t="s">
        <v>60</v>
      </c>
      <c r="H1146" s="1" t="s">
        <v>57</v>
      </c>
      <c r="I1146" s="2">
        <v>160</v>
      </c>
      <c r="J1146" s="2">
        <v>38.69</v>
      </c>
      <c r="K1146" s="2">
        <f t="shared" si="192"/>
        <v>34.4</v>
      </c>
      <c r="L1146" s="2">
        <f t="shared" si="193"/>
        <v>4.29</v>
      </c>
      <c r="P1146" s="6">
        <v>2.27</v>
      </c>
      <c r="Q1146" s="5">
        <v>5126.5112499999996</v>
      </c>
      <c r="R1146" s="7">
        <v>1.81</v>
      </c>
      <c r="S1146" s="5">
        <v>2809.5725000000002</v>
      </c>
      <c r="Z1146" s="9">
        <v>6.24</v>
      </c>
      <c r="AA1146" s="5">
        <v>1162.98</v>
      </c>
      <c r="AE1146" s="2">
        <v>24.08</v>
      </c>
      <c r="AF1146" s="5">
        <v>4045.44</v>
      </c>
      <c r="AL1146" s="5" t="str">
        <f t="shared" si="179"/>
        <v/>
      </c>
      <c r="AN1146" s="5" t="str">
        <f t="shared" si="191"/>
        <v/>
      </c>
      <c r="AP1146" s="57" t="str">
        <f t="shared" si="180"/>
        <v/>
      </c>
      <c r="AR1146" s="2">
        <v>4.29</v>
      </c>
      <c r="AS1146" s="57">
        <f t="shared" si="181"/>
        <v>13144.50375</v>
      </c>
      <c r="AT1146" s="5">
        <f t="shared" si="182"/>
        <v>10833.699990750001</v>
      </c>
      <c r="AU1146" s="62">
        <f t="shared" si="183"/>
        <v>6.2251189690151892E-2</v>
      </c>
      <c r="AV1146" s="57">
        <f t="shared" si="194"/>
        <v>62.251189690151897</v>
      </c>
    </row>
    <row r="1147" spans="1:48" x14ac:dyDescent="0.25">
      <c r="A1147" s="1" t="s">
        <v>1513</v>
      </c>
      <c r="B1147" s="1" t="s">
        <v>1514</v>
      </c>
      <c r="C1147" s="1" t="s">
        <v>1515</v>
      </c>
      <c r="D1147" s="1" t="s">
        <v>71</v>
      </c>
      <c r="E1147" s="1" t="s">
        <v>63</v>
      </c>
      <c r="F1147" s="1" t="s">
        <v>1504</v>
      </c>
      <c r="G1147" s="1" t="s">
        <v>60</v>
      </c>
      <c r="H1147" s="1" t="s">
        <v>57</v>
      </c>
      <c r="I1147" s="2">
        <v>160</v>
      </c>
      <c r="J1147" s="2">
        <v>37.14</v>
      </c>
      <c r="K1147" s="2">
        <f t="shared" si="192"/>
        <v>37.129999999999995</v>
      </c>
      <c r="L1147" s="2">
        <f t="shared" si="193"/>
        <v>0</v>
      </c>
      <c r="P1147" s="6">
        <v>2.89</v>
      </c>
      <c r="Q1147" s="5">
        <v>6526.7037500000006</v>
      </c>
      <c r="Z1147" s="9">
        <v>0.02</v>
      </c>
      <c r="AA1147" s="5">
        <v>3.7275</v>
      </c>
      <c r="AE1147" s="2">
        <v>34.22</v>
      </c>
      <c r="AF1147" s="5">
        <v>5748.96</v>
      </c>
      <c r="AL1147" s="5" t="str">
        <f t="shared" si="179"/>
        <v/>
      </c>
      <c r="AN1147" s="5" t="str">
        <f t="shared" si="191"/>
        <v/>
      </c>
      <c r="AP1147" s="57" t="str">
        <f t="shared" si="180"/>
        <v/>
      </c>
      <c r="AS1147" s="57">
        <f t="shared" si="181"/>
        <v>12279.391250000001</v>
      </c>
      <c r="AT1147" s="5">
        <f t="shared" si="182"/>
        <v>10120.674268250001</v>
      </c>
      <c r="AU1147" s="62">
        <f t="shared" si="183"/>
        <v>5.8154094557076097E-2</v>
      </c>
      <c r="AV1147" s="57">
        <f t="shared" si="194"/>
        <v>58.1540945570761</v>
      </c>
    </row>
    <row r="1148" spans="1:48" x14ac:dyDescent="0.25">
      <c r="A1148" s="1" t="s">
        <v>1513</v>
      </c>
      <c r="B1148" s="1" t="s">
        <v>1514</v>
      </c>
      <c r="C1148" s="1" t="s">
        <v>1515</v>
      </c>
      <c r="D1148" s="1" t="s">
        <v>71</v>
      </c>
      <c r="E1148" s="1" t="s">
        <v>61</v>
      </c>
      <c r="F1148" s="1" t="s">
        <v>1504</v>
      </c>
      <c r="G1148" s="1" t="s">
        <v>60</v>
      </c>
      <c r="H1148" s="1" t="s">
        <v>57</v>
      </c>
      <c r="I1148" s="2">
        <v>160</v>
      </c>
      <c r="J1148" s="2">
        <v>37.35</v>
      </c>
      <c r="K1148" s="2">
        <f t="shared" si="192"/>
        <v>37.35</v>
      </c>
      <c r="L1148" s="2">
        <f t="shared" si="193"/>
        <v>0</v>
      </c>
      <c r="AE1148" s="2">
        <v>37.35</v>
      </c>
      <c r="AF1148" s="5">
        <v>6274.8</v>
      </c>
      <c r="AL1148" s="5" t="str">
        <f t="shared" si="179"/>
        <v/>
      </c>
      <c r="AN1148" s="5" t="str">
        <f t="shared" si="191"/>
        <v/>
      </c>
      <c r="AP1148" s="57" t="str">
        <f t="shared" si="180"/>
        <v/>
      </c>
      <c r="AS1148" s="57">
        <f t="shared" si="181"/>
        <v>6274.8</v>
      </c>
      <c r="AT1148" s="5">
        <f t="shared" si="182"/>
        <v>5171.6901600000001</v>
      </c>
      <c r="AU1148" s="62">
        <f t="shared" si="183"/>
        <v>2.9716889469316412E-2</v>
      </c>
      <c r="AV1148" s="57">
        <f t="shared" si="194"/>
        <v>29.716889469316413</v>
      </c>
    </row>
    <row r="1149" spans="1:48" x14ac:dyDescent="0.25">
      <c r="A1149" s="1" t="s">
        <v>1513</v>
      </c>
      <c r="B1149" s="1" t="s">
        <v>1514</v>
      </c>
      <c r="C1149" s="1" t="s">
        <v>1515</v>
      </c>
      <c r="D1149" s="1" t="s">
        <v>71</v>
      </c>
      <c r="E1149" s="1" t="s">
        <v>119</v>
      </c>
      <c r="F1149" s="1" t="s">
        <v>1504</v>
      </c>
      <c r="G1149" s="1" t="s">
        <v>60</v>
      </c>
      <c r="H1149" s="1" t="s">
        <v>57</v>
      </c>
      <c r="I1149" s="2">
        <v>160</v>
      </c>
      <c r="J1149" s="2">
        <v>0.1</v>
      </c>
      <c r="K1149" s="2">
        <f t="shared" si="192"/>
        <v>0.04</v>
      </c>
      <c r="L1149" s="2">
        <f t="shared" si="193"/>
        <v>0.06</v>
      </c>
      <c r="AE1149" s="2">
        <v>0.04</v>
      </c>
      <c r="AF1149" s="5">
        <v>6.72</v>
      </c>
      <c r="AL1149" s="5" t="str">
        <f t="shared" si="179"/>
        <v/>
      </c>
      <c r="AN1149" s="5" t="str">
        <f t="shared" si="191"/>
        <v/>
      </c>
      <c r="AP1149" s="57" t="str">
        <f t="shared" si="180"/>
        <v/>
      </c>
      <c r="AR1149" s="2">
        <v>0.06</v>
      </c>
      <c r="AS1149" s="57">
        <f t="shared" si="181"/>
        <v>6.72</v>
      </c>
      <c r="AT1149" s="5">
        <f t="shared" si="182"/>
        <v>5.5386239999999995</v>
      </c>
      <c r="AU1149" s="62">
        <f t="shared" si="183"/>
        <v>3.1825316700740463E-5</v>
      </c>
      <c r="AV1149" s="57">
        <f t="shared" si="194"/>
        <v>3.1825316700740465E-2</v>
      </c>
    </row>
    <row r="1150" spans="1:48" x14ac:dyDescent="0.25">
      <c r="A1150" s="1" t="s">
        <v>1516</v>
      </c>
      <c r="B1150" s="1" t="s">
        <v>1517</v>
      </c>
      <c r="C1150" s="1" t="s">
        <v>1518</v>
      </c>
      <c r="D1150" s="1" t="s">
        <v>1519</v>
      </c>
      <c r="E1150" s="1" t="s">
        <v>164</v>
      </c>
      <c r="F1150" s="1" t="s">
        <v>1504</v>
      </c>
      <c r="G1150" s="1" t="s">
        <v>60</v>
      </c>
      <c r="H1150" s="1" t="s">
        <v>57</v>
      </c>
      <c r="I1150" s="2">
        <v>26.06</v>
      </c>
      <c r="J1150" s="2">
        <v>0.03</v>
      </c>
      <c r="K1150" s="2">
        <f t="shared" si="192"/>
        <v>0.03</v>
      </c>
      <c r="L1150" s="2">
        <f t="shared" si="193"/>
        <v>0</v>
      </c>
      <c r="R1150" s="7">
        <v>0.01</v>
      </c>
      <c r="S1150" s="5">
        <v>15.522500000000001</v>
      </c>
      <c r="T1150" s="8">
        <v>0.02</v>
      </c>
      <c r="U1150" s="5">
        <v>9.31</v>
      </c>
      <c r="AL1150" s="5" t="str">
        <f t="shared" si="179"/>
        <v/>
      </c>
      <c r="AN1150" s="5" t="str">
        <f t="shared" si="191"/>
        <v/>
      </c>
      <c r="AP1150" s="57" t="str">
        <f t="shared" si="180"/>
        <v/>
      </c>
      <c r="AS1150" s="57">
        <f t="shared" si="181"/>
        <v>24.832500000000003</v>
      </c>
      <c r="AT1150" s="5">
        <f t="shared" si="182"/>
        <v>20.466946500000006</v>
      </c>
      <c r="AU1150" s="62">
        <f t="shared" si="183"/>
        <v>1.1760449062070503E-4</v>
      </c>
      <c r="AV1150" s="57">
        <f t="shared" si="194"/>
        <v>0.11760449062070504</v>
      </c>
    </row>
    <row r="1151" spans="1:48" x14ac:dyDescent="0.25">
      <c r="A1151" s="1" t="s">
        <v>1516</v>
      </c>
      <c r="B1151" s="1" t="s">
        <v>1517</v>
      </c>
      <c r="C1151" s="1" t="s">
        <v>1518</v>
      </c>
      <c r="D1151" s="1" t="s">
        <v>1519</v>
      </c>
      <c r="E1151" s="1" t="s">
        <v>119</v>
      </c>
      <c r="F1151" s="1" t="s">
        <v>1504</v>
      </c>
      <c r="G1151" s="1" t="s">
        <v>60</v>
      </c>
      <c r="H1151" s="1" t="s">
        <v>57</v>
      </c>
      <c r="I1151" s="2">
        <v>26.06</v>
      </c>
      <c r="J1151" s="2">
        <v>12.57</v>
      </c>
      <c r="K1151" s="2">
        <f t="shared" si="192"/>
        <v>3.5799999999999996</v>
      </c>
      <c r="L1151" s="2">
        <f t="shared" si="193"/>
        <v>0</v>
      </c>
      <c r="R1151" s="7">
        <v>3.28</v>
      </c>
      <c r="S1151" s="5">
        <v>5091.38</v>
      </c>
      <c r="T1151" s="8">
        <v>0.3</v>
      </c>
      <c r="U1151" s="5">
        <v>139.65</v>
      </c>
      <c r="AL1151" s="5" t="str">
        <f t="shared" si="179"/>
        <v/>
      </c>
      <c r="AN1151" s="5" t="str">
        <f t="shared" si="191"/>
        <v/>
      </c>
      <c r="AP1151" s="57" t="str">
        <f t="shared" si="180"/>
        <v/>
      </c>
      <c r="AS1151" s="57">
        <f t="shared" si="181"/>
        <v>5231.03</v>
      </c>
      <c r="AT1151" s="5">
        <f t="shared" si="182"/>
        <v>4311.4149260000004</v>
      </c>
      <c r="AU1151" s="62">
        <f t="shared" si="183"/>
        <v>2.4773688455517025E-2</v>
      </c>
      <c r="AV1151" s="57">
        <f t="shared" si="194"/>
        <v>24.773688455517025</v>
      </c>
    </row>
    <row r="1152" spans="1:48" x14ac:dyDescent="0.25">
      <c r="A1152" s="1" t="s">
        <v>1516</v>
      </c>
      <c r="B1152" s="1" t="s">
        <v>1517</v>
      </c>
      <c r="C1152" s="1" t="s">
        <v>1518</v>
      </c>
      <c r="D1152" s="1" t="s">
        <v>1519</v>
      </c>
      <c r="E1152" s="1" t="s">
        <v>58</v>
      </c>
      <c r="F1152" s="1" t="s">
        <v>1504</v>
      </c>
      <c r="G1152" s="1" t="s">
        <v>60</v>
      </c>
      <c r="H1152" s="1" t="s">
        <v>57</v>
      </c>
      <c r="I1152" s="2">
        <v>26.06</v>
      </c>
      <c r="J1152" s="2">
        <v>7.42</v>
      </c>
      <c r="K1152" s="2">
        <f t="shared" si="192"/>
        <v>0.06</v>
      </c>
      <c r="L1152" s="2">
        <f t="shared" si="193"/>
        <v>0</v>
      </c>
      <c r="T1152" s="8">
        <v>0.06</v>
      </c>
      <c r="U1152" s="5">
        <v>27.93</v>
      </c>
      <c r="AL1152" s="5" t="str">
        <f t="shared" si="179"/>
        <v/>
      </c>
      <c r="AN1152" s="5" t="str">
        <f t="shared" si="191"/>
        <v/>
      </c>
      <c r="AP1152" s="57" t="str">
        <f t="shared" si="180"/>
        <v/>
      </c>
      <c r="AS1152" s="57">
        <f t="shared" si="181"/>
        <v>27.93</v>
      </c>
      <c r="AT1152" s="5">
        <f t="shared" si="182"/>
        <v>23.019905999999999</v>
      </c>
      <c r="AU1152" s="62">
        <f t="shared" si="183"/>
        <v>1.3227397253745256E-4</v>
      </c>
      <c r="AV1152" s="57">
        <f t="shared" si="194"/>
        <v>0.13227397253745257</v>
      </c>
    </row>
    <row r="1153" spans="1:48" x14ac:dyDescent="0.25">
      <c r="A1153" s="1" t="s">
        <v>1520</v>
      </c>
      <c r="B1153" s="1" t="s">
        <v>1521</v>
      </c>
      <c r="C1153" s="1" t="s">
        <v>1522</v>
      </c>
      <c r="D1153" s="1" t="s">
        <v>51</v>
      </c>
      <c r="E1153" s="1" t="s">
        <v>164</v>
      </c>
      <c r="F1153" s="1" t="s">
        <v>1504</v>
      </c>
      <c r="G1153" s="1" t="s">
        <v>60</v>
      </c>
      <c r="H1153" s="1" t="s">
        <v>57</v>
      </c>
      <c r="I1153" s="2">
        <v>11.5</v>
      </c>
      <c r="J1153" s="2">
        <v>0.03</v>
      </c>
      <c r="K1153" s="2">
        <f t="shared" si="192"/>
        <v>0</v>
      </c>
      <c r="L1153" s="2">
        <f t="shared" si="193"/>
        <v>0.03</v>
      </c>
      <c r="AL1153" s="5" t="str">
        <f t="shared" si="179"/>
        <v/>
      </c>
      <c r="AN1153" s="5" t="str">
        <f t="shared" si="191"/>
        <v/>
      </c>
      <c r="AP1153" s="57" t="str">
        <f t="shared" si="180"/>
        <v/>
      </c>
      <c r="AR1153" s="2">
        <v>0.03</v>
      </c>
      <c r="AS1153" s="57">
        <f t="shared" si="181"/>
        <v>0</v>
      </c>
      <c r="AT1153" s="5">
        <f t="shared" si="182"/>
        <v>0</v>
      </c>
      <c r="AU1153" s="62">
        <f t="shared" si="183"/>
        <v>0</v>
      </c>
      <c r="AV1153" s="57">
        <f t="shared" si="194"/>
        <v>0</v>
      </c>
    </row>
    <row r="1154" spans="1:48" x14ac:dyDescent="0.25">
      <c r="A1154" s="1" t="s">
        <v>1520</v>
      </c>
      <c r="B1154" s="1" t="s">
        <v>1521</v>
      </c>
      <c r="C1154" s="1" t="s">
        <v>1522</v>
      </c>
      <c r="D1154" s="1" t="s">
        <v>51</v>
      </c>
      <c r="E1154" s="1" t="s">
        <v>119</v>
      </c>
      <c r="F1154" s="1" t="s">
        <v>1504</v>
      </c>
      <c r="G1154" s="1" t="s">
        <v>60</v>
      </c>
      <c r="H1154" s="1" t="s">
        <v>57</v>
      </c>
      <c r="I1154" s="2">
        <v>11.5</v>
      </c>
      <c r="J1154" s="2">
        <v>10.89</v>
      </c>
      <c r="K1154" s="2">
        <f t="shared" si="192"/>
        <v>3.61</v>
      </c>
      <c r="L1154" s="2">
        <f t="shared" si="193"/>
        <v>7.28</v>
      </c>
      <c r="Z1154" s="9">
        <v>3.61</v>
      </c>
      <c r="AA1154" s="5">
        <v>672.81375000000003</v>
      </c>
      <c r="AL1154" s="5" t="str">
        <f t="shared" si="179"/>
        <v/>
      </c>
      <c r="AN1154" s="5" t="str">
        <f t="shared" si="191"/>
        <v/>
      </c>
      <c r="AP1154" s="57" t="str">
        <f t="shared" si="180"/>
        <v/>
      </c>
      <c r="AR1154" s="2">
        <v>7.28</v>
      </c>
      <c r="AS1154" s="57">
        <f t="shared" si="181"/>
        <v>672.81375000000003</v>
      </c>
      <c r="AT1154" s="5">
        <f t="shared" si="182"/>
        <v>554.53309275000004</v>
      </c>
      <c r="AU1154" s="62">
        <f t="shared" si="183"/>
        <v>3.1863855170182775E-3</v>
      </c>
      <c r="AV1154" s="57">
        <f t="shared" si="194"/>
        <v>3.1863855170182771</v>
      </c>
    </row>
    <row r="1155" spans="1:48" x14ac:dyDescent="0.25">
      <c r="A1155" s="1" t="s">
        <v>1523</v>
      </c>
      <c r="B1155" s="1" t="s">
        <v>851</v>
      </c>
      <c r="C1155" s="1" t="s">
        <v>399</v>
      </c>
      <c r="D1155" s="1" t="s">
        <v>846</v>
      </c>
      <c r="E1155" s="1" t="s">
        <v>137</v>
      </c>
      <c r="F1155" s="1" t="s">
        <v>1504</v>
      </c>
      <c r="G1155" s="1" t="s">
        <v>60</v>
      </c>
      <c r="H1155" s="1" t="s">
        <v>57</v>
      </c>
      <c r="I1155" s="2">
        <v>40</v>
      </c>
      <c r="J1155" s="2">
        <v>19.43</v>
      </c>
      <c r="K1155" s="2">
        <f t="shared" si="192"/>
        <v>9.1799999999999979</v>
      </c>
      <c r="L1155" s="2">
        <f t="shared" si="193"/>
        <v>0.26</v>
      </c>
      <c r="R1155" s="7">
        <v>4.0599999999999996</v>
      </c>
      <c r="S1155" s="5">
        <v>6302.1349999999993</v>
      </c>
      <c r="T1155" s="8">
        <v>5.09</v>
      </c>
      <c r="U1155" s="5">
        <v>2369.395</v>
      </c>
      <c r="Z1155" s="9">
        <v>0.03</v>
      </c>
      <c r="AA1155" s="5">
        <v>5.5912499999999996</v>
      </c>
      <c r="AL1155" s="5" t="str">
        <f t="shared" ref="AL1155:AL1218" si="195">IF(AK1155&gt;0,AK1155*$AL$1,"")</f>
        <v/>
      </c>
      <c r="AN1155" s="5" t="str">
        <f t="shared" si="191"/>
        <v/>
      </c>
      <c r="AP1155" s="57" t="str">
        <f t="shared" ref="AP1155:AP1218" si="196">IF(AO1155&gt;0,AO1155*$AP$1,"")</f>
        <v/>
      </c>
      <c r="AR1155" s="2">
        <v>0.26</v>
      </c>
      <c r="AS1155" s="57">
        <f t="shared" ref="AS1155:AS1218" si="197">SUM(O1155,Q1155,S1155,U1155,W1155,Y1155,AA1155,AC1155,AF1155,AH1155,AJ1155)</f>
        <v>8677.1212499999983</v>
      </c>
      <c r="AT1155" s="5">
        <f t="shared" ref="AT1155:AT1218" si="198">$AS$1374*(AU1155/100)</f>
        <v>7151.6833342499995</v>
      </c>
      <c r="AU1155" s="62">
        <f t="shared" ref="AU1155:AU1218" si="199">(AS1155/$AS$1374)*(100-17.58)</f>
        <v>4.1094067236901038E-2</v>
      </c>
      <c r="AV1155" s="57">
        <f t="shared" si="194"/>
        <v>41.09406723690104</v>
      </c>
    </row>
    <row r="1156" spans="1:48" x14ac:dyDescent="0.25">
      <c r="A1156" s="1" t="s">
        <v>1523</v>
      </c>
      <c r="B1156" s="1" t="s">
        <v>851</v>
      </c>
      <c r="C1156" s="1" t="s">
        <v>399</v>
      </c>
      <c r="D1156" s="1" t="s">
        <v>846</v>
      </c>
      <c r="E1156" s="1" t="s">
        <v>164</v>
      </c>
      <c r="F1156" s="1" t="s">
        <v>1504</v>
      </c>
      <c r="G1156" s="1" t="s">
        <v>60</v>
      </c>
      <c r="H1156" s="1" t="s">
        <v>57</v>
      </c>
      <c r="I1156" s="2">
        <v>40</v>
      </c>
      <c r="J1156" s="2">
        <v>19.940000000000001</v>
      </c>
      <c r="K1156" s="2">
        <f t="shared" si="192"/>
        <v>19.239999999999998</v>
      </c>
      <c r="L1156" s="2">
        <f t="shared" si="193"/>
        <v>0.7</v>
      </c>
      <c r="R1156" s="7">
        <v>4.55</v>
      </c>
      <c r="S1156" s="5">
        <v>7062.7374999999993</v>
      </c>
      <c r="T1156" s="8">
        <v>14.56</v>
      </c>
      <c r="U1156" s="5">
        <v>6777.68</v>
      </c>
      <c r="Z1156" s="9">
        <v>0.13</v>
      </c>
      <c r="AA1156" s="5">
        <v>24.228750000000002</v>
      </c>
      <c r="AL1156" s="5" t="str">
        <f t="shared" si="195"/>
        <v/>
      </c>
      <c r="AN1156" s="5" t="str">
        <f t="shared" si="191"/>
        <v/>
      </c>
      <c r="AP1156" s="57" t="str">
        <f t="shared" si="196"/>
        <v/>
      </c>
      <c r="AR1156" s="2">
        <v>0.7</v>
      </c>
      <c r="AS1156" s="57">
        <f t="shared" si="197"/>
        <v>13864.64625</v>
      </c>
      <c r="AT1156" s="5">
        <f t="shared" si="198"/>
        <v>11427.241439249998</v>
      </c>
      <c r="AU1156" s="62">
        <f t="shared" si="199"/>
        <v>6.5661719918152325E-2</v>
      </c>
      <c r="AV1156" s="57">
        <f t="shared" si="194"/>
        <v>65.661719918152329</v>
      </c>
    </row>
    <row r="1157" spans="1:48" x14ac:dyDescent="0.25">
      <c r="A1157" s="1" t="s">
        <v>1524</v>
      </c>
      <c r="B1157" s="1" t="s">
        <v>1506</v>
      </c>
      <c r="C1157" s="1" t="s">
        <v>1507</v>
      </c>
      <c r="D1157" s="1" t="s">
        <v>51</v>
      </c>
      <c r="E1157" s="1" t="s">
        <v>137</v>
      </c>
      <c r="F1157" s="1" t="s">
        <v>1504</v>
      </c>
      <c r="G1157" s="1" t="s">
        <v>60</v>
      </c>
      <c r="H1157" s="1" t="s">
        <v>57</v>
      </c>
      <c r="I1157" s="2">
        <v>10.15</v>
      </c>
      <c r="J1157" s="2">
        <v>9.7899999999999991</v>
      </c>
      <c r="K1157" s="2">
        <f t="shared" si="192"/>
        <v>5.16</v>
      </c>
      <c r="L1157" s="2">
        <f t="shared" si="193"/>
        <v>4.62</v>
      </c>
      <c r="R1157" s="7">
        <v>2.2999999999999998</v>
      </c>
      <c r="S1157" s="5">
        <v>3570.1750000000002</v>
      </c>
      <c r="T1157" s="8">
        <v>0.05</v>
      </c>
      <c r="U1157" s="5">
        <v>23.274999999999999</v>
      </c>
      <c r="Z1157" s="9">
        <v>2.81</v>
      </c>
      <c r="AA1157" s="5">
        <v>523.71375</v>
      </c>
      <c r="AL1157" s="5" t="str">
        <f t="shared" si="195"/>
        <v/>
      </c>
      <c r="AN1157" s="5" t="str">
        <f t="shared" si="191"/>
        <v/>
      </c>
      <c r="AP1157" s="57" t="str">
        <f t="shared" si="196"/>
        <v/>
      </c>
      <c r="AR1157" s="2">
        <v>4.62</v>
      </c>
      <c r="AS1157" s="57">
        <f t="shared" si="197"/>
        <v>4117.1637500000006</v>
      </c>
      <c r="AT1157" s="5">
        <f t="shared" si="198"/>
        <v>3393.3663627500005</v>
      </c>
      <c r="AU1157" s="62">
        <f t="shared" si="199"/>
        <v>1.9498517894725932E-2</v>
      </c>
      <c r="AV1157" s="57">
        <f t="shared" si="194"/>
        <v>19.498517894725932</v>
      </c>
    </row>
    <row r="1158" spans="1:48" x14ac:dyDescent="0.25">
      <c r="A1158" s="1" t="s">
        <v>1525</v>
      </c>
      <c r="B1158" s="1" t="s">
        <v>1526</v>
      </c>
      <c r="C1158" s="1" t="s">
        <v>1527</v>
      </c>
      <c r="D1158" s="1" t="s">
        <v>51</v>
      </c>
      <c r="E1158" s="1" t="s">
        <v>89</v>
      </c>
      <c r="F1158" s="1" t="s">
        <v>1504</v>
      </c>
      <c r="G1158" s="1" t="s">
        <v>60</v>
      </c>
      <c r="H1158" s="1" t="s">
        <v>57</v>
      </c>
      <c r="I1158" s="2">
        <v>27.75</v>
      </c>
      <c r="J1158" s="2">
        <v>0.09</v>
      </c>
      <c r="K1158" s="2">
        <f t="shared" si="192"/>
        <v>0.09</v>
      </c>
      <c r="L1158" s="2">
        <f t="shared" si="193"/>
        <v>0</v>
      </c>
      <c r="R1158" s="7">
        <v>0.06</v>
      </c>
      <c r="S1158" s="5">
        <v>93.134999999999991</v>
      </c>
      <c r="T1158" s="8">
        <v>0.03</v>
      </c>
      <c r="U1158" s="5">
        <v>13.965</v>
      </c>
      <c r="AL1158" s="5" t="str">
        <f t="shared" si="195"/>
        <v/>
      </c>
      <c r="AN1158" s="5" t="str">
        <f t="shared" si="191"/>
        <v/>
      </c>
      <c r="AP1158" s="57" t="str">
        <f t="shared" si="196"/>
        <v/>
      </c>
      <c r="AS1158" s="57">
        <f t="shared" si="197"/>
        <v>107.1</v>
      </c>
      <c r="AT1158" s="5">
        <f t="shared" si="198"/>
        <v>88.271820000000005</v>
      </c>
      <c r="AU1158" s="62">
        <f t="shared" si="199"/>
        <v>5.0721598491805118E-4</v>
      </c>
      <c r="AV1158" s="57">
        <f t="shared" si="194"/>
        <v>0.5072159849180512</v>
      </c>
    </row>
    <row r="1159" spans="1:48" x14ac:dyDescent="0.25">
      <c r="A1159" s="1" t="s">
        <v>1525</v>
      </c>
      <c r="B1159" s="1" t="s">
        <v>1526</v>
      </c>
      <c r="C1159" s="1" t="s">
        <v>1527</v>
      </c>
      <c r="D1159" s="1" t="s">
        <v>51</v>
      </c>
      <c r="E1159" s="1" t="s">
        <v>88</v>
      </c>
      <c r="F1159" s="1" t="s">
        <v>1504</v>
      </c>
      <c r="G1159" s="1" t="s">
        <v>60</v>
      </c>
      <c r="H1159" s="1" t="s">
        <v>57</v>
      </c>
      <c r="I1159" s="2">
        <v>27.75</v>
      </c>
      <c r="J1159" s="2">
        <v>0.09</v>
      </c>
      <c r="K1159" s="2">
        <f t="shared" si="192"/>
        <v>0.08</v>
      </c>
      <c r="L1159" s="2">
        <f t="shared" si="193"/>
        <v>0</v>
      </c>
      <c r="R1159" s="7">
        <v>0.08</v>
      </c>
      <c r="S1159" s="5">
        <v>124.18</v>
      </c>
      <c r="AL1159" s="5" t="str">
        <f t="shared" si="195"/>
        <v/>
      </c>
      <c r="AN1159" s="5" t="str">
        <f t="shared" si="191"/>
        <v/>
      </c>
      <c r="AP1159" s="57" t="str">
        <f t="shared" si="196"/>
        <v/>
      </c>
      <c r="AS1159" s="57">
        <f t="shared" si="197"/>
        <v>124.18</v>
      </c>
      <c r="AT1159" s="5">
        <f t="shared" si="198"/>
        <v>102.34915600000001</v>
      </c>
      <c r="AU1159" s="62">
        <f t="shared" si="199"/>
        <v>5.8810533153243324E-4</v>
      </c>
      <c r="AV1159" s="57">
        <f t="shared" si="194"/>
        <v>0.58810533153243327</v>
      </c>
    </row>
    <row r="1160" spans="1:48" x14ac:dyDescent="0.25">
      <c r="A1160" s="1" t="s">
        <v>1525</v>
      </c>
      <c r="B1160" s="1" t="s">
        <v>1526</v>
      </c>
      <c r="C1160" s="1" t="s">
        <v>1527</v>
      </c>
      <c r="D1160" s="1" t="s">
        <v>51</v>
      </c>
      <c r="E1160" s="1" t="s">
        <v>137</v>
      </c>
      <c r="F1160" s="1" t="s">
        <v>1504</v>
      </c>
      <c r="G1160" s="1" t="s">
        <v>60</v>
      </c>
      <c r="H1160" s="1" t="s">
        <v>57</v>
      </c>
      <c r="I1160" s="2">
        <v>27.75</v>
      </c>
      <c r="J1160" s="2">
        <v>7.49</v>
      </c>
      <c r="K1160" s="2">
        <f t="shared" si="192"/>
        <v>6.74</v>
      </c>
      <c r="L1160" s="2">
        <f t="shared" si="193"/>
        <v>0.76</v>
      </c>
      <c r="R1160" s="7">
        <v>1.32</v>
      </c>
      <c r="S1160" s="5">
        <v>2048.9699999999998</v>
      </c>
      <c r="T1160" s="8">
        <v>2.78</v>
      </c>
      <c r="U1160" s="5">
        <v>1294.0899999999999</v>
      </c>
      <c r="Z1160" s="9">
        <v>2.64</v>
      </c>
      <c r="AA1160" s="5">
        <v>492.03</v>
      </c>
      <c r="AL1160" s="5" t="str">
        <f t="shared" si="195"/>
        <v/>
      </c>
      <c r="AN1160" s="5" t="str">
        <f t="shared" si="191"/>
        <v/>
      </c>
      <c r="AP1160" s="57" t="str">
        <f t="shared" si="196"/>
        <v/>
      </c>
      <c r="AR1160" s="2">
        <v>0.76</v>
      </c>
      <c r="AS1160" s="57">
        <f t="shared" si="197"/>
        <v>3835.0899999999992</v>
      </c>
      <c r="AT1160" s="5">
        <f t="shared" si="198"/>
        <v>3160.8811779999996</v>
      </c>
      <c r="AU1160" s="62">
        <f t="shared" si="199"/>
        <v>1.8162641938369455E-2</v>
      </c>
      <c r="AV1160" s="57">
        <f t="shared" si="194"/>
        <v>18.162641938369454</v>
      </c>
    </row>
    <row r="1161" spans="1:48" x14ac:dyDescent="0.25">
      <c r="A1161" s="1" t="s">
        <v>1525</v>
      </c>
      <c r="B1161" s="1" t="s">
        <v>1526</v>
      </c>
      <c r="C1161" s="1" t="s">
        <v>1527</v>
      </c>
      <c r="D1161" s="1" t="s">
        <v>51</v>
      </c>
      <c r="E1161" s="1" t="s">
        <v>164</v>
      </c>
      <c r="F1161" s="1" t="s">
        <v>1504</v>
      </c>
      <c r="G1161" s="1" t="s">
        <v>60</v>
      </c>
      <c r="H1161" s="1" t="s">
        <v>57</v>
      </c>
      <c r="I1161" s="2">
        <v>27.75</v>
      </c>
      <c r="J1161" s="2">
        <v>19.850000000000001</v>
      </c>
      <c r="K1161" s="2">
        <f t="shared" si="192"/>
        <v>19.86</v>
      </c>
      <c r="L1161" s="2">
        <f t="shared" si="193"/>
        <v>0</v>
      </c>
      <c r="R1161" s="7">
        <v>0.22</v>
      </c>
      <c r="S1161" s="5">
        <v>341.495</v>
      </c>
      <c r="T1161" s="8">
        <v>15.08</v>
      </c>
      <c r="U1161" s="5">
        <v>7019.74</v>
      </c>
      <c r="Z1161" s="9">
        <v>4.5599999999999996</v>
      </c>
      <c r="AA1161" s="5">
        <v>849.86999999999989</v>
      </c>
      <c r="AL1161" s="5" t="str">
        <f t="shared" si="195"/>
        <v/>
      </c>
      <c r="AN1161" s="5" t="str">
        <f t="shared" si="191"/>
        <v/>
      </c>
      <c r="AP1161" s="57" t="str">
        <f t="shared" si="196"/>
        <v/>
      </c>
      <c r="AS1161" s="57">
        <f t="shared" si="197"/>
        <v>8211.1049999999996</v>
      </c>
      <c r="AT1161" s="5">
        <f t="shared" si="198"/>
        <v>6767.5927409999995</v>
      </c>
      <c r="AU1161" s="62">
        <f t="shared" si="199"/>
        <v>3.8887056114290705E-2</v>
      </c>
      <c r="AV1161" s="57">
        <f t="shared" si="194"/>
        <v>38.887056114290701</v>
      </c>
    </row>
    <row r="1162" spans="1:48" x14ac:dyDescent="0.25">
      <c r="A1162" s="1" t="s">
        <v>1528</v>
      </c>
      <c r="B1162" s="1" t="s">
        <v>1445</v>
      </c>
      <c r="C1162" s="1" t="s">
        <v>368</v>
      </c>
      <c r="D1162" s="1" t="s">
        <v>71</v>
      </c>
      <c r="E1162" s="1" t="s">
        <v>58</v>
      </c>
      <c r="F1162" s="1" t="s">
        <v>549</v>
      </c>
      <c r="G1162" s="1" t="s">
        <v>60</v>
      </c>
      <c r="H1162" s="1" t="s">
        <v>57</v>
      </c>
      <c r="I1162" s="2">
        <v>120</v>
      </c>
      <c r="J1162" s="2">
        <v>0.09</v>
      </c>
      <c r="K1162" s="2">
        <f t="shared" si="192"/>
        <v>0.09</v>
      </c>
      <c r="L1162" s="2">
        <f t="shared" si="193"/>
        <v>0</v>
      </c>
      <c r="R1162" s="7">
        <v>0.08</v>
      </c>
      <c r="S1162" s="5">
        <v>124.18</v>
      </c>
      <c r="T1162" s="8">
        <v>0.01</v>
      </c>
      <c r="U1162" s="5">
        <v>4.6550000000000002</v>
      </c>
      <c r="AL1162" s="5" t="str">
        <f t="shared" si="195"/>
        <v/>
      </c>
      <c r="AN1162" s="5" t="str">
        <f t="shared" si="191"/>
        <v/>
      </c>
      <c r="AP1162" s="57" t="str">
        <f t="shared" si="196"/>
        <v/>
      </c>
      <c r="AS1162" s="57">
        <f t="shared" si="197"/>
        <v>128.83500000000001</v>
      </c>
      <c r="AT1162" s="5">
        <f t="shared" si="198"/>
        <v>106.185807</v>
      </c>
      <c r="AU1162" s="62">
        <f t="shared" si="199"/>
        <v>6.1015099362200862E-4</v>
      </c>
      <c r="AV1162" s="57">
        <f t="shared" si="194"/>
        <v>0.61015099362200853</v>
      </c>
    </row>
    <row r="1163" spans="1:48" x14ac:dyDescent="0.25">
      <c r="A1163" s="1" t="s">
        <v>1528</v>
      </c>
      <c r="B1163" s="1" t="s">
        <v>1445</v>
      </c>
      <c r="C1163" s="1" t="s">
        <v>368</v>
      </c>
      <c r="D1163" s="1" t="s">
        <v>71</v>
      </c>
      <c r="E1163" s="1" t="s">
        <v>104</v>
      </c>
      <c r="F1163" s="1" t="s">
        <v>1504</v>
      </c>
      <c r="G1163" s="1" t="s">
        <v>60</v>
      </c>
      <c r="H1163" s="1" t="s">
        <v>57</v>
      </c>
      <c r="I1163" s="2">
        <v>120</v>
      </c>
      <c r="J1163" s="2">
        <v>39.5</v>
      </c>
      <c r="K1163" s="2">
        <f t="shared" si="192"/>
        <v>39.1</v>
      </c>
      <c r="L1163" s="2">
        <f t="shared" si="193"/>
        <v>0.41</v>
      </c>
      <c r="P1163" s="6">
        <v>30.23</v>
      </c>
      <c r="Q1163" s="5">
        <v>68270.676250000004</v>
      </c>
      <c r="R1163" s="7">
        <v>8.77</v>
      </c>
      <c r="S1163" s="5">
        <v>13613.2325</v>
      </c>
      <c r="T1163" s="8">
        <v>0.1</v>
      </c>
      <c r="U1163" s="5">
        <v>46.55</v>
      </c>
      <c r="AL1163" s="5" t="str">
        <f t="shared" si="195"/>
        <v/>
      </c>
      <c r="AN1163" s="5" t="str">
        <f t="shared" si="191"/>
        <v/>
      </c>
      <c r="AP1163" s="57" t="str">
        <f t="shared" si="196"/>
        <v/>
      </c>
      <c r="AR1163" s="2">
        <v>0.41</v>
      </c>
      <c r="AS1163" s="57">
        <f t="shared" si="197"/>
        <v>81930.458750000005</v>
      </c>
      <c r="AT1163" s="5">
        <f t="shared" si="198"/>
        <v>67527.084101750021</v>
      </c>
      <c r="AU1163" s="62">
        <f t="shared" si="199"/>
        <v>0.3880152971957892</v>
      </c>
      <c r="AV1163" s="57">
        <f t="shared" si="194"/>
        <v>388.01529719578923</v>
      </c>
    </row>
    <row r="1164" spans="1:48" x14ac:dyDescent="0.25">
      <c r="A1164" s="1" t="s">
        <v>1528</v>
      </c>
      <c r="B1164" s="1" t="s">
        <v>1445</v>
      </c>
      <c r="C1164" s="1" t="s">
        <v>368</v>
      </c>
      <c r="D1164" s="1" t="s">
        <v>71</v>
      </c>
      <c r="E1164" s="1" t="s">
        <v>86</v>
      </c>
      <c r="F1164" s="1" t="s">
        <v>1504</v>
      </c>
      <c r="G1164" s="1" t="s">
        <v>60</v>
      </c>
      <c r="H1164" s="1" t="s">
        <v>57</v>
      </c>
      <c r="I1164" s="2">
        <v>120</v>
      </c>
      <c r="J1164" s="2">
        <v>0.09</v>
      </c>
      <c r="K1164" s="2">
        <f t="shared" si="192"/>
        <v>0.05</v>
      </c>
      <c r="L1164" s="2">
        <f t="shared" si="193"/>
        <v>0.04</v>
      </c>
      <c r="P1164" s="6">
        <v>0.05</v>
      </c>
      <c r="Q1164" s="5">
        <v>112.91875</v>
      </c>
      <c r="AL1164" s="5" t="str">
        <f t="shared" si="195"/>
        <v/>
      </c>
      <c r="AN1164" s="5" t="str">
        <f t="shared" si="191"/>
        <v/>
      </c>
      <c r="AP1164" s="57" t="str">
        <f t="shared" si="196"/>
        <v/>
      </c>
      <c r="AR1164" s="2">
        <v>0.04</v>
      </c>
      <c r="AS1164" s="57">
        <f t="shared" si="197"/>
        <v>112.91875</v>
      </c>
      <c r="AT1164" s="5">
        <f t="shared" si="198"/>
        <v>93.067633750000013</v>
      </c>
      <c r="AU1164" s="62">
        <f t="shared" si="199"/>
        <v>5.3477306253002055E-4</v>
      </c>
      <c r="AV1164" s="57">
        <f t="shared" si="194"/>
        <v>0.53477306253002055</v>
      </c>
    </row>
    <row r="1165" spans="1:48" x14ac:dyDescent="0.25">
      <c r="A1165" s="1" t="s">
        <v>1528</v>
      </c>
      <c r="B1165" s="1" t="s">
        <v>1445</v>
      </c>
      <c r="C1165" s="1" t="s">
        <v>368</v>
      </c>
      <c r="D1165" s="1" t="s">
        <v>71</v>
      </c>
      <c r="E1165" s="1" t="s">
        <v>89</v>
      </c>
      <c r="F1165" s="1" t="s">
        <v>1504</v>
      </c>
      <c r="G1165" s="1" t="s">
        <v>60</v>
      </c>
      <c r="H1165" s="1" t="s">
        <v>57</v>
      </c>
      <c r="I1165" s="2">
        <v>120</v>
      </c>
      <c r="J1165" s="2">
        <v>40.590000000000003</v>
      </c>
      <c r="K1165" s="2">
        <f t="shared" si="192"/>
        <v>32.5</v>
      </c>
      <c r="L1165" s="2">
        <f t="shared" si="193"/>
        <v>7.5</v>
      </c>
      <c r="P1165" s="6">
        <v>21.72</v>
      </c>
      <c r="Q1165" s="5">
        <v>49051.904999999999</v>
      </c>
      <c r="R1165" s="7">
        <v>10.49</v>
      </c>
      <c r="S1165" s="5">
        <v>16283.102500000001</v>
      </c>
      <c r="T1165" s="8">
        <v>0.28999999999999998</v>
      </c>
      <c r="U1165" s="5">
        <v>134.995</v>
      </c>
      <c r="AL1165" s="5" t="str">
        <f t="shared" si="195"/>
        <v/>
      </c>
      <c r="AN1165" s="5" t="str">
        <f t="shared" si="191"/>
        <v/>
      </c>
      <c r="AP1165" s="57" t="str">
        <f t="shared" si="196"/>
        <v/>
      </c>
      <c r="AR1165" s="2">
        <v>7.5</v>
      </c>
      <c r="AS1165" s="57">
        <f t="shared" si="197"/>
        <v>65470.002500000002</v>
      </c>
      <c r="AT1165" s="5">
        <f t="shared" si="198"/>
        <v>53960.376060500006</v>
      </c>
      <c r="AU1165" s="62">
        <f t="shared" si="199"/>
        <v>0.31006005416082894</v>
      </c>
      <c r="AV1165" s="57">
        <f t="shared" si="194"/>
        <v>310.06005416082894</v>
      </c>
    </row>
    <row r="1166" spans="1:48" x14ac:dyDescent="0.25">
      <c r="A1166" s="1" t="s">
        <v>1528</v>
      </c>
      <c r="B1166" s="1" t="s">
        <v>1445</v>
      </c>
      <c r="C1166" s="1" t="s">
        <v>368</v>
      </c>
      <c r="D1166" s="1" t="s">
        <v>71</v>
      </c>
      <c r="E1166" s="1" t="s">
        <v>88</v>
      </c>
      <c r="F1166" s="1" t="s">
        <v>1504</v>
      </c>
      <c r="G1166" s="1" t="s">
        <v>60</v>
      </c>
      <c r="H1166" s="1" t="s">
        <v>57</v>
      </c>
      <c r="I1166" s="2">
        <v>120</v>
      </c>
      <c r="J1166" s="2">
        <v>39.340000000000003</v>
      </c>
      <c r="K1166" s="2">
        <f t="shared" si="192"/>
        <v>39.339999999999996</v>
      </c>
      <c r="L1166" s="2">
        <f t="shared" si="193"/>
        <v>0</v>
      </c>
      <c r="P1166" s="6">
        <v>30.83</v>
      </c>
      <c r="Q1166" s="5">
        <v>69625.701249999998</v>
      </c>
      <c r="R1166" s="7">
        <v>8.51</v>
      </c>
      <c r="S1166" s="5">
        <v>13209.647499999999</v>
      </c>
      <c r="AL1166" s="5" t="str">
        <f t="shared" si="195"/>
        <v/>
      </c>
      <c r="AN1166" s="5" t="str">
        <f t="shared" si="191"/>
        <v/>
      </c>
      <c r="AP1166" s="57" t="str">
        <f t="shared" si="196"/>
        <v/>
      </c>
      <c r="AS1166" s="57">
        <f t="shared" si="197"/>
        <v>82835.348750000005</v>
      </c>
      <c r="AT1166" s="5">
        <f t="shared" si="198"/>
        <v>68272.894439750002</v>
      </c>
      <c r="AU1166" s="62">
        <f t="shared" si="199"/>
        <v>0.39230077499777322</v>
      </c>
      <c r="AV1166" s="57">
        <f t="shared" si="194"/>
        <v>392.3007749977732</v>
      </c>
    </row>
    <row r="1167" spans="1:48" x14ac:dyDescent="0.25">
      <c r="A1167" s="1" t="s">
        <v>1529</v>
      </c>
      <c r="B1167" s="1" t="s">
        <v>1509</v>
      </c>
      <c r="C1167" s="1" t="s">
        <v>1510</v>
      </c>
      <c r="D1167" s="1" t="s">
        <v>71</v>
      </c>
      <c r="E1167" s="1" t="s">
        <v>119</v>
      </c>
      <c r="F1167" s="1" t="s">
        <v>549</v>
      </c>
      <c r="G1167" s="1" t="s">
        <v>60</v>
      </c>
      <c r="H1167" s="1" t="s">
        <v>57</v>
      </c>
      <c r="I1167" s="2">
        <v>40</v>
      </c>
      <c r="J1167" s="2">
        <v>0.09</v>
      </c>
      <c r="K1167" s="2">
        <f t="shared" si="192"/>
        <v>0.03</v>
      </c>
      <c r="L1167" s="2">
        <f t="shared" si="193"/>
        <v>0.06</v>
      </c>
      <c r="P1167" s="6">
        <v>0.01</v>
      </c>
      <c r="Q1167" s="5">
        <v>22.583749999999998</v>
      </c>
      <c r="R1167" s="7">
        <v>0.02</v>
      </c>
      <c r="S1167" s="5">
        <v>31.045000000000002</v>
      </c>
      <c r="AL1167" s="5" t="str">
        <f t="shared" si="195"/>
        <v/>
      </c>
      <c r="AN1167" s="5" t="str">
        <f t="shared" si="191"/>
        <v/>
      </c>
      <c r="AP1167" s="57" t="str">
        <f t="shared" si="196"/>
        <v/>
      </c>
      <c r="AR1167" s="2">
        <v>0.06</v>
      </c>
      <c r="AS1167" s="57">
        <f t="shared" si="197"/>
        <v>53.628749999999997</v>
      </c>
      <c r="AT1167" s="5">
        <f t="shared" si="198"/>
        <v>44.200815749999997</v>
      </c>
      <c r="AU1167" s="62">
        <f t="shared" si="199"/>
        <v>2.5398094538911238E-4</v>
      </c>
      <c r="AV1167" s="57">
        <f t="shared" si="194"/>
        <v>0.25398094538911237</v>
      </c>
    </row>
    <row r="1168" spans="1:48" x14ac:dyDescent="0.25">
      <c r="A1168" s="1" t="s">
        <v>1529</v>
      </c>
      <c r="B1168" s="1" t="s">
        <v>1509</v>
      </c>
      <c r="C1168" s="1" t="s">
        <v>1510</v>
      </c>
      <c r="D1168" s="1" t="s">
        <v>71</v>
      </c>
      <c r="E1168" s="1" t="s">
        <v>104</v>
      </c>
      <c r="F1168" s="1" t="s">
        <v>1504</v>
      </c>
      <c r="G1168" s="1" t="s">
        <v>60</v>
      </c>
      <c r="H1168" s="1" t="s">
        <v>57</v>
      </c>
      <c r="I1168" s="2">
        <v>40</v>
      </c>
      <c r="J1168" s="2">
        <v>0.06</v>
      </c>
      <c r="K1168" s="2">
        <f t="shared" ref="K1168:K1199" si="200">SUM(N1168,P1168,R1168,T1168,V1168,X1168,Z1168,AB1168,AE1168,AG1168,AI1168)</f>
        <v>0</v>
      </c>
      <c r="L1168" s="2">
        <f t="shared" ref="L1168:L1199" si="201">SUM(M1168,AD1168,AK1168,AM1168,AO1168,AQ1168,AR1168)</f>
        <v>0.06</v>
      </c>
      <c r="AL1168" s="5" t="str">
        <f t="shared" si="195"/>
        <v/>
      </c>
      <c r="AN1168" s="5" t="str">
        <f t="shared" si="191"/>
        <v/>
      </c>
      <c r="AP1168" s="57" t="str">
        <f t="shared" si="196"/>
        <v/>
      </c>
      <c r="AR1168" s="2">
        <v>0.06</v>
      </c>
      <c r="AS1168" s="57">
        <f t="shared" si="197"/>
        <v>0</v>
      </c>
      <c r="AT1168" s="5">
        <f t="shared" si="198"/>
        <v>0</v>
      </c>
      <c r="AU1168" s="62">
        <f t="shared" si="199"/>
        <v>0</v>
      </c>
      <c r="AV1168" s="57">
        <f t="shared" si="194"/>
        <v>0</v>
      </c>
    </row>
    <row r="1169" spans="1:48" x14ac:dyDescent="0.25">
      <c r="A1169" s="1" t="s">
        <v>1529</v>
      </c>
      <c r="B1169" s="1" t="s">
        <v>1509</v>
      </c>
      <c r="C1169" s="1" t="s">
        <v>1510</v>
      </c>
      <c r="D1169" s="1" t="s">
        <v>71</v>
      </c>
      <c r="E1169" s="1" t="s">
        <v>86</v>
      </c>
      <c r="F1169" s="1" t="s">
        <v>1504</v>
      </c>
      <c r="G1169" s="1" t="s">
        <v>60</v>
      </c>
      <c r="H1169" s="1" t="s">
        <v>57</v>
      </c>
      <c r="I1169" s="2">
        <v>40</v>
      </c>
      <c r="J1169" s="2">
        <v>39.85</v>
      </c>
      <c r="K1169" s="2">
        <f t="shared" si="200"/>
        <v>25.59</v>
      </c>
      <c r="L1169" s="2">
        <f t="shared" si="201"/>
        <v>14.26</v>
      </c>
      <c r="P1169" s="6">
        <v>10.57</v>
      </c>
      <c r="Q1169" s="5">
        <v>23871.023000000001</v>
      </c>
      <c r="R1169" s="7">
        <v>13.84</v>
      </c>
      <c r="S1169" s="5">
        <v>21483.14</v>
      </c>
      <c r="T1169" s="8">
        <v>1.18</v>
      </c>
      <c r="U1169" s="5">
        <v>549.29</v>
      </c>
      <c r="AL1169" s="5" t="str">
        <f t="shared" si="195"/>
        <v/>
      </c>
      <c r="AN1169" s="5" t="str">
        <f t="shared" si="191"/>
        <v/>
      </c>
      <c r="AP1169" s="57" t="str">
        <f t="shared" si="196"/>
        <v/>
      </c>
      <c r="AR1169" s="2">
        <v>14.26</v>
      </c>
      <c r="AS1169" s="57">
        <f t="shared" si="197"/>
        <v>45903.453000000001</v>
      </c>
      <c r="AT1169" s="5">
        <f t="shared" si="198"/>
        <v>37833.625962600003</v>
      </c>
      <c r="AU1169" s="62">
        <f t="shared" si="199"/>
        <v>0.21739463234859452</v>
      </c>
      <c r="AV1169" s="57">
        <f t="shared" si="194"/>
        <v>217.39463234859451</v>
      </c>
    </row>
    <row r="1170" spans="1:48" x14ac:dyDescent="0.25">
      <c r="A1170" s="1" t="s">
        <v>1530</v>
      </c>
      <c r="B1170" s="1" t="s">
        <v>1531</v>
      </c>
      <c r="C1170" s="1" t="s">
        <v>1532</v>
      </c>
      <c r="D1170" s="1" t="s">
        <v>51</v>
      </c>
      <c r="E1170" s="1" t="s">
        <v>88</v>
      </c>
      <c r="F1170" s="1" t="s">
        <v>1533</v>
      </c>
      <c r="G1170" s="1" t="s">
        <v>60</v>
      </c>
      <c r="H1170" s="1" t="s">
        <v>57</v>
      </c>
      <c r="I1170" s="2">
        <v>4.2</v>
      </c>
      <c r="J1170" s="2">
        <v>3.98</v>
      </c>
      <c r="K1170" s="2">
        <f t="shared" si="200"/>
        <v>0.61</v>
      </c>
      <c r="L1170" s="2">
        <f t="shared" si="201"/>
        <v>0</v>
      </c>
      <c r="Z1170" s="9">
        <v>0.61</v>
      </c>
      <c r="AA1170" s="5">
        <v>113.68875</v>
      </c>
      <c r="AL1170" s="5" t="str">
        <f t="shared" si="195"/>
        <v/>
      </c>
      <c r="AN1170" s="5" t="str">
        <f t="shared" si="191"/>
        <v/>
      </c>
      <c r="AP1170" s="57" t="str">
        <f t="shared" si="196"/>
        <v/>
      </c>
      <c r="AS1170" s="57">
        <f t="shared" si="197"/>
        <v>113.68875</v>
      </c>
      <c r="AT1170" s="5">
        <f t="shared" si="198"/>
        <v>93.702267750000004</v>
      </c>
      <c r="AU1170" s="62">
        <f t="shared" si="199"/>
        <v>5.3841971340198034E-4</v>
      </c>
      <c r="AV1170" s="57">
        <f t="shared" si="194"/>
        <v>0.53841971340198036</v>
      </c>
    </row>
    <row r="1171" spans="1:48" x14ac:dyDescent="0.25">
      <c r="A1171" s="1" t="s">
        <v>1534</v>
      </c>
      <c r="B1171" s="1" t="s">
        <v>1535</v>
      </c>
      <c r="C1171" s="1" t="s">
        <v>1536</v>
      </c>
      <c r="D1171" s="1" t="s">
        <v>51</v>
      </c>
      <c r="E1171" s="1" t="s">
        <v>104</v>
      </c>
      <c r="F1171" s="1" t="s">
        <v>1533</v>
      </c>
      <c r="G1171" s="1" t="s">
        <v>60</v>
      </c>
      <c r="H1171" s="1" t="s">
        <v>57</v>
      </c>
      <c r="I1171" s="2">
        <v>1.5</v>
      </c>
      <c r="J1171" s="2">
        <v>1.26</v>
      </c>
      <c r="K1171" s="2">
        <f t="shared" si="200"/>
        <v>1.26</v>
      </c>
      <c r="L1171" s="2">
        <f t="shared" si="201"/>
        <v>0</v>
      </c>
      <c r="R1171" s="7">
        <v>0.22</v>
      </c>
      <c r="S1171" s="5">
        <v>341.495</v>
      </c>
      <c r="Z1171" s="9">
        <v>1.04</v>
      </c>
      <c r="AA1171" s="5">
        <v>193.83</v>
      </c>
      <c r="AL1171" s="5" t="str">
        <f t="shared" si="195"/>
        <v/>
      </c>
      <c r="AN1171" s="5" t="str">
        <f t="shared" si="191"/>
        <v/>
      </c>
      <c r="AP1171" s="57" t="str">
        <f t="shared" si="196"/>
        <v/>
      </c>
      <c r="AS1171" s="57">
        <f t="shared" si="197"/>
        <v>535.32500000000005</v>
      </c>
      <c r="AT1171" s="5">
        <f t="shared" si="198"/>
        <v>441.21486499999997</v>
      </c>
      <c r="AU1171" s="62">
        <f t="shared" si="199"/>
        <v>2.535251140301174E-3</v>
      </c>
      <c r="AV1171" s="57">
        <f t="shared" si="194"/>
        <v>2.5352511403011739</v>
      </c>
    </row>
    <row r="1172" spans="1:48" x14ac:dyDescent="0.25">
      <c r="A1172" s="1" t="s">
        <v>1537</v>
      </c>
      <c r="B1172" s="1" t="s">
        <v>1084</v>
      </c>
      <c r="C1172" s="1" t="s">
        <v>1085</v>
      </c>
      <c r="D1172" s="1" t="s">
        <v>51</v>
      </c>
      <c r="E1172" s="1" t="s">
        <v>63</v>
      </c>
      <c r="F1172" s="1" t="s">
        <v>1419</v>
      </c>
      <c r="G1172" s="1" t="s">
        <v>60</v>
      </c>
      <c r="H1172" s="1" t="s">
        <v>57</v>
      </c>
      <c r="I1172" s="2">
        <v>127.11</v>
      </c>
      <c r="J1172" s="2">
        <v>0.08</v>
      </c>
      <c r="K1172" s="2">
        <f t="shared" si="200"/>
        <v>7.0000000000000007E-2</v>
      </c>
      <c r="L1172" s="2">
        <f t="shared" si="201"/>
        <v>0.01</v>
      </c>
      <c r="R1172" s="7">
        <v>7.0000000000000007E-2</v>
      </c>
      <c r="S1172" s="5">
        <v>108.6575</v>
      </c>
      <c r="AL1172" s="5" t="str">
        <f t="shared" si="195"/>
        <v/>
      </c>
      <c r="AN1172" s="5" t="str">
        <f t="shared" si="191"/>
        <v/>
      </c>
      <c r="AP1172" s="57" t="str">
        <f t="shared" si="196"/>
        <v/>
      </c>
      <c r="AR1172" s="2">
        <v>0.01</v>
      </c>
      <c r="AS1172" s="57">
        <f t="shared" si="197"/>
        <v>108.6575</v>
      </c>
      <c r="AT1172" s="5">
        <f t="shared" si="198"/>
        <v>89.555511500000009</v>
      </c>
      <c r="AU1172" s="62">
        <f t="shared" si="199"/>
        <v>5.1459216509087903E-4</v>
      </c>
      <c r="AV1172" s="57">
        <f t="shared" si="194"/>
        <v>0.51459216509087902</v>
      </c>
    </row>
    <row r="1173" spans="1:48" x14ac:dyDescent="0.25">
      <c r="A1173" s="1" t="s">
        <v>1537</v>
      </c>
      <c r="B1173" s="1" t="s">
        <v>1084</v>
      </c>
      <c r="C1173" s="1" t="s">
        <v>1085</v>
      </c>
      <c r="D1173" s="1" t="s">
        <v>51</v>
      </c>
      <c r="E1173" s="1" t="s">
        <v>61</v>
      </c>
      <c r="F1173" s="1" t="s">
        <v>1419</v>
      </c>
      <c r="G1173" s="1" t="s">
        <v>60</v>
      </c>
      <c r="H1173" s="1" t="s">
        <v>57</v>
      </c>
      <c r="I1173" s="2">
        <v>127.11</v>
      </c>
      <c r="J1173" s="2">
        <v>0.09</v>
      </c>
      <c r="K1173" s="2">
        <f t="shared" si="200"/>
        <v>0.01</v>
      </c>
      <c r="L1173" s="2">
        <f t="shared" si="201"/>
        <v>0.08</v>
      </c>
      <c r="R1173" s="7">
        <v>0.01</v>
      </c>
      <c r="S1173" s="5">
        <v>15.522500000000001</v>
      </c>
      <c r="AL1173" s="5" t="str">
        <f t="shared" si="195"/>
        <v/>
      </c>
      <c r="AN1173" s="5" t="str">
        <f t="shared" si="191"/>
        <v/>
      </c>
      <c r="AP1173" s="57" t="str">
        <f t="shared" si="196"/>
        <v/>
      </c>
      <c r="AR1173" s="2">
        <v>0.08</v>
      </c>
      <c r="AS1173" s="57">
        <f t="shared" si="197"/>
        <v>15.522500000000001</v>
      </c>
      <c r="AT1173" s="5">
        <f t="shared" si="198"/>
        <v>12.793644500000001</v>
      </c>
      <c r="AU1173" s="62">
        <f t="shared" si="199"/>
        <v>7.3513166441554155E-5</v>
      </c>
      <c r="AV1173" s="57">
        <f t="shared" si="194"/>
        <v>7.3513166441554159E-2</v>
      </c>
    </row>
    <row r="1174" spans="1:48" x14ac:dyDescent="0.25">
      <c r="A1174" s="1" t="s">
        <v>1537</v>
      </c>
      <c r="B1174" s="1" t="s">
        <v>1084</v>
      </c>
      <c r="C1174" s="1" t="s">
        <v>1085</v>
      </c>
      <c r="D1174" s="1" t="s">
        <v>51</v>
      </c>
      <c r="E1174" s="1" t="s">
        <v>86</v>
      </c>
      <c r="F1174" s="1" t="s">
        <v>1533</v>
      </c>
      <c r="G1174" s="1" t="s">
        <v>60</v>
      </c>
      <c r="H1174" s="1" t="s">
        <v>57</v>
      </c>
      <c r="I1174" s="2">
        <v>127.11</v>
      </c>
      <c r="J1174" s="2">
        <v>0.06</v>
      </c>
      <c r="K1174" s="2">
        <f t="shared" si="200"/>
        <v>0.04</v>
      </c>
      <c r="L1174" s="2">
        <f t="shared" si="201"/>
        <v>0</v>
      </c>
      <c r="R1174" s="7">
        <v>0.04</v>
      </c>
      <c r="S1174" s="5">
        <v>62.09</v>
      </c>
      <c r="AL1174" s="5" t="str">
        <f t="shared" si="195"/>
        <v/>
      </c>
      <c r="AN1174" s="5" t="str">
        <f t="shared" si="191"/>
        <v/>
      </c>
      <c r="AP1174" s="57" t="str">
        <f t="shared" si="196"/>
        <v/>
      </c>
      <c r="AS1174" s="57">
        <f t="shared" si="197"/>
        <v>62.09</v>
      </c>
      <c r="AT1174" s="5">
        <f t="shared" si="198"/>
        <v>51.174578000000004</v>
      </c>
      <c r="AU1174" s="62">
        <f t="shared" si="199"/>
        <v>2.9405266576621662E-4</v>
      </c>
      <c r="AV1174" s="57">
        <f t="shared" si="194"/>
        <v>0.29405266576621664</v>
      </c>
    </row>
    <row r="1175" spans="1:48" x14ac:dyDescent="0.25">
      <c r="A1175" s="1" t="s">
        <v>1537</v>
      </c>
      <c r="B1175" s="1" t="s">
        <v>1084</v>
      </c>
      <c r="C1175" s="1" t="s">
        <v>1085</v>
      </c>
      <c r="D1175" s="1" t="s">
        <v>51</v>
      </c>
      <c r="E1175" s="1" t="s">
        <v>56</v>
      </c>
      <c r="F1175" s="1" t="s">
        <v>1533</v>
      </c>
      <c r="G1175" s="1" t="s">
        <v>60</v>
      </c>
      <c r="H1175" s="1" t="s">
        <v>57</v>
      </c>
      <c r="I1175" s="2">
        <v>127.11</v>
      </c>
      <c r="J1175" s="2">
        <v>40.58</v>
      </c>
      <c r="K1175" s="2">
        <f t="shared" si="200"/>
        <v>15.45</v>
      </c>
      <c r="L1175" s="2">
        <f t="shared" si="201"/>
        <v>0.85</v>
      </c>
      <c r="R1175" s="7">
        <v>15.45</v>
      </c>
      <c r="S1175" s="5">
        <v>23982.262500000001</v>
      </c>
      <c r="AL1175" s="5" t="str">
        <f t="shared" si="195"/>
        <v/>
      </c>
      <c r="AN1175" s="5" t="str">
        <f t="shared" si="191"/>
        <v/>
      </c>
      <c r="AP1175" s="57" t="str">
        <f t="shared" si="196"/>
        <v/>
      </c>
      <c r="AR1175" s="2">
        <v>0.85</v>
      </c>
      <c r="AS1175" s="57">
        <f t="shared" si="197"/>
        <v>23982.262500000001</v>
      </c>
      <c r="AT1175" s="5">
        <f t="shared" si="198"/>
        <v>19766.1807525</v>
      </c>
      <c r="AU1175" s="62">
        <f t="shared" si="199"/>
        <v>0.11357784215220117</v>
      </c>
      <c r="AV1175" s="57">
        <f t="shared" si="194"/>
        <v>113.57784215220116</v>
      </c>
    </row>
    <row r="1176" spans="1:48" x14ac:dyDescent="0.25">
      <c r="A1176" s="1" t="s">
        <v>1537</v>
      </c>
      <c r="B1176" s="1" t="s">
        <v>1084</v>
      </c>
      <c r="C1176" s="1" t="s">
        <v>1085</v>
      </c>
      <c r="D1176" s="1" t="s">
        <v>51</v>
      </c>
      <c r="E1176" s="1" t="s">
        <v>52</v>
      </c>
      <c r="F1176" s="1" t="s">
        <v>1533</v>
      </c>
      <c r="G1176" s="1" t="s">
        <v>60</v>
      </c>
      <c r="H1176" s="1" t="s">
        <v>57</v>
      </c>
      <c r="I1176" s="2">
        <v>127.11</v>
      </c>
      <c r="J1176" s="2">
        <v>36.619999999999997</v>
      </c>
      <c r="K1176" s="2">
        <f t="shared" si="200"/>
        <v>27.49</v>
      </c>
      <c r="L1176" s="2">
        <f t="shared" si="201"/>
        <v>8.77</v>
      </c>
      <c r="P1176" s="6">
        <v>9.98</v>
      </c>
      <c r="Q1176" s="5">
        <v>22538.5825</v>
      </c>
      <c r="R1176" s="7">
        <v>12.2</v>
      </c>
      <c r="S1176" s="5">
        <v>18937.45</v>
      </c>
      <c r="Z1176" s="9">
        <v>5.31</v>
      </c>
      <c r="AA1176" s="5">
        <v>989.65124999999989</v>
      </c>
      <c r="AL1176" s="5" t="str">
        <f t="shared" si="195"/>
        <v/>
      </c>
      <c r="AN1176" s="5" t="str">
        <f t="shared" si="191"/>
        <v/>
      </c>
      <c r="AP1176" s="57" t="str">
        <f t="shared" si="196"/>
        <v/>
      </c>
      <c r="AR1176" s="2">
        <v>8.77</v>
      </c>
      <c r="AS1176" s="57">
        <f t="shared" si="197"/>
        <v>42465.683750000004</v>
      </c>
      <c r="AT1176" s="5">
        <f t="shared" si="198"/>
        <v>35000.216546750009</v>
      </c>
      <c r="AU1176" s="62">
        <f t="shared" si="199"/>
        <v>0.20111366581208903</v>
      </c>
      <c r="AV1176" s="57">
        <f t="shared" si="194"/>
        <v>201.11366581208904</v>
      </c>
    </row>
    <row r="1177" spans="1:48" x14ac:dyDescent="0.25">
      <c r="A1177" s="1" t="s">
        <v>1537</v>
      </c>
      <c r="B1177" s="1" t="s">
        <v>1084</v>
      </c>
      <c r="C1177" s="1" t="s">
        <v>1085</v>
      </c>
      <c r="D1177" s="1" t="s">
        <v>51</v>
      </c>
      <c r="E1177" s="1" t="s">
        <v>76</v>
      </c>
      <c r="F1177" s="1" t="s">
        <v>1533</v>
      </c>
      <c r="G1177" s="1" t="s">
        <v>60</v>
      </c>
      <c r="H1177" s="1" t="s">
        <v>57</v>
      </c>
      <c r="I1177" s="2">
        <v>127.11</v>
      </c>
      <c r="J1177" s="2">
        <v>8.2100000000000009</v>
      </c>
      <c r="K1177" s="2">
        <f t="shared" si="200"/>
        <v>7.48</v>
      </c>
      <c r="L1177" s="2">
        <f t="shared" si="201"/>
        <v>0</v>
      </c>
      <c r="P1177" s="6">
        <v>1.5</v>
      </c>
      <c r="Q1177" s="5">
        <v>3387.5625</v>
      </c>
      <c r="R1177" s="7">
        <v>3.48</v>
      </c>
      <c r="S1177" s="5">
        <v>5401.83</v>
      </c>
      <c r="T1177" s="8">
        <v>0.08</v>
      </c>
      <c r="U1177" s="5">
        <v>37.24</v>
      </c>
      <c r="Z1177" s="9">
        <v>2.42</v>
      </c>
      <c r="AA1177" s="5">
        <v>451.02749999999997</v>
      </c>
      <c r="AL1177" s="5" t="str">
        <f t="shared" si="195"/>
        <v/>
      </c>
      <c r="AN1177" s="5" t="str">
        <f t="shared" si="191"/>
        <v/>
      </c>
      <c r="AP1177" s="57" t="str">
        <f t="shared" si="196"/>
        <v/>
      </c>
      <c r="AS1177" s="57">
        <f t="shared" si="197"/>
        <v>9277.66</v>
      </c>
      <c r="AT1177" s="5">
        <f t="shared" si="198"/>
        <v>7646.6473720000004</v>
      </c>
      <c r="AU1177" s="62">
        <f t="shared" si="199"/>
        <v>4.3938164842528542E-2</v>
      </c>
      <c r="AV1177" s="57">
        <f t="shared" si="194"/>
        <v>43.938164842528543</v>
      </c>
    </row>
    <row r="1178" spans="1:48" x14ac:dyDescent="0.25">
      <c r="A1178" s="1" t="s">
        <v>1537</v>
      </c>
      <c r="B1178" s="1" t="s">
        <v>1084</v>
      </c>
      <c r="C1178" s="1" t="s">
        <v>1085</v>
      </c>
      <c r="D1178" s="1" t="s">
        <v>51</v>
      </c>
      <c r="E1178" s="1" t="s">
        <v>67</v>
      </c>
      <c r="F1178" s="1" t="s">
        <v>1533</v>
      </c>
      <c r="G1178" s="1" t="s">
        <v>60</v>
      </c>
      <c r="H1178" s="1" t="s">
        <v>57</v>
      </c>
      <c r="I1178" s="2">
        <v>127.11</v>
      </c>
      <c r="J1178" s="2">
        <v>40</v>
      </c>
      <c r="K1178" s="2">
        <f t="shared" si="200"/>
        <v>4.57</v>
      </c>
      <c r="L1178" s="2">
        <f t="shared" si="201"/>
        <v>0</v>
      </c>
      <c r="R1178" s="7">
        <v>2.06</v>
      </c>
      <c r="S1178" s="5">
        <v>3197.6350000000002</v>
      </c>
      <c r="T1178" s="8">
        <v>2.5099999999999998</v>
      </c>
      <c r="U1178" s="5">
        <v>1168.405</v>
      </c>
      <c r="AL1178" s="5" t="str">
        <f t="shared" si="195"/>
        <v/>
      </c>
      <c r="AN1178" s="5" t="str">
        <f t="shared" si="191"/>
        <v/>
      </c>
      <c r="AP1178" s="57" t="str">
        <f t="shared" si="196"/>
        <v/>
      </c>
      <c r="AS1178" s="57">
        <f t="shared" si="197"/>
        <v>4366.04</v>
      </c>
      <c r="AT1178" s="5">
        <f t="shared" si="198"/>
        <v>3598.4901680000003</v>
      </c>
      <c r="AU1178" s="62">
        <f t="shared" si="199"/>
        <v>2.0677173471443589E-2</v>
      </c>
      <c r="AV1178" s="57">
        <f t="shared" si="194"/>
        <v>20.677173471443592</v>
      </c>
    </row>
    <row r="1179" spans="1:48" x14ac:dyDescent="0.25">
      <c r="A1179" s="1" t="s">
        <v>1537</v>
      </c>
      <c r="B1179" s="1" t="s">
        <v>1084</v>
      </c>
      <c r="C1179" s="1" t="s">
        <v>1085</v>
      </c>
      <c r="D1179" s="1" t="s">
        <v>51</v>
      </c>
      <c r="E1179" s="1" t="s">
        <v>89</v>
      </c>
      <c r="F1179" s="1" t="s">
        <v>1533</v>
      </c>
      <c r="G1179" s="1" t="s">
        <v>60</v>
      </c>
      <c r="H1179" s="1" t="s">
        <v>57</v>
      </c>
      <c r="I1179" s="2">
        <v>127.11</v>
      </c>
      <c r="J1179" s="2">
        <v>0.06</v>
      </c>
      <c r="K1179" s="2">
        <f t="shared" si="200"/>
        <v>0.02</v>
      </c>
      <c r="L1179" s="2">
        <f t="shared" si="201"/>
        <v>0</v>
      </c>
      <c r="R1179" s="7">
        <v>0.02</v>
      </c>
      <c r="S1179" s="5">
        <v>31.045000000000002</v>
      </c>
      <c r="AL1179" s="5" t="str">
        <f t="shared" si="195"/>
        <v/>
      </c>
      <c r="AN1179" s="5" t="str">
        <f t="shared" si="191"/>
        <v/>
      </c>
      <c r="AP1179" s="57" t="str">
        <f t="shared" si="196"/>
        <v/>
      </c>
      <c r="AS1179" s="57">
        <f t="shared" si="197"/>
        <v>31.045000000000002</v>
      </c>
      <c r="AT1179" s="5">
        <f t="shared" si="198"/>
        <v>25.587289000000002</v>
      </c>
      <c r="AU1179" s="62">
        <f t="shared" si="199"/>
        <v>1.4702633288310831E-4</v>
      </c>
      <c r="AV1179" s="57">
        <f t="shared" si="194"/>
        <v>0.14702633288310832</v>
      </c>
    </row>
    <row r="1180" spans="1:48" x14ac:dyDescent="0.25">
      <c r="A1180" s="1" t="s">
        <v>1538</v>
      </c>
      <c r="B1180" s="1" t="s">
        <v>1094</v>
      </c>
      <c r="C1180" s="1" t="s">
        <v>1095</v>
      </c>
      <c r="D1180" s="1" t="s">
        <v>51</v>
      </c>
      <c r="E1180" s="1" t="s">
        <v>52</v>
      </c>
      <c r="F1180" s="1" t="s">
        <v>1533</v>
      </c>
      <c r="G1180" s="1" t="s">
        <v>60</v>
      </c>
      <c r="H1180" s="1" t="s">
        <v>57</v>
      </c>
      <c r="I1180" s="2">
        <v>2.89</v>
      </c>
      <c r="J1180" s="2">
        <v>1.37</v>
      </c>
      <c r="K1180" s="2">
        <f t="shared" si="200"/>
        <v>1.3599999999999999</v>
      </c>
      <c r="L1180" s="2">
        <f t="shared" si="201"/>
        <v>0</v>
      </c>
      <c r="P1180" s="6">
        <v>0.51</v>
      </c>
      <c r="Q1180" s="5">
        <v>1151.77125</v>
      </c>
      <c r="Z1180" s="9">
        <v>0.85</v>
      </c>
      <c r="AA1180" s="5">
        <v>158.41874999999999</v>
      </c>
      <c r="AL1180" s="5" t="str">
        <f t="shared" si="195"/>
        <v/>
      </c>
      <c r="AN1180" s="5" t="str">
        <f t="shared" si="191"/>
        <v/>
      </c>
      <c r="AP1180" s="57" t="str">
        <f t="shared" si="196"/>
        <v/>
      </c>
      <c r="AS1180" s="57">
        <f t="shared" si="197"/>
        <v>1310.19</v>
      </c>
      <c r="AT1180" s="5">
        <f t="shared" si="198"/>
        <v>1079.858598</v>
      </c>
      <c r="AU1180" s="62">
        <f t="shared" si="199"/>
        <v>6.2049422154974937E-3</v>
      </c>
      <c r="AV1180" s="57">
        <f t="shared" si="194"/>
        <v>6.2049422154974936</v>
      </c>
    </row>
    <row r="1181" spans="1:48" x14ac:dyDescent="0.25">
      <c r="A1181" s="1" t="s">
        <v>1538</v>
      </c>
      <c r="B1181" s="1" t="s">
        <v>1094</v>
      </c>
      <c r="C1181" s="1" t="s">
        <v>1095</v>
      </c>
      <c r="D1181" s="1" t="s">
        <v>51</v>
      </c>
      <c r="E1181" s="1" t="s">
        <v>76</v>
      </c>
      <c r="F1181" s="1" t="s">
        <v>1533</v>
      </c>
      <c r="G1181" s="1" t="s">
        <v>60</v>
      </c>
      <c r="H1181" s="1" t="s">
        <v>57</v>
      </c>
      <c r="I1181" s="2">
        <v>2.89</v>
      </c>
      <c r="J1181" s="2">
        <v>1.21</v>
      </c>
      <c r="K1181" s="2">
        <f t="shared" si="200"/>
        <v>1.21</v>
      </c>
      <c r="L1181" s="2">
        <f t="shared" si="201"/>
        <v>0</v>
      </c>
      <c r="P1181" s="6">
        <v>0.62</v>
      </c>
      <c r="Q1181" s="5">
        <v>1400.1925000000001</v>
      </c>
      <c r="R1181" s="7">
        <v>0.02</v>
      </c>
      <c r="S1181" s="5">
        <v>31.045000000000002</v>
      </c>
      <c r="Z1181" s="9">
        <v>0.56999999999999995</v>
      </c>
      <c r="AA1181" s="5">
        <v>106.23375</v>
      </c>
      <c r="AL1181" s="5" t="str">
        <f t="shared" si="195"/>
        <v/>
      </c>
      <c r="AN1181" s="5" t="str">
        <f t="shared" si="191"/>
        <v/>
      </c>
      <c r="AP1181" s="57" t="str">
        <f t="shared" si="196"/>
        <v/>
      </c>
      <c r="AS1181" s="57">
        <f t="shared" si="197"/>
        <v>1537.4712500000003</v>
      </c>
      <c r="AT1181" s="5">
        <f t="shared" si="198"/>
        <v>1267.1838042500003</v>
      </c>
      <c r="AU1181" s="62">
        <f t="shared" si="199"/>
        <v>7.2813258109424598E-3</v>
      </c>
      <c r="AV1181" s="57">
        <f t="shared" si="194"/>
        <v>7.2813258109424606</v>
      </c>
    </row>
    <row r="1182" spans="1:48" x14ac:dyDescent="0.25">
      <c r="A1182" s="1" t="s">
        <v>1539</v>
      </c>
      <c r="B1182" s="1" t="s">
        <v>1084</v>
      </c>
      <c r="C1182" s="1" t="s">
        <v>1085</v>
      </c>
      <c r="D1182" s="1" t="s">
        <v>51</v>
      </c>
      <c r="E1182" s="1" t="s">
        <v>76</v>
      </c>
      <c r="F1182" s="1" t="s">
        <v>1533</v>
      </c>
      <c r="G1182" s="1" t="s">
        <v>60</v>
      </c>
      <c r="H1182" s="1" t="s">
        <v>57</v>
      </c>
      <c r="I1182" s="2">
        <v>30</v>
      </c>
      <c r="J1182" s="2">
        <v>28.66</v>
      </c>
      <c r="K1182" s="2">
        <f t="shared" si="200"/>
        <v>26.34</v>
      </c>
      <c r="L1182" s="2">
        <f t="shared" si="201"/>
        <v>0</v>
      </c>
      <c r="P1182" s="6">
        <v>6.51</v>
      </c>
      <c r="Q1182" s="5">
        <v>14702.02125</v>
      </c>
      <c r="R1182" s="7">
        <v>13.88</v>
      </c>
      <c r="S1182" s="5">
        <v>21545.23</v>
      </c>
      <c r="T1182" s="8">
        <v>5.95</v>
      </c>
      <c r="U1182" s="5">
        <v>2769.7249999999999</v>
      </c>
      <c r="AL1182" s="5" t="str">
        <f t="shared" si="195"/>
        <v/>
      </c>
      <c r="AN1182" s="5" t="str">
        <f t="shared" si="191"/>
        <v/>
      </c>
      <c r="AP1182" s="57" t="str">
        <f t="shared" si="196"/>
        <v/>
      </c>
      <c r="AS1182" s="57">
        <f t="shared" si="197"/>
        <v>39016.97625</v>
      </c>
      <c r="AT1182" s="5">
        <f t="shared" si="198"/>
        <v>32157.791825249999</v>
      </c>
      <c r="AU1182" s="62">
        <f t="shared" si="199"/>
        <v>0.1847808967055832</v>
      </c>
      <c r="AV1182" s="57">
        <f t="shared" si="194"/>
        <v>184.78089670558319</v>
      </c>
    </row>
    <row r="1183" spans="1:48" x14ac:dyDescent="0.25">
      <c r="A1183" s="1" t="s">
        <v>1540</v>
      </c>
      <c r="B1183" s="1" t="s">
        <v>1541</v>
      </c>
      <c r="C1183" s="1" t="s">
        <v>1085</v>
      </c>
      <c r="D1183" s="1" t="s">
        <v>51</v>
      </c>
      <c r="E1183" s="1" t="s">
        <v>72</v>
      </c>
      <c r="F1183" s="1" t="s">
        <v>1533</v>
      </c>
      <c r="G1183" s="1" t="s">
        <v>60</v>
      </c>
      <c r="H1183" s="1" t="s">
        <v>57</v>
      </c>
      <c r="I1183" s="2">
        <v>9.6199999999999992</v>
      </c>
      <c r="J1183" s="2">
        <v>5.67</v>
      </c>
      <c r="K1183" s="2">
        <f t="shared" si="200"/>
        <v>4.42</v>
      </c>
      <c r="L1183" s="2">
        <f t="shared" si="201"/>
        <v>0</v>
      </c>
      <c r="R1183" s="7">
        <v>1.39</v>
      </c>
      <c r="S1183" s="5">
        <v>2157.6275000000001</v>
      </c>
      <c r="T1183" s="8">
        <v>0.1</v>
      </c>
      <c r="U1183" s="5">
        <v>46.55</v>
      </c>
      <c r="Z1183" s="9">
        <v>2.93</v>
      </c>
      <c r="AA1183" s="5">
        <v>546.07875000000001</v>
      </c>
      <c r="AL1183" s="5" t="str">
        <f t="shared" si="195"/>
        <v/>
      </c>
      <c r="AN1183" s="5" t="str">
        <f t="shared" si="191"/>
        <v/>
      </c>
      <c r="AP1183" s="57" t="str">
        <f t="shared" si="196"/>
        <v/>
      </c>
      <c r="AS1183" s="57">
        <f t="shared" si="197"/>
        <v>2750.2562500000004</v>
      </c>
      <c r="AT1183" s="5">
        <f t="shared" si="198"/>
        <v>2266.7612012500008</v>
      </c>
      <c r="AU1183" s="62">
        <f t="shared" si="199"/>
        <v>1.3024966691137034E-2</v>
      </c>
      <c r="AV1183" s="57">
        <f t="shared" si="194"/>
        <v>13.024966691137035</v>
      </c>
    </row>
    <row r="1184" spans="1:48" x14ac:dyDescent="0.25">
      <c r="A1184" s="1" t="s">
        <v>1540</v>
      </c>
      <c r="B1184" s="1" t="s">
        <v>1541</v>
      </c>
      <c r="C1184" s="1" t="s">
        <v>1085</v>
      </c>
      <c r="D1184" s="1" t="s">
        <v>51</v>
      </c>
      <c r="E1184" s="1" t="s">
        <v>63</v>
      </c>
      <c r="F1184" s="1" t="s">
        <v>1533</v>
      </c>
      <c r="G1184" s="1" t="s">
        <v>60</v>
      </c>
      <c r="H1184" s="1" t="s">
        <v>57</v>
      </c>
      <c r="I1184" s="2">
        <v>9.6199999999999992</v>
      </c>
      <c r="J1184" s="2">
        <v>3.35</v>
      </c>
      <c r="K1184" s="2">
        <f t="shared" si="200"/>
        <v>0.53</v>
      </c>
      <c r="L1184" s="2">
        <f t="shared" si="201"/>
        <v>0</v>
      </c>
      <c r="R1184" s="7">
        <v>0.36</v>
      </c>
      <c r="S1184" s="5">
        <v>558.80999999999995</v>
      </c>
      <c r="Z1184" s="9">
        <v>0.17</v>
      </c>
      <c r="AA1184" s="5">
        <v>31.68375</v>
      </c>
      <c r="AL1184" s="5" t="str">
        <f t="shared" si="195"/>
        <v/>
      </c>
      <c r="AN1184" s="5" t="str">
        <f t="shared" si="191"/>
        <v/>
      </c>
      <c r="AP1184" s="57" t="str">
        <f t="shared" si="196"/>
        <v/>
      </c>
      <c r="AS1184" s="57">
        <f t="shared" si="197"/>
        <v>590.49374999999998</v>
      </c>
      <c r="AT1184" s="5">
        <f t="shared" si="198"/>
        <v>486.68494874999999</v>
      </c>
      <c r="AU1184" s="62">
        <f t="shared" si="199"/>
        <v>2.796525387434206E-3</v>
      </c>
      <c r="AV1184" s="57">
        <f t="shared" si="194"/>
        <v>2.796525387434206</v>
      </c>
    </row>
    <row r="1185" spans="1:48" x14ac:dyDescent="0.25">
      <c r="A1185" s="1" t="s">
        <v>1542</v>
      </c>
      <c r="B1185" s="1" t="s">
        <v>1084</v>
      </c>
      <c r="C1185" s="1" t="s">
        <v>1085</v>
      </c>
      <c r="D1185" s="1" t="s">
        <v>51</v>
      </c>
      <c r="E1185" s="1" t="s">
        <v>76</v>
      </c>
      <c r="F1185" s="1" t="s">
        <v>1533</v>
      </c>
      <c r="G1185" s="1" t="s">
        <v>60</v>
      </c>
      <c r="H1185" s="1" t="s">
        <v>57</v>
      </c>
      <c r="I1185" s="2">
        <v>60.38</v>
      </c>
      <c r="J1185" s="2">
        <v>0.08</v>
      </c>
      <c r="K1185" s="2">
        <f t="shared" si="200"/>
        <v>0.06</v>
      </c>
      <c r="L1185" s="2">
        <f t="shared" si="201"/>
        <v>0</v>
      </c>
      <c r="R1185" s="7">
        <v>0.04</v>
      </c>
      <c r="S1185" s="5">
        <v>62.09</v>
      </c>
      <c r="T1185" s="8">
        <v>0.02</v>
      </c>
      <c r="U1185" s="5">
        <v>9.31</v>
      </c>
      <c r="AL1185" s="5" t="str">
        <f t="shared" si="195"/>
        <v/>
      </c>
      <c r="AN1185" s="5" t="str">
        <f t="shared" si="191"/>
        <v/>
      </c>
      <c r="AP1185" s="57" t="str">
        <f t="shared" si="196"/>
        <v/>
      </c>
      <c r="AS1185" s="57">
        <f t="shared" si="197"/>
        <v>71.400000000000006</v>
      </c>
      <c r="AT1185" s="5">
        <f t="shared" si="198"/>
        <v>58.847880000000011</v>
      </c>
      <c r="AU1185" s="62">
        <f t="shared" si="199"/>
        <v>3.3814398994536749E-4</v>
      </c>
      <c r="AV1185" s="57">
        <f t="shared" si="194"/>
        <v>0.33814398994536748</v>
      </c>
    </row>
    <row r="1186" spans="1:48" x14ac:dyDescent="0.25">
      <c r="A1186" s="1" t="s">
        <v>1542</v>
      </c>
      <c r="B1186" s="1" t="s">
        <v>1084</v>
      </c>
      <c r="C1186" s="1" t="s">
        <v>1085</v>
      </c>
      <c r="D1186" s="1" t="s">
        <v>51</v>
      </c>
      <c r="E1186" s="1" t="s">
        <v>72</v>
      </c>
      <c r="F1186" s="1" t="s">
        <v>1533</v>
      </c>
      <c r="G1186" s="1" t="s">
        <v>60</v>
      </c>
      <c r="H1186" s="1" t="s">
        <v>57</v>
      </c>
      <c r="I1186" s="2">
        <v>60.38</v>
      </c>
      <c r="J1186" s="2">
        <v>32.58</v>
      </c>
      <c r="K1186" s="2">
        <f t="shared" si="200"/>
        <v>17.79</v>
      </c>
      <c r="L1186" s="2">
        <f t="shared" si="201"/>
        <v>0</v>
      </c>
      <c r="R1186" s="7">
        <v>15.61</v>
      </c>
      <c r="S1186" s="5">
        <v>24230.622500000001</v>
      </c>
      <c r="T1186" s="8">
        <v>2.0299999999999998</v>
      </c>
      <c r="U1186" s="5">
        <v>944.96499999999992</v>
      </c>
      <c r="Z1186" s="9">
        <v>0.15</v>
      </c>
      <c r="AA1186" s="5">
        <v>27.956250000000001</v>
      </c>
      <c r="AL1186" s="5" t="str">
        <f t="shared" si="195"/>
        <v/>
      </c>
      <c r="AN1186" s="5" t="str">
        <f t="shared" si="191"/>
        <v/>
      </c>
      <c r="AP1186" s="57" t="str">
        <f t="shared" si="196"/>
        <v/>
      </c>
      <c r="AS1186" s="57">
        <f t="shared" si="197"/>
        <v>25203.543750000001</v>
      </c>
      <c r="AT1186" s="5">
        <f t="shared" si="198"/>
        <v>20772.760758749999</v>
      </c>
      <c r="AU1186" s="62">
        <f t="shared" si="199"/>
        <v>0.11936172050963066</v>
      </c>
      <c r="AV1186" s="57">
        <f t="shared" si="194"/>
        <v>119.36172050963066</v>
      </c>
    </row>
    <row r="1187" spans="1:48" x14ac:dyDescent="0.25">
      <c r="A1187" s="1" t="s">
        <v>1543</v>
      </c>
      <c r="B1187" s="1" t="s">
        <v>1544</v>
      </c>
      <c r="C1187" s="1" t="s">
        <v>1545</v>
      </c>
      <c r="D1187" s="1" t="s">
        <v>1546</v>
      </c>
      <c r="E1187" s="1" t="s">
        <v>89</v>
      </c>
      <c r="F1187" s="1" t="s">
        <v>1533</v>
      </c>
      <c r="G1187" s="1" t="s">
        <v>60</v>
      </c>
      <c r="H1187" s="1" t="s">
        <v>57</v>
      </c>
      <c r="I1187" s="2">
        <v>40</v>
      </c>
      <c r="J1187" s="2">
        <v>30.03</v>
      </c>
      <c r="K1187" s="2">
        <f t="shared" si="200"/>
        <v>1.04</v>
      </c>
      <c r="L1187" s="2">
        <f t="shared" si="201"/>
        <v>0</v>
      </c>
      <c r="R1187" s="7">
        <v>1.02</v>
      </c>
      <c r="S1187" s="5">
        <v>1583.2950000000001</v>
      </c>
      <c r="Z1187" s="9">
        <v>0.02</v>
      </c>
      <c r="AA1187" s="5">
        <v>3.7275</v>
      </c>
      <c r="AL1187" s="5" t="str">
        <f t="shared" si="195"/>
        <v/>
      </c>
      <c r="AN1187" s="5" t="str">
        <f t="shared" si="191"/>
        <v/>
      </c>
      <c r="AP1187" s="57" t="str">
        <f t="shared" si="196"/>
        <v/>
      </c>
      <c r="AS1187" s="57">
        <f t="shared" si="197"/>
        <v>1587.0225</v>
      </c>
      <c r="AT1187" s="5">
        <f t="shared" si="198"/>
        <v>1308.0239445</v>
      </c>
      <c r="AU1187" s="62">
        <f t="shared" si="199"/>
        <v>7.5159960823959655E-3</v>
      </c>
      <c r="AV1187" s="57">
        <f t="shared" si="194"/>
        <v>7.5159960823959651</v>
      </c>
    </row>
    <row r="1188" spans="1:48" x14ac:dyDescent="0.25">
      <c r="A1188" s="1" t="s">
        <v>1547</v>
      </c>
      <c r="B1188" s="1" t="s">
        <v>1548</v>
      </c>
      <c r="C1188" s="1" t="s">
        <v>1549</v>
      </c>
      <c r="D1188" s="1" t="s">
        <v>51</v>
      </c>
      <c r="E1188" s="1" t="s">
        <v>119</v>
      </c>
      <c r="F1188" s="1" t="s">
        <v>1419</v>
      </c>
      <c r="G1188" s="1" t="s">
        <v>60</v>
      </c>
      <c r="H1188" s="1" t="s">
        <v>57</v>
      </c>
      <c r="I1188" s="2">
        <v>98.5</v>
      </c>
      <c r="J1188" s="2">
        <v>0.09</v>
      </c>
      <c r="K1188" s="2">
        <f t="shared" si="200"/>
        <v>0.08</v>
      </c>
      <c r="L1188" s="2">
        <f t="shared" si="201"/>
        <v>0.01</v>
      </c>
      <c r="R1188" s="7">
        <v>0.08</v>
      </c>
      <c r="S1188" s="5">
        <v>124.18</v>
      </c>
      <c r="AL1188" s="5" t="str">
        <f t="shared" si="195"/>
        <v/>
      </c>
      <c r="AN1188" s="5" t="str">
        <f t="shared" si="191"/>
        <v/>
      </c>
      <c r="AP1188" s="57" t="str">
        <f t="shared" si="196"/>
        <v/>
      </c>
      <c r="AR1188" s="2">
        <v>0.01</v>
      </c>
      <c r="AS1188" s="57">
        <f t="shared" si="197"/>
        <v>124.18</v>
      </c>
      <c r="AT1188" s="5">
        <f t="shared" si="198"/>
        <v>102.34915600000001</v>
      </c>
      <c r="AU1188" s="62">
        <f t="shared" si="199"/>
        <v>5.8810533153243324E-4</v>
      </c>
      <c r="AV1188" s="57">
        <f t="shared" si="194"/>
        <v>0.58810533153243327</v>
      </c>
    </row>
    <row r="1189" spans="1:48" x14ac:dyDescent="0.25">
      <c r="A1189" s="1" t="s">
        <v>1547</v>
      </c>
      <c r="B1189" s="1" t="s">
        <v>1548</v>
      </c>
      <c r="C1189" s="1" t="s">
        <v>1549</v>
      </c>
      <c r="D1189" s="1" t="s">
        <v>51</v>
      </c>
      <c r="E1189" s="1" t="s">
        <v>58</v>
      </c>
      <c r="F1189" s="1" t="s">
        <v>1419</v>
      </c>
      <c r="G1189" s="1" t="s">
        <v>60</v>
      </c>
      <c r="H1189" s="1" t="s">
        <v>57</v>
      </c>
      <c r="I1189" s="2">
        <v>98.5</v>
      </c>
      <c r="J1189" s="2">
        <v>0.08</v>
      </c>
      <c r="K1189" s="2">
        <f t="shared" si="200"/>
        <v>0</v>
      </c>
      <c r="L1189" s="2">
        <f t="shared" si="201"/>
        <v>0.08</v>
      </c>
      <c r="AL1189" s="5" t="str">
        <f t="shared" si="195"/>
        <v/>
      </c>
      <c r="AN1189" s="5" t="str">
        <f t="shared" si="191"/>
        <v/>
      </c>
      <c r="AP1189" s="57" t="str">
        <f t="shared" si="196"/>
        <v/>
      </c>
      <c r="AR1189" s="2">
        <v>0.08</v>
      </c>
      <c r="AS1189" s="57">
        <f t="shared" si="197"/>
        <v>0</v>
      </c>
      <c r="AT1189" s="5">
        <f t="shared" si="198"/>
        <v>0</v>
      </c>
      <c r="AU1189" s="62">
        <f t="shared" si="199"/>
        <v>0</v>
      </c>
      <c r="AV1189" s="57">
        <f t="shared" si="194"/>
        <v>0</v>
      </c>
    </row>
    <row r="1190" spans="1:48" x14ac:dyDescent="0.25">
      <c r="A1190" s="1" t="s">
        <v>1547</v>
      </c>
      <c r="B1190" s="1" t="s">
        <v>1548</v>
      </c>
      <c r="C1190" s="1" t="s">
        <v>1549</v>
      </c>
      <c r="D1190" s="1" t="s">
        <v>51</v>
      </c>
      <c r="E1190" s="1" t="s">
        <v>104</v>
      </c>
      <c r="F1190" s="1" t="s">
        <v>1533</v>
      </c>
      <c r="G1190" s="1" t="s">
        <v>60</v>
      </c>
      <c r="H1190" s="1" t="s">
        <v>57</v>
      </c>
      <c r="I1190" s="2">
        <v>98.5</v>
      </c>
      <c r="J1190" s="2">
        <v>37.409999999999997</v>
      </c>
      <c r="K1190" s="2">
        <f t="shared" si="200"/>
        <v>36.69</v>
      </c>
      <c r="L1190" s="2">
        <f t="shared" si="201"/>
        <v>0.71</v>
      </c>
      <c r="R1190" s="7">
        <v>36.68</v>
      </c>
      <c r="S1190" s="5">
        <v>56936.53</v>
      </c>
      <c r="Z1190" s="9">
        <v>0.01</v>
      </c>
      <c r="AA1190" s="5">
        <v>1.86375</v>
      </c>
      <c r="AL1190" s="5" t="str">
        <f t="shared" si="195"/>
        <v/>
      </c>
      <c r="AN1190" s="5" t="str">
        <f t="shared" si="191"/>
        <v/>
      </c>
      <c r="AP1190" s="57" t="str">
        <f t="shared" si="196"/>
        <v/>
      </c>
      <c r="AR1190" s="2">
        <v>0.71</v>
      </c>
      <c r="AS1190" s="57">
        <f t="shared" si="197"/>
        <v>56938.393749999996</v>
      </c>
      <c r="AT1190" s="5">
        <f t="shared" si="198"/>
        <v>46928.624128749994</v>
      </c>
      <c r="AU1190" s="62">
        <f t="shared" si="199"/>
        <v>0.26965512106029932</v>
      </c>
      <c r="AV1190" s="57">
        <f t="shared" si="194"/>
        <v>269.65512106029934</v>
      </c>
    </row>
    <row r="1191" spans="1:48" x14ac:dyDescent="0.25">
      <c r="A1191" s="1" t="s">
        <v>1547</v>
      </c>
      <c r="B1191" s="1" t="s">
        <v>1548</v>
      </c>
      <c r="C1191" s="1" t="s">
        <v>1549</v>
      </c>
      <c r="D1191" s="1" t="s">
        <v>51</v>
      </c>
      <c r="E1191" s="1" t="s">
        <v>86</v>
      </c>
      <c r="F1191" s="1" t="s">
        <v>1533</v>
      </c>
      <c r="G1191" s="1" t="s">
        <v>60</v>
      </c>
      <c r="H1191" s="1" t="s">
        <v>57</v>
      </c>
      <c r="I1191" s="2">
        <v>98.5</v>
      </c>
      <c r="J1191" s="2">
        <v>40.31</v>
      </c>
      <c r="K1191" s="2">
        <f t="shared" si="200"/>
        <v>39.94</v>
      </c>
      <c r="L1191" s="2">
        <f t="shared" si="201"/>
        <v>0.03</v>
      </c>
      <c r="R1191" s="7">
        <v>39.21</v>
      </c>
      <c r="S1191" s="5">
        <v>60863.722500000003</v>
      </c>
      <c r="T1191" s="8">
        <v>7.0000000000000007E-2</v>
      </c>
      <c r="U1191" s="5">
        <v>32.585000000000001</v>
      </c>
      <c r="Z1191" s="9">
        <v>0.66</v>
      </c>
      <c r="AA1191" s="5">
        <v>123.00749999999999</v>
      </c>
      <c r="AL1191" s="5" t="str">
        <f t="shared" si="195"/>
        <v/>
      </c>
      <c r="AN1191" s="5" t="str">
        <f t="shared" si="191"/>
        <v/>
      </c>
      <c r="AP1191" s="57" t="str">
        <f t="shared" si="196"/>
        <v/>
      </c>
      <c r="AR1191" s="2">
        <v>0.03</v>
      </c>
      <c r="AS1191" s="57">
        <f t="shared" si="197"/>
        <v>61019.315000000002</v>
      </c>
      <c r="AT1191" s="5">
        <f t="shared" si="198"/>
        <v>50292.119422999996</v>
      </c>
      <c r="AU1191" s="62">
        <f t="shared" si="199"/>
        <v>0.28898199772875643</v>
      </c>
      <c r="AV1191" s="57">
        <f t="shared" si="194"/>
        <v>288.98199772875643</v>
      </c>
    </row>
    <row r="1192" spans="1:48" x14ac:dyDescent="0.25">
      <c r="A1192" s="1" t="s">
        <v>1547</v>
      </c>
      <c r="B1192" s="1" t="s">
        <v>1548</v>
      </c>
      <c r="C1192" s="1" t="s">
        <v>1549</v>
      </c>
      <c r="D1192" s="1" t="s">
        <v>51</v>
      </c>
      <c r="E1192" s="1" t="s">
        <v>89</v>
      </c>
      <c r="F1192" s="1" t="s">
        <v>1533</v>
      </c>
      <c r="G1192" s="1" t="s">
        <v>60</v>
      </c>
      <c r="H1192" s="1" t="s">
        <v>57</v>
      </c>
      <c r="I1192" s="2">
        <v>98.5</v>
      </c>
      <c r="J1192" s="2">
        <v>9.74</v>
      </c>
      <c r="K1192" s="2">
        <f t="shared" si="200"/>
        <v>8.1</v>
      </c>
      <c r="L1192" s="2">
        <f t="shared" si="201"/>
        <v>0</v>
      </c>
      <c r="R1192" s="7">
        <v>5.66</v>
      </c>
      <c r="S1192" s="5">
        <v>8785.7350000000006</v>
      </c>
      <c r="Z1192" s="9">
        <v>2.44</v>
      </c>
      <c r="AA1192" s="5">
        <v>454.755</v>
      </c>
      <c r="AL1192" s="5" t="str">
        <f t="shared" si="195"/>
        <v/>
      </c>
      <c r="AN1192" s="5" t="str">
        <f t="shared" si="191"/>
        <v/>
      </c>
      <c r="AP1192" s="57" t="str">
        <f t="shared" si="196"/>
        <v/>
      </c>
      <c r="AS1192" s="57">
        <f t="shared" si="197"/>
        <v>9240.49</v>
      </c>
      <c r="AT1192" s="5">
        <f t="shared" si="198"/>
        <v>7616.0118579999989</v>
      </c>
      <c r="AU1192" s="62">
        <f t="shared" si="199"/>
        <v>4.3762131059527566E-2</v>
      </c>
      <c r="AV1192" s="57">
        <f t="shared" si="194"/>
        <v>43.762131059527562</v>
      </c>
    </row>
    <row r="1193" spans="1:48" x14ac:dyDescent="0.25">
      <c r="A1193" s="1" t="s">
        <v>1547</v>
      </c>
      <c r="B1193" s="1" t="s">
        <v>1548</v>
      </c>
      <c r="C1193" s="1" t="s">
        <v>1549</v>
      </c>
      <c r="D1193" s="1" t="s">
        <v>51</v>
      </c>
      <c r="E1193" s="1" t="s">
        <v>88</v>
      </c>
      <c r="F1193" s="1" t="s">
        <v>1533</v>
      </c>
      <c r="G1193" s="1" t="s">
        <v>60</v>
      </c>
      <c r="H1193" s="1" t="s">
        <v>57</v>
      </c>
      <c r="I1193" s="2">
        <v>98.5</v>
      </c>
      <c r="J1193" s="2">
        <v>9.4600000000000009</v>
      </c>
      <c r="K1193" s="2">
        <f t="shared" si="200"/>
        <v>9.0500000000000007</v>
      </c>
      <c r="L1193" s="2">
        <f t="shared" si="201"/>
        <v>0</v>
      </c>
      <c r="R1193" s="7">
        <v>7.63</v>
      </c>
      <c r="S1193" s="5">
        <v>11843.6675</v>
      </c>
      <c r="T1193" s="8">
        <v>1.2</v>
      </c>
      <c r="U1193" s="5">
        <v>558.6</v>
      </c>
      <c r="Z1193" s="9">
        <v>0.22</v>
      </c>
      <c r="AA1193" s="5">
        <v>41.002499999999998</v>
      </c>
      <c r="AL1193" s="5" t="str">
        <f t="shared" si="195"/>
        <v/>
      </c>
      <c r="AN1193" s="5" t="str">
        <f t="shared" si="191"/>
        <v/>
      </c>
      <c r="AP1193" s="57" t="str">
        <f t="shared" si="196"/>
        <v/>
      </c>
      <c r="AS1193" s="57">
        <f t="shared" si="197"/>
        <v>12443.27</v>
      </c>
      <c r="AT1193" s="5">
        <f t="shared" si="198"/>
        <v>10255.743134</v>
      </c>
      <c r="AU1193" s="62">
        <f t="shared" si="199"/>
        <v>5.8930209604586732E-2</v>
      </c>
      <c r="AV1193" s="57">
        <f t="shared" si="194"/>
        <v>58.930209604586729</v>
      </c>
    </row>
    <row r="1194" spans="1:48" x14ac:dyDescent="0.25">
      <c r="A1194" s="1" t="s">
        <v>1550</v>
      </c>
      <c r="B1194" s="1" t="s">
        <v>1551</v>
      </c>
      <c r="C1194" s="1" t="s">
        <v>1552</v>
      </c>
      <c r="D1194" s="1" t="s">
        <v>51</v>
      </c>
      <c r="E1194" s="1" t="s">
        <v>76</v>
      </c>
      <c r="F1194" s="1" t="s">
        <v>1391</v>
      </c>
      <c r="G1194" s="1" t="s">
        <v>60</v>
      </c>
      <c r="H1194" s="1" t="s">
        <v>57</v>
      </c>
      <c r="I1194" s="2">
        <v>0.44</v>
      </c>
      <c r="J1194" s="2">
        <v>0.36</v>
      </c>
      <c r="K1194" s="2">
        <f t="shared" si="200"/>
        <v>7.0000000000000007E-2</v>
      </c>
      <c r="L1194" s="2">
        <f t="shared" si="201"/>
        <v>0.09</v>
      </c>
      <c r="Z1194" s="9">
        <v>7.0000000000000007E-2</v>
      </c>
      <c r="AA1194" s="5">
        <v>13.046250000000001</v>
      </c>
      <c r="AL1194" s="5" t="str">
        <f t="shared" si="195"/>
        <v/>
      </c>
      <c r="AN1194" s="5" t="str">
        <f t="shared" si="191"/>
        <v/>
      </c>
      <c r="AP1194" s="57" t="str">
        <f t="shared" si="196"/>
        <v/>
      </c>
      <c r="AR1194" s="2">
        <v>0.09</v>
      </c>
      <c r="AS1194" s="57">
        <f t="shared" si="197"/>
        <v>13.046250000000001</v>
      </c>
      <c r="AT1194" s="5">
        <f t="shared" si="198"/>
        <v>10.752719250000002</v>
      </c>
      <c r="AU1194" s="62">
        <f t="shared" si="199"/>
        <v>6.1785868751046923E-5</v>
      </c>
      <c r="AV1194" s="57">
        <f t="shared" si="194"/>
        <v>6.1785868751046927E-2</v>
      </c>
    </row>
    <row r="1195" spans="1:48" x14ac:dyDescent="0.25">
      <c r="A1195" s="1" t="s">
        <v>1553</v>
      </c>
      <c r="B1195" s="1" t="s">
        <v>1551</v>
      </c>
      <c r="C1195" s="1" t="s">
        <v>1552</v>
      </c>
      <c r="D1195" s="1" t="s">
        <v>51</v>
      </c>
      <c r="E1195" s="1" t="s">
        <v>76</v>
      </c>
      <c r="F1195" s="1" t="s">
        <v>1391</v>
      </c>
      <c r="G1195" s="1" t="s">
        <v>60</v>
      </c>
      <c r="H1195" s="1" t="s">
        <v>57</v>
      </c>
      <c r="I1195" s="2">
        <v>3.99</v>
      </c>
      <c r="J1195" s="2">
        <v>3.92</v>
      </c>
      <c r="K1195" s="2">
        <f t="shared" si="200"/>
        <v>0.04</v>
      </c>
      <c r="L1195" s="2">
        <f t="shared" si="201"/>
        <v>3.18</v>
      </c>
      <c r="Z1195" s="9">
        <v>0.04</v>
      </c>
      <c r="AA1195" s="5">
        <v>7.4550000000000001</v>
      </c>
      <c r="AL1195" s="5" t="str">
        <f t="shared" si="195"/>
        <v/>
      </c>
      <c r="AN1195" s="5" t="str">
        <f t="shared" si="191"/>
        <v/>
      </c>
      <c r="AP1195" s="57" t="str">
        <f t="shared" si="196"/>
        <v/>
      </c>
      <c r="AR1195" s="2">
        <v>3.18</v>
      </c>
      <c r="AS1195" s="57">
        <f t="shared" si="197"/>
        <v>7.4550000000000001</v>
      </c>
      <c r="AT1195" s="5">
        <f t="shared" si="198"/>
        <v>6.1444109999999998</v>
      </c>
      <c r="AU1195" s="62">
        <f t="shared" si="199"/>
        <v>3.5306210714883954E-5</v>
      </c>
      <c r="AV1195" s="57">
        <f t="shared" si="194"/>
        <v>3.5306210714883955E-2</v>
      </c>
    </row>
    <row r="1196" spans="1:48" x14ac:dyDescent="0.25">
      <c r="A1196" s="1" t="s">
        <v>1554</v>
      </c>
      <c r="B1196" s="1" t="s">
        <v>1551</v>
      </c>
      <c r="C1196" s="1" t="s">
        <v>1552</v>
      </c>
      <c r="D1196" s="1" t="s">
        <v>51</v>
      </c>
      <c r="E1196" s="1" t="s">
        <v>76</v>
      </c>
      <c r="F1196" s="1" t="s">
        <v>1391</v>
      </c>
      <c r="G1196" s="1" t="s">
        <v>60</v>
      </c>
      <c r="H1196" s="1" t="s">
        <v>57</v>
      </c>
      <c r="I1196" s="2">
        <v>4.92</v>
      </c>
      <c r="J1196" s="2">
        <v>4.92</v>
      </c>
      <c r="K1196" s="2">
        <f t="shared" si="200"/>
        <v>0</v>
      </c>
      <c r="L1196" s="2">
        <f t="shared" si="201"/>
        <v>0.45</v>
      </c>
      <c r="AL1196" s="5" t="str">
        <f t="shared" si="195"/>
        <v/>
      </c>
      <c r="AN1196" s="5" t="str">
        <f t="shared" ref="AN1196:AN1220" si="202">IF(AM1196&gt;0,AM1196*$AN$1,"")</f>
        <v/>
      </c>
      <c r="AP1196" s="57" t="str">
        <f t="shared" si="196"/>
        <v/>
      </c>
      <c r="AR1196" s="2">
        <v>0.45</v>
      </c>
      <c r="AS1196" s="57">
        <f t="shared" si="197"/>
        <v>0</v>
      </c>
      <c r="AT1196" s="5">
        <f t="shared" si="198"/>
        <v>0</v>
      </c>
      <c r="AU1196" s="62">
        <f t="shared" si="199"/>
        <v>0</v>
      </c>
      <c r="AV1196" s="57">
        <f t="shared" si="194"/>
        <v>0</v>
      </c>
    </row>
    <row r="1197" spans="1:48" x14ac:dyDescent="0.25">
      <c r="A1197" s="1" t="s">
        <v>1555</v>
      </c>
      <c r="B1197" s="1" t="s">
        <v>1556</v>
      </c>
      <c r="C1197" s="1" t="s">
        <v>1557</v>
      </c>
      <c r="D1197" s="1" t="s">
        <v>51</v>
      </c>
      <c r="E1197" s="1" t="s">
        <v>76</v>
      </c>
      <c r="F1197" s="1" t="s">
        <v>1391</v>
      </c>
      <c r="G1197" s="1" t="s">
        <v>60</v>
      </c>
      <c r="H1197" s="1" t="s">
        <v>57</v>
      </c>
      <c r="I1197" s="2">
        <v>1.75</v>
      </c>
      <c r="J1197" s="2">
        <v>1.56</v>
      </c>
      <c r="K1197" s="2">
        <f t="shared" si="200"/>
        <v>0.99</v>
      </c>
      <c r="L1197" s="2">
        <f t="shared" si="201"/>
        <v>0.56999999999999995</v>
      </c>
      <c r="Z1197" s="9">
        <v>0.99</v>
      </c>
      <c r="AA1197" s="5">
        <v>184.51124999999999</v>
      </c>
      <c r="AL1197" s="5" t="str">
        <f t="shared" si="195"/>
        <v/>
      </c>
      <c r="AN1197" s="5" t="str">
        <f t="shared" si="202"/>
        <v/>
      </c>
      <c r="AP1197" s="57" t="str">
        <f t="shared" si="196"/>
        <v/>
      </c>
      <c r="AR1197" s="2">
        <v>0.56999999999999995</v>
      </c>
      <c r="AS1197" s="57">
        <f t="shared" si="197"/>
        <v>184.51124999999999</v>
      </c>
      <c r="AT1197" s="5">
        <f t="shared" si="198"/>
        <v>152.07417225</v>
      </c>
      <c r="AU1197" s="62">
        <f t="shared" si="199"/>
        <v>8.7382871519337782E-4</v>
      </c>
      <c r="AV1197" s="57">
        <f t="shared" si="194"/>
        <v>0.8738287151933779</v>
      </c>
    </row>
    <row r="1198" spans="1:48" x14ac:dyDescent="0.25">
      <c r="A1198" s="1" t="s">
        <v>1558</v>
      </c>
      <c r="B1198" s="1" t="s">
        <v>1559</v>
      </c>
      <c r="C1198" s="1" t="s">
        <v>1560</v>
      </c>
      <c r="D1198" s="1" t="s">
        <v>51</v>
      </c>
      <c r="E1198" s="1" t="s">
        <v>76</v>
      </c>
      <c r="F1198" s="1" t="s">
        <v>1391</v>
      </c>
      <c r="G1198" s="1" t="s">
        <v>60</v>
      </c>
      <c r="H1198" s="1" t="s">
        <v>57</v>
      </c>
      <c r="I1198" s="2">
        <v>1.73</v>
      </c>
      <c r="J1198" s="2">
        <v>1.6</v>
      </c>
      <c r="K1198" s="2">
        <f t="shared" si="200"/>
        <v>1.38</v>
      </c>
      <c r="L1198" s="2">
        <f t="shared" si="201"/>
        <v>0.22</v>
      </c>
      <c r="Z1198" s="9">
        <v>1.38</v>
      </c>
      <c r="AA1198" s="5">
        <v>257.19749999999999</v>
      </c>
      <c r="AL1198" s="5" t="str">
        <f t="shared" si="195"/>
        <v/>
      </c>
      <c r="AN1198" s="5" t="str">
        <f t="shared" si="202"/>
        <v/>
      </c>
      <c r="AP1198" s="57" t="str">
        <f t="shared" si="196"/>
        <v/>
      </c>
      <c r="AR1198" s="2">
        <v>0.22</v>
      </c>
      <c r="AS1198" s="57">
        <f t="shared" si="197"/>
        <v>257.19749999999999</v>
      </c>
      <c r="AT1198" s="5">
        <f t="shared" si="198"/>
        <v>211.9821795</v>
      </c>
      <c r="AU1198" s="62">
        <f t="shared" si="199"/>
        <v>1.2180642696634964E-3</v>
      </c>
      <c r="AV1198" s="57">
        <f t="shared" si="194"/>
        <v>1.2180642696634965</v>
      </c>
    </row>
    <row r="1199" spans="1:48" x14ac:dyDescent="0.25">
      <c r="A1199" s="1" t="s">
        <v>1561</v>
      </c>
      <c r="B1199" s="1" t="s">
        <v>1562</v>
      </c>
      <c r="C1199" s="1" t="s">
        <v>1563</v>
      </c>
      <c r="D1199" s="1" t="s">
        <v>51</v>
      </c>
      <c r="E1199" s="1" t="s">
        <v>63</v>
      </c>
      <c r="F1199" s="1" t="s">
        <v>1360</v>
      </c>
      <c r="G1199" s="1" t="s">
        <v>60</v>
      </c>
      <c r="H1199" s="1" t="s">
        <v>57</v>
      </c>
      <c r="I1199" s="2">
        <v>1.43</v>
      </c>
      <c r="J1199" s="2">
        <v>0.02</v>
      </c>
      <c r="K1199" s="2">
        <f t="shared" si="200"/>
        <v>0.02</v>
      </c>
      <c r="L1199" s="2">
        <f t="shared" si="201"/>
        <v>0</v>
      </c>
      <c r="Z1199" s="9">
        <v>0.02</v>
      </c>
      <c r="AA1199" s="5">
        <v>3.7275</v>
      </c>
      <c r="AL1199" s="5" t="str">
        <f t="shared" si="195"/>
        <v/>
      </c>
      <c r="AN1199" s="5" t="str">
        <f t="shared" si="202"/>
        <v/>
      </c>
      <c r="AP1199" s="57" t="str">
        <f t="shared" si="196"/>
        <v/>
      </c>
      <c r="AS1199" s="57">
        <f t="shared" si="197"/>
        <v>3.7275</v>
      </c>
      <c r="AT1199" s="5">
        <f t="shared" si="198"/>
        <v>3.0722054999999999</v>
      </c>
      <c r="AU1199" s="62">
        <f t="shared" si="199"/>
        <v>1.7653105357441977E-5</v>
      </c>
      <c r="AV1199" s="57">
        <f t="shared" si="194"/>
        <v>1.7653105357441978E-2</v>
      </c>
    </row>
    <row r="1200" spans="1:48" x14ac:dyDescent="0.25">
      <c r="A1200" s="1" t="s">
        <v>1561</v>
      </c>
      <c r="B1200" s="1" t="s">
        <v>1562</v>
      </c>
      <c r="C1200" s="1" t="s">
        <v>1563</v>
      </c>
      <c r="D1200" s="1" t="s">
        <v>51</v>
      </c>
      <c r="E1200" s="1" t="s">
        <v>52</v>
      </c>
      <c r="F1200" s="1" t="s">
        <v>1391</v>
      </c>
      <c r="G1200" s="1" t="s">
        <v>60</v>
      </c>
      <c r="H1200" s="1" t="s">
        <v>57</v>
      </c>
      <c r="I1200" s="2">
        <v>1.43</v>
      </c>
      <c r="J1200" s="2">
        <v>1.25</v>
      </c>
      <c r="K1200" s="2">
        <f t="shared" ref="K1200:K1231" si="203">SUM(N1200,P1200,R1200,T1200,V1200,X1200,Z1200,AB1200,AE1200,AG1200,AI1200)</f>
        <v>1.25</v>
      </c>
      <c r="L1200" s="2">
        <f t="shared" ref="L1200:L1231" si="204">SUM(M1200,AD1200,AK1200,AM1200,AO1200,AQ1200,AR1200)</f>
        <v>0</v>
      </c>
      <c r="R1200" s="7">
        <v>0.01</v>
      </c>
      <c r="S1200" s="5">
        <v>15.522500000000001</v>
      </c>
      <c r="Z1200" s="9">
        <v>1.24</v>
      </c>
      <c r="AA1200" s="5">
        <v>231.10499999999999</v>
      </c>
      <c r="AL1200" s="5" t="str">
        <f t="shared" si="195"/>
        <v/>
      </c>
      <c r="AN1200" s="5" t="str">
        <f t="shared" si="202"/>
        <v/>
      </c>
      <c r="AP1200" s="57" t="str">
        <f t="shared" si="196"/>
        <v/>
      </c>
      <c r="AS1200" s="57">
        <f t="shared" si="197"/>
        <v>246.6275</v>
      </c>
      <c r="AT1200" s="5">
        <f t="shared" si="198"/>
        <v>203.27038549999997</v>
      </c>
      <c r="AU1200" s="62">
        <f t="shared" si="199"/>
        <v>1.1680056986029567E-3</v>
      </c>
      <c r="AV1200" s="57">
        <f t="shared" si="194"/>
        <v>1.1680056986029566</v>
      </c>
    </row>
    <row r="1201" spans="1:48" x14ac:dyDescent="0.25">
      <c r="A1201" s="1" t="s">
        <v>1564</v>
      </c>
      <c r="B1201" s="1" t="s">
        <v>1565</v>
      </c>
      <c r="C1201" s="1" t="s">
        <v>1566</v>
      </c>
      <c r="D1201" s="1" t="s">
        <v>51</v>
      </c>
      <c r="E1201" s="1" t="s">
        <v>63</v>
      </c>
      <c r="F1201" s="1" t="s">
        <v>1360</v>
      </c>
      <c r="G1201" s="1" t="s">
        <v>60</v>
      </c>
      <c r="H1201" s="1" t="s">
        <v>57</v>
      </c>
      <c r="I1201" s="2">
        <v>105.15</v>
      </c>
      <c r="J1201" s="2">
        <v>7.0000000000000007E-2</v>
      </c>
      <c r="K1201" s="2">
        <f t="shared" si="203"/>
        <v>7.0000000000000007E-2</v>
      </c>
      <c r="L1201" s="2">
        <f t="shared" si="204"/>
        <v>0</v>
      </c>
      <c r="R1201" s="7">
        <v>7.0000000000000007E-2</v>
      </c>
      <c r="S1201" s="5">
        <v>108.6575</v>
      </c>
      <c r="AL1201" s="5" t="str">
        <f t="shared" si="195"/>
        <v/>
      </c>
      <c r="AN1201" s="5" t="str">
        <f t="shared" si="202"/>
        <v/>
      </c>
      <c r="AP1201" s="57" t="str">
        <f t="shared" si="196"/>
        <v/>
      </c>
      <c r="AS1201" s="57">
        <f t="shared" si="197"/>
        <v>108.6575</v>
      </c>
      <c r="AT1201" s="5">
        <f t="shared" si="198"/>
        <v>89.555511500000009</v>
      </c>
      <c r="AU1201" s="62">
        <f t="shared" si="199"/>
        <v>5.1459216509087903E-4</v>
      </c>
      <c r="AV1201" s="57">
        <f t="shared" si="194"/>
        <v>0.51459216509087902</v>
      </c>
    </row>
    <row r="1202" spans="1:48" x14ac:dyDescent="0.25">
      <c r="A1202" s="1" t="s">
        <v>1564</v>
      </c>
      <c r="B1202" s="1" t="s">
        <v>1565</v>
      </c>
      <c r="C1202" s="1" t="s">
        <v>1566</v>
      </c>
      <c r="D1202" s="1" t="s">
        <v>51</v>
      </c>
      <c r="E1202" s="1" t="s">
        <v>61</v>
      </c>
      <c r="F1202" s="1" t="s">
        <v>1360</v>
      </c>
      <c r="G1202" s="1" t="s">
        <v>60</v>
      </c>
      <c r="H1202" s="1" t="s">
        <v>57</v>
      </c>
      <c r="I1202" s="2">
        <v>105.15</v>
      </c>
      <c r="J1202" s="2">
        <v>0.11</v>
      </c>
      <c r="K1202" s="2">
        <f t="shared" si="203"/>
        <v>0.11</v>
      </c>
      <c r="L1202" s="2">
        <f t="shared" si="204"/>
        <v>0</v>
      </c>
      <c r="R1202" s="7">
        <v>0.11</v>
      </c>
      <c r="S1202" s="5">
        <v>170.7475</v>
      </c>
      <c r="AL1202" s="5" t="str">
        <f t="shared" si="195"/>
        <v/>
      </c>
      <c r="AN1202" s="5" t="str">
        <f t="shared" si="202"/>
        <v/>
      </c>
      <c r="AP1202" s="57" t="str">
        <f t="shared" si="196"/>
        <v/>
      </c>
      <c r="AS1202" s="57">
        <f t="shared" si="197"/>
        <v>170.7475</v>
      </c>
      <c r="AT1202" s="5">
        <f t="shared" si="198"/>
        <v>140.73008949999999</v>
      </c>
      <c r="AU1202" s="62">
        <f t="shared" si="199"/>
        <v>8.0864483085709565E-4</v>
      </c>
      <c r="AV1202" s="57">
        <f t="shared" si="194"/>
        <v>0.8086448308570956</v>
      </c>
    </row>
    <row r="1203" spans="1:48" x14ac:dyDescent="0.25">
      <c r="A1203" s="1" t="s">
        <v>1564</v>
      </c>
      <c r="B1203" s="1" t="s">
        <v>1565</v>
      </c>
      <c r="C1203" s="1" t="s">
        <v>1566</v>
      </c>
      <c r="D1203" s="1" t="s">
        <v>51</v>
      </c>
      <c r="E1203" s="1" t="s">
        <v>86</v>
      </c>
      <c r="F1203" s="1" t="s">
        <v>1391</v>
      </c>
      <c r="G1203" s="1" t="s">
        <v>60</v>
      </c>
      <c r="H1203" s="1" t="s">
        <v>57</v>
      </c>
      <c r="I1203" s="2">
        <v>105.15</v>
      </c>
      <c r="J1203" s="2">
        <v>0.06</v>
      </c>
      <c r="K1203" s="2">
        <f t="shared" si="203"/>
        <v>0.06</v>
      </c>
      <c r="L1203" s="2">
        <f t="shared" si="204"/>
        <v>0</v>
      </c>
      <c r="R1203" s="7">
        <v>0.06</v>
      </c>
      <c r="S1203" s="5">
        <v>93.134999999999991</v>
      </c>
      <c r="AL1203" s="5" t="str">
        <f t="shared" si="195"/>
        <v/>
      </c>
      <c r="AN1203" s="5" t="str">
        <f t="shared" si="202"/>
        <v/>
      </c>
      <c r="AP1203" s="57" t="str">
        <f t="shared" si="196"/>
        <v/>
      </c>
      <c r="AS1203" s="57">
        <f t="shared" si="197"/>
        <v>93.134999999999991</v>
      </c>
      <c r="AT1203" s="5">
        <f t="shared" si="198"/>
        <v>76.761866999999995</v>
      </c>
      <c r="AU1203" s="62">
        <f t="shared" si="199"/>
        <v>4.4107899864932488E-4</v>
      </c>
      <c r="AV1203" s="57">
        <f t="shared" si="194"/>
        <v>0.44107899864932487</v>
      </c>
    </row>
    <row r="1204" spans="1:48" x14ac:dyDescent="0.25">
      <c r="A1204" s="1" t="s">
        <v>1564</v>
      </c>
      <c r="B1204" s="1" t="s">
        <v>1565</v>
      </c>
      <c r="C1204" s="1" t="s">
        <v>1566</v>
      </c>
      <c r="D1204" s="1" t="s">
        <v>51</v>
      </c>
      <c r="E1204" s="1" t="s">
        <v>56</v>
      </c>
      <c r="F1204" s="1" t="s">
        <v>1391</v>
      </c>
      <c r="G1204" s="1" t="s">
        <v>60</v>
      </c>
      <c r="H1204" s="1" t="s">
        <v>57</v>
      </c>
      <c r="I1204" s="2">
        <v>105.15</v>
      </c>
      <c r="J1204" s="2">
        <v>34.42</v>
      </c>
      <c r="K1204" s="2">
        <f t="shared" si="203"/>
        <v>34.35</v>
      </c>
      <c r="L1204" s="2">
        <f t="shared" si="204"/>
        <v>7.0000000000000007E-2</v>
      </c>
      <c r="R1204" s="7">
        <v>34.35</v>
      </c>
      <c r="S1204" s="5">
        <v>53319.787500000013</v>
      </c>
      <c r="AL1204" s="5" t="str">
        <f t="shared" si="195"/>
        <v/>
      </c>
      <c r="AN1204" s="5" t="str">
        <f t="shared" si="202"/>
        <v/>
      </c>
      <c r="AP1204" s="57" t="str">
        <f t="shared" si="196"/>
        <v/>
      </c>
      <c r="AR1204" s="2">
        <v>7.0000000000000007E-2</v>
      </c>
      <c r="AS1204" s="57">
        <f t="shared" si="197"/>
        <v>53319.787500000013</v>
      </c>
      <c r="AT1204" s="5">
        <f t="shared" si="198"/>
        <v>43946.168857500008</v>
      </c>
      <c r="AU1204" s="62">
        <f t="shared" si="199"/>
        <v>0.25251772672673856</v>
      </c>
      <c r="AV1204" s="57">
        <f t="shared" si="194"/>
        <v>252.51772672673857</v>
      </c>
    </row>
    <row r="1205" spans="1:48" x14ac:dyDescent="0.25">
      <c r="A1205" s="1" t="s">
        <v>1564</v>
      </c>
      <c r="B1205" s="1" t="s">
        <v>1565</v>
      </c>
      <c r="C1205" s="1" t="s">
        <v>1566</v>
      </c>
      <c r="D1205" s="1" t="s">
        <v>51</v>
      </c>
      <c r="E1205" s="1" t="s">
        <v>52</v>
      </c>
      <c r="F1205" s="1" t="s">
        <v>1391</v>
      </c>
      <c r="G1205" s="1" t="s">
        <v>60</v>
      </c>
      <c r="H1205" s="1" t="s">
        <v>57</v>
      </c>
      <c r="I1205" s="2">
        <v>105.15</v>
      </c>
      <c r="J1205" s="2">
        <v>26.91</v>
      </c>
      <c r="K1205" s="2">
        <f t="shared" si="203"/>
        <v>26.919999999999998</v>
      </c>
      <c r="L1205" s="2">
        <f t="shared" si="204"/>
        <v>0</v>
      </c>
      <c r="R1205" s="7">
        <v>26.54</v>
      </c>
      <c r="S1205" s="5">
        <v>41196.714999999997</v>
      </c>
      <c r="Z1205" s="9">
        <v>0.38</v>
      </c>
      <c r="AA1205" s="5">
        <v>70.822500000000005</v>
      </c>
      <c r="AL1205" s="5" t="str">
        <f t="shared" si="195"/>
        <v/>
      </c>
      <c r="AN1205" s="5" t="str">
        <f t="shared" si="202"/>
        <v/>
      </c>
      <c r="AP1205" s="57" t="str">
        <f t="shared" si="196"/>
        <v/>
      </c>
      <c r="AS1205" s="57">
        <f t="shared" si="197"/>
        <v>41267.537499999999</v>
      </c>
      <c r="AT1205" s="5">
        <f t="shared" si="198"/>
        <v>34012.704407499994</v>
      </c>
      <c r="AU1205" s="62">
        <f t="shared" si="199"/>
        <v>0.1954393527376761</v>
      </c>
      <c r="AV1205" s="57">
        <f t="shared" si="194"/>
        <v>195.43935273767607</v>
      </c>
    </row>
    <row r="1206" spans="1:48" x14ac:dyDescent="0.25">
      <c r="A1206" s="1" t="s">
        <v>1564</v>
      </c>
      <c r="B1206" s="1" t="s">
        <v>1565</v>
      </c>
      <c r="C1206" s="1" t="s">
        <v>1566</v>
      </c>
      <c r="D1206" s="1" t="s">
        <v>51</v>
      </c>
      <c r="E1206" s="1" t="s">
        <v>67</v>
      </c>
      <c r="F1206" s="1" t="s">
        <v>1391</v>
      </c>
      <c r="G1206" s="1" t="s">
        <v>60</v>
      </c>
      <c r="H1206" s="1" t="s">
        <v>57</v>
      </c>
      <c r="I1206" s="2">
        <v>105.15</v>
      </c>
      <c r="J1206" s="2">
        <v>35.65</v>
      </c>
      <c r="K1206" s="2">
        <f t="shared" si="203"/>
        <v>14.469999999999999</v>
      </c>
      <c r="L1206" s="2">
        <f t="shared" si="204"/>
        <v>0.32</v>
      </c>
      <c r="R1206" s="7">
        <v>14.29</v>
      </c>
      <c r="S1206" s="5">
        <v>22181.6525</v>
      </c>
      <c r="T1206" s="8">
        <v>0.18</v>
      </c>
      <c r="U1206" s="5">
        <v>83.789999999999992</v>
      </c>
      <c r="AL1206" s="5" t="str">
        <f t="shared" si="195"/>
        <v/>
      </c>
      <c r="AN1206" s="5" t="str">
        <f t="shared" si="202"/>
        <v/>
      </c>
      <c r="AP1206" s="57" t="str">
        <f t="shared" si="196"/>
        <v/>
      </c>
      <c r="AR1206" s="2">
        <v>0.32</v>
      </c>
      <c r="AS1206" s="57">
        <f t="shared" si="197"/>
        <v>22265.442500000001</v>
      </c>
      <c r="AT1206" s="5">
        <f t="shared" si="198"/>
        <v>18351.177708500003</v>
      </c>
      <c r="AU1206" s="62">
        <f t="shared" si="199"/>
        <v>0.10544713676259325</v>
      </c>
      <c r="AV1206" s="57">
        <f t="shared" si="194"/>
        <v>105.44713676259325</v>
      </c>
    </row>
    <row r="1207" spans="1:48" x14ac:dyDescent="0.25">
      <c r="A1207" s="1" t="s">
        <v>1567</v>
      </c>
      <c r="B1207" s="1" t="s">
        <v>1568</v>
      </c>
      <c r="C1207" s="1" t="s">
        <v>1569</v>
      </c>
      <c r="D1207" s="1" t="s">
        <v>51</v>
      </c>
      <c r="E1207" s="1" t="s">
        <v>56</v>
      </c>
      <c r="F1207" s="1" t="s">
        <v>1391</v>
      </c>
      <c r="G1207" s="1" t="s">
        <v>60</v>
      </c>
      <c r="H1207" s="1" t="s">
        <v>57</v>
      </c>
      <c r="I1207" s="2">
        <v>18.059999999999999</v>
      </c>
      <c r="J1207" s="2">
        <v>5.68</v>
      </c>
      <c r="K1207" s="2">
        <f t="shared" si="203"/>
        <v>2.52</v>
      </c>
      <c r="L1207" s="2">
        <f t="shared" si="204"/>
        <v>3.16</v>
      </c>
      <c r="R1207" s="7">
        <v>0.43</v>
      </c>
      <c r="S1207" s="5">
        <v>667.46749999999997</v>
      </c>
      <c r="Z1207" s="9">
        <v>2.09</v>
      </c>
      <c r="AA1207" s="5">
        <v>389.52374999999989</v>
      </c>
      <c r="AL1207" s="5" t="str">
        <f t="shared" si="195"/>
        <v/>
      </c>
      <c r="AN1207" s="5" t="str">
        <f t="shared" si="202"/>
        <v/>
      </c>
      <c r="AP1207" s="57" t="str">
        <f t="shared" si="196"/>
        <v/>
      </c>
      <c r="AR1207" s="2">
        <v>3.16</v>
      </c>
      <c r="AS1207" s="57">
        <f t="shared" si="197"/>
        <v>1056.9912499999998</v>
      </c>
      <c r="AT1207" s="5">
        <f t="shared" si="198"/>
        <v>871.17218824999986</v>
      </c>
      <c r="AU1207" s="62">
        <f t="shared" si="199"/>
        <v>5.0058156668395144E-3</v>
      </c>
      <c r="AV1207" s="57">
        <f t="shared" si="194"/>
        <v>5.0058156668395144</v>
      </c>
    </row>
    <row r="1208" spans="1:48" x14ac:dyDescent="0.25">
      <c r="A1208" s="1" t="s">
        <v>1567</v>
      </c>
      <c r="B1208" s="1" t="s">
        <v>1568</v>
      </c>
      <c r="C1208" s="1" t="s">
        <v>1569</v>
      </c>
      <c r="D1208" s="1" t="s">
        <v>51</v>
      </c>
      <c r="E1208" s="1" t="s">
        <v>52</v>
      </c>
      <c r="F1208" s="1" t="s">
        <v>1391</v>
      </c>
      <c r="G1208" s="1" t="s">
        <v>60</v>
      </c>
      <c r="H1208" s="1" t="s">
        <v>57</v>
      </c>
      <c r="I1208" s="2">
        <v>18.059999999999999</v>
      </c>
      <c r="J1208" s="2">
        <v>7.31</v>
      </c>
      <c r="K1208" s="2">
        <f t="shared" si="203"/>
        <v>7.28</v>
      </c>
      <c r="L1208" s="2">
        <f t="shared" si="204"/>
        <v>0.03</v>
      </c>
      <c r="R1208" s="7">
        <v>5.78</v>
      </c>
      <c r="S1208" s="5">
        <v>8972.005000000001</v>
      </c>
      <c r="Z1208" s="9">
        <v>1.5</v>
      </c>
      <c r="AA1208" s="5">
        <v>279.5625</v>
      </c>
      <c r="AL1208" s="5" t="str">
        <f t="shared" si="195"/>
        <v/>
      </c>
      <c r="AN1208" s="5" t="str">
        <f t="shared" si="202"/>
        <v/>
      </c>
      <c r="AP1208" s="57" t="str">
        <f t="shared" si="196"/>
        <v/>
      </c>
      <c r="AR1208" s="2">
        <v>0.03</v>
      </c>
      <c r="AS1208" s="57">
        <f t="shared" si="197"/>
        <v>9251.567500000001</v>
      </c>
      <c r="AT1208" s="5">
        <f t="shared" si="198"/>
        <v>7625.141933500001</v>
      </c>
      <c r="AU1208" s="62">
        <f t="shared" si="199"/>
        <v>4.3814593105026452E-2</v>
      </c>
      <c r="AV1208" s="57">
        <f t="shared" ref="AV1208:AV1271" si="205">(AU1208/100)*$AV$1</f>
        <v>43.814593105026454</v>
      </c>
    </row>
    <row r="1209" spans="1:48" x14ac:dyDescent="0.25">
      <c r="A1209" s="1" t="s">
        <v>1567</v>
      </c>
      <c r="B1209" s="1" t="s">
        <v>1568</v>
      </c>
      <c r="C1209" s="1" t="s">
        <v>1569</v>
      </c>
      <c r="D1209" s="1" t="s">
        <v>51</v>
      </c>
      <c r="E1209" s="1" t="s">
        <v>76</v>
      </c>
      <c r="F1209" s="1" t="s">
        <v>1391</v>
      </c>
      <c r="G1209" s="1" t="s">
        <v>60</v>
      </c>
      <c r="H1209" s="1" t="s">
        <v>57</v>
      </c>
      <c r="I1209" s="2">
        <v>18.059999999999999</v>
      </c>
      <c r="J1209" s="2">
        <v>3.78</v>
      </c>
      <c r="K1209" s="2">
        <f t="shared" si="203"/>
        <v>3.41</v>
      </c>
      <c r="L1209" s="2">
        <f t="shared" si="204"/>
        <v>0</v>
      </c>
      <c r="R1209" s="7">
        <v>3.23</v>
      </c>
      <c r="S1209" s="5">
        <v>5013.7674999999999</v>
      </c>
      <c r="Z1209" s="9">
        <v>0.18</v>
      </c>
      <c r="AA1209" s="5">
        <v>33.547499999999999</v>
      </c>
      <c r="AL1209" s="5" t="str">
        <f t="shared" si="195"/>
        <v/>
      </c>
      <c r="AN1209" s="5" t="str">
        <f t="shared" si="202"/>
        <v/>
      </c>
      <c r="AP1209" s="57" t="str">
        <f t="shared" si="196"/>
        <v/>
      </c>
      <c r="AS1209" s="57">
        <f t="shared" si="197"/>
        <v>5047.3149999999996</v>
      </c>
      <c r="AT1209" s="5">
        <f t="shared" si="198"/>
        <v>4159.9970229999999</v>
      </c>
      <c r="AU1209" s="62">
        <f t="shared" si="199"/>
        <v>2.3903630708838965E-2</v>
      </c>
      <c r="AV1209" s="57">
        <f t="shared" si="205"/>
        <v>23.903630708838968</v>
      </c>
    </row>
    <row r="1210" spans="1:48" x14ac:dyDescent="0.25">
      <c r="A1210" s="1" t="s">
        <v>1567</v>
      </c>
      <c r="B1210" s="1" t="s">
        <v>1568</v>
      </c>
      <c r="C1210" s="1" t="s">
        <v>1569</v>
      </c>
      <c r="D1210" s="1" t="s">
        <v>51</v>
      </c>
      <c r="E1210" s="1" t="s">
        <v>67</v>
      </c>
      <c r="F1210" s="1" t="s">
        <v>1391</v>
      </c>
      <c r="G1210" s="1" t="s">
        <v>60</v>
      </c>
      <c r="H1210" s="1" t="s">
        <v>57</v>
      </c>
      <c r="I1210" s="2">
        <v>18.059999999999999</v>
      </c>
      <c r="J1210" s="2">
        <v>1.29</v>
      </c>
      <c r="K1210" s="2">
        <f t="shared" si="203"/>
        <v>1.07</v>
      </c>
      <c r="L1210" s="2">
        <f t="shared" si="204"/>
        <v>0.06</v>
      </c>
      <c r="R1210" s="7">
        <v>0.9</v>
      </c>
      <c r="S1210" s="5">
        <v>1397.0250000000001</v>
      </c>
      <c r="Z1210" s="9">
        <v>0.17</v>
      </c>
      <c r="AA1210" s="5">
        <v>31.68375</v>
      </c>
      <c r="AL1210" s="5" t="str">
        <f t="shared" si="195"/>
        <v/>
      </c>
      <c r="AN1210" s="5" t="str">
        <f t="shared" si="202"/>
        <v/>
      </c>
      <c r="AP1210" s="57" t="str">
        <f t="shared" si="196"/>
        <v/>
      </c>
      <c r="AR1210" s="2">
        <v>0.06</v>
      </c>
      <c r="AS1210" s="57">
        <f t="shared" si="197"/>
        <v>1428.70875</v>
      </c>
      <c r="AT1210" s="5">
        <f t="shared" si="198"/>
        <v>1177.54175175</v>
      </c>
      <c r="AU1210" s="62">
        <f t="shared" si="199"/>
        <v>6.7662363752781299E-3</v>
      </c>
      <c r="AV1210" s="57">
        <f t="shared" si="205"/>
        <v>6.7662363752781305</v>
      </c>
    </row>
    <row r="1211" spans="1:48" x14ac:dyDescent="0.25">
      <c r="A1211" s="1" t="s">
        <v>1570</v>
      </c>
      <c r="B1211" s="1" t="s">
        <v>1571</v>
      </c>
      <c r="C1211" s="1" t="s">
        <v>1572</v>
      </c>
      <c r="D1211" s="1" t="s">
        <v>51</v>
      </c>
      <c r="E1211" s="1" t="s">
        <v>104</v>
      </c>
      <c r="F1211" s="1" t="s">
        <v>1391</v>
      </c>
      <c r="G1211" s="1" t="s">
        <v>60</v>
      </c>
      <c r="H1211" s="1" t="s">
        <v>57</v>
      </c>
      <c r="I1211" s="2">
        <v>108.5</v>
      </c>
      <c r="J1211" s="2">
        <v>0.05</v>
      </c>
      <c r="K1211" s="2">
        <f t="shared" si="203"/>
        <v>0.03</v>
      </c>
      <c r="L1211" s="2">
        <f t="shared" si="204"/>
        <v>0.02</v>
      </c>
      <c r="R1211" s="7">
        <v>0.03</v>
      </c>
      <c r="S1211" s="5">
        <v>46.567500000000003</v>
      </c>
      <c r="AL1211" s="5" t="str">
        <f t="shared" si="195"/>
        <v/>
      </c>
      <c r="AN1211" s="5" t="str">
        <f t="shared" si="202"/>
        <v/>
      </c>
      <c r="AP1211" s="57" t="str">
        <f t="shared" si="196"/>
        <v/>
      </c>
      <c r="AR1211" s="2">
        <v>0.02</v>
      </c>
      <c r="AS1211" s="57">
        <f t="shared" si="197"/>
        <v>46.567500000000003</v>
      </c>
      <c r="AT1211" s="5">
        <f t="shared" si="198"/>
        <v>38.380933500000005</v>
      </c>
      <c r="AU1211" s="62">
        <f t="shared" si="199"/>
        <v>2.2053949932466247E-4</v>
      </c>
      <c r="AV1211" s="57">
        <f t="shared" si="205"/>
        <v>0.22053949932466246</v>
      </c>
    </row>
    <row r="1212" spans="1:48" x14ac:dyDescent="0.25">
      <c r="A1212" s="1" t="s">
        <v>1570</v>
      </c>
      <c r="B1212" s="1" t="s">
        <v>1571</v>
      </c>
      <c r="C1212" s="1" t="s">
        <v>1572</v>
      </c>
      <c r="D1212" s="1" t="s">
        <v>51</v>
      </c>
      <c r="E1212" s="1" t="s">
        <v>86</v>
      </c>
      <c r="F1212" s="1" t="s">
        <v>1391</v>
      </c>
      <c r="G1212" s="1" t="s">
        <v>60</v>
      </c>
      <c r="H1212" s="1" t="s">
        <v>57</v>
      </c>
      <c r="I1212" s="2">
        <v>108.5</v>
      </c>
      <c r="J1212" s="2">
        <v>0.09</v>
      </c>
      <c r="K1212" s="2">
        <f t="shared" si="203"/>
        <v>0</v>
      </c>
      <c r="L1212" s="2">
        <f t="shared" si="204"/>
        <v>0.08</v>
      </c>
      <c r="AL1212" s="5" t="str">
        <f t="shared" si="195"/>
        <v/>
      </c>
      <c r="AN1212" s="5" t="str">
        <f t="shared" si="202"/>
        <v/>
      </c>
      <c r="AP1212" s="57" t="str">
        <f t="shared" si="196"/>
        <v/>
      </c>
      <c r="AR1212" s="2">
        <v>0.08</v>
      </c>
      <c r="AS1212" s="57">
        <f t="shared" si="197"/>
        <v>0</v>
      </c>
      <c r="AT1212" s="5">
        <f t="shared" si="198"/>
        <v>0</v>
      </c>
      <c r="AU1212" s="62">
        <f t="shared" si="199"/>
        <v>0</v>
      </c>
      <c r="AV1212" s="57">
        <f t="shared" si="205"/>
        <v>0</v>
      </c>
    </row>
    <row r="1213" spans="1:48" x14ac:dyDescent="0.25">
      <c r="A1213" s="1" t="s">
        <v>1570</v>
      </c>
      <c r="B1213" s="1" t="s">
        <v>1571</v>
      </c>
      <c r="C1213" s="1" t="s">
        <v>1572</v>
      </c>
      <c r="D1213" s="1" t="s">
        <v>51</v>
      </c>
      <c r="E1213" s="1" t="s">
        <v>89</v>
      </c>
      <c r="F1213" s="1" t="s">
        <v>1391</v>
      </c>
      <c r="G1213" s="1" t="s">
        <v>60</v>
      </c>
      <c r="H1213" s="1" t="s">
        <v>57</v>
      </c>
      <c r="I1213" s="2">
        <v>108.5</v>
      </c>
      <c r="J1213" s="2">
        <v>40.880000000000003</v>
      </c>
      <c r="K1213" s="2">
        <f t="shared" si="203"/>
        <v>2.84</v>
      </c>
      <c r="L1213" s="2">
        <f t="shared" si="204"/>
        <v>9.6300000000000008</v>
      </c>
      <c r="R1213" s="7">
        <v>2.56</v>
      </c>
      <c r="S1213" s="5">
        <v>3973.76</v>
      </c>
      <c r="T1213" s="8">
        <v>0.28000000000000003</v>
      </c>
      <c r="U1213" s="5">
        <v>130.34</v>
      </c>
      <c r="AL1213" s="5" t="str">
        <f t="shared" si="195"/>
        <v/>
      </c>
      <c r="AN1213" s="5" t="str">
        <f t="shared" si="202"/>
        <v/>
      </c>
      <c r="AP1213" s="57" t="str">
        <f t="shared" si="196"/>
        <v/>
      </c>
      <c r="AR1213" s="2">
        <v>9.6300000000000008</v>
      </c>
      <c r="AS1213" s="57">
        <f t="shared" si="197"/>
        <v>4104.1000000000004</v>
      </c>
      <c r="AT1213" s="5">
        <f t="shared" si="198"/>
        <v>3382.5992200000005</v>
      </c>
      <c r="AU1213" s="62">
        <f t="shared" si="199"/>
        <v>1.9436649147545976E-2</v>
      </c>
      <c r="AV1213" s="57">
        <f t="shared" si="205"/>
        <v>19.436649147545978</v>
      </c>
    </row>
    <row r="1214" spans="1:48" x14ac:dyDescent="0.25">
      <c r="A1214" s="1" t="s">
        <v>1570</v>
      </c>
      <c r="B1214" s="1" t="s">
        <v>1571</v>
      </c>
      <c r="C1214" s="1" t="s">
        <v>1572</v>
      </c>
      <c r="D1214" s="1" t="s">
        <v>51</v>
      </c>
      <c r="E1214" s="1" t="s">
        <v>88</v>
      </c>
      <c r="F1214" s="1" t="s">
        <v>1391</v>
      </c>
      <c r="G1214" s="1" t="s">
        <v>60</v>
      </c>
      <c r="H1214" s="1" t="s">
        <v>57</v>
      </c>
      <c r="I1214" s="2">
        <v>108.5</v>
      </c>
      <c r="J1214" s="2">
        <v>36.619999999999997</v>
      </c>
      <c r="K1214" s="2">
        <f t="shared" si="203"/>
        <v>12.43</v>
      </c>
      <c r="L1214" s="2">
        <f t="shared" si="204"/>
        <v>2.78</v>
      </c>
      <c r="R1214" s="7">
        <v>10.18</v>
      </c>
      <c r="S1214" s="5">
        <v>15801.905000000001</v>
      </c>
      <c r="T1214" s="8">
        <v>0.53</v>
      </c>
      <c r="U1214" s="5">
        <v>246.715</v>
      </c>
      <c r="Z1214" s="9">
        <v>1.72</v>
      </c>
      <c r="AA1214" s="5">
        <v>320.565</v>
      </c>
      <c r="AL1214" s="5" t="str">
        <f t="shared" si="195"/>
        <v/>
      </c>
      <c r="AN1214" s="5" t="str">
        <f t="shared" si="202"/>
        <v/>
      </c>
      <c r="AP1214" s="57" t="str">
        <f t="shared" si="196"/>
        <v/>
      </c>
      <c r="AR1214" s="2">
        <v>2.78</v>
      </c>
      <c r="AS1214" s="57">
        <f t="shared" si="197"/>
        <v>16369.185000000001</v>
      </c>
      <c r="AT1214" s="5">
        <f t="shared" si="198"/>
        <v>13491.482276999999</v>
      </c>
      <c r="AU1214" s="62">
        <f t="shared" si="199"/>
        <v>7.7522990588989635E-2</v>
      </c>
      <c r="AV1214" s="57">
        <f t="shared" si="205"/>
        <v>77.522990588989629</v>
      </c>
    </row>
    <row r="1215" spans="1:48" x14ac:dyDescent="0.25">
      <c r="A1215" s="1" t="s">
        <v>1573</v>
      </c>
      <c r="B1215" s="1" t="s">
        <v>1565</v>
      </c>
      <c r="C1215" s="1" t="s">
        <v>1566</v>
      </c>
      <c r="D1215" s="1" t="s">
        <v>51</v>
      </c>
      <c r="E1215" s="1" t="s">
        <v>104</v>
      </c>
      <c r="F1215" s="1" t="s">
        <v>1391</v>
      </c>
      <c r="G1215" s="1" t="s">
        <v>60</v>
      </c>
      <c r="H1215" s="1" t="s">
        <v>57</v>
      </c>
      <c r="I1215" s="2">
        <v>6.5</v>
      </c>
      <c r="J1215" s="2">
        <v>4.8499999999999996</v>
      </c>
      <c r="K1215" s="2">
        <f t="shared" si="203"/>
        <v>3.54</v>
      </c>
      <c r="L1215" s="2">
        <f t="shared" si="204"/>
        <v>1.31</v>
      </c>
      <c r="R1215" s="7">
        <v>1.27</v>
      </c>
      <c r="S1215" s="5">
        <v>1971.3575000000001</v>
      </c>
      <c r="Z1215" s="9">
        <v>2.27</v>
      </c>
      <c r="AA1215" s="5">
        <v>423.07125000000002</v>
      </c>
      <c r="AL1215" s="5" t="str">
        <f t="shared" si="195"/>
        <v/>
      </c>
      <c r="AN1215" s="5" t="str">
        <f t="shared" si="202"/>
        <v/>
      </c>
      <c r="AP1215" s="57" t="str">
        <f t="shared" si="196"/>
        <v/>
      </c>
      <c r="AR1215" s="2">
        <v>1.31</v>
      </c>
      <c r="AS1215" s="57">
        <f t="shared" si="197"/>
        <v>2394.42875</v>
      </c>
      <c r="AT1215" s="5">
        <f t="shared" si="198"/>
        <v>1973.4881757500002</v>
      </c>
      <c r="AU1215" s="62">
        <f t="shared" si="199"/>
        <v>1.1339799596147043E-2</v>
      </c>
      <c r="AV1215" s="57">
        <f t="shared" si="205"/>
        <v>11.339799596147042</v>
      </c>
    </row>
    <row r="1216" spans="1:48" x14ac:dyDescent="0.25">
      <c r="A1216" s="1" t="s">
        <v>1573</v>
      </c>
      <c r="B1216" s="1" t="s">
        <v>1565</v>
      </c>
      <c r="C1216" s="1" t="s">
        <v>1566</v>
      </c>
      <c r="D1216" s="1" t="s">
        <v>51</v>
      </c>
      <c r="E1216" s="1" t="s">
        <v>88</v>
      </c>
      <c r="F1216" s="1" t="s">
        <v>1391</v>
      </c>
      <c r="G1216" s="1" t="s">
        <v>60</v>
      </c>
      <c r="H1216" s="1" t="s">
        <v>57</v>
      </c>
      <c r="I1216" s="2">
        <v>6.5</v>
      </c>
      <c r="J1216" s="2">
        <v>1.24</v>
      </c>
      <c r="K1216" s="2">
        <f t="shared" si="203"/>
        <v>1.24</v>
      </c>
      <c r="L1216" s="2">
        <f t="shared" si="204"/>
        <v>0</v>
      </c>
      <c r="R1216" s="7">
        <v>0.63</v>
      </c>
      <c r="S1216" s="5">
        <v>977.91750000000002</v>
      </c>
      <c r="Z1216" s="9">
        <v>0.61</v>
      </c>
      <c r="AA1216" s="5">
        <v>113.68875</v>
      </c>
      <c r="AL1216" s="5" t="str">
        <f t="shared" si="195"/>
        <v/>
      </c>
      <c r="AN1216" s="5" t="str">
        <f t="shared" si="202"/>
        <v/>
      </c>
      <c r="AP1216" s="57" t="str">
        <f t="shared" si="196"/>
        <v/>
      </c>
      <c r="AS1216" s="57">
        <f t="shared" si="197"/>
        <v>1091.60625</v>
      </c>
      <c r="AT1216" s="5">
        <f t="shared" si="198"/>
        <v>899.70187124999995</v>
      </c>
      <c r="AU1216" s="62">
        <f t="shared" si="199"/>
        <v>5.1697491992198918E-3</v>
      </c>
      <c r="AV1216" s="57">
        <f t="shared" si="205"/>
        <v>5.1697491992198916</v>
      </c>
    </row>
    <row r="1217" spans="1:48" x14ac:dyDescent="0.25">
      <c r="A1217" s="1" t="s">
        <v>1574</v>
      </c>
      <c r="B1217" s="1" t="s">
        <v>1575</v>
      </c>
      <c r="C1217" s="1" t="s">
        <v>904</v>
      </c>
      <c r="D1217" s="1" t="s">
        <v>905</v>
      </c>
      <c r="E1217" s="1" t="s">
        <v>119</v>
      </c>
      <c r="F1217" s="1" t="s">
        <v>1360</v>
      </c>
      <c r="G1217" s="1" t="s">
        <v>60</v>
      </c>
      <c r="H1217" s="1" t="s">
        <v>57</v>
      </c>
      <c r="I1217" s="2">
        <v>74.88</v>
      </c>
      <c r="J1217" s="2">
        <v>0.02</v>
      </c>
      <c r="K1217" s="2">
        <f t="shared" si="203"/>
        <v>0.02</v>
      </c>
      <c r="L1217" s="2">
        <f t="shared" si="204"/>
        <v>0</v>
      </c>
      <c r="R1217" s="7">
        <v>0.02</v>
      </c>
      <c r="S1217" s="5">
        <v>31.045000000000002</v>
      </c>
      <c r="AL1217" s="5" t="str">
        <f t="shared" si="195"/>
        <v/>
      </c>
      <c r="AN1217" s="5" t="str">
        <f t="shared" si="202"/>
        <v/>
      </c>
      <c r="AP1217" s="57" t="str">
        <f t="shared" si="196"/>
        <v/>
      </c>
      <c r="AS1217" s="57">
        <f t="shared" si="197"/>
        <v>31.045000000000002</v>
      </c>
      <c r="AT1217" s="5">
        <f t="shared" si="198"/>
        <v>25.587289000000002</v>
      </c>
      <c r="AU1217" s="62">
        <f t="shared" si="199"/>
        <v>1.4702633288310831E-4</v>
      </c>
      <c r="AV1217" s="57">
        <f t="shared" si="205"/>
        <v>0.14702633288310832</v>
      </c>
    </row>
    <row r="1218" spans="1:48" x14ac:dyDescent="0.25">
      <c r="A1218" s="1" t="s">
        <v>1574</v>
      </c>
      <c r="B1218" s="1" t="s">
        <v>1575</v>
      </c>
      <c r="C1218" s="1" t="s">
        <v>904</v>
      </c>
      <c r="D1218" s="1" t="s">
        <v>905</v>
      </c>
      <c r="E1218" s="1" t="s">
        <v>58</v>
      </c>
      <c r="F1218" s="1" t="s">
        <v>1360</v>
      </c>
      <c r="G1218" s="1" t="s">
        <v>60</v>
      </c>
      <c r="H1218" s="1" t="s">
        <v>57</v>
      </c>
      <c r="I1218" s="2">
        <v>74.88</v>
      </c>
      <c r="J1218" s="2">
        <v>0.03</v>
      </c>
      <c r="K1218" s="2">
        <f t="shared" si="203"/>
        <v>0.03</v>
      </c>
      <c r="L1218" s="2">
        <f t="shared" si="204"/>
        <v>0</v>
      </c>
      <c r="R1218" s="7">
        <v>0.03</v>
      </c>
      <c r="S1218" s="5">
        <v>46.567500000000003</v>
      </c>
      <c r="AL1218" s="5" t="str">
        <f t="shared" si="195"/>
        <v/>
      </c>
      <c r="AN1218" s="5" t="str">
        <f t="shared" si="202"/>
        <v/>
      </c>
      <c r="AP1218" s="57" t="str">
        <f t="shared" si="196"/>
        <v/>
      </c>
      <c r="AS1218" s="57">
        <f t="shared" si="197"/>
        <v>46.567500000000003</v>
      </c>
      <c r="AT1218" s="5">
        <f t="shared" si="198"/>
        <v>38.380933500000005</v>
      </c>
      <c r="AU1218" s="62">
        <f t="shared" si="199"/>
        <v>2.2053949932466247E-4</v>
      </c>
      <c r="AV1218" s="57">
        <f t="shared" si="205"/>
        <v>0.22053949932466246</v>
      </c>
    </row>
    <row r="1219" spans="1:48" x14ac:dyDescent="0.25">
      <c r="A1219" s="1" t="s">
        <v>1574</v>
      </c>
      <c r="B1219" s="1" t="s">
        <v>1575</v>
      </c>
      <c r="C1219" s="1" t="s">
        <v>904</v>
      </c>
      <c r="D1219" s="1" t="s">
        <v>905</v>
      </c>
      <c r="E1219" s="1" t="s">
        <v>104</v>
      </c>
      <c r="F1219" s="1" t="s">
        <v>1391</v>
      </c>
      <c r="G1219" s="1" t="s">
        <v>60</v>
      </c>
      <c r="H1219" s="1" t="s">
        <v>57</v>
      </c>
      <c r="I1219" s="2">
        <v>74.88</v>
      </c>
      <c r="J1219" s="2">
        <v>33.299999999999997</v>
      </c>
      <c r="K1219" s="2">
        <f t="shared" si="203"/>
        <v>32.97</v>
      </c>
      <c r="L1219" s="2">
        <f t="shared" si="204"/>
        <v>0.33</v>
      </c>
      <c r="R1219" s="7">
        <v>32.94</v>
      </c>
      <c r="S1219" s="5">
        <v>51131.114999999998</v>
      </c>
      <c r="T1219" s="8">
        <v>0.03</v>
      </c>
      <c r="U1219" s="5">
        <v>13.965</v>
      </c>
      <c r="AL1219" s="5" t="str">
        <f t="shared" ref="AL1219:AL1282" si="206">IF(AK1219&gt;0,AK1219*$AL$1,"")</f>
        <v/>
      </c>
      <c r="AN1219" s="5" t="str">
        <f t="shared" si="202"/>
        <v/>
      </c>
      <c r="AP1219" s="57" t="str">
        <f t="shared" ref="AP1219:AP1282" si="207">IF(AO1219&gt;0,AO1219*$AP$1,"")</f>
        <v/>
      </c>
      <c r="AR1219" s="2">
        <v>0.33</v>
      </c>
      <c r="AS1219" s="57">
        <f t="shared" ref="AS1219:AS1282" si="208">SUM(O1219,Q1219,S1219,U1219,W1219,Y1219,AA1219,AC1219,AF1219,AH1219,AJ1219)</f>
        <v>51145.079999999994</v>
      </c>
      <c r="AT1219" s="5">
        <f t="shared" ref="AT1219:AT1282" si="209">$AS$1374*(AU1219/100)</f>
        <v>42153.774935999994</v>
      </c>
      <c r="AU1219" s="62">
        <f t="shared" ref="AU1219:AU1282" si="210">(AS1219/$AS$1374)*(100-17.58)</f>
        <v>0.24221850724474808</v>
      </c>
      <c r="AV1219" s="57">
        <f t="shared" si="205"/>
        <v>242.21850724474805</v>
      </c>
    </row>
    <row r="1220" spans="1:48" x14ac:dyDescent="0.25">
      <c r="A1220" s="1" t="s">
        <v>1574</v>
      </c>
      <c r="B1220" s="1" t="s">
        <v>1575</v>
      </c>
      <c r="C1220" s="1" t="s">
        <v>904</v>
      </c>
      <c r="D1220" s="1" t="s">
        <v>905</v>
      </c>
      <c r="E1220" s="1" t="s">
        <v>86</v>
      </c>
      <c r="F1220" s="1" t="s">
        <v>1391</v>
      </c>
      <c r="G1220" s="1" t="s">
        <v>60</v>
      </c>
      <c r="H1220" s="1" t="s">
        <v>57</v>
      </c>
      <c r="I1220" s="2">
        <v>74.88</v>
      </c>
      <c r="J1220" s="2">
        <v>40.869999999999997</v>
      </c>
      <c r="K1220" s="2">
        <f t="shared" si="203"/>
        <v>33.15</v>
      </c>
      <c r="L1220" s="2">
        <f t="shared" si="204"/>
        <v>6.85</v>
      </c>
      <c r="R1220" s="7">
        <v>33.15</v>
      </c>
      <c r="S1220" s="5">
        <v>51457.087499999987</v>
      </c>
      <c r="AL1220" s="5" t="str">
        <f t="shared" si="206"/>
        <v/>
      </c>
      <c r="AN1220" s="5" t="str">
        <f t="shared" si="202"/>
        <v/>
      </c>
      <c r="AP1220" s="57" t="str">
        <f t="shared" si="207"/>
        <v/>
      </c>
      <c r="AR1220" s="2">
        <v>6.85</v>
      </c>
      <c r="AS1220" s="57">
        <f t="shared" si="208"/>
        <v>51457.087499999987</v>
      </c>
      <c r="AT1220" s="5">
        <f t="shared" si="209"/>
        <v>42410.931517499994</v>
      </c>
      <c r="AU1220" s="62">
        <f t="shared" si="210"/>
        <v>0.24369614675375195</v>
      </c>
      <c r="AV1220" s="57">
        <f t="shared" si="205"/>
        <v>243.69614675375198</v>
      </c>
    </row>
    <row r="1221" spans="1:48" x14ac:dyDescent="0.25">
      <c r="A1221" s="1" t="s">
        <v>1576</v>
      </c>
      <c r="B1221" s="1" t="s">
        <v>1577</v>
      </c>
      <c r="C1221" s="1" t="s">
        <v>1578</v>
      </c>
      <c r="D1221" s="1" t="s">
        <v>846</v>
      </c>
      <c r="E1221" s="1" t="s">
        <v>63</v>
      </c>
      <c r="F1221" s="1" t="s">
        <v>602</v>
      </c>
      <c r="G1221" s="1" t="s">
        <v>60</v>
      </c>
      <c r="H1221" s="1" t="s">
        <v>57</v>
      </c>
      <c r="I1221" s="2">
        <v>160</v>
      </c>
      <c r="J1221" s="2">
        <v>0.09</v>
      </c>
      <c r="K1221" s="2">
        <f t="shared" si="203"/>
        <v>0.08</v>
      </c>
      <c r="L1221" s="2">
        <f t="shared" si="204"/>
        <v>0</v>
      </c>
      <c r="R1221" s="7">
        <v>0.06</v>
      </c>
      <c r="S1221" s="5">
        <v>93.134999999999991</v>
      </c>
      <c r="T1221" s="8">
        <v>0.02</v>
      </c>
      <c r="U1221" s="5">
        <v>9.31</v>
      </c>
      <c r="AL1221" s="5" t="str">
        <f t="shared" si="206"/>
        <v/>
      </c>
      <c r="AN1221" s="5" t="s">
        <v>1739</v>
      </c>
      <c r="AP1221" s="57" t="str">
        <f t="shared" si="207"/>
        <v/>
      </c>
      <c r="AS1221" s="57">
        <f t="shared" si="208"/>
        <v>102.44499999999999</v>
      </c>
      <c r="AT1221" s="5">
        <f t="shared" si="209"/>
        <v>84.435168999999988</v>
      </c>
      <c r="AU1221" s="62">
        <f t="shared" si="210"/>
        <v>4.8517032282847575E-4</v>
      </c>
      <c r="AV1221" s="57">
        <f t="shared" si="205"/>
        <v>0.48517032282847572</v>
      </c>
    </row>
    <row r="1222" spans="1:48" x14ac:dyDescent="0.25">
      <c r="A1222" s="1" t="s">
        <v>1576</v>
      </c>
      <c r="B1222" s="1" t="s">
        <v>1577</v>
      </c>
      <c r="C1222" s="1" t="s">
        <v>1578</v>
      </c>
      <c r="D1222" s="1" t="s">
        <v>846</v>
      </c>
      <c r="E1222" s="1" t="s">
        <v>61</v>
      </c>
      <c r="F1222" s="1" t="s">
        <v>602</v>
      </c>
      <c r="G1222" s="1" t="s">
        <v>60</v>
      </c>
      <c r="H1222" s="1" t="s">
        <v>57</v>
      </c>
      <c r="I1222" s="2">
        <v>160</v>
      </c>
      <c r="J1222" s="2">
        <v>0.09</v>
      </c>
      <c r="K1222" s="2">
        <f t="shared" si="203"/>
        <v>0.01</v>
      </c>
      <c r="L1222" s="2">
        <f t="shared" si="204"/>
        <v>0.08</v>
      </c>
      <c r="T1222" s="8">
        <v>0.01</v>
      </c>
      <c r="U1222" s="5">
        <v>4.6550000000000002</v>
      </c>
      <c r="AL1222" s="5" t="str">
        <f t="shared" si="206"/>
        <v/>
      </c>
      <c r="AN1222" s="5" t="s">
        <v>1739</v>
      </c>
      <c r="AP1222" s="57" t="str">
        <f t="shared" si="207"/>
        <v/>
      </c>
      <c r="AR1222" s="2">
        <v>0.08</v>
      </c>
      <c r="AS1222" s="57">
        <f t="shared" si="208"/>
        <v>4.6550000000000002</v>
      </c>
      <c r="AT1222" s="5">
        <f t="shared" si="209"/>
        <v>3.8366510000000003</v>
      </c>
      <c r="AU1222" s="62">
        <f t="shared" si="210"/>
        <v>2.2045662089575429E-5</v>
      </c>
      <c r="AV1222" s="57">
        <f t="shared" si="205"/>
        <v>2.2045662089575428E-2</v>
      </c>
    </row>
    <row r="1223" spans="1:48" x14ac:dyDescent="0.25">
      <c r="A1223" s="1" t="s">
        <v>1576</v>
      </c>
      <c r="B1223" s="1" t="s">
        <v>1577</v>
      </c>
      <c r="C1223" s="1" t="s">
        <v>1578</v>
      </c>
      <c r="D1223" s="1" t="s">
        <v>846</v>
      </c>
      <c r="E1223" s="1" t="s">
        <v>86</v>
      </c>
      <c r="F1223" s="1" t="s">
        <v>615</v>
      </c>
      <c r="G1223" s="1" t="s">
        <v>60</v>
      </c>
      <c r="H1223" s="1" t="s">
        <v>57</v>
      </c>
      <c r="I1223" s="2">
        <v>160</v>
      </c>
      <c r="J1223" s="2">
        <v>0.05</v>
      </c>
      <c r="K1223" s="2">
        <f t="shared" si="203"/>
        <v>0</v>
      </c>
      <c r="L1223" s="2">
        <f t="shared" si="204"/>
        <v>0.04</v>
      </c>
      <c r="AL1223" s="5" t="str">
        <f t="shared" si="206"/>
        <v/>
      </c>
      <c r="AN1223" s="5" t="s">
        <v>1739</v>
      </c>
      <c r="AP1223" s="57" t="str">
        <f t="shared" si="207"/>
        <v/>
      </c>
      <c r="AR1223" s="2">
        <v>0.04</v>
      </c>
      <c r="AS1223" s="57">
        <f t="shared" si="208"/>
        <v>0</v>
      </c>
      <c r="AT1223" s="5">
        <f t="shared" si="209"/>
        <v>0</v>
      </c>
      <c r="AU1223" s="62">
        <f t="shared" si="210"/>
        <v>0</v>
      </c>
      <c r="AV1223" s="57">
        <f t="shared" si="205"/>
        <v>0</v>
      </c>
    </row>
    <row r="1224" spans="1:48" x14ac:dyDescent="0.25">
      <c r="A1224" s="1" t="s">
        <v>1576</v>
      </c>
      <c r="B1224" s="1" t="s">
        <v>1577</v>
      </c>
      <c r="C1224" s="1" t="s">
        <v>1578</v>
      </c>
      <c r="D1224" s="1" t="s">
        <v>846</v>
      </c>
      <c r="E1224" s="1" t="s">
        <v>56</v>
      </c>
      <c r="F1224" s="1" t="s">
        <v>615</v>
      </c>
      <c r="G1224" s="1" t="s">
        <v>60</v>
      </c>
      <c r="H1224" s="1" t="s">
        <v>57</v>
      </c>
      <c r="I1224" s="2">
        <v>160</v>
      </c>
      <c r="J1224" s="2">
        <v>40.19</v>
      </c>
      <c r="K1224" s="2">
        <f t="shared" si="203"/>
        <v>5.8</v>
      </c>
      <c r="L1224" s="2">
        <f t="shared" si="204"/>
        <v>28.09</v>
      </c>
      <c r="T1224" s="8">
        <v>5.8</v>
      </c>
      <c r="U1224" s="5">
        <v>2699.9</v>
      </c>
      <c r="AL1224" s="5" t="str">
        <f t="shared" si="206"/>
        <v/>
      </c>
      <c r="AN1224" s="5" t="s">
        <v>1739</v>
      </c>
      <c r="AP1224" s="57" t="str">
        <f t="shared" si="207"/>
        <v/>
      </c>
      <c r="AR1224" s="2">
        <v>28.09</v>
      </c>
      <c r="AS1224" s="57">
        <f t="shared" si="208"/>
        <v>2699.9</v>
      </c>
      <c r="AT1224" s="5">
        <f t="shared" si="209"/>
        <v>2225.25758</v>
      </c>
      <c r="AU1224" s="62">
        <f t="shared" si="210"/>
        <v>1.2786484011953748E-2</v>
      </c>
      <c r="AV1224" s="57">
        <f t="shared" si="205"/>
        <v>12.78648401195375</v>
      </c>
    </row>
    <row r="1225" spans="1:48" x14ac:dyDescent="0.25">
      <c r="A1225" s="1" t="s">
        <v>1576</v>
      </c>
      <c r="B1225" s="1" t="s">
        <v>1577</v>
      </c>
      <c r="C1225" s="1" t="s">
        <v>1578</v>
      </c>
      <c r="D1225" s="1" t="s">
        <v>846</v>
      </c>
      <c r="E1225" s="1" t="s">
        <v>52</v>
      </c>
      <c r="F1225" s="1" t="s">
        <v>615</v>
      </c>
      <c r="G1225" s="1" t="s">
        <v>60</v>
      </c>
      <c r="H1225" s="1" t="s">
        <v>57</v>
      </c>
      <c r="I1225" s="2">
        <v>160</v>
      </c>
      <c r="J1225" s="2">
        <v>39.29</v>
      </c>
      <c r="K1225" s="2">
        <f t="shared" si="203"/>
        <v>34.43</v>
      </c>
      <c r="L1225" s="2">
        <f t="shared" si="204"/>
        <v>0.46</v>
      </c>
      <c r="R1225" s="7">
        <v>24.34</v>
      </c>
      <c r="S1225" s="5">
        <v>37781.764999999999</v>
      </c>
      <c r="T1225" s="8">
        <v>10.09</v>
      </c>
      <c r="U1225" s="5">
        <v>4696.8950000000004</v>
      </c>
      <c r="AL1225" s="5" t="str">
        <f t="shared" si="206"/>
        <v/>
      </c>
      <c r="AN1225" s="5" t="s">
        <v>1739</v>
      </c>
      <c r="AP1225" s="57" t="str">
        <f t="shared" si="207"/>
        <v/>
      </c>
      <c r="AR1225" s="2">
        <v>0.46</v>
      </c>
      <c r="AS1225" s="57">
        <f t="shared" si="208"/>
        <v>42478.66</v>
      </c>
      <c r="AT1225" s="5">
        <f t="shared" si="209"/>
        <v>35010.911572000005</v>
      </c>
      <c r="AU1225" s="62">
        <f t="shared" si="210"/>
        <v>0.20117512016712444</v>
      </c>
      <c r="AV1225" s="57">
        <f t="shared" si="205"/>
        <v>201.17512016712445</v>
      </c>
    </row>
    <row r="1226" spans="1:48" x14ac:dyDescent="0.25">
      <c r="A1226" s="1" t="s">
        <v>1576</v>
      </c>
      <c r="B1226" s="1" t="s">
        <v>1577</v>
      </c>
      <c r="C1226" s="1" t="s">
        <v>1578</v>
      </c>
      <c r="D1226" s="1" t="s">
        <v>846</v>
      </c>
      <c r="E1226" s="1" t="s">
        <v>76</v>
      </c>
      <c r="F1226" s="1" t="s">
        <v>615</v>
      </c>
      <c r="G1226" s="1" t="s">
        <v>60</v>
      </c>
      <c r="H1226" s="1" t="s">
        <v>57</v>
      </c>
      <c r="I1226" s="2">
        <v>160</v>
      </c>
      <c r="J1226" s="2">
        <v>39.5</v>
      </c>
      <c r="K1226" s="2">
        <f t="shared" si="203"/>
        <v>9.9999999999999992E-2</v>
      </c>
      <c r="L1226" s="2">
        <f t="shared" si="204"/>
        <v>0.55000000000000004</v>
      </c>
      <c r="R1226" s="7">
        <v>0.01</v>
      </c>
      <c r="S1226" s="5">
        <v>15.522500000000001</v>
      </c>
      <c r="T1226" s="8">
        <v>0.09</v>
      </c>
      <c r="U1226" s="5">
        <v>41.895000000000003</v>
      </c>
      <c r="AL1226" s="5" t="str">
        <f t="shared" si="206"/>
        <v/>
      </c>
      <c r="AN1226" s="5" t="s">
        <v>1739</v>
      </c>
      <c r="AP1226" s="57" t="str">
        <f t="shared" si="207"/>
        <v/>
      </c>
      <c r="AR1226" s="2">
        <v>0.55000000000000004</v>
      </c>
      <c r="AS1226" s="57">
        <f t="shared" si="208"/>
        <v>57.417500000000004</v>
      </c>
      <c r="AT1226" s="5">
        <f t="shared" si="209"/>
        <v>47.323503500000001</v>
      </c>
      <c r="AU1226" s="62">
        <f t="shared" si="210"/>
        <v>2.7192412524773302E-4</v>
      </c>
      <c r="AV1226" s="57">
        <f t="shared" si="205"/>
        <v>0.27192412524773302</v>
      </c>
    </row>
    <row r="1227" spans="1:48" x14ac:dyDescent="0.25">
      <c r="A1227" s="1" t="s">
        <v>1576</v>
      </c>
      <c r="B1227" s="1" t="s">
        <v>1577</v>
      </c>
      <c r="C1227" s="1" t="s">
        <v>1578</v>
      </c>
      <c r="D1227" s="1" t="s">
        <v>846</v>
      </c>
      <c r="E1227" s="1" t="s">
        <v>67</v>
      </c>
      <c r="F1227" s="1" t="s">
        <v>615</v>
      </c>
      <c r="G1227" s="1" t="s">
        <v>60</v>
      </c>
      <c r="H1227" s="1" t="s">
        <v>57</v>
      </c>
      <c r="I1227" s="2">
        <v>160</v>
      </c>
      <c r="J1227" s="2">
        <v>40.29</v>
      </c>
      <c r="K1227" s="2">
        <f t="shared" si="203"/>
        <v>0</v>
      </c>
      <c r="L1227" s="2">
        <f t="shared" si="204"/>
        <v>0.4</v>
      </c>
      <c r="AL1227" s="5" t="str">
        <f t="shared" si="206"/>
        <v/>
      </c>
      <c r="AN1227" s="5" t="s">
        <v>1739</v>
      </c>
      <c r="AP1227" s="57" t="str">
        <f t="shared" si="207"/>
        <v/>
      </c>
      <c r="AR1227" s="2">
        <v>0.4</v>
      </c>
      <c r="AS1227" s="57">
        <f t="shared" si="208"/>
        <v>0</v>
      </c>
      <c r="AT1227" s="5">
        <f t="shared" si="209"/>
        <v>0</v>
      </c>
      <c r="AU1227" s="62">
        <f t="shared" si="210"/>
        <v>0</v>
      </c>
      <c r="AV1227" s="57">
        <f t="shared" si="205"/>
        <v>0</v>
      </c>
    </row>
    <row r="1228" spans="1:48" x14ac:dyDescent="0.25">
      <c r="A1228" s="1" t="s">
        <v>1579</v>
      </c>
      <c r="B1228" s="1" t="s">
        <v>1284</v>
      </c>
      <c r="C1228" s="1" t="s">
        <v>1285</v>
      </c>
      <c r="D1228" s="1" t="s">
        <v>846</v>
      </c>
      <c r="E1228" s="1" t="s">
        <v>104</v>
      </c>
      <c r="F1228" s="1" t="s">
        <v>615</v>
      </c>
      <c r="G1228" s="1" t="s">
        <v>60</v>
      </c>
      <c r="H1228" s="1" t="s">
        <v>57</v>
      </c>
      <c r="I1228" s="2">
        <v>90.75</v>
      </c>
      <c r="J1228" s="2">
        <v>4.78</v>
      </c>
      <c r="K1228" s="2">
        <f t="shared" si="203"/>
        <v>2.89</v>
      </c>
      <c r="L1228" s="2">
        <f t="shared" si="204"/>
        <v>1.88</v>
      </c>
      <c r="T1228" s="8">
        <v>2.89</v>
      </c>
      <c r="U1228" s="5">
        <v>1345.2950000000001</v>
      </c>
      <c r="AL1228" s="5" t="str">
        <f t="shared" si="206"/>
        <v/>
      </c>
      <c r="AN1228" s="5" t="s">
        <v>1739</v>
      </c>
      <c r="AP1228" s="57" t="str">
        <f t="shared" si="207"/>
        <v/>
      </c>
      <c r="AR1228" s="2">
        <v>1.88</v>
      </c>
      <c r="AS1228" s="57">
        <f t="shared" si="208"/>
        <v>1345.2950000000001</v>
      </c>
      <c r="AT1228" s="5">
        <f t="shared" si="209"/>
        <v>1108.7921390000001</v>
      </c>
      <c r="AU1228" s="62">
        <f t="shared" si="210"/>
        <v>6.3711963438872988E-3</v>
      </c>
      <c r="AV1228" s="57">
        <f t="shared" si="205"/>
        <v>6.3711963438872994</v>
      </c>
    </row>
    <row r="1229" spans="1:48" x14ac:dyDescent="0.25">
      <c r="A1229" s="1" t="s">
        <v>1579</v>
      </c>
      <c r="B1229" s="1" t="s">
        <v>1284</v>
      </c>
      <c r="C1229" s="1" t="s">
        <v>1285</v>
      </c>
      <c r="D1229" s="1" t="s">
        <v>846</v>
      </c>
      <c r="E1229" s="1" t="s">
        <v>86</v>
      </c>
      <c r="F1229" s="1" t="s">
        <v>615</v>
      </c>
      <c r="G1229" s="1" t="s">
        <v>60</v>
      </c>
      <c r="H1229" s="1" t="s">
        <v>57</v>
      </c>
      <c r="I1229" s="2">
        <v>90.75</v>
      </c>
      <c r="J1229" s="2">
        <v>20.399999999999999</v>
      </c>
      <c r="K1229" s="2">
        <f t="shared" si="203"/>
        <v>3.05</v>
      </c>
      <c r="L1229" s="2">
        <f t="shared" si="204"/>
        <v>8.77</v>
      </c>
      <c r="T1229" s="8">
        <v>3.05</v>
      </c>
      <c r="U1229" s="5">
        <v>1419.7750000000001</v>
      </c>
      <c r="AL1229" s="5" t="str">
        <f t="shared" si="206"/>
        <v/>
      </c>
      <c r="AN1229" s="5" t="s">
        <v>1739</v>
      </c>
      <c r="AP1229" s="57" t="str">
        <f t="shared" si="207"/>
        <v/>
      </c>
      <c r="AR1229" s="2">
        <v>8.77</v>
      </c>
      <c r="AS1229" s="57">
        <f t="shared" si="208"/>
        <v>1419.7750000000001</v>
      </c>
      <c r="AT1229" s="5">
        <f t="shared" si="209"/>
        <v>1170.178555</v>
      </c>
      <c r="AU1229" s="62">
        <f t="shared" si="210"/>
        <v>6.7239269373205058E-3</v>
      </c>
      <c r="AV1229" s="57">
        <f t="shared" si="205"/>
        <v>6.7239269373205053</v>
      </c>
    </row>
    <row r="1230" spans="1:48" x14ac:dyDescent="0.25">
      <c r="A1230" s="1" t="s">
        <v>1579</v>
      </c>
      <c r="B1230" s="1" t="s">
        <v>1284</v>
      </c>
      <c r="C1230" s="1" t="s">
        <v>1285</v>
      </c>
      <c r="D1230" s="1" t="s">
        <v>846</v>
      </c>
      <c r="E1230" s="1" t="s">
        <v>89</v>
      </c>
      <c r="F1230" s="1" t="s">
        <v>615</v>
      </c>
      <c r="G1230" s="1" t="s">
        <v>60</v>
      </c>
      <c r="H1230" s="1" t="s">
        <v>57</v>
      </c>
      <c r="I1230" s="2">
        <v>90.75</v>
      </c>
      <c r="J1230" s="2">
        <v>38.74</v>
      </c>
      <c r="K1230" s="2">
        <f t="shared" si="203"/>
        <v>0</v>
      </c>
      <c r="L1230" s="2">
        <f t="shared" si="204"/>
        <v>0.93</v>
      </c>
      <c r="AL1230" s="5" t="str">
        <f t="shared" si="206"/>
        <v/>
      </c>
      <c r="AN1230" s="5" t="s">
        <v>1739</v>
      </c>
      <c r="AP1230" s="57" t="str">
        <f t="shared" si="207"/>
        <v/>
      </c>
      <c r="AR1230" s="2">
        <v>0.93</v>
      </c>
      <c r="AS1230" s="57">
        <f t="shared" si="208"/>
        <v>0</v>
      </c>
      <c r="AT1230" s="5">
        <f t="shared" si="209"/>
        <v>0</v>
      </c>
      <c r="AU1230" s="62">
        <f t="shared" si="210"/>
        <v>0</v>
      </c>
      <c r="AV1230" s="57">
        <f t="shared" si="205"/>
        <v>0</v>
      </c>
    </row>
    <row r="1231" spans="1:48" x14ac:dyDescent="0.25">
      <c r="A1231" s="1" t="s">
        <v>1579</v>
      </c>
      <c r="B1231" s="1" t="s">
        <v>1284</v>
      </c>
      <c r="C1231" s="1" t="s">
        <v>1285</v>
      </c>
      <c r="D1231" s="1" t="s">
        <v>846</v>
      </c>
      <c r="E1231" s="1" t="s">
        <v>76</v>
      </c>
      <c r="F1231" s="1" t="s">
        <v>655</v>
      </c>
      <c r="G1231" s="1" t="s">
        <v>60</v>
      </c>
      <c r="H1231" s="1" t="s">
        <v>57</v>
      </c>
      <c r="I1231" s="2">
        <v>90.75</v>
      </c>
      <c r="J1231" s="2">
        <v>26.83</v>
      </c>
      <c r="K1231" s="2">
        <f t="shared" si="203"/>
        <v>0.22999999999999998</v>
      </c>
      <c r="L1231" s="2">
        <f t="shared" si="204"/>
        <v>5.19</v>
      </c>
      <c r="T1231" s="8">
        <v>0.21</v>
      </c>
      <c r="U1231" s="5">
        <v>97.754999999999995</v>
      </c>
      <c r="Z1231" s="9">
        <v>0.02</v>
      </c>
      <c r="AA1231" s="5">
        <v>3.7275</v>
      </c>
      <c r="AL1231" s="5" t="str">
        <f t="shared" si="206"/>
        <v/>
      </c>
      <c r="AN1231" s="5" t="s">
        <v>1739</v>
      </c>
      <c r="AP1231" s="57" t="str">
        <f t="shared" si="207"/>
        <v/>
      </c>
      <c r="AR1231" s="2">
        <v>5.19</v>
      </c>
      <c r="AS1231" s="57">
        <f t="shared" si="208"/>
        <v>101.4825</v>
      </c>
      <c r="AT1231" s="5">
        <f t="shared" si="209"/>
        <v>83.641876499999995</v>
      </c>
      <c r="AU1231" s="62">
        <f t="shared" si="210"/>
        <v>4.8061200923852596E-4</v>
      </c>
      <c r="AV1231" s="57">
        <f t="shared" si="205"/>
        <v>0.48061200923852593</v>
      </c>
    </row>
    <row r="1232" spans="1:48" x14ac:dyDescent="0.25">
      <c r="A1232" s="1" t="s">
        <v>1580</v>
      </c>
      <c r="B1232" s="1" t="s">
        <v>1581</v>
      </c>
      <c r="C1232" s="1" t="s">
        <v>1582</v>
      </c>
      <c r="D1232" s="1" t="s">
        <v>51</v>
      </c>
      <c r="E1232" s="1" t="s">
        <v>104</v>
      </c>
      <c r="F1232" s="1" t="s">
        <v>615</v>
      </c>
      <c r="G1232" s="1" t="s">
        <v>60</v>
      </c>
      <c r="H1232" s="1" t="s">
        <v>57</v>
      </c>
      <c r="I1232" s="2">
        <v>4.13</v>
      </c>
      <c r="J1232" s="2">
        <v>0.67</v>
      </c>
      <c r="K1232" s="2">
        <f t="shared" ref="K1232:K1263" si="211">SUM(N1232,P1232,R1232,T1232,V1232,X1232,Z1232,AB1232,AE1232,AG1232,AI1232)</f>
        <v>0.66</v>
      </c>
      <c r="L1232" s="2">
        <f t="shared" ref="L1232:L1263" si="212">SUM(M1232,AD1232,AK1232,AM1232,AO1232,AQ1232,AR1232)</f>
        <v>0</v>
      </c>
      <c r="T1232" s="8">
        <v>0.04</v>
      </c>
      <c r="U1232" s="5">
        <v>18.62</v>
      </c>
      <c r="Z1232" s="9">
        <v>0.62</v>
      </c>
      <c r="AA1232" s="5">
        <v>115.55249999999999</v>
      </c>
      <c r="AL1232" s="5" t="str">
        <f t="shared" si="206"/>
        <v/>
      </c>
      <c r="AN1232" s="5" t="s">
        <v>1739</v>
      </c>
      <c r="AP1232" s="57" t="str">
        <f t="shared" si="207"/>
        <v/>
      </c>
      <c r="AS1232" s="57">
        <f t="shared" si="208"/>
        <v>134.17249999999999</v>
      </c>
      <c r="AT1232" s="5">
        <f t="shared" si="209"/>
        <v>110.58497449999999</v>
      </c>
      <c r="AU1232" s="62">
        <f t="shared" si="210"/>
        <v>6.3542891443900298E-4</v>
      </c>
      <c r="AV1232" s="57">
        <f t="shared" si="205"/>
        <v>0.63542891443900296</v>
      </c>
    </row>
    <row r="1233" spans="1:48" x14ac:dyDescent="0.25">
      <c r="A1233" s="1" t="s">
        <v>1580</v>
      </c>
      <c r="B1233" s="1" t="s">
        <v>1581</v>
      </c>
      <c r="C1233" s="1" t="s">
        <v>1582</v>
      </c>
      <c r="D1233" s="1" t="s">
        <v>51</v>
      </c>
      <c r="E1233" s="1" t="s">
        <v>76</v>
      </c>
      <c r="F1233" s="1" t="s">
        <v>655</v>
      </c>
      <c r="G1233" s="1" t="s">
        <v>60</v>
      </c>
      <c r="H1233" s="1" t="s">
        <v>57</v>
      </c>
      <c r="I1233" s="2">
        <v>4.13</v>
      </c>
      <c r="J1233" s="2">
        <v>3.24</v>
      </c>
      <c r="K1233" s="2">
        <f t="shared" si="211"/>
        <v>1.18</v>
      </c>
      <c r="L1233" s="2">
        <f t="shared" si="212"/>
        <v>0.23</v>
      </c>
      <c r="Z1233" s="9">
        <v>1.18</v>
      </c>
      <c r="AA1233" s="5">
        <v>219.92250000000001</v>
      </c>
      <c r="AL1233" s="5" t="str">
        <f t="shared" si="206"/>
        <v/>
      </c>
      <c r="AN1233" s="5" t="s">
        <v>1739</v>
      </c>
      <c r="AP1233" s="57" t="str">
        <f t="shared" si="207"/>
        <v/>
      </c>
      <c r="AR1233" s="2">
        <v>0.23</v>
      </c>
      <c r="AS1233" s="57">
        <f t="shared" si="208"/>
        <v>219.92250000000001</v>
      </c>
      <c r="AT1233" s="5">
        <f t="shared" si="209"/>
        <v>181.26012450000002</v>
      </c>
      <c r="AU1233" s="62">
        <f t="shared" si="210"/>
        <v>1.0415332160890768E-3</v>
      </c>
      <c r="AV1233" s="57">
        <f t="shared" si="205"/>
        <v>1.0415332160890769</v>
      </c>
    </row>
    <row r="1234" spans="1:48" x14ac:dyDescent="0.25">
      <c r="A1234" s="1" t="s">
        <v>1583</v>
      </c>
      <c r="B1234" s="1" t="s">
        <v>1584</v>
      </c>
      <c r="C1234" s="1" t="s">
        <v>1585</v>
      </c>
      <c r="D1234" s="1" t="s">
        <v>51</v>
      </c>
      <c r="E1234" s="1" t="s">
        <v>104</v>
      </c>
      <c r="F1234" s="1" t="s">
        <v>615</v>
      </c>
      <c r="G1234" s="1" t="s">
        <v>60</v>
      </c>
      <c r="H1234" s="1" t="s">
        <v>57</v>
      </c>
      <c r="I1234" s="2">
        <v>15</v>
      </c>
      <c r="J1234" s="2">
        <v>14.5</v>
      </c>
      <c r="K1234" s="2">
        <f t="shared" si="211"/>
        <v>5.3900000000000006</v>
      </c>
      <c r="L1234" s="2">
        <f t="shared" si="212"/>
        <v>9.11</v>
      </c>
      <c r="T1234" s="8">
        <v>3.62</v>
      </c>
      <c r="U1234" s="5">
        <v>1685.11</v>
      </c>
      <c r="Z1234" s="9">
        <v>1.77</v>
      </c>
      <c r="AA1234" s="5">
        <v>329.88375000000002</v>
      </c>
      <c r="AL1234" s="5" t="str">
        <f t="shared" si="206"/>
        <v/>
      </c>
      <c r="AN1234" s="5" t="s">
        <v>1739</v>
      </c>
      <c r="AP1234" s="57" t="str">
        <f t="shared" si="207"/>
        <v/>
      </c>
      <c r="AR1234" s="2">
        <v>9.11</v>
      </c>
      <c r="AS1234" s="57">
        <f t="shared" si="208"/>
        <v>2014.9937499999999</v>
      </c>
      <c r="AT1234" s="5">
        <f t="shared" si="209"/>
        <v>1660.75784875</v>
      </c>
      <c r="AU1234" s="62">
        <f t="shared" si="210"/>
        <v>9.5428295005599191E-3</v>
      </c>
      <c r="AV1234" s="57">
        <f t="shared" si="205"/>
        <v>9.54282950055992</v>
      </c>
    </row>
    <row r="1235" spans="1:48" x14ac:dyDescent="0.25">
      <c r="A1235" s="1" t="s">
        <v>1586</v>
      </c>
      <c r="B1235" s="1" t="s">
        <v>1346</v>
      </c>
      <c r="C1235" s="1" t="s">
        <v>1347</v>
      </c>
      <c r="D1235" s="1" t="s">
        <v>51</v>
      </c>
      <c r="E1235" s="1" t="s">
        <v>58</v>
      </c>
      <c r="F1235" s="1" t="s">
        <v>602</v>
      </c>
      <c r="G1235" s="1" t="s">
        <v>60</v>
      </c>
      <c r="H1235" s="1" t="s">
        <v>57</v>
      </c>
      <c r="I1235" s="2">
        <v>20</v>
      </c>
      <c r="J1235" s="2">
        <v>0.09</v>
      </c>
      <c r="K1235" s="2">
        <f t="shared" si="211"/>
        <v>0.09</v>
      </c>
      <c r="L1235" s="2">
        <f t="shared" si="212"/>
        <v>0</v>
      </c>
      <c r="T1235" s="8">
        <v>0.09</v>
      </c>
      <c r="U1235" s="5">
        <v>41.895000000000003</v>
      </c>
      <c r="AL1235" s="5" t="str">
        <f t="shared" si="206"/>
        <v/>
      </c>
      <c r="AN1235" s="5" t="s">
        <v>1739</v>
      </c>
      <c r="AP1235" s="57" t="str">
        <f t="shared" si="207"/>
        <v/>
      </c>
      <c r="AS1235" s="57">
        <f t="shared" si="208"/>
        <v>41.895000000000003</v>
      </c>
      <c r="AT1235" s="5">
        <f t="shared" si="209"/>
        <v>34.529859000000002</v>
      </c>
      <c r="AU1235" s="62">
        <f t="shared" si="210"/>
        <v>1.9841095880617887E-4</v>
      </c>
      <c r="AV1235" s="57">
        <f t="shared" si="205"/>
        <v>0.19841095880617887</v>
      </c>
    </row>
    <row r="1236" spans="1:48" x14ac:dyDescent="0.25">
      <c r="A1236" s="1" t="s">
        <v>1586</v>
      </c>
      <c r="B1236" s="1" t="s">
        <v>1346</v>
      </c>
      <c r="C1236" s="1" t="s">
        <v>1347</v>
      </c>
      <c r="D1236" s="1" t="s">
        <v>51</v>
      </c>
      <c r="E1236" s="1" t="s">
        <v>104</v>
      </c>
      <c r="F1236" s="1" t="s">
        <v>615</v>
      </c>
      <c r="G1236" s="1" t="s">
        <v>60</v>
      </c>
      <c r="H1236" s="1" t="s">
        <v>57</v>
      </c>
      <c r="I1236" s="2">
        <v>20</v>
      </c>
      <c r="J1236" s="2">
        <v>19.77</v>
      </c>
      <c r="K1236" s="2">
        <f t="shared" si="211"/>
        <v>13.95</v>
      </c>
      <c r="L1236" s="2">
        <f t="shared" si="212"/>
        <v>5.83</v>
      </c>
      <c r="T1236" s="8">
        <v>13.95</v>
      </c>
      <c r="U1236" s="5">
        <v>6493.7249999999995</v>
      </c>
      <c r="AL1236" s="5" t="str">
        <f t="shared" si="206"/>
        <v/>
      </c>
      <c r="AN1236" s="5" t="s">
        <v>1739</v>
      </c>
      <c r="AP1236" s="57" t="str">
        <f t="shared" si="207"/>
        <v/>
      </c>
      <c r="AR1236" s="2">
        <v>5.83</v>
      </c>
      <c r="AS1236" s="57">
        <f t="shared" si="208"/>
        <v>6493.7249999999995</v>
      </c>
      <c r="AT1236" s="5">
        <f t="shared" si="209"/>
        <v>5352.1281449999997</v>
      </c>
      <c r="AU1236" s="62">
        <f t="shared" si="210"/>
        <v>3.075369861495772E-2</v>
      </c>
      <c r="AV1236" s="57">
        <f t="shared" si="205"/>
        <v>30.75369861495772</v>
      </c>
    </row>
    <row r="1237" spans="1:48" x14ac:dyDescent="0.25">
      <c r="A1237" s="1" t="s">
        <v>1587</v>
      </c>
      <c r="B1237" s="1" t="s">
        <v>1342</v>
      </c>
      <c r="C1237" s="1" t="s">
        <v>1343</v>
      </c>
      <c r="D1237" s="1" t="s">
        <v>846</v>
      </c>
      <c r="E1237" s="1" t="s">
        <v>119</v>
      </c>
      <c r="F1237" s="1" t="s">
        <v>602</v>
      </c>
      <c r="G1237" s="1" t="s">
        <v>60</v>
      </c>
      <c r="H1237" s="1" t="s">
        <v>57</v>
      </c>
      <c r="I1237" s="2">
        <v>20</v>
      </c>
      <c r="J1237" s="2">
        <v>0.09</v>
      </c>
      <c r="K1237" s="2">
        <f t="shared" si="211"/>
        <v>0.02</v>
      </c>
      <c r="L1237" s="2">
        <f t="shared" si="212"/>
        <v>7.0000000000000007E-2</v>
      </c>
      <c r="T1237" s="8">
        <v>0.02</v>
      </c>
      <c r="U1237" s="5">
        <v>9.31</v>
      </c>
      <c r="AL1237" s="5" t="str">
        <f t="shared" si="206"/>
        <v/>
      </c>
      <c r="AN1237" s="5" t="s">
        <v>1739</v>
      </c>
      <c r="AP1237" s="57" t="str">
        <f t="shared" si="207"/>
        <v/>
      </c>
      <c r="AR1237" s="2">
        <v>7.0000000000000007E-2</v>
      </c>
      <c r="AS1237" s="57">
        <f t="shared" si="208"/>
        <v>9.31</v>
      </c>
      <c r="AT1237" s="5">
        <f t="shared" si="209"/>
        <v>7.6733020000000005</v>
      </c>
      <c r="AU1237" s="62">
        <f t="shared" si="210"/>
        <v>4.4091324179150858E-5</v>
      </c>
      <c r="AV1237" s="57">
        <f t="shared" si="205"/>
        <v>4.4091324179150855E-2</v>
      </c>
    </row>
    <row r="1238" spans="1:48" x14ac:dyDescent="0.25">
      <c r="A1238" s="1" t="s">
        <v>1587</v>
      </c>
      <c r="B1238" s="1" t="s">
        <v>1342</v>
      </c>
      <c r="C1238" s="1" t="s">
        <v>1343</v>
      </c>
      <c r="D1238" s="1" t="s">
        <v>846</v>
      </c>
      <c r="E1238" s="1" t="s">
        <v>104</v>
      </c>
      <c r="F1238" s="1" t="s">
        <v>615</v>
      </c>
      <c r="G1238" s="1" t="s">
        <v>60</v>
      </c>
      <c r="H1238" s="1" t="s">
        <v>57</v>
      </c>
      <c r="I1238" s="2">
        <v>20</v>
      </c>
      <c r="J1238" s="2">
        <v>0.03</v>
      </c>
      <c r="K1238" s="2">
        <f t="shared" si="211"/>
        <v>0.01</v>
      </c>
      <c r="L1238" s="2">
        <f t="shared" si="212"/>
        <v>0.02</v>
      </c>
      <c r="T1238" s="8">
        <v>0.01</v>
      </c>
      <c r="U1238" s="5">
        <v>4.6550000000000002</v>
      </c>
      <c r="AL1238" s="5" t="str">
        <f t="shared" si="206"/>
        <v/>
      </c>
      <c r="AN1238" s="5" t="s">
        <v>1739</v>
      </c>
      <c r="AP1238" s="57" t="str">
        <f t="shared" si="207"/>
        <v/>
      </c>
      <c r="AR1238" s="2">
        <v>0.02</v>
      </c>
      <c r="AS1238" s="57">
        <f t="shared" si="208"/>
        <v>4.6550000000000002</v>
      </c>
      <c r="AT1238" s="5">
        <f t="shared" si="209"/>
        <v>3.8366510000000003</v>
      </c>
      <c r="AU1238" s="62">
        <f t="shared" si="210"/>
        <v>2.2045662089575429E-5</v>
      </c>
      <c r="AV1238" s="57">
        <f t="shared" si="205"/>
        <v>2.2045662089575428E-2</v>
      </c>
    </row>
    <row r="1239" spans="1:48" x14ac:dyDescent="0.25">
      <c r="A1239" s="1" t="s">
        <v>1587</v>
      </c>
      <c r="B1239" s="1" t="s">
        <v>1342</v>
      </c>
      <c r="C1239" s="1" t="s">
        <v>1343</v>
      </c>
      <c r="D1239" s="1" t="s">
        <v>846</v>
      </c>
      <c r="E1239" s="1" t="s">
        <v>86</v>
      </c>
      <c r="F1239" s="1" t="s">
        <v>615</v>
      </c>
      <c r="G1239" s="1" t="s">
        <v>60</v>
      </c>
      <c r="H1239" s="1" t="s">
        <v>57</v>
      </c>
      <c r="I1239" s="2">
        <v>20</v>
      </c>
      <c r="J1239" s="2">
        <v>19.88</v>
      </c>
      <c r="K1239" s="2">
        <f t="shared" si="211"/>
        <v>0.8</v>
      </c>
      <c r="L1239" s="2">
        <f t="shared" si="212"/>
        <v>19.079999999999998</v>
      </c>
      <c r="T1239" s="8">
        <v>0.8</v>
      </c>
      <c r="U1239" s="5">
        <v>372.4</v>
      </c>
      <c r="AL1239" s="5" t="str">
        <f t="shared" si="206"/>
        <v/>
      </c>
      <c r="AN1239" s="5" t="s">
        <v>1739</v>
      </c>
      <c r="AP1239" s="57" t="str">
        <f t="shared" si="207"/>
        <v/>
      </c>
      <c r="AR1239" s="2">
        <v>19.079999999999998</v>
      </c>
      <c r="AS1239" s="57">
        <f t="shared" si="208"/>
        <v>372.4</v>
      </c>
      <c r="AT1239" s="5">
        <f t="shared" si="209"/>
        <v>306.93207999999998</v>
      </c>
      <c r="AU1239" s="62">
        <f t="shared" si="210"/>
        <v>1.763652967166034E-3</v>
      </c>
      <c r="AV1239" s="57">
        <f t="shared" si="205"/>
        <v>1.7636529671660341</v>
      </c>
    </row>
    <row r="1240" spans="1:48" x14ac:dyDescent="0.25">
      <c r="A1240" s="1" t="s">
        <v>1588</v>
      </c>
      <c r="B1240" s="1" t="s">
        <v>1589</v>
      </c>
      <c r="C1240" s="1" t="s">
        <v>1590</v>
      </c>
      <c r="D1240" s="1" t="s">
        <v>51</v>
      </c>
      <c r="E1240" s="1" t="s">
        <v>52</v>
      </c>
      <c r="F1240" s="1" t="s">
        <v>655</v>
      </c>
      <c r="G1240" s="1" t="s">
        <v>60</v>
      </c>
      <c r="H1240" s="1" t="s">
        <v>57</v>
      </c>
      <c r="I1240" s="2">
        <v>5.46</v>
      </c>
      <c r="J1240" s="2">
        <v>5.25</v>
      </c>
      <c r="K1240" s="2">
        <f t="shared" si="211"/>
        <v>2.77</v>
      </c>
      <c r="L1240" s="2">
        <f t="shared" si="212"/>
        <v>0</v>
      </c>
      <c r="T1240" s="8">
        <v>0.15</v>
      </c>
      <c r="U1240" s="5">
        <v>69.825000000000003</v>
      </c>
      <c r="Z1240" s="9">
        <v>2.62</v>
      </c>
      <c r="AA1240" s="5">
        <v>488.30250000000001</v>
      </c>
      <c r="AL1240" s="5" t="str">
        <f t="shared" si="206"/>
        <v/>
      </c>
      <c r="AN1240" s="5" t="str">
        <f>IF(AM1240&gt;0,AM1240*$AN$1,"")</f>
        <v/>
      </c>
      <c r="AP1240" s="57" t="str">
        <f t="shared" si="207"/>
        <v/>
      </c>
      <c r="AS1240" s="57">
        <f t="shared" si="208"/>
        <v>558.12750000000005</v>
      </c>
      <c r="AT1240" s="5">
        <f t="shared" si="209"/>
        <v>460.00868550000013</v>
      </c>
      <c r="AU1240" s="62">
        <f t="shared" si="210"/>
        <v>2.6432417331685313E-3</v>
      </c>
      <c r="AV1240" s="57">
        <f t="shared" si="205"/>
        <v>2.6432417331685314</v>
      </c>
    </row>
    <row r="1241" spans="1:48" x14ac:dyDescent="0.25">
      <c r="A1241" s="1" t="s">
        <v>1591</v>
      </c>
      <c r="B1241" s="1" t="s">
        <v>1589</v>
      </c>
      <c r="C1241" s="1" t="s">
        <v>1590</v>
      </c>
      <c r="D1241" s="1" t="s">
        <v>51</v>
      </c>
      <c r="E1241" s="1" t="s">
        <v>63</v>
      </c>
      <c r="F1241" s="1" t="s">
        <v>458</v>
      </c>
      <c r="G1241" s="1" t="s">
        <v>60</v>
      </c>
      <c r="H1241" s="1" t="s">
        <v>57</v>
      </c>
      <c r="I1241" s="2">
        <v>10.98</v>
      </c>
      <c r="J1241" s="2">
        <v>0.08</v>
      </c>
      <c r="K1241" s="2">
        <f t="shared" si="211"/>
        <v>7.0000000000000007E-2</v>
      </c>
      <c r="L1241" s="2">
        <f t="shared" si="212"/>
        <v>0</v>
      </c>
      <c r="T1241" s="8">
        <v>7.0000000000000007E-2</v>
      </c>
      <c r="U1241" s="5">
        <v>32.585000000000001</v>
      </c>
      <c r="AL1241" s="5" t="str">
        <f t="shared" si="206"/>
        <v/>
      </c>
      <c r="AN1241" s="5" t="str">
        <f>IF(AM1241&gt;0,AM1241*$AN$1,"")</f>
        <v/>
      </c>
      <c r="AP1241" s="57" t="str">
        <f t="shared" si="207"/>
        <v/>
      </c>
      <c r="AS1241" s="57">
        <f t="shared" si="208"/>
        <v>32.585000000000001</v>
      </c>
      <c r="AT1241" s="5">
        <f t="shared" si="209"/>
        <v>26.856556999999999</v>
      </c>
      <c r="AU1241" s="62">
        <f t="shared" si="210"/>
        <v>1.54319634627028E-4</v>
      </c>
      <c r="AV1241" s="57">
        <f t="shared" si="205"/>
        <v>0.154319634627028</v>
      </c>
    </row>
    <row r="1242" spans="1:48" x14ac:dyDescent="0.25">
      <c r="A1242" s="1" t="s">
        <v>1591</v>
      </c>
      <c r="B1242" s="1" t="s">
        <v>1589</v>
      </c>
      <c r="C1242" s="1" t="s">
        <v>1590</v>
      </c>
      <c r="D1242" s="1" t="s">
        <v>51</v>
      </c>
      <c r="E1242" s="1" t="s">
        <v>52</v>
      </c>
      <c r="F1242" s="1" t="s">
        <v>655</v>
      </c>
      <c r="G1242" s="1" t="s">
        <v>60</v>
      </c>
      <c r="H1242" s="1" t="s">
        <v>57</v>
      </c>
      <c r="I1242" s="2">
        <v>10.98</v>
      </c>
      <c r="J1242" s="2">
        <v>9.18</v>
      </c>
      <c r="K1242" s="2">
        <f t="shared" si="211"/>
        <v>8.59</v>
      </c>
      <c r="L1242" s="2">
        <f t="shared" si="212"/>
        <v>0</v>
      </c>
      <c r="T1242" s="8">
        <v>8.58</v>
      </c>
      <c r="U1242" s="5">
        <v>3993.99</v>
      </c>
      <c r="Z1242" s="9">
        <v>0.01</v>
      </c>
      <c r="AA1242" s="5">
        <v>1.86375</v>
      </c>
      <c r="AL1242" s="5" t="str">
        <f t="shared" si="206"/>
        <v/>
      </c>
      <c r="AN1242" s="5" t="str">
        <f>IF(AM1242&gt;0,AM1242*$AN$1,"")</f>
        <v/>
      </c>
      <c r="AP1242" s="57" t="str">
        <f t="shared" si="207"/>
        <v/>
      </c>
      <c r="AS1242" s="57">
        <f t="shared" si="208"/>
        <v>3995.8537499999998</v>
      </c>
      <c r="AT1242" s="5">
        <f t="shared" si="209"/>
        <v>3293.38266075</v>
      </c>
      <c r="AU1242" s="62">
        <f t="shared" si="210"/>
        <v>1.8924004625534438E-2</v>
      </c>
      <c r="AV1242" s="57">
        <f t="shared" si="205"/>
        <v>18.92400462553444</v>
      </c>
    </row>
    <row r="1243" spans="1:48" x14ac:dyDescent="0.25">
      <c r="A1243" s="1" t="s">
        <v>1592</v>
      </c>
      <c r="B1243" s="1" t="s">
        <v>1593</v>
      </c>
      <c r="C1243" s="1" t="s">
        <v>1572</v>
      </c>
      <c r="D1243" s="1" t="s">
        <v>51</v>
      </c>
      <c r="E1243" s="1" t="s">
        <v>52</v>
      </c>
      <c r="F1243" s="1" t="s">
        <v>655</v>
      </c>
      <c r="G1243" s="1" t="s">
        <v>60</v>
      </c>
      <c r="H1243" s="1" t="s">
        <v>57</v>
      </c>
      <c r="I1243" s="2">
        <v>63.34</v>
      </c>
      <c r="J1243" s="2">
        <v>24.56</v>
      </c>
      <c r="K1243" s="2">
        <f t="shared" si="211"/>
        <v>8.56</v>
      </c>
      <c r="L1243" s="2">
        <f t="shared" si="212"/>
        <v>3.82</v>
      </c>
      <c r="T1243" s="8">
        <v>8.5</v>
      </c>
      <c r="U1243" s="5">
        <v>3956.75</v>
      </c>
      <c r="Z1243" s="9">
        <v>0.06</v>
      </c>
      <c r="AA1243" s="5">
        <v>11.182499999999999</v>
      </c>
      <c r="AL1243" s="5" t="str">
        <f t="shared" si="206"/>
        <v/>
      </c>
      <c r="AN1243" s="5" t="s">
        <v>1739</v>
      </c>
      <c r="AP1243" s="57" t="str">
        <f t="shared" si="207"/>
        <v/>
      </c>
      <c r="AR1243" s="2">
        <v>3.82</v>
      </c>
      <c r="AS1243" s="57">
        <f t="shared" si="208"/>
        <v>3967.9324999999999</v>
      </c>
      <c r="AT1243" s="5">
        <f t="shared" si="209"/>
        <v>3270.3699664999999</v>
      </c>
      <c r="AU1243" s="62">
        <f t="shared" si="210"/>
        <v>1.8791772092211438E-2</v>
      </c>
      <c r="AV1243" s="57">
        <f t="shared" si="205"/>
        <v>18.791772092211438</v>
      </c>
    </row>
    <row r="1244" spans="1:48" x14ac:dyDescent="0.25">
      <c r="A1244" s="1" t="s">
        <v>1594</v>
      </c>
      <c r="B1244" s="1" t="s">
        <v>1291</v>
      </c>
      <c r="C1244" s="1" t="s">
        <v>1292</v>
      </c>
      <c r="D1244" s="1" t="s">
        <v>846</v>
      </c>
      <c r="E1244" s="1" t="s">
        <v>52</v>
      </c>
      <c r="F1244" s="1" t="s">
        <v>655</v>
      </c>
      <c r="G1244" s="1" t="s">
        <v>60</v>
      </c>
      <c r="H1244" s="1" t="s">
        <v>57</v>
      </c>
      <c r="I1244" s="2">
        <v>80</v>
      </c>
      <c r="J1244" s="2">
        <v>0.09</v>
      </c>
      <c r="K1244" s="2">
        <f t="shared" si="211"/>
        <v>0</v>
      </c>
      <c r="L1244" s="2">
        <f t="shared" si="212"/>
        <v>0.03</v>
      </c>
      <c r="AL1244" s="5" t="str">
        <f t="shared" si="206"/>
        <v/>
      </c>
      <c r="AN1244" s="5" t="s">
        <v>1739</v>
      </c>
      <c r="AP1244" s="57" t="str">
        <f t="shared" si="207"/>
        <v/>
      </c>
      <c r="AR1244" s="2">
        <v>0.03</v>
      </c>
      <c r="AS1244" s="57">
        <f t="shared" si="208"/>
        <v>0</v>
      </c>
      <c r="AT1244" s="5">
        <f t="shared" si="209"/>
        <v>0</v>
      </c>
      <c r="AU1244" s="62">
        <f t="shared" si="210"/>
        <v>0</v>
      </c>
      <c r="AV1244" s="57">
        <f t="shared" si="205"/>
        <v>0</v>
      </c>
    </row>
    <row r="1245" spans="1:48" x14ac:dyDescent="0.25">
      <c r="A1245" s="1" t="s">
        <v>1594</v>
      </c>
      <c r="B1245" s="1" t="s">
        <v>1291</v>
      </c>
      <c r="C1245" s="1" t="s">
        <v>1292</v>
      </c>
      <c r="D1245" s="1" t="s">
        <v>846</v>
      </c>
      <c r="E1245" s="1" t="s">
        <v>76</v>
      </c>
      <c r="F1245" s="1" t="s">
        <v>655</v>
      </c>
      <c r="G1245" s="1" t="s">
        <v>60</v>
      </c>
      <c r="H1245" s="1" t="s">
        <v>57</v>
      </c>
      <c r="I1245" s="2">
        <v>80</v>
      </c>
      <c r="J1245" s="2">
        <v>39.049999999999997</v>
      </c>
      <c r="K1245" s="2">
        <f t="shared" si="211"/>
        <v>0</v>
      </c>
      <c r="L1245" s="2">
        <f t="shared" si="212"/>
        <v>1.46</v>
      </c>
      <c r="AL1245" s="5" t="str">
        <f t="shared" si="206"/>
        <v/>
      </c>
      <c r="AN1245" s="5" t="s">
        <v>1739</v>
      </c>
      <c r="AP1245" s="57" t="str">
        <f t="shared" si="207"/>
        <v/>
      </c>
      <c r="AR1245" s="2">
        <v>1.46</v>
      </c>
      <c r="AS1245" s="57">
        <f t="shared" si="208"/>
        <v>0</v>
      </c>
      <c r="AT1245" s="5">
        <f t="shared" si="209"/>
        <v>0</v>
      </c>
      <c r="AU1245" s="62">
        <f t="shared" si="210"/>
        <v>0</v>
      </c>
      <c r="AV1245" s="57">
        <f t="shared" si="205"/>
        <v>0</v>
      </c>
    </row>
    <row r="1246" spans="1:48" x14ac:dyDescent="0.25">
      <c r="A1246" s="1" t="s">
        <v>1595</v>
      </c>
      <c r="B1246" s="1" t="s">
        <v>1596</v>
      </c>
      <c r="C1246" s="1" t="s">
        <v>1597</v>
      </c>
      <c r="D1246" s="1" t="s">
        <v>51</v>
      </c>
      <c r="E1246" s="1" t="s">
        <v>56</v>
      </c>
      <c r="F1246" s="1" t="s">
        <v>62</v>
      </c>
      <c r="G1246" s="1" t="s">
        <v>60</v>
      </c>
      <c r="H1246" s="1" t="s">
        <v>57</v>
      </c>
      <c r="I1246" s="2">
        <v>45</v>
      </c>
      <c r="J1246" s="2">
        <v>0.06</v>
      </c>
      <c r="K1246" s="2">
        <f t="shared" si="211"/>
        <v>0</v>
      </c>
      <c r="L1246" s="2">
        <f t="shared" si="212"/>
        <v>0.05</v>
      </c>
      <c r="AL1246" s="5" t="str">
        <f t="shared" si="206"/>
        <v/>
      </c>
      <c r="AN1246" s="5" t="str">
        <f t="shared" ref="AN1246:AN1279" si="213">IF(AM1246&gt;0,AM1246*$AN$1,"")</f>
        <v/>
      </c>
      <c r="AP1246" s="57" t="str">
        <f t="shared" si="207"/>
        <v/>
      </c>
      <c r="AR1246" s="2">
        <v>0.05</v>
      </c>
      <c r="AS1246" s="57">
        <f t="shared" si="208"/>
        <v>0</v>
      </c>
      <c r="AT1246" s="5">
        <f t="shared" si="209"/>
        <v>0</v>
      </c>
      <c r="AU1246" s="62">
        <f t="shared" si="210"/>
        <v>0</v>
      </c>
      <c r="AV1246" s="57">
        <f t="shared" si="205"/>
        <v>0</v>
      </c>
    </row>
    <row r="1247" spans="1:48" x14ac:dyDescent="0.25">
      <c r="A1247" s="1" t="s">
        <v>1595</v>
      </c>
      <c r="B1247" s="1" t="s">
        <v>1596</v>
      </c>
      <c r="C1247" s="1" t="s">
        <v>1597</v>
      </c>
      <c r="D1247" s="1" t="s">
        <v>51</v>
      </c>
      <c r="E1247" s="1" t="s">
        <v>52</v>
      </c>
      <c r="F1247" s="1" t="s">
        <v>62</v>
      </c>
      <c r="G1247" s="1" t="s">
        <v>60</v>
      </c>
      <c r="H1247" s="1" t="s">
        <v>57</v>
      </c>
      <c r="I1247" s="2">
        <v>45</v>
      </c>
      <c r="J1247" s="2">
        <v>24.58</v>
      </c>
      <c r="K1247" s="2">
        <f t="shared" si="211"/>
        <v>0.9</v>
      </c>
      <c r="L1247" s="2">
        <f t="shared" si="212"/>
        <v>23.669999999999998</v>
      </c>
      <c r="R1247" s="7">
        <v>0.9</v>
      </c>
      <c r="S1247" s="5">
        <v>1397.0250000000001</v>
      </c>
      <c r="AL1247" s="5" t="str">
        <f t="shared" si="206"/>
        <v/>
      </c>
      <c r="AN1247" s="5" t="str">
        <f t="shared" si="213"/>
        <v/>
      </c>
      <c r="AO1247" s="2">
        <v>0.57999999999999996</v>
      </c>
      <c r="AP1247" s="57">
        <f t="shared" si="207"/>
        <v>0.57999999999999996</v>
      </c>
      <c r="AQ1247" s="2">
        <v>0.87</v>
      </c>
      <c r="AR1247" s="2">
        <v>22.22</v>
      </c>
      <c r="AS1247" s="57">
        <f t="shared" si="208"/>
        <v>1397.0250000000001</v>
      </c>
      <c r="AT1247" s="5">
        <f t="shared" si="209"/>
        <v>1151.4280050000004</v>
      </c>
      <c r="AU1247" s="62">
        <f t="shared" si="210"/>
        <v>6.6161849797398749E-3</v>
      </c>
      <c r="AV1247" s="57">
        <f t="shared" si="205"/>
        <v>6.6161849797398755</v>
      </c>
    </row>
    <row r="1248" spans="1:48" x14ac:dyDescent="0.25">
      <c r="A1248" s="1" t="s">
        <v>1595</v>
      </c>
      <c r="B1248" s="1" t="s">
        <v>1596</v>
      </c>
      <c r="C1248" s="1" t="s">
        <v>1597</v>
      </c>
      <c r="D1248" s="1" t="s">
        <v>51</v>
      </c>
      <c r="E1248" s="1" t="s">
        <v>76</v>
      </c>
      <c r="F1248" s="1" t="s">
        <v>62</v>
      </c>
      <c r="G1248" s="1" t="s">
        <v>60</v>
      </c>
      <c r="H1248" s="1" t="s">
        <v>57</v>
      </c>
      <c r="I1248" s="2">
        <v>45</v>
      </c>
      <c r="J1248" s="2">
        <v>19.72</v>
      </c>
      <c r="K1248" s="2">
        <f t="shared" si="211"/>
        <v>0.01</v>
      </c>
      <c r="L1248" s="2">
        <f t="shared" si="212"/>
        <v>19.709999999999997</v>
      </c>
      <c r="R1248" s="7">
        <v>0.01</v>
      </c>
      <c r="S1248" s="5">
        <v>15.522500000000001</v>
      </c>
      <c r="AL1248" s="5" t="str">
        <f t="shared" si="206"/>
        <v/>
      </c>
      <c r="AN1248" s="5" t="str">
        <f t="shared" si="213"/>
        <v/>
      </c>
      <c r="AO1248" s="2">
        <v>0.65</v>
      </c>
      <c r="AP1248" s="57">
        <f t="shared" si="207"/>
        <v>0.65</v>
      </c>
      <c r="AQ1248" s="2">
        <v>0.98</v>
      </c>
      <c r="AR1248" s="2">
        <v>18.079999999999998</v>
      </c>
      <c r="AS1248" s="57">
        <f t="shared" si="208"/>
        <v>15.522500000000001</v>
      </c>
      <c r="AT1248" s="5">
        <f t="shared" si="209"/>
        <v>12.793644500000001</v>
      </c>
      <c r="AU1248" s="62">
        <f t="shared" si="210"/>
        <v>7.3513166441554155E-5</v>
      </c>
      <c r="AV1248" s="57">
        <f t="shared" si="205"/>
        <v>7.3513166441554159E-2</v>
      </c>
    </row>
    <row r="1249" spans="1:48" x14ac:dyDescent="0.25">
      <c r="A1249" s="1" t="s">
        <v>1598</v>
      </c>
      <c r="B1249" s="1" t="s">
        <v>1599</v>
      </c>
      <c r="C1249" s="1" t="s">
        <v>1600</v>
      </c>
      <c r="D1249" s="1" t="s">
        <v>856</v>
      </c>
      <c r="E1249" s="1" t="s">
        <v>52</v>
      </c>
      <c r="F1249" s="1" t="s">
        <v>62</v>
      </c>
      <c r="G1249" s="1" t="s">
        <v>60</v>
      </c>
      <c r="H1249" s="1" t="s">
        <v>57</v>
      </c>
      <c r="I1249" s="2">
        <v>20</v>
      </c>
      <c r="J1249" s="2">
        <v>13.9</v>
      </c>
      <c r="K1249" s="2">
        <f t="shared" si="211"/>
        <v>13.559999999999999</v>
      </c>
      <c r="L1249" s="2">
        <f t="shared" si="212"/>
        <v>0.35</v>
      </c>
      <c r="R1249" s="7">
        <v>12.62</v>
      </c>
      <c r="S1249" s="5">
        <v>19589.395</v>
      </c>
      <c r="T1249" s="8">
        <v>0.94</v>
      </c>
      <c r="U1249" s="5">
        <v>437.57</v>
      </c>
      <c r="AL1249" s="5" t="str">
        <f t="shared" si="206"/>
        <v/>
      </c>
      <c r="AN1249" s="5" t="str">
        <f t="shared" si="213"/>
        <v/>
      </c>
      <c r="AP1249" s="57" t="str">
        <f t="shared" si="207"/>
        <v/>
      </c>
      <c r="AR1249" s="2">
        <v>0.35</v>
      </c>
      <c r="AS1249" s="57">
        <f t="shared" si="208"/>
        <v>20026.965</v>
      </c>
      <c r="AT1249" s="5">
        <f t="shared" si="209"/>
        <v>16506.224553000004</v>
      </c>
      <c r="AU1249" s="62">
        <f t="shared" si="210"/>
        <v>9.4845908285661445E-2</v>
      </c>
      <c r="AV1249" s="57">
        <f t="shared" si="205"/>
        <v>94.845908285661451</v>
      </c>
    </row>
    <row r="1250" spans="1:48" x14ac:dyDescent="0.25">
      <c r="A1250" s="1" t="s">
        <v>1598</v>
      </c>
      <c r="B1250" s="1" t="s">
        <v>1599</v>
      </c>
      <c r="C1250" s="1" t="s">
        <v>1600</v>
      </c>
      <c r="D1250" s="1" t="s">
        <v>856</v>
      </c>
      <c r="E1250" s="1" t="s">
        <v>76</v>
      </c>
      <c r="F1250" s="1" t="s">
        <v>62</v>
      </c>
      <c r="G1250" s="1" t="s">
        <v>60</v>
      </c>
      <c r="H1250" s="1" t="s">
        <v>57</v>
      </c>
      <c r="I1250" s="2">
        <v>20</v>
      </c>
      <c r="J1250" s="2">
        <v>5.43</v>
      </c>
      <c r="K1250" s="2">
        <f t="shared" si="211"/>
        <v>5.04</v>
      </c>
      <c r="L1250" s="2">
        <f t="shared" si="212"/>
        <v>0.39</v>
      </c>
      <c r="R1250" s="7">
        <v>5.04</v>
      </c>
      <c r="S1250" s="5">
        <v>7823.34</v>
      </c>
      <c r="AL1250" s="5" t="str">
        <f t="shared" si="206"/>
        <v/>
      </c>
      <c r="AN1250" s="5" t="str">
        <f t="shared" si="213"/>
        <v/>
      </c>
      <c r="AP1250" s="57" t="str">
        <f t="shared" si="207"/>
        <v/>
      </c>
      <c r="AR1250" s="2">
        <v>0.39</v>
      </c>
      <c r="AS1250" s="57">
        <f t="shared" si="208"/>
        <v>7823.34</v>
      </c>
      <c r="AT1250" s="5">
        <f t="shared" si="209"/>
        <v>6447.9968280000012</v>
      </c>
      <c r="AU1250" s="62">
        <f t="shared" si="210"/>
        <v>3.7050635886543296E-2</v>
      </c>
      <c r="AV1250" s="57">
        <f t="shared" si="205"/>
        <v>37.050635886543297</v>
      </c>
    </row>
    <row r="1251" spans="1:48" x14ac:dyDescent="0.25">
      <c r="A1251" s="1" t="s">
        <v>1601</v>
      </c>
      <c r="B1251" s="1" t="s">
        <v>1602</v>
      </c>
      <c r="C1251" s="1" t="s">
        <v>1603</v>
      </c>
      <c r="D1251" s="1" t="s">
        <v>51</v>
      </c>
      <c r="E1251" s="1" t="s">
        <v>56</v>
      </c>
      <c r="F1251" s="1" t="s">
        <v>62</v>
      </c>
      <c r="G1251" s="1" t="s">
        <v>60</v>
      </c>
      <c r="H1251" s="1" t="s">
        <v>57</v>
      </c>
      <c r="I1251" s="2">
        <v>40</v>
      </c>
      <c r="J1251" s="2">
        <v>38.21</v>
      </c>
      <c r="K1251" s="2">
        <f t="shared" si="211"/>
        <v>24.139999999999997</v>
      </c>
      <c r="L1251" s="2">
        <f t="shared" si="212"/>
        <v>14.08</v>
      </c>
      <c r="N1251" s="4">
        <v>0.04</v>
      </c>
      <c r="O1251" s="5">
        <v>114.625</v>
      </c>
      <c r="P1251" s="6">
        <v>9.39</v>
      </c>
      <c r="Q1251" s="5">
        <v>21206.141250000001</v>
      </c>
      <c r="R1251" s="7">
        <v>13.26</v>
      </c>
      <c r="S1251" s="5">
        <v>20582.834999999999</v>
      </c>
      <c r="Z1251" s="9">
        <v>1.45</v>
      </c>
      <c r="AA1251" s="5">
        <v>270.24374999999998</v>
      </c>
      <c r="AL1251" s="5" t="str">
        <f t="shared" si="206"/>
        <v/>
      </c>
      <c r="AN1251" s="5" t="str">
        <f t="shared" si="213"/>
        <v/>
      </c>
      <c r="AO1251" s="2">
        <v>0.5</v>
      </c>
      <c r="AP1251" s="57">
        <f t="shared" si="207"/>
        <v>0.5</v>
      </c>
      <c r="AQ1251" s="2">
        <v>0.75</v>
      </c>
      <c r="AR1251" s="2">
        <v>12.83</v>
      </c>
      <c r="AS1251" s="57">
        <f t="shared" si="208"/>
        <v>42173.845000000001</v>
      </c>
      <c r="AT1251" s="5">
        <f t="shared" si="209"/>
        <v>34759.683048999999</v>
      </c>
      <c r="AU1251" s="62">
        <f t="shared" si="210"/>
        <v>0.19973154369240176</v>
      </c>
      <c r="AV1251" s="57">
        <f t="shared" si="205"/>
        <v>199.73154369240177</v>
      </c>
    </row>
    <row r="1252" spans="1:48" x14ac:dyDescent="0.25">
      <c r="A1252" s="1" t="s">
        <v>1604</v>
      </c>
      <c r="B1252" s="1" t="s">
        <v>1596</v>
      </c>
      <c r="C1252" s="1" t="s">
        <v>1597</v>
      </c>
      <c r="D1252" s="1" t="s">
        <v>51</v>
      </c>
      <c r="E1252" s="1" t="s">
        <v>56</v>
      </c>
      <c r="F1252" s="1" t="s">
        <v>62</v>
      </c>
      <c r="G1252" s="1" t="s">
        <v>60</v>
      </c>
      <c r="H1252" s="1" t="s">
        <v>57</v>
      </c>
      <c r="I1252" s="2">
        <v>92.54</v>
      </c>
      <c r="J1252" s="2">
        <v>7.0000000000000007E-2</v>
      </c>
      <c r="K1252" s="2">
        <f t="shared" si="211"/>
        <v>0.04</v>
      </c>
      <c r="L1252" s="2">
        <f t="shared" si="212"/>
        <v>0.03</v>
      </c>
      <c r="Z1252" s="9">
        <v>0.04</v>
      </c>
      <c r="AA1252" s="5">
        <v>7.4550000000000001</v>
      </c>
      <c r="AL1252" s="5" t="str">
        <f t="shared" si="206"/>
        <v/>
      </c>
      <c r="AN1252" s="5" t="str">
        <f t="shared" si="213"/>
        <v/>
      </c>
      <c r="AP1252" s="57" t="str">
        <f t="shared" si="207"/>
        <v/>
      </c>
      <c r="AR1252" s="2">
        <v>0.03</v>
      </c>
      <c r="AS1252" s="57">
        <f t="shared" si="208"/>
        <v>7.4550000000000001</v>
      </c>
      <c r="AT1252" s="5">
        <f t="shared" si="209"/>
        <v>6.1444109999999998</v>
      </c>
      <c r="AU1252" s="62">
        <f t="shared" si="210"/>
        <v>3.5306210714883954E-5</v>
      </c>
      <c r="AV1252" s="57">
        <f t="shared" si="205"/>
        <v>3.5306210714883955E-2</v>
      </c>
    </row>
    <row r="1253" spans="1:48" x14ac:dyDescent="0.25">
      <c r="A1253" s="1" t="s">
        <v>1604</v>
      </c>
      <c r="B1253" s="1" t="s">
        <v>1596</v>
      </c>
      <c r="C1253" s="1" t="s">
        <v>1597</v>
      </c>
      <c r="D1253" s="1" t="s">
        <v>51</v>
      </c>
      <c r="E1253" s="1" t="s">
        <v>52</v>
      </c>
      <c r="F1253" s="1" t="s">
        <v>62</v>
      </c>
      <c r="G1253" s="1" t="s">
        <v>60</v>
      </c>
      <c r="H1253" s="1" t="s">
        <v>57</v>
      </c>
      <c r="I1253" s="2">
        <v>92.54</v>
      </c>
      <c r="J1253" s="2">
        <v>0.03</v>
      </c>
      <c r="K1253" s="2">
        <f t="shared" si="211"/>
        <v>0</v>
      </c>
      <c r="L1253" s="2">
        <f t="shared" si="212"/>
        <v>0.03</v>
      </c>
      <c r="AL1253" s="5" t="str">
        <f t="shared" si="206"/>
        <v/>
      </c>
      <c r="AN1253" s="5" t="str">
        <f t="shared" si="213"/>
        <v/>
      </c>
      <c r="AP1253" s="57" t="str">
        <f t="shared" si="207"/>
        <v/>
      </c>
      <c r="AR1253" s="2">
        <v>0.03</v>
      </c>
      <c r="AS1253" s="57">
        <f t="shared" si="208"/>
        <v>0</v>
      </c>
      <c r="AT1253" s="5">
        <f t="shared" si="209"/>
        <v>0</v>
      </c>
      <c r="AU1253" s="62">
        <f t="shared" si="210"/>
        <v>0</v>
      </c>
      <c r="AV1253" s="57">
        <f t="shared" si="205"/>
        <v>0</v>
      </c>
    </row>
    <row r="1254" spans="1:48" x14ac:dyDescent="0.25">
      <c r="A1254" s="1" t="s">
        <v>1604</v>
      </c>
      <c r="B1254" s="1" t="s">
        <v>1596</v>
      </c>
      <c r="C1254" s="1" t="s">
        <v>1597</v>
      </c>
      <c r="D1254" s="1" t="s">
        <v>51</v>
      </c>
      <c r="E1254" s="1" t="s">
        <v>89</v>
      </c>
      <c r="F1254" s="1" t="s">
        <v>62</v>
      </c>
      <c r="G1254" s="1" t="s">
        <v>60</v>
      </c>
      <c r="H1254" s="1" t="s">
        <v>57</v>
      </c>
      <c r="I1254" s="2">
        <v>92.54</v>
      </c>
      <c r="J1254" s="2">
        <v>0.05</v>
      </c>
      <c r="K1254" s="2">
        <f t="shared" si="211"/>
        <v>0.05</v>
      </c>
      <c r="L1254" s="2">
        <f t="shared" si="212"/>
        <v>0</v>
      </c>
      <c r="R1254" s="7">
        <v>0.05</v>
      </c>
      <c r="S1254" s="5">
        <v>77.612500000000011</v>
      </c>
      <c r="AL1254" s="5" t="str">
        <f t="shared" si="206"/>
        <v/>
      </c>
      <c r="AN1254" s="5" t="str">
        <f t="shared" si="213"/>
        <v/>
      </c>
      <c r="AP1254" s="57" t="str">
        <f t="shared" si="207"/>
        <v/>
      </c>
      <c r="AS1254" s="57">
        <f t="shared" si="208"/>
        <v>77.612500000000011</v>
      </c>
      <c r="AT1254" s="5">
        <f t="shared" si="209"/>
        <v>63.96822250000001</v>
      </c>
      <c r="AU1254" s="62">
        <f t="shared" si="210"/>
        <v>3.6756583220777083E-4</v>
      </c>
      <c r="AV1254" s="57">
        <f t="shared" si="205"/>
        <v>0.36756583220777084</v>
      </c>
    </row>
    <row r="1255" spans="1:48" x14ac:dyDescent="0.25">
      <c r="A1255" s="1" t="s">
        <v>1604</v>
      </c>
      <c r="B1255" s="1" t="s">
        <v>1596</v>
      </c>
      <c r="C1255" s="1" t="s">
        <v>1597</v>
      </c>
      <c r="D1255" s="1" t="s">
        <v>51</v>
      </c>
      <c r="E1255" s="1" t="s">
        <v>67</v>
      </c>
      <c r="F1255" s="1" t="s">
        <v>62</v>
      </c>
      <c r="G1255" s="1" t="s">
        <v>60</v>
      </c>
      <c r="H1255" s="1" t="s">
        <v>57</v>
      </c>
      <c r="I1255" s="2">
        <v>92.54</v>
      </c>
      <c r="J1255" s="2">
        <v>37.979999999999997</v>
      </c>
      <c r="K1255" s="2">
        <f t="shared" si="211"/>
        <v>34.370000000000005</v>
      </c>
      <c r="L1255" s="2">
        <f t="shared" si="212"/>
        <v>3.61</v>
      </c>
      <c r="P1255" s="6">
        <v>10.82</v>
      </c>
      <c r="Q1255" s="5">
        <v>24435.6175</v>
      </c>
      <c r="R1255" s="7">
        <v>18.190000000000001</v>
      </c>
      <c r="S1255" s="5">
        <v>28235.427500000002</v>
      </c>
      <c r="Z1255" s="9">
        <v>5.36</v>
      </c>
      <c r="AA1255" s="5">
        <v>998.97</v>
      </c>
      <c r="AL1255" s="5" t="str">
        <f t="shared" si="206"/>
        <v/>
      </c>
      <c r="AN1255" s="5" t="str">
        <f t="shared" si="213"/>
        <v/>
      </c>
      <c r="AP1255" s="57" t="str">
        <f t="shared" si="207"/>
        <v/>
      </c>
      <c r="AR1255" s="2">
        <v>3.61</v>
      </c>
      <c r="AS1255" s="57">
        <f t="shared" si="208"/>
        <v>53670.014999999999</v>
      </c>
      <c r="AT1255" s="5">
        <f t="shared" si="209"/>
        <v>44234.826363</v>
      </c>
      <c r="AU1255" s="62">
        <f t="shared" si="210"/>
        <v>0.25417637272447791</v>
      </c>
      <c r="AV1255" s="57">
        <f t="shared" si="205"/>
        <v>254.17637272447789</v>
      </c>
    </row>
    <row r="1256" spans="1:48" x14ac:dyDescent="0.25">
      <c r="A1256" s="1" t="s">
        <v>1604</v>
      </c>
      <c r="B1256" s="1" t="s">
        <v>1596</v>
      </c>
      <c r="C1256" s="1" t="s">
        <v>1597</v>
      </c>
      <c r="D1256" s="1" t="s">
        <v>51</v>
      </c>
      <c r="E1256" s="1" t="s">
        <v>76</v>
      </c>
      <c r="F1256" s="1" t="s">
        <v>62</v>
      </c>
      <c r="G1256" s="1" t="s">
        <v>60</v>
      </c>
      <c r="H1256" s="1" t="s">
        <v>57</v>
      </c>
      <c r="I1256" s="2">
        <v>92.54</v>
      </c>
      <c r="J1256" s="2">
        <v>15.02</v>
      </c>
      <c r="K1256" s="2">
        <f t="shared" si="211"/>
        <v>2.0099999999999998</v>
      </c>
      <c r="L1256" s="2">
        <f t="shared" si="212"/>
        <v>13.01</v>
      </c>
      <c r="P1256" s="6">
        <v>1.45</v>
      </c>
      <c r="Q1256" s="5">
        <v>3274.6437500000002</v>
      </c>
      <c r="R1256" s="7">
        <v>0.56000000000000005</v>
      </c>
      <c r="S1256" s="5">
        <v>869.2600000000001</v>
      </c>
      <c r="AL1256" s="5" t="str">
        <f t="shared" si="206"/>
        <v/>
      </c>
      <c r="AN1256" s="5" t="str">
        <f t="shared" si="213"/>
        <v/>
      </c>
      <c r="AO1256" s="2">
        <v>0.43</v>
      </c>
      <c r="AP1256" s="57">
        <f t="shared" si="207"/>
        <v>0.43</v>
      </c>
      <c r="AQ1256" s="2">
        <v>0.65</v>
      </c>
      <c r="AR1256" s="2">
        <v>11.93</v>
      </c>
      <c r="AS1256" s="57">
        <f t="shared" si="208"/>
        <v>4143.9037500000004</v>
      </c>
      <c r="AT1256" s="5">
        <f t="shared" si="209"/>
        <v>3415.4054707500004</v>
      </c>
      <c r="AU1256" s="62">
        <f t="shared" si="210"/>
        <v>1.962515613409763E-2</v>
      </c>
      <c r="AV1256" s="57">
        <f t="shared" si="205"/>
        <v>19.625156134097629</v>
      </c>
    </row>
    <row r="1257" spans="1:48" x14ac:dyDescent="0.25">
      <c r="A1257" s="1" t="s">
        <v>1604</v>
      </c>
      <c r="B1257" s="1" t="s">
        <v>1596</v>
      </c>
      <c r="C1257" s="1" t="s">
        <v>1597</v>
      </c>
      <c r="D1257" s="1" t="s">
        <v>51</v>
      </c>
      <c r="E1257" s="1" t="s">
        <v>164</v>
      </c>
      <c r="F1257" s="1" t="s">
        <v>62</v>
      </c>
      <c r="G1257" s="1" t="s">
        <v>60</v>
      </c>
      <c r="H1257" s="1" t="s">
        <v>57</v>
      </c>
      <c r="I1257" s="2">
        <v>92.54</v>
      </c>
      <c r="J1257" s="2">
        <v>0.06</v>
      </c>
      <c r="K1257" s="2">
        <f t="shared" si="211"/>
        <v>0.05</v>
      </c>
      <c r="L1257" s="2">
        <f t="shared" si="212"/>
        <v>0</v>
      </c>
      <c r="R1257" s="7">
        <v>0.05</v>
      </c>
      <c r="S1257" s="5">
        <v>77.612500000000011</v>
      </c>
      <c r="AL1257" s="5" t="str">
        <f t="shared" si="206"/>
        <v/>
      </c>
      <c r="AN1257" s="5" t="str">
        <f t="shared" si="213"/>
        <v/>
      </c>
      <c r="AP1257" s="57" t="str">
        <f t="shared" si="207"/>
        <v/>
      </c>
      <c r="AS1257" s="57">
        <f t="shared" si="208"/>
        <v>77.612500000000011</v>
      </c>
      <c r="AT1257" s="5">
        <f t="shared" si="209"/>
        <v>63.96822250000001</v>
      </c>
      <c r="AU1257" s="62">
        <f t="shared" si="210"/>
        <v>3.6756583220777083E-4</v>
      </c>
      <c r="AV1257" s="57">
        <f t="shared" si="205"/>
        <v>0.36756583220777084</v>
      </c>
    </row>
    <row r="1258" spans="1:48" x14ac:dyDescent="0.25">
      <c r="A1258" s="1" t="s">
        <v>1604</v>
      </c>
      <c r="B1258" s="1" t="s">
        <v>1596</v>
      </c>
      <c r="C1258" s="1" t="s">
        <v>1597</v>
      </c>
      <c r="D1258" s="1" t="s">
        <v>51</v>
      </c>
      <c r="E1258" s="1" t="s">
        <v>77</v>
      </c>
      <c r="F1258" s="1" t="s">
        <v>62</v>
      </c>
      <c r="G1258" s="1" t="s">
        <v>60</v>
      </c>
      <c r="H1258" s="1" t="s">
        <v>57</v>
      </c>
      <c r="I1258" s="2">
        <v>92.54</v>
      </c>
      <c r="J1258" s="2">
        <v>39.33</v>
      </c>
      <c r="K1258" s="2">
        <f t="shared" si="211"/>
        <v>25.87</v>
      </c>
      <c r="L1258" s="2">
        <f t="shared" si="212"/>
        <v>12.37</v>
      </c>
      <c r="P1258" s="6">
        <v>7.98</v>
      </c>
      <c r="Q1258" s="5">
        <v>18021.8325</v>
      </c>
      <c r="R1258" s="7">
        <v>17.89</v>
      </c>
      <c r="S1258" s="5">
        <v>27769.752499999999</v>
      </c>
      <c r="AL1258" s="5" t="str">
        <f t="shared" si="206"/>
        <v/>
      </c>
      <c r="AN1258" s="5" t="str">
        <f t="shared" si="213"/>
        <v/>
      </c>
      <c r="AP1258" s="57" t="str">
        <f t="shared" si="207"/>
        <v/>
      </c>
      <c r="AR1258" s="2">
        <v>12.37</v>
      </c>
      <c r="AS1258" s="57">
        <f t="shared" si="208"/>
        <v>45791.584999999999</v>
      </c>
      <c r="AT1258" s="5">
        <f t="shared" si="209"/>
        <v>37741.424356999996</v>
      </c>
      <c r="AU1258" s="62">
        <f t="shared" si="210"/>
        <v>0.21686483554373165</v>
      </c>
      <c r="AV1258" s="57">
        <f t="shared" si="205"/>
        <v>216.86483554373163</v>
      </c>
    </row>
    <row r="1259" spans="1:48" x14ac:dyDescent="0.25">
      <c r="A1259" s="1" t="s">
        <v>1605</v>
      </c>
      <c r="B1259" s="1" t="s">
        <v>1606</v>
      </c>
      <c r="C1259" s="1" t="s">
        <v>1603</v>
      </c>
      <c r="D1259" s="1" t="s">
        <v>51</v>
      </c>
      <c r="E1259" s="1" t="s">
        <v>67</v>
      </c>
      <c r="F1259" s="1" t="s">
        <v>62</v>
      </c>
      <c r="G1259" s="1" t="s">
        <v>60</v>
      </c>
      <c r="H1259" s="1" t="s">
        <v>57</v>
      </c>
      <c r="I1259" s="2">
        <v>0.64</v>
      </c>
      <c r="J1259" s="2">
        <v>0.64</v>
      </c>
      <c r="K1259" s="2">
        <f t="shared" si="211"/>
        <v>0.64</v>
      </c>
      <c r="L1259" s="2">
        <f t="shared" si="212"/>
        <v>0</v>
      </c>
      <c r="Z1259" s="9">
        <v>0.64</v>
      </c>
      <c r="AA1259" s="5">
        <v>119.28</v>
      </c>
      <c r="AL1259" s="5" t="str">
        <f t="shared" si="206"/>
        <v/>
      </c>
      <c r="AN1259" s="5" t="str">
        <f t="shared" si="213"/>
        <v/>
      </c>
      <c r="AP1259" s="57" t="str">
        <f t="shared" si="207"/>
        <v/>
      </c>
      <c r="AS1259" s="57">
        <f t="shared" si="208"/>
        <v>119.28</v>
      </c>
      <c r="AT1259" s="5">
        <f t="shared" si="209"/>
        <v>98.310575999999998</v>
      </c>
      <c r="AU1259" s="62">
        <f t="shared" si="210"/>
        <v>5.6489937143814326E-4</v>
      </c>
      <c r="AV1259" s="57">
        <f t="shared" si="205"/>
        <v>0.56489937143814328</v>
      </c>
    </row>
    <row r="1260" spans="1:48" x14ac:dyDescent="0.25">
      <c r="A1260" s="1" t="s">
        <v>1607</v>
      </c>
      <c r="B1260" s="1" t="s">
        <v>1608</v>
      </c>
      <c r="C1260" s="1" t="s">
        <v>1609</v>
      </c>
      <c r="D1260" s="1" t="s">
        <v>51</v>
      </c>
      <c r="E1260" s="1" t="s">
        <v>67</v>
      </c>
      <c r="F1260" s="1" t="s">
        <v>62</v>
      </c>
      <c r="G1260" s="1" t="s">
        <v>60</v>
      </c>
      <c r="H1260" s="1" t="s">
        <v>57</v>
      </c>
      <c r="I1260" s="2">
        <v>0.72</v>
      </c>
      <c r="J1260" s="2">
        <v>0.71</v>
      </c>
      <c r="K1260" s="2">
        <f t="shared" si="211"/>
        <v>0.71</v>
      </c>
      <c r="L1260" s="2">
        <f t="shared" si="212"/>
        <v>0</v>
      </c>
      <c r="Z1260" s="9">
        <v>0.71</v>
      </c>
      <c r="AA1260" s="5">
        <v>132.32624999999999</v>
      </c>
      <c r="AL1260" s="5" t="str">
        <f t="shared" si="206"/>
        <v/>
      </c>
      <c r="AN1260" s="5" t="str">
        <f t="shared" si="213"/>
        <v/>
      </c>
      <c r="AP1260" s="57" t="str">
        <f t="shared" si="207"/>
        <v/>
      </c>
      <c r="AS1260" s="57">
        <f t="shared" si="208"/>
        <v>132.32624999999999</v>
      </c>
      <c r="AT1260" s="5">
        <f t="shared" si="209"/>
        <v>109.06329525000001</v>
      </c>
      <c r="AU1260" s="62">
        <f t="shared" si="210"/>
        <v>6.2668524018919024E-4</v>
      </c>
      <c r="AV1260" s="57">
        <f t="shared" si="205"/>
        <v>0.62668524018919025</v>
      </c>
    </row>
    <row r="1261" spans="1:48" x14ac:dyDescent="0.25">
      <c r="A1261" s="1" t="s">
        <v>1610</v>
      </c>
      <c r="B1261" s="1" t="s">
        <v>1602</v>
      </c>
      <c r="C1261" s="1" t="s">
        <v>1603</v>
      </c>
      <c r="D1261" s="1" t="s">
        <v>51</v>
      </c>
      <c r="E1261" s="1" t="s">
        <v>56</v>
      </c>
      <c r="F1261" s="1" t="s">
        <v>62</v>
      </c>
      <c r="G1261" s="1" t="s">
        <v>60</v>
      </c>
      <c r="H1261" s="1" t="s">
        <v>57</v>
      </c>
      <c r="I1261" s="2">
        <v>1.1000000000000001</v>
      </c>
      <c r="J1261" s="2">
        <v>0.02</v>
      </c>
      <c r="K1261" s="2">
        <f t="shared" si="211"/>
        <v>0.02</v>
      </c>
      <c r="L1261" s="2">
        <f t="shared" si="212"/>
        <v>0</v>
      </c>
      <c r="Z1261" s="9">
        <v>0.02</v>
      </c>
      <c r="AA1261" s="5">
        <v>3.7275</v>
      </c>
      <c r="AL1261" s="5" t="str">
        <f t="shared" si="206"/>
        <v/>
      </c>
      <c r="AN1261" s="5" t="str">
        <f t="shared" si="213"/>
        <v/>
      </c>
      <c r="AP1261" s="57" t="str">
        <f t="shared" si="207"/>
        <v/>
      </c>
      <c r="AS1261" s="57">
        <f t="shared" si="208"/>
        <v>3.7275</v>
      </c>
      <c r="AT1261" s="5">
        <f t="shared" si="209"/>
        <v>3.0722054999999999</v>
      </c>
      <c r="AU1261" s="62">
        <f t="shared" si="210"/>
        <v>1.7653105357441977E-5</v>
      </c>
      <c r="AV1261" s="57">
        <f t="shared" si="205"/>
        <v>1.7653105357441978E-2</v>
      </c>
    </row>
    <row r="1262" spans="1:48" x14ac:dyDescent="0.25">
      <c r="A1262" s="1" t="s">
        <v>1610</v>
      </c>
      <c r="B1262" s="1" t="s">
        <v>1602</v>
      </c>
      <c r="C1262" s="1" t="s">
        <v>1603</v>
      </c>
      <c r="D1262" s="1" t="s">
        <v>51</v>
      </c>
      <c r="E1262" s="1" t="s">
        <v>67</v>
      </c>
      <c r="F1262" s="1" t="s">
        <v>62</v>
      </c>
      <c r="G1262" s="1" t="s">
        <v>60</v>
      </c>
      <c r="H1262" s="1" t="s">
        <v>57</v>
      </c>
      <c r="I1262" s="2">
        <v>1.1000000000000001</v>
      </c>
      <c r="J1262" s="2">
        <v>1.03</v>
      </c>
      <c r="K1262" s="2">
        <f t="shared" si="211"/>
        <v>1.03</v>
      </c>
      <c r="L1262" s="2">
        <f t="shared" si="212"/>
        <v>0</v>
      </c>
      <c r="Z1262" s="9">
        <v>1.03</v>
      </c>
      <c r="AA1262" s="5">
        <v>191.96625</v>
      </c>
      <c r="AL1262" s="5" t="str">
        <f t="shared" si="206"/>
        <v/>
      </c>
      <c r="AN1262" s="5" t="str">
        <f t="shared" si="213"/>
        <v/>
      </c>
      <c r="AP1262" s="57" t="str">
        <f t="shared" si="207"/>
        <v/>
      </c>
      <c r="AS1262" s="57">
        <f t="shared" si="208"/>
        <v>191.96625</v>
      </c>
      <c r="AT1262" s="5">
        <f t="shared" si="209"/>
        <v>158.21858325000002</v>
      </c>
      <c r="AU1262" s="62">
        <f t="shared" si="210"/>
        <v>9.0913492590826187E-4</v>
      </c>
      <c r="AV1262" s="57">
        <f t="shared" si="205"/>
        <v>0.90913492590826195</v>
      </c>
    </row>
    <row r="1263" spans="1:48" x14ac:dyDescent="0.25">
      <c r="A1263" s="1" t="s">
        <v>1611</v>
      </c>
      <c r="B1263" s="1" t="s">
        <v>1596</v>
      </c>
      <c r="C1263" s="1" t="s">
        <v>1597</v>
      </c>
      <c r="D1263" s="1" t="s">
        <v>51</v>
      </c>
      <c r="E1263" s="1" t="s">
        <v>76</v>
      </c>
      <c r="F1263" s="1" t="s">
        <v>62</v>
      </c>
      <c r="G1263" s="1" t="s">
        <v>60</v>
      </c>
      <c r="H1263" s="1" t="s">
        <v>57</v>
      </c>
      <c r="I1263" s="2">
        <v>20</v>
      </c>
      <c r="J1263" s="2">
        <v>0.04</v>
      </c>
      <c r="K1263" s="2">
        <f t="shared" si="211"/>
        <v>0</v>
      </c>
      <c r="L1263" s="2">
        <f t="shared" si="212"/>
        <v>0.04</v>
      </c>
      <c r="AL1263" s="5" t="str">
        <f t="shared" si="206"/>
        <v/>
      </c>
      <c r="AN1263" s="5" t="str">
        <f t="shared" si="213"/>
        <v/>
      </c>
      <c r="AP1263" s="57" t="str">
        <f t="shared" si="207"/>
        <v/>
      </c>
      <c r="AR1263" s="2">
        <v>0.04</v>
      </c>
      <c r="AS1263" s="57">
        <f t="shared" si="208"/>
        <v>0</v>
      </c>
      <c r="AT1263" s="5">
        <f t="shared" si="209"/>
        <v>0</v>
      </c>
      <c r="AU1263" s="62">
        <f t="shared" si="210"/>
        <v>0</v>
      </c>
      <c r="AV1263" s="57">
        <f t="shared" si="205"/>
        <v>0</v>
      </c>
    </row>
    <row r="1264" spans="1:48" x14ac:dyDescent="0.25">
      <c r="A1264" s="1" t="s">
        <v>1611</v>
      </c>
      <c r="B1264" s="1" t="s">
        <v>1596</v>
      </c>
      <c r="C1264" s="1" t="s">
        <v>1597</v>
      </c>
      <c r="D1264" s="1" t="s">
        <v>51</v>
      </c>
      <c r="E1264" s="1" t="s">
        <v>77</v>
      </c>
      <c r="F1264" s="1" t="s">
        <v>62</v>
      </c>
      <c r="G1264" s="1" t="s">
        <v>60</v>
      </c>
      <c r="H1264" s="1" t="s">
        <v>57</v>
      </c>
      <c r="I1264" s="2">
        <v>20</v>
      </c>
      <c r="J1264" s="2">
        <v>0.06</v>
      </c>
      <c r="K1264" s="2">
        <f t="shared" ref="K1264:K1295" si="214">SUM(N1264,P1264,R1264,T1264,V1264,X1264,Z1264,AB1264,AE1264,AG1264,AI1264)</f>
        <v>0.01</v>
      </c>
      <c r="L1264" s="2">
        <f t="shared" ref="L1264:L1295" si="215">SUM(M1264,AD1264,AK1264,AM1264,AO1264,AQ1264,AR1264)</f>
        <v>0.05</v>
      </c>
      <c r="R1264" s="7">
        <v>0.01</v>
      </c>
      <c r="S1264" s="5">
        <v>15.522500000000001</v>
      </c>
      <c r="AL1264" s="5" t="str">
        <f t="shared" si="206"/>
        <v/>
      </c>
      <c r="AN1264" s="5" t="str">
        <f t="shared" si="213"/>
        <v/>
      </c>
      <c r="AP1264" s="57" t="str">
        <f t="shared" si="207"/>
        <v/>
      </c>
      <c r="AR1264" s="2">
        <v>0.05</v>
      </c>
      <c r="AS1264" s="57">
        <f t="shared" si="208"/>
        <v>15.522500000000001</v>
      </c>
      <c r="AT1264" s="5">
        <f t="shared" si="209"/>
        <v>12.793644500000001</v>
      </c>
      <c r="AU1264" s="62">
        <f t="shared" si="210"/>
        <v>7.3513166441554155E-5</v>
      </c>
      <c r="AV1264" s="57">
        <f t="shared" si="205"/>
        <v>7.3513166441554159E-2</v>
      </c>
    </row>
    <row r="1265" spans="1:48" ht="18" customHeight="1" x14ac:dyDescent="0.25">
      <c r="A1265" s="1" t="s">
        <v>1611</v>
      </c>
      <c r="B1265" s="1" t="s">
        <v>1596</v>
      </c>
      <c r="C1265" s="1" t="s">
        <v>1597</v>
      </c>
      <c r="D1265" s="1" t="s">
        <v>51</v>
      </c>
      <c r="E1265" s="1" t="s">
        <v>72</v>
      </c>
      <c r="F1265" s="1" t="s">
        <v>62</v>
      </c>
      <c r="G1265" s="1" t="s">
        <v>60</v>
      </c>
      <c r="H1265" s="1" t="s">
        <v>57</v>
      </c>
      <c r="I1265" s="2">
        <v>20</v>
      </c>
      <c r="J1265" s="2">
        <v>19.579999999999998</v>
      </c>
      <c r="K1265" s="2">
        <f t="shared" si="214"/>
        <v>0.71</v>
      </c>
      <c r="L1265" s="2">
        <f t="shared" si="215"/>
        <v>18.87</v>
      </c>
      <c r="P1265" s="6">
        <v>0.34</v>
      </c>
      <c r="Q1265" s="5">
        <v>767.84750000000008</v>
      </c>
      <c r="R1265" s="7">
        <v>0.37</v>
      </c>
      <c r="S1265" s="5">
        <v>574.33249999999998</v>
      </c>
      <c r="AL1265" s="5" t="str">
        <f t="shared" si="206"/>
        <v/>
      </c>
      <c r="AN1265" s="5" t="str">
        <f t="shared" si="213"/>
        <v/>
      </c>
      <c r="AP1265" s="57" t="str">
        <f t="shared" si="207"/>
        <v/>
      </c>
      <c r="AR1265" s="2">
        <v>18.87</v>
      </c>
      <c r="AS1265" s="57">
        <f t="shared" si="208"/>
        <v>1342.18</v>
      </c>
      <c r="AT1265" s="5">
        <f t="shared" si="209"/>
        <v>1106.2247559999998</v>
      </c>
      <c r="AU1265" s="62">
        <f t="shared" si="210"/>
        <v>6.3564439835416429E-3</v>
      </c>
      <c r="AV1265" s="57">
        <f t="shared" si="205"/>
        <v>6.3564439835416424</v>
      </c>
    </row>
    <row r="1266" spans="1:48" x14ac:dyDescent="0.25">
      <c r="A1266" s="1" t="s">
        <v>1612</v>
      </c>
      <c r="B1266" s="1" t="s">
        <v>1613</v>
      </c>
      <c r="C1266" s="1" t="s">
        <v>722</v>
      </c>
      <c r="D1266" s="1" t="s">
        <v>71</v>
      </c>
      <c r="E1266" s="1" t="s">
        <v>76</v>
      </c>
      <c r="F1266" s="1" t="s">
        <v>62</v>
      </c>
      <c r="G1266" s="1" t="s">
        <v>60</v>
      </c>
      <c r="H1266" s="1" t="s">
        <v>57</v>
      </c>
      <c r="I1266" s="2">
        <v>20</v>
      </c>
      <c r="J1266" s="2">
        <v>0.05</v>
      </c>
      <c r="K1266" s="2">
        <f t="shared" si="214"/>
        <v>0</v>
      </c>
      <c r="L1266" s="2">
        <f t="shared" si="215"/>
        <v>0.04</v>
      </c>
      <c r="AL1266" s="5" t="str">
        <f t="shared" si="206"/>
        <v/>
      </c>
      <c r="AN1266" s="5" t="str">
        <f t="shared" si="213"/>
        <v/>
      </c>
      <c r="AP1266" s="57" t="str">
        <f t="shared" si="207"/>
        <v/>
      </c>
      <c r="AR1266" s="2">
        <v>0.04</v>
      </c>
      <c r="AS1266" s="57">
        <f t="shared" si="208"/>
        <v>0</v>
      </c>
      <c r="AT1266" s="5">
        <f t="shared" si="209"/>
        <v>0</v>
      </c>
      <c r="AU1266" s="62">
        <f t="shared" si="210"/>
        <v>0</v>
      </c>
      <c r="AV1266" s="57">
        <f t="shared" si="205"/>
        <v>0</v>
      </c>
    </row>
    <row r="1267" spans="1:48" x14ac:dyDescent="0.25">
      <c r="A1267" s="1" t="s">
        <v>1612</v>
      </c>
      <c r="B1267" s="1" t="s">
        <v>1613</v>
      </c>
      <c r="C1267" s="1" t="s">
        <v>722</v>
      </c>
      <c r="D1267" s="1" t="s">
        <v>71</v>
      </c>
      <c r="E1267" s="1" t="s">
        <v>72</v>
      </c>
      <c r="F1267" s="1" t="s">
        <v>62</v>
      </c>
      <c r="G1267" s="1" t="s">
        <v>60</v>
      </c>
      <c r="H1267" s="1" t="s">
        <v>57</v>
      </c>
      <c r="I1267" s="2">
        <v>20</v>
      </c>
      <c r="J1267" s="2">
        <v>19.57</v>
      </c>
      <c r="K1267" s="2">
        <f t="shared" si="214"/>
        <v>0.2</v>
      </c>
      <c r="L1267" s="2">
        <f t="shared" si="215"/>
        <v>19.37</v>
      </c>
      <c r="R1267" s="7">
        <v>0.2</v>
      </c>
      <c r="S1267" s="5">
        <v>310.45</v>
      </c>
      <c r="AL1267" s="5" t="str">
        <f t="shared" si="206"/>
        <v/>
      </c>
      <c r="AN1267" s="5" t="str">
        <f t="shared" si="213"/>
        <v/>
      </c>
      <c r="AO1267" s="2">
        <v>0.9</v>
      </c>
      <c r="AP1267" s="57">
        <f t="shared" si="207"/>
        <v>0.9</v>
      </c>
      <c r="AQ1267" s="2">
        <v>1.35</v>
      </c>
      <c r="AR1267" s="2">
        <v>17.12</v>
      </c>
      <c r="AS1267" s="57">
        <f t="shared" si="208"/>
        <v>310.45</v>
      </c>
      <c r="AT1267" s="5">
        <f t="shared" si="209"/>
        <v>255.87288999999998</v>
      </c>
      <c r="AU1267" s="62">
        <f t="shared" si="210"/>
        <v>1.4702633288310829E-3</v>
      </c>
      <c r="AV1267" s="57">
        <f t="shared" si="205"/>
        <v>1.4702633288310829</v>
      </c>
    </row>
    <row r="1268" spans="1:48" x14ac:dyDescent="0.25">
      <c r="A1268" s="1" t="s">
        <v>1614</v>
      </c>
      <c r="B1268" s="1" t="s">
        <v>49</v>
      </c>
      <c r="C1268" s="1" t="s">
        <v>50</v>
      </c>
      <c r="D1268" s="1" t="s">
        <v>51</v>
      </c>
      <c r="E1268" s="1" t="s">
        <v>77</v>
      </c>
      <c r="F1268" s="1" t="s">
        <v>62</v>
      </c>
      <c r="G1268" s="1" t="s">
        <v>60</v>
      </c>
      <c r="H1268" s="1" t="s">
        <v>57</v>
      </c>
      <c r="I1268" s="2">
        <v>80</v>
      </c>
      <c r="J1268" s="2">
        <v>0.09</v>
      </c>
      <c r="K1268" s="2">
        <f t="shared" si="214"/>
        <v>0.06</v>
      </c>
      <c r="L1268" s="2">
        <f t="shared" si="215"/>
        <v>0</v>
      </c>
      <c r="R1268" s="7">
        <v>0.06</v>
      </c>
      <c r="S1268" s="5">
        <v>93.134999999999991</v>
      </c>
      <c r="AL1268" s="5" t="str">
        <f t="shared" si="206"/>
        <v/>
      </c>
      <c r="AN1268" s="5" t="str">
        <f t="shared" si="213"/>
        <v/>
      </c>
      <c r="AP1268" s="57" t="str">
        <f t="shared" si="207"/>
        <v/>
      </c>
      <c r="AS1268" s="57">
        <f t="shared" si="208"/>
        <v>93.134999999999991</v>
      </c>
      <c r="AT1268" s="5">
        <f t="shared" si="209"/>
        <v>76.761866999999995</v>
      </c>
      <c r="AU1268" s="62">
        <f t="shared" si="210"/>
        <v>4.4107899864932488E-4</v>
      </c>
      <c r="AV1268" s="57">
        <f t="shared" si="205"/>
        <v>0.44107899864932487</v>
      </c>
    </row>
    <row r="1269" spans="1:48" x14ac:dyDescent="0.25">
      <c r="A1269" s="1" t="s">
        <v>1614</v>
      </c>
      <c r="B1269" s="1" t="s">
        <v>49</v>
      </c>
      <c r="C1269" s="1" t="s">
        <v>50</v>
      </c>
      <c r="D1269" s="1" t="s">
        <v>51</v>
      </c>
      <c r="E1269" s="1" t="s">
        <v>72</v>
      </c>
      <c r="F1269" s="1" t="s">
        <v>62</v>
      </c>
      <c r="G1269" s="1" t="s">
        <v>60</v>
      </c>
      <c r="H1269" s="1" t="s">
        <v>57</v>
      </c>
      <c r="I1269" s="2">
        <v>80</v>
      </c>
      <c r="J1269" s="2">
        <v>0.09</v>
      </c>
      <c r="K1269" s="2">
        <f t="shared" si="214"/>
        <v>0</v>
      </c>
      <c r="L1269" s="2">
        <f t="shared" si="215"/>
        <v>0.09</v>
      </c>
      <c r="AL1269" s="5" t="str">
        <f t="shared" si="206"/>
        <v/>
      </c>
      <c r="AN1269" s="5" t="str">
        <f t="shared" si="213"/>
        <v/>
      </c>
      <c r="AP1269" s="57" t="str">
        <f t="shared" si="207"/>
        <v/>
      </c>
      <c r="AR1269" s="2">
        <v>0.09</v>
      </c>
      <c r="AS1269" s="57">
        <f t="shared" si="208"/>
        <v>0</v>
      </c>
      <c r="AT1269" s="5">
        <f t="shared" si="209"/>
        <v>0</v>
      </c>
      <c r="AU1269" s="62">
        <f t="shared" si="210"/>
        <v>0</v>
      </c>
      <c r="AV1269" s="57">
        <f t="shared" si="205"/>
        <v>0</v>
      </c>
    </row>
    <row r="1270" spans="1:48" x14ac:dyDescent="0.25">
      <c r="A1270" s="1" t="s">
        <v>1614</v>
      </c>
      <c r="B1270" s="1" t="s">
        <v>49</v>
      </c>
      <c r="C1270" s="1" t="s">
        <v>50</v>
      </c>
      <c r="D1270" s="1" t="s">
        <v>51</v>
      </c>
      <c r="E1270" s="1" t="s">
        <v>61</v>
      </c>
      <c r="F1270" s="1" t="s">
        <v>62</v>
      </c>
      <c r="G1270" s="1" t="s">
        <v>60</v>
      </c>
      <c r="H1270" s="1" t="s">
        <v>57</v>
      </c>
      <c r="I1270" s="2">
        <v>80</v>
      </c>
      <c r="J1270" s="2">
        <v>38.94</v>
      </c>
      <c r="K1270" s="2">
        <f t="shared" si="214"/>
        <v>9.5599999999999987</v>
      </c>
      <c r="L1270" s="2">
        <f t="shared" si="215"/>
        <v>0</v>
      </c>
      <c r="R1270" s="7">
        <v>6.93</v>
      </c>
      <c r="S1270" s="5">
        <v>10757.092500000001</v>
      </c>
      <c r="T1270" s="8">
        <v>2.63</v>
      </c>
      <c r="U1270" s="5">
        <v>1224.2650000000001</v>
      </c>
      <c r="AL1270" s="5" t="str">
        <f t="shared" si="206"/>
        <v/>
      </c>
      <c r="AN1270" s="5" t="str">
        <f t="shared" si="213"/>
        <v/>
      </c>
      <c r="AP1270" s="57" t="str">
        <f t="shared" si="207"/>
        <v/>
      </c>
      <c r="AS1270" s="57">
        <f t="shared" si="208"/>
        <v>11981.3575</v>
      </c>
      <c r="AT1270" s="5">
        <f t="shared" si="209"/>
        <v>9875.0348515000005</v>
      </c>
      <c r="AU1270" s="62">
        <f t="shared" si="210"/>
        <v>5.6742633473555362E-2</v>
      </c>
      <c r="AV1270" s="57">
        <f t="shared" si="205"/>
        <v>56.742633473555365</v>
      </c>
    </row>
    <row r="1271" spans="1:48" x14ac:dyDescent="0.25">
      <c r="A1271" s="1" t="s">
        <v>1614</v>
      </c>
      <c r="B1271" s="1" t="s">
        <v>49</v>
      </c>
      <c r="C1271" s="1" t="s">
        <v>50</v>
      </c>
      <c r="D1271" s="1" t="s">
        <v>51</v>
      </c>
      <c r="E1271" s="1" t="s">
        <v>63</v>
      </c>
      <c r="F1271" s="1" t="s">
        <v>62</v>
      </c>
      <c r="G1271" s="1" t="s">
        <v>60</v>
      </c>
      <c r="H1271" s="1" t="s">
        <v>57</v>
      </c>
      <c r="I1271" s="2">
        <v>80</v>
      </c>
      <c r="J1271" s="2">
        <v>38.58</v>
      </c>
      <c r="K1271" s="2">
        <f t="shared" si="214"/>
        <v>16.510000000000002</v>
      </c>
      <c r="L1271" s="2">
        <f t="shared" si="215"/>
        <v>22.07</v>
      </c>
      <c r="P1271" s="6">
        <v>4.99</v>
      </c>
      <c r="Q1271" s="5">
        <v>11269.29125</v>
      </c>
      <c r="R1271" s="7">
        <v>10.49</v>
      </c>
      <c r="S1271" s="5">
        <v>16283.102500000001</v>
      </c>
      <c r="T1271" s="8">
        <v>1.03</v>
      </c>
      <c r="U1271" s="5">
        <v>479.46499999999997</v>
      </c>
      <c r="AL1271" s="5" t="str">
        <f t="shared" si="206"/>
        <v/>
      </c>
      <c r="AN1271" s="5" t="str">
        <f t="shared" si="213"/>
        <v/>
      </c>
      <c r="AP1271" s="57" t="str">
        <f t="shared" si="207"/>
        <v/>
      </c>
      <c r="AR1271" s="2">
        <v>22.07</v>
      </c>
      <c r="AS1271" s="57">
        <f t="shared" si="208"/>
        <v>28031.858750000003</v>
      </c>
      <c r="AT1271" s="5">
        <f t="shared" si="209"/>
        <v>23103.857981750003</v>
      </c>
      <c r="AU1271" s="62">
        <f t="shared" si="210"/>
        <v>0.13275636643291264</v>
      </c>
      <c r="AV1271" s="57">
        <f t="shared" si="205"/>
        <v>132.75636643291264</v>
      </c>
    </row>
    <row r="1272" spans="1:48" x14ac:dyDescent="0.25">
      <c r="A1272" s="1" t="s">
        <v>1615</v>
      </c>
      <c r="B1272" s="1" t="s">
        <v>1602</v>
      </c>
      <c r="C1272" s="1" t="s">
        <v>1603</v>
      </c>
      <c r="D1272" s="1" t="s">
        <v>51</v>
      </c>
      <c r="E1272" s="1" t="s">
        <v>89</v>
      </c>
      <c r="F1272" s="1" t="s">
        <v>62</v>
      </c>
      <c r="G1272" s="1" t="s">
        <v>60</v>
      </c>
      <c r="H1272" s="1" t="s">
        <v>57</v>
      </c>
      <c r="I1272" s="2">
        <v>63</v>
      </c>
      <c r="J1272" s="2">
        <v>0.09</v>
      </c>
      <c r="K1272" s="2">
        <f t="shared" si="214"/>
        <v>0.03</v>
      </c>
      <c r="L1272" s="2">
        <f t="shared" si="215"/>
        <v>0</v>
      </c>
      <c r="R1272" s="7">
        <v>0.03</v>
      </c>
      <c r="S1272" s="5">
        <v>46.567500000000003</v>
      </c>
      <c r="AL1272" s="5" t="str">
        <f t="shared" si="206"/>
        <v/>
      </c>
      <c r="AN1272" s="5" t="str">
        <f t="shared" si="213"/>
        <v/>
      </c>
      <c r="AP1272" s="57" t="str">
        <f t="shared" si="207"/>
        <v/>
      </c>
      <c r="AS1272" s="57">
        <f t="shared" si="208"/>
        <v>46.567500000000003</v>
      </c>
      <c r="AT1272" s="5">
        <f t="shared" si="209"/>
        <v>38.380933500000005</v>
      </c>
      <c r="AU1272" s="62">
        <f t="shared" si="210"/>
        <v>2.2053949932466247E-4</v>
      </c>
      <c r="AV1272" s="57">
        <f t="shared" ref="AV1272:AV1335" si="216">(AU1272/100)*$AV$1</f>
        <v>0.22053949932466246</v>
      </c>
    </row>
    <row r="1273" spans="1:48" x14ac:dyDescent="0.25">
      <c r="A1273" s="1" t="s">
        <v>1615</v>
      </c>
      <c r="B1273" s="1" t="s">
        <v>1602</v>
      </c>
      <c r="C1273" s="1" t="s">
        <v>1603</v>
      </c>
      <c r="D1273" s="1" t="s">
        <v>51</v>
      </c>
      <c r="E1273" s="1" t="s">
        <v>164</v>
      </c>
      <c r="F1273" s="1" t="s">
        <v>62</v>
      </c>
      <c r="G1273" s="1" t="s">
        <v>60</v>
      </c>
      <c r="H1273" s="1" t="s">
        <v>57</v>
      </c>
      <c r="I1273" s="2">
        <v>63</v>
      </c>
      <c r="J1273" s="2">
        <v>39.76</v>
      </c>
      <c r="K1273" s="2">
        <f t="shared" si="214"/>
        <v>3.77</v>
      </c>
      <c r="L1273" s="2">
        <f t="shared" si="215"/>
        <v>0</v>
      </c>
      <c r="R1273" s="7">
        <v>3.77</v>
      </c>
      <c r="S1273" s="5">
        <v>5851.9825000000001</v>
      </c>
      <c r="AL1273" s="5" t="str">
        <f t="shared" si="206"/>
        <v/>
      </c>
      <c r="AN1273" s="5" t="str">
        <f t="shared" si="213"/>
        <v/>
      </c>
      <c r="AP1273" s="57" t="str">
        <f t="shared" si="207"/>
        <v/>
      </c>
      <c r="AS1273" s="57">
        <f t="shared" si="208"/>
        <v>5851.9825000000001</v>
      </c>
      <c r="AT1273" s="5">
        <f t="shared" si="209"/>
        <v>4823.2039765</v>
      </c>
      <c r="AU1273" s="62">
        <f t="shared" si="210"/>
        <v>2.7714463748465916E-2</v>
      </c>
      <c r="AV1273" s="57">
        <f t="shared" si="216"/>
        <v>27.714463748465914</v>
      </c>
    </row>
    <row r="1274" spans="1:48" x14ac:dyDescent="0.25">
      <c r="A1274" s="1" t="s">
        <v>1616</v>
      </c>
      <c r="B1274" s="1" t="s">
        <v>1602</v>
      </c>
      <c r="C1274" s="1" t="s">
        <v>1603</v>
      </c>
      <c r="D1274" s="1" t="s">
        <v>51</v>
      </c>
      <c r="E1274" s="1" t="s">
        <v>89</v>
      </c>
      <c r="F1274" s="1" t="s">
        <v>62</v>
      </c>
      <c r="G1274" s="1" t="s">
        <v>60</v>
      </c>
      <c r="H1274" s="1" t="s">
        <v>57</v>
      </c>
      <c r="I1274" s="2">
        <v>10</v>
      </c>
      <c r="J1274" s="2">
        <v>10</v>
      </c>
      <c r="K1274" s="2">
        <f t="shared" si="214"/>
        <v>7.91</v>
      </c>
      <c r="L1274" s="2">
        <f t="shared" si="215"/>
        <v>0</v>
      </c>
      <c r="R1274" s="7">
        <v>6.93</v>
      </c>
      <c r="S1274" s="5">
        <v>10757.092500000001</v>
      </c>
      <c r="T1274" s="8">
        <v>0.98</v>
      </c>
      <c r="U1274" s="5">
        <v>456.19</v>
      </c>
      <c r="AL1274" s="5" t="str">
        <f t="shared" si="206"/>
        <v/>
      </c>
      <c r="AN1274" s="5" t="str">
        <f t="shared" si="213"/>
        <v/>
      </c>
      <c r="AP1274" s="57" t="str">
        <f t="shared" si="207"/>
        <v/>
      </c>
      <c r="AS1274" s="57">
        <f t="shared" si="208"/>
        <v>11213.282500000001</v>
      </c>
      <c r="AT1274" s="5">
        <f t="shared" si="209"/>
        <v>9241.9874365000014</v>
      </c>
      <c r="AU1274" s="62">
        <f t="shared" si="210"/>
        <v>5.3105099228775425E-2</v>
      </c>
      <c r="AV1274" s="57">
        <f t="shared" si="216"/>
        <v>53.10509922877543</v>
      </c>
    </row>
    <row r="1275" spans="1:48" x14ac:dyDescent="0.25">
      <c r="A1275" s="1" t="s">
        <v>1617</v>
      </c>
      <c r="B1275" s="1" t="s">
        <v>1618</v>
      </c>
      <c r="C1275" s="1" t="s">
        <v>1619</v>
      </c>
      <c r="D1275" s="1" t="s">
        <v>51</v>
      </c>
      <c r="E1275" s="1" t="s">
        <v>86</v>
      </c>
      <c r="F1275" s="1" t="s">
        <v>62</v>
      </c>
      <c r="G1275" s="1" t="s">
        <v>60</v>
      </c>
      <c r="H1275" s="1" t="s">
        <v>57</v>
      </c>
      <c r="I1275" s="2">
        <v>30</v>
      </c>
      <c r="J1275" s="2">
        <v>28.49</v>
      </c>
      <c r="K1275" s="2">
        <f t="shared" si="214"/>
        <v>17.52</v>
      </c>
      <c r="L1275" s="2">
        <f t="shared" si="215"/>
        <v>0.39</v>
      </c>
      <c r="R1275" s="7">
        <v>3.69</v>
      </c>
      <c r="S1275" s="5">
        <v>5727.8024999999998</v>
      </c>
      <c r="T1275" s="8">
        <v>10.54</v>
      </c>
      <c r="U1275" s="5">
        <v>4906.37</v>
      </c>
      <c r="Z1275" s="9">
        <v>3.29</v>
      </c>
      <c r="AA1275" s="5">
        <v>613.17375000000004</v>
      </c>
      <c r="AL1275" s="5" t="str">
        <f t="shared" si="206"/>
        <v/>
      </c>
      <c r="AN1275" s="5" t="str">
        <f t="shared" si="213"/>
        <v/>
      </c>
      <c r="AP1275" s="57" t="str">
        <f t="shared" si="207"/>
        <v/>
      </c>
      <c r="AR1275" s="2">
        <v>0.39</v>
      </c>
      <c r="AS1275" s="57">
        <f t="shared" si="208"/>
        <v>11247.346250000001</v>
      </c>
      <c r="AT1275" s="5">
        <f t="shared" si="209"/>
        <v>9270.0627792499999</v>
      </c>
      <c r="AU1275" s="62">
        <f t="shared" si="210"/>
        <v>5.3266422090645187E-2</v>
      </c>
      <c r="AV1275" s="57">
        <f t="shared" si="216"/>
        <v>53.266422090645186</v>
      </c>
    </row>
    <row r="1276" spans="1:48" x14ac:dyDescent="0.25">
      <c r="A1276" s="1" t="s">
        <v>1620</v>
      </c>
      <c r="B1276" s="1" t="s">
        <v>1602</v>
      </c>
      <c r="C1276" s="1" t="s">
        <v>1603</v>
      </c>
      <c r="D1276" s="1" t="s">
        <v>51</v>
      </c>
      <c r="E1276" s="1" t="s">
        <v>86</v>
      </c>
      <c r="F1276" s="1" t="s">
        <v>62</v>
      </c>
      <c r="G1276" s="1" t="s">
        <v>60</v>
      </c>
      <c r="H1276" s="1" t="s">
        <v>57</v>
      </c>
      <c r="I1276" s="2">
        <v>40</v>
      </c>
      <c r="J1276" s="2">
        <v>9.83</v>
      </c>
      <c r="K1276" s="2">
        <f t="shared" si="214"/>
        <v>8.26</v>
      </c>
      <c r="L1276" s="2">
        <f t="shared" si="215"/>
        <v>0</v>
      </c>
      <c r="R1276" s="7">
        <v>1.53</v>
      </c>
      <c r="S1276" s="5">
        <v>2374.9425000000001</v>
      </c>
      <c r="T1276" s="8">
        <v>6.73</v>
      </c>
      <c r="U1276" s="5">
        <v>3132.8150000000001</v>
      </c>
      <c r="AL1276" s="5" t="str">
        <f t="shared" si="206"/>
        <v/>
      </c>
      <c r="AN1276" s="5" t="str">
        <f t="shared" si="213"/>
        <v/>
      </c>
      <c r="AP1276" s="57" t="str">
        <f t="shared" si="207"/>
        <v/>
      </c>
      <c r="AS1276" s="57">
        <f t="shared" si="208"/>
        <v>5507.7574999999997</v>
      </c>
      <c r="AT1276" s="5">
        <f t="shared" si="209"/>
        <v>4539.4937314999988</v>
      </c>
      <c r="AU1276" s="62">
        <f t="shared" si="210"/>
        <v>2.6084245051842044E-2</v>
      </c>
      <c r="AV1276" s="57">
        <f t="shared" si="216"/>
        <v>26.084245051842043</v>
      </c>
    </row>
    <row r="1277" spans="1:48" x14ac:dyDescent="0.25">
      <c r="A1277" s="1" t="s">
        <v>1620</v>
      </c>
      <c r="B1277" s="1" t="s">
        <v>1602</v>
      </c>
      <c r="C1277" s="1" t="s">
        <v>1603</v>
      </c>
      <c r="D1277" s="1" t="s">
        <v>51</v>
      </c>
      <c r="E1277" s="1" t="s">
        <v>89</v>
      </c>
      <c r="F1277" s="1" t="s">
        <v>62</v>
      </c>
      <c r="G1277" s="1" t="s">
        <v>60</v>
      </c>
      <c r="H1277" s="1" t="s">
        <v>57</v>
      </c>
      <c r="I1277" s="2">
        <v>40</v>
      </c>
      <c r="J1277" s="2">
        <v>30</v>
      </c>
      <c r="K1277" s="2">
        <f t="shared" si="214"/>
        <v>26.32</v>
      </c>
      <c r="L1277" s="2">
        <f t="shared" si="215"/>
        <v>0</v>
      </c>
      <c r="R1277" s="7">
        <v>17.399999999999999</v>
      </c>
      <c r="S1277" s="5">
        <v>27009.15</v>
      </c>
      <c r="T1277" s="8">
        <v>8.92</v>
      </c>
      <c r="U1277" s="5">
        <v>4152.26</v>
      </c>
      <c r="AL1277" s="5" t="str">
        <f t="shared" si="206"/>
        <v/>
      </c>
      <c r="AN1277" s="5" t="str">
        <f t="shared" si="213"/>
        <v/>
      </c>
      <c r="AP1277" s="57" t="str">
        <f t="shared" si="207"/>
        <v/>
      </c>
      <c r="AS1277" s="57">
        <f t="shared" si="208"/>
        <v>31161.410000000003</v>
      </c>
      <c r="AT1277" s="5">
        <f t="shared" si="209"/>
        <v>25683.234122000002</v>
      </c>
      <c r="AU1277" s="62">
        <f t="shared" si="210"/>
        <v>0.14757764019220551</v>
      </c>
      <c r="AV1277" s="57">
        <f t="shared" si="216"/>
        <v>147.57764019220551</v>
      </c>
    </row>
    <row r="1278" spans="1:48" x14ac:dyDescent="0.25">
      <c r="A1278" s="1" t="s">
        <v>1621</v>
      </c>
      <c r="B1278" s="1" t="s">
        <v>1622</v>
      </c>
      <c r="C1278" s="1" t="s">
        <v>1623</v>
      </c>
      <c r="D1278" s="1" t="s">
        <v>846</v>
      </c>
      <c r="E1278" s="1" t="s">
        <v>52</v>
      </c>
      <c r="F1278" s="1" t="s">
        <v>1360</v>
      </c>
      <c r="G1278" s="1" t="s">
        <v>60</v>
      </c>
      <c r="H1278" s="1" t="s">
        <v>57</v>
      </c>
      <c r="J1278" s="2">
        <v>2.2400000000000002</v>
      </c>
      <c r="K1278" s="2">
        <f t="shared" si="214"/>
        <v>2.23</v>
      </c>
      <c r="L1278" s="2">
        <f t="shared" si="215"/>
        <v>0</v>
      </c>
      <c r="R1278" s="7">
        <v>0.03</v>
      </c>
      <c r="S1278" s="5">
        <v>46.567500000000003</v>
      </c>
      <c r="Z1278" s="9">
        <v>2.2000000000000002</v>
      </c>
      <c r="AA1278" s="5">
        <v>410.02499999999998</v>
      </c>
      <c r="AL1278" s="5" t="str">
        <f t="shared" si="206"/>
        <v/>
      </c>
      <c r="AN1278" s="5" t="str">
        <f t="shared" si="213"/>
        <v/>
      </c>
      <c r="AP1278" s="57" t="str">
        <f t="shared" si="207"/>
        <v/>
      </c>
      <c r="AS1278" s="57">
        <f t="shared" si="208"/>
        <v>456.59249999999997</v>
      </c>
      <c r="AT1278" s="5">
        <f t="shared" si="209"/>
        <v>376.32353849999998</v>
      </c>
      <c r="AU1278" s="62">
        <f t="shared" si="210"/>
        <v>2.1623810886432799E-3</v>
      </c>
      <c r="AV1278" s="57">
        <f t="shared" si="216"/>
        <v>2.1623810886432797</v>
      </c>
    </row>
    <row r="1279" spans="1:48" x14ac:dyDescent="0.25">
      <c r="A1279" s="1" t="s">
        <v>1624</v>
      </c>
      <c r="B1279" s="1" t="s">
        <v>976</v>
      </c>
      <c r="C1279" s="1" t="s">
        <v>977</v>
      </c>
      <c r="D1279" s="1" t="s">
        <v>846</v>
      </c>
      <c r="E1279" s="1" t="s">
        <v>52</v>
      </c>
      <c r="F1279" s="1" t="s">
        <v>1360</v>
      </c>
      <c r="G1279" s="1" t="s">
        <v>60</v>
      </c>
      <c r="H1279" s="1" t="s">
        <v>57</v>
      </c>
      <c r="J1279" s="2">
        <v>0.96</v>
      </c>
      <c r="K1279" s="2">
        <f t="shared" si="214"/>
        <v>0.96</v>
      </c>
      <c r="L1279" s="2">
        <f t="shared" si="215"/>
        <v>0</v>
      </c>
      <c r="T1279" s="8">
        <v>0.01</v>
      </c>
      <c r="U1279" s="5">
        <v>4.6550000000000002</v>
      </c>
      <c r="Z1279" s="9">
        <v>0.95</v>
      </c>
      <c r="AA1279" s="5">
        <v>177.05625000000001</v>
      </c>
      <c r="AL1279" s="5" t="str">
        <f t="shared" si="206"/>
        <v/>
      </c>
      <c r="AN1279" s="5" t="str">
        <f t="shared" si="213"/>
        <v/>
      </c>
      <c r="AP1279" s="57" t="str">
        <f t="shared" si="207"/>
        <v/>
      </c>
      <c r="AS1279" s="57">
        <f t="shared" si="208"/>
        <v>181.71125000000001</v>
      </c>
      <c r="AT1279" s="5">
        <f t="shared" si="209"/>
        <v>149.76641225000003</v>
      </c>
      <c r="AU1279" s="62">
        <f t="shared" si="210"/>
        <v>8.6056816656806948E-4</v>
      </c>
      <c r="AV1279" s="57">
        <f t="shared" si="216"/>
        <v>0.86056816656806956</v>
      </c>
    </row>
    <row r="1280" spans="1:48" x14ac:dyDescent="0.25">
      <c r="A1280" s="1" t="s">
        <v>1625</v>
      </c>
      <c r="B1280" s="1" t="s">
        <v>1626</v>
      </c>
      <c r="C1280" s="1" t="s">
        <v>1627</v>
      </c>
      <c r="D1280" s="1" t="s">
        <v>846</v>
      </c>
      <c r="E1280" s="1" t="s">
        <v>89</v>
      </c>
      <c r="F1280" s="1" t="s">
        <v>193</v>
      </c>
      <c r="G1280" s="1" t="s">
        <v>60</v>
      </c>
      <c r="H1280" s="1" t="s">
        <v>57</v>
      </c>
      <c r="J1280" s="2">
        <v>1.63</v>
      </c>
      <c r="K1280" s="2">
        <f t="shared" si="214"/>
        <v>1.01</v>
      </c>
      <c r="L1280" s="2">
        <f t="shared" si="215"/>
        <v>0.62</v>
      </c>
      <c r="Z1280" s="9">
        <v>1.01</v>
      </c>
      <c r="AA1280" s="5">
        <v>160.75589249999999</v>
      </c>
      <c r="AL1280" s="5" t="str">
        <f t="shared" si="206"/>
        <v/>
      </c>
      <c r="AN1280" s="5" t="s">
        <v>1739</v>
      </c>
      <c r="AP1280" s="57" t="str">
        <f t="shared" si="207"/>
        <v/>
      </c>
      <c r="AR1280" s="2">
        <v>0.62</v>
      </c>
      <c r="AS1280" s="57">
        <f t="shared" si="208"/>
        <v>160.75589249999999</v>
      </c>
      <c r="AT1280" s="5">
        <f t="shared" si="209"/>
        <v>132.4950065985</v>
      </c>
      <c r="AU1280" s="62">
        <f t="shared" si="210"/>
        <v>7.613254747504001E-4</v>
      </c>
      <c r="AV1280" s="57">
        <f t="shared" si="216"/>
        <v>0.76132547475040013</v>
      </c>
    </row>
    <row r="1281" spans="1:48" x14ac:dyDescent="0.25">
      <c r="A1281" s="1" t="s">
        <v>1628</v>
      </c>
      <c r="B1281" s="1" t="s">
        <v>1629</v>
      </c>
      <c r="C1281" s="1" t="s">
        <v>1630</v>
      </c>
      <c r="D1281" s="1" t="s">
        <v>846</v>
      </c>
      <c r="E1281" s="1" t="s">
        <v>89</v>
      </c>
      <c r="F1281" s="1" t="s">
        <v>193</v>
      </c>
      <c r="G1281" s="1" t="s">
        <v>60</v>
      </c>
      <c r="H1281" s="1" t="s">
        <v>57</v>
      </c>
      <c r="J1281" s="2">
        <v>1.6</v>
      </c>
      <c r="K1281" s="2">
        <f t="shared" si="214"/>
        <v>1.32</v>
      </c>
      <c r="L1281" s="2">
        <f t="shared" si="215"/>
        <v>0.28000000000000003</v>
      </c>
      <c r="Z1281" s="9">
        <v>1.32</v>
      </c>
      <c r="AA1281" s="5">
        <v>210.09681</v>
      </c>
      <c r="AL1281" s="5" t="str">
        <f t="shared" si="206"/>
        <v/>
      </c>
      <c r="AN1281" s="5" t="s">
        <v>1739</v>
      </c>
      <c r="AP1281" s="57" t="str">
        <f t="shared" si="207"/>
        <v/>
      </c>
      <c r="AR1281" s="2">
        <v>0.28000000000000003</v>
      </c>
      <c r="AS1281" s="57">
        <f t="shared" si="208"/>
        <v>210.09681</v>
      </c>
      <c r="AT1281" s="5">
        <f t="shared" si="209"/>
        <v>173.16179080200001</v>
      </c>
      <c r="AU1281" s="62">
        <f t="shared" si="210"/>
        <v>9.9499963036685972E-4</v>
      </c>
      <c r="AV1281" s="57">
        <f t="shared" si="216"/>
        <v>0.99499963036685968</v>
      </c>
    </row>
    <row r="1282" spans="1:48" x14ac:dyDescent="0.25">
      <c r="A1282" s="1" t="s">
        <v>1631</v>
      </c>
      <c r="B1282" s="1" t="s">
        <v>1632</v>
      </c>
      <c r="C1282" s="1" t="s">
        <v>1028</v>
      </c>
      <c r="D1282" s="1" t="s">
        <v>846</v>
      </c>
      <c r="E1282" s="1" t="s">
        <v>89</v>
      </c>
      <c r="F1282" s="1" t="s">
        <v>193</v>
      </c>
      <c r="G1282" s="1" t="s">
        <v>60</v>
      </c>
      <c r="H1282" s="1" t="s">
        <v>57</v>
      </c>
      <c r="J1282" s="2">
        <v>3.38</v>
      </c>
      <c r="K1282" s="2">
        <f t="shared" si="214"/>
        <v>1.45</v>
      </c>
      <c r="L1282" s="2">
        <f t="shared" si="215"/>
        <v>1.93</v>
      </c>
      <c r="R1282" s="7">
        <v>0.26</v>
      </c>
      <c r="S1282" s="5">
        <v>344.66158999999999</v>
      </c>
      <c r="Z1282" s="9">
        <v>1.19</v>
      </c>
      <c r="AA1282" s="5">
        <v>189.40545750000001</v>
      </c>
      <c r="AL1282" s="5" t="str">
        <f t="shared" si="206"/>
        <v/>
      </c>
      <c r="AN1282" s="5" t="s">
        <v>1739</v>
      </c>
      <c r="AP1282" s="57" t="str">
        <f t="shared" si="207"/>
        <v/>
      </c>
      <c r="AR1282" s="2">
        <v>1.93</v>
      </c>
      <c r="AS1282" s="57">
        <f t="shared" si="208"/>
        <v>534.06704749999994</v>
      </c>
      <c r="AT1282" s="5">
        <f t="shared" si="209"/>
        <v>440.1780605495</v>
      </c>
      <c r="AU1282" s="62">
        <f t="shared" si="210"/>
        <v>2.5292935901959674E-3</v>
      </c>
      <c r="AV1282" s="57">
        <f t="shared" si="216"/>
        <v>2.5292935901959677</v>
      </c>
    </row>
    <row r="1283" spans="1:48" x14ac:dyDescent="0.25">
      <c r="A1283" s="1" t="s">
        <v>1633</v>
      </c>
      <c r="B1283" s="1" t="s">
        <v>1626</v>
      </c>
      <c r="C1283" s="1" t="s">
        <v>1627</v>
      </c>
      <c r="D1283" s="1" t="s">
        <v>846</v>
      </c>
      <c r="E1283" s="1" t="s">
        <v>89</v>
      </c>
      <c r="F1283" s="1" t="s">
        <v>193</v>
      </c>
      <c r="G1283" s="1" t="s">
        <v>60</v>
      </c>
      <c r="H1283" s="1" t="s">
        <v>57</v>
      </c>
      <c r="J1283" s="2">
        <v>0.1</v>
      </c>
      <c r="K1283" s="2">
        <f t="shared" si="214"/>
        <v>0.1</v>
      </c>
      <c r="L1283" s="2">
        <f t="shared" si="215"/>
        <v>0</v>
      </c>
      <c r="R1283" s="7">
        <v>0.1</v>
      </c>
      <c r="S1283" s="5">
        <v>132.56215</v>
      </c>
      <c r="AL1283" s="5" t="str">
        <f t="shared" ref="AL1283:AL1346" si="217">IF(AK1283&gt;0,AK1283*$AL$1,"")</f>
        <v/>
      </c>
      <c r="AN1283" s="5" t="s">
        <v>1739</v>
      </c>
      <c r="AP1283" s="57" t="str">
        <f t="shared" ref="AP1283:AP1346" si="218">IF(AO1283&gt;0,AO1283*$AP$1,"")</f>
        <v/>
      </c>
      <c r="AS1283" s="57">
        <f t="shared" ref="AS1283:AS1346" si="219">SUM(O1283,Q1283,S1283,U1283,W1283,Y1283,AA1283,AC1283,AF1283,AH1283,AJ1283)</f>
        <v>132.56215</v>
      </c>
      <c r="AT1283" s="5">
        <f t="shared" ref="AT1283:AT1346" si="220">$AS$1374*(AU1283/100)</f>
        <v>109.25772403000001</v>
      </c>
      <c r="AU1283" s="62">
        <f t="shared" ref="AU1283:AU1346" si="221">(AS1283/$AS$1374)*(100-17.58)</f>
        <v>6.2780244141087248E-4</v>
      </c>
      <c r="AV1283" s="57">
        <f t="shared" si="216"/>
        <v>0.62780244141087249</v>
      </c>
    </row>
    <row r="1284" spans="1:48" x14ac:dyDescent="0.25">
      <c r="A1284" s="1" t="s">
        <v>1634</v>
      </c>
      <c r="B1284" s="1" t="s">
        <v>1629</v>
      </c>
      <c r="C1284" s="1" t="s">
        <v>1630</v>
      </c>
      <c r="D1284" s="1" t="s">
        <v>846</v>
      </c>
      <c r="E1284" s="1" t="s">
        <v>89</v>
      </c>
      <c r="F1284" s="1" t="s">
        <v>193</v>
      </c>
      <c r="G1284" s="1" t="s">
        <v>60</v>
      </c>
      <c r="H1284" s="1" t="s">
        <v>57</v>
      </c>
      <c r="J1284" s="2">
        <v>0.11</v>
      </c>
      <c r="K1284" s="2">
        <f t="shared" si="214"/>
        <v>0.11</v>
      </c>
      <c r="L1284" s="2">
        <f t="shared" si="215"/>
        <v>0</v>
      </c>
      <c r="R1284" s="7">
        <v>0.11</v>
      </c>
      <c r="S1284" s="5">
        <v>145.818365</v>
      </c>
      <c r="AL1284" s="5" t="str">
        <f t="shared" si="217"/>
        <v/>
      </c>
      <c r="AN1284" s="5" t="s">
        <v>1739</v>
      </c>
      <c r="AP1284" s="57" t="str">
        <f t="shared" si="218"/>
        <v/>
      </c>
      <c r="AS1284" s="57">
        <f t="shared" si="219"/>
        <v>145.818365</v>
      </c>
      <c r="AT1284" s="5">
        <f t="shared" si="220"/>
        <v>120.18349643300002</v>
      </c>
      <c r="AU1284" s="62">
        <f t="shared" si="221"/>
        <v>6.9058268555195973E-4</v>
      </c>
      <c r="AV1284" s="57">
        <f t="shared" si="216"/>
        <v>0.69058268555195979</v>
      </c>
    </row>
    <row r="1285" spans="1:48" x14ac:dyDescent="0.25">
      <c r="A1285" s="1" t="s">
        <v>1635</v>
      </c>
      <c r="B1285" s="1" t="s">
        <v>1636</v>
      </c>
      <c r="C1285" s="1" t="s">
        <v>1637</v>
      </c>
      <c r="D1285" s="1" t="s">
        <v>846</v>
      </c>
      <c r="E1285" s="1" t="s">
        <v>88</v>
      </c>
      <c r="F1285" s="1" t="s">
        <v>53</v>
      </c>
      <c r="G1285" s="1" t="s">
        <v>60</v>
      </c>
      <c r="H1285" s="1" t="s">
        <v>57</v>
      </c>
      <c r="J1285" s="2">
        <v>5.87</v>
      </c>
      <c r="K1285" s="2">
        <f t="shared" si="214"/>
        <v>2.99</v>
      </c>
      <c r="L1285" s="2">
        <f t="shared" si="215"/>
        <v>0</v>
      </c>
      <c r="T1285" s="8">
        <v>1.32</v>
      </c>
      <c r="U1285" s="5">
        <v>524.74883999999997</v>
      </c>
      <c r="Z1285" s="9">
        <v>1.67</v>
      </c>
      <c r="AA1285" s="5">
        <v>265.80429750000002</v>
      </c>
      <c r="AL1285" s="5" t="str">
        <f t="shared" si="217"/>
        <v/>
      </c>
      <c r="AN1285" s="5" t="s">
        <v>1739</v>
      </c>
      <c r="AP1285" s="57" t="str">
        <f t="shared" si="218"/>
        <v/>
      </c>
      <c r="AS1285" s="57">
        <f t="shared" si="219"/>
        <v>790.55313750000005</v>
      </c>
      <c r="AT1285" s="5">
        <f t="shared" si="220"/>
        <v>651.57389592750008</v>
      </c>
      <c r="AU1285" s="62">
        <f t="shared" si="221"/>
        <v>3.7439886859674892E-3</v>
      </c>
      <c r="AV1285" s="57">
        <f t="shared" si="216"/>
        <v>3.7439886859674889</v>
      </c>
    </row>
    <row r="1286" spans="1:48" x14ac:dyDescent="0.25">
      <c r="A1286" s="1" t="s">
        <v>1638</v>
      </c>
      <c r="B1286" s="1" t="s">
        <v>1639</v>
      </c>
      <c r="C1286" s="1" t="s">
        <v>1640</v>
      </c>
      <c r="D1286" s="1" t="s">
        <v>846</v>
      </c>
      <c r="E1286" s="1" t="s">
        <v>76</v>
      </c>
      <c r="F1286" s="1" t="s">
        <v>393</v>
      </c>
      <c r="G1286" s="1" t="s">
        <v>60</v>
      </c>
      <c r="H1286" s="1" t="s">
        <v>57</v>
      </c>
      <c r="J1286" s="2">
        <v>0.05</v>
      </c>
      <c r="K1286" s="2">
        <f t="shared" si="214"/>
        <v>0</v>
      </c>
      <c r="L1286" s="2">
        <f t="shared" si="215"/>
        <v>0.05</v>
      </c>
      <c r="AL1286" s="5" t="str">
        <f t="shared" si="217"/>
        <v/>
      </c>
      <c r="AN1286" s="5" t="str">
        <f t="shared" ref="AN1286:AN1293" si="222">IF(AM1286&gt;0,AM1286*$AN$1,"")</f>
        <v/>
      </c>
      <c r="AP1286" s="57" t="str">
        <f t="shared" si="218"/>
        <v/>
      </c>
      <c r="AR1286" s="2">
        <v>0.05</v>
      </c>
      <c r="AS1286" s="57">
        <f t="shared" si="219"/>
        <v>0</v>
      </c>
      <c r="AT1286" s="5">
        <f t="shared" si="220"/>
        <v>0</v>
      </c>
      <c r="AU1286" s="62">
        <f t="shared" si="221"/>
        <v>0</v>
      </c>
      <c r="AV1286" s="57">
        <f t="shared" si="216"/>
        <v>0</v>
      </c>
    </row>
    <row r="1287" spans="1:48" x14ac:dyDescent="0.25">
      <c r="A1287" s="1" t="s">
        <v>1638</v>
      </c>
      <c r="B1287" s="1" t="s">
        <v>1639</v>
      </c>
      <c r="C1287" s="1" t="s">
        <v>1640</v>
      </c>
      <c r="D1287" s="1" t="s">
        <v>846</v>
      </c>
      <c r="E1287" s="1" t="s">
        <v>72</v>
      </c>
      <c r="F1287" s="1" t="s">
        <v>393</v>
      </c>
      <c r="G1287" s="1" t="s">
        <v>60</v>
      </c>
      <c r="H1287" s="1" t="s">
        <v>57</v>
      </c>
      <c r="J1287" s="2">
        <v>18.72</v>
      </c>
      <c r="K1287" s="2">
        <f t="shared" si="214"/>
        <v>6.42</v>
      </c>
      <c r="L1287" s="2">
        <f t="shared" si="215"/>
        <v>12.3</v>
      </c>
      <c r="Z1287" s="9">
        <v>6.42</v>
      </c>
      <c r="AA1287" s="5">
        <v>1196.5274999999999</v>
      </c>
      <c r="AL1287" s="5" t="str">
        <f t="shared" si="217"/>
        <v/>
      </c>
      <c r="AN1287" s="5" t="str">
        <f t="shared" si="222"/>
        <v/>
      </c>
      <c r="AP1287" s="57" t="str">
        <f t="shared" si="218"/>
        <v/>
      </c>
      <c r="AR1287" s="2">
        <v>12.3</v>
      </c>
      <c r="AS1287" s="57">
        <f t="shared" si="219"/>
        <v>1196.5274999999999</v>
      </c>
      <c r="AT1287" s="5">
        <f t="shared" si="220"/>
        <v>986.1779654999998</v>
      </c>
      <c r="AU1287" s="62">
        <f t="shared" si="221"/>
        <v>5.666646819738874E-3</v>
      </c>
      <c r="AV1287" s="57">
        <f t="shared" si="216"/>
        <v>5.6666468197388742</v>
      </c>
    </row>
    <row r="1288" spans="1:48" x14ac:dyDescent="0.25">
      <c r="A1288" s="1" t="s">
        <v>1641</v>
      </c>
      <c r="B1288" s="1" t="s">
        <v>1642</v>
      </c>
      <c r="C1288" s="1" t="s">
        <v>1640</v>
      </c>
      <c r="D1288" s="1" t="s">
        <v>846</v>
      </c>
      <c r="E1288" s="1" t="s">
        <v>76</v>
      </c>
      <c r="F1288" s="1" t="s">
        <v>393</v>
      </c>
      <c r="G1288" s="1" t="s">
        <v>60</v>
      </c>
      <c r="H1288" s="1" t="s">
        <v>57</v>
      </c>
      <c r="J1288" s="2">
        <v>0.04</v>
      </c>
      <c r="K1288" s="2">
        <f t="shared" si="214"/>
        <v>0</v>
      </c>
      <c r="L1288" s="2">
        <f t="shared" si="215"/>
        <v>0.04</v>
      </c>
      <c r="AL1288" s="5" t="str">
        <f t="shared" si="217"/>
        <v/>
      </c>
      <c r="AN1288" s="5" t="str">
        <f t="shared" si="222"/>
        <v/>
      </c>
      <c r="AP1288" s="57" t="str">
        <f t="shared" si="218"/>
        <v/>
      </c>
      <c r="AR1288" s="2">
        <v>0.04</v>
      </c>
      <c r="AS1288" s="57">
        <f t="shared" si="219"/>
        <v>0</v>
      </c>
      <c r="AT1288" s="5">
        <f t="shared" si="220"/>
        <v>0</v>
      </c>
      <c r="AU1288" s="62">
        <f t="shared" si="221"/>
        <v>0</v>
      </c>
      <c r="AV1288" s="57">
        <f t="shared" si="216"/>
        <v>0</v>
      </c>
    </row>
    <row r="1289" spans="1:48" x14ac:dyDescent="0.25">
      <c r="A1289" s="1" t="s">
        <v>1641</v>
      </c>
      <c r="B1289" s="1" t="s">
        <v>1642</v>
      </c>
      <c r="C1289" s="1" t="s">
        <v>1640</v>
      </c>
      <c r="D1289" s="1" t="s">
        <v>846</v>
      </c>
      <c r="E1289" s="1" t="s">
        <v>72</v>
      </c>
      <c r="F1289" s="1" t="s">
        <v>393</v>
      </c>
      <c r="G1289" s="1" t="s">
        <v>60</v>
      </c>
      <c r="H1289" s="1" t="s">
        <v>57</v>
      </c>
      <c r="J1289" s="2">
        <v>13.5</v>
      </c>
      <c r="K1289" s="2">
        <f t="shared" si="214"/>
        <v>0.01</v>
      </c>
      <c r="L1289" s="2">
        <f t="shared" si="215"/>
        <v>13.49</v>
      </c>
      <c r="Z1289" s="9">
        <v>0.01</v>
      </c>
      <c r="AA1289" s="5">
        <v>1.86375</v>
      </c>
      <c r="AL1289" s="5" t="str">
        <f t="shared" si="217"/>
        <v/>
      </c>
      <c r="AN1289" s="5" t="str">
        <f t="shared" si="222"/>
        <v/>
      </c>
      <c r="AP1289" s="57" t="str">
        <f t="shared" si="218"/>
        <v/>
      </c>
      <c r="AR1289" s="2">
        <v>13.49</v>
      </c>
      <c r="AS1289" s="57">
        <f t="shared" si="219"/>
        <v>1.86375</v>
      </c>
      <c r="AT1289" s="5">
        <f t="shared" si="220"/>
        <v>1.53610275</v>
      </c>
      <c r="AU1289" s="62">
        <f t="shared" si="221"/>
        <v>8.8265526787209885E-6</v>
      </c>
      <c r="AV1289" s="57">
        <f t="shared" si="216"/>
        <v>8.8265526787209888E-3</v>
      </c>
    </row>
    <row r="1290" spans="1:48" x14ac:dyDescent="0.25">
      <c r="A1290" s="1" t="s">
        <v>1643</v>
      </c>
      <c r="B1290" s="1" t="s">
        <v>1138</v>
      </c>
      <c r="C1290" s="1" t="s">
        <v>1139</v>
      </c>
      <c r="D1290" s="1" t="s">
        <v>1140</v>
      </c>
      <c r="E1290" s="1" t="s">
        <v>63</v>
      </c>
      <c r="F1290" s="1" t="s">
        <v>393</v>
      </c>
      <c r="G1290" s="1" t="s">
        <v>60</v>
      </c>
      <c r="H1290" s="1" t="s">
        <v>57</v>
      </c>
      <c r="J1290" s="2">
        <v>1.78</v>
      </c>
      <c r="K1290" s="2">
        <f t="shared" si="214"/>
        <v>0.89</v>
      </c>
      <c r="L1290" s="2">
        <f t="shared" si="215"/>
        <v>0.89</v>
      </c>
      <c r="Z1290" s="9">
        <v>0.89</v>
      </c>
      <c r="AA1290" s="5">
        <v>165.87375</v>
      </c>
      <c r="AL1290" s="5" t="str">
        <f t="shared" si="217"/>
        <v/>
      </c>
      <c r="AN1290" s="5" t="str">
        <f t="shared" si="222"/>
        <v/>
      </c>
      <c r="AP1290" s="57" t="str">
        <f t="shared" si="218"/>
        <v/>
      </c>
      <c r="AR1290" s="2">
        <v>0.89</v>
      </c>
      <c r="AS1290" s="57">
        <f t="shared" si="219"/>
        <v>165.87375</v>
      </c>
      <c r="AT1290" s="5">
        <f t="shared" si="220"/>
        <v>136.71314475</v>
      </c>
      <c r="AU1290" s="62">
        <f t="shared" si="221"/>
        <v>7.8556318840616803E-4</v>
      </c>
      <c r="AV1290" s="57">
        <f t="shared" si="216"/>
        <v>0.78556318840616801</v>
      </c>
    </row>
    <row r="1291" spans="1:48" x14ac:dyDescent="0.25">
      <c r="A1291" s="1" t="s">
        <v>1644</v>
      </c>
      <c r="B1291" s="1" t="s">
        <v>1645</v>
      </c>
      <c r="C1291" s="1" t="s">
        <v>1646</v>
      </c>
      <c r="D1291" s="1" t="s">
        <v>846</v>
      </c>
      <c r="E1291" s="1" t="s">
        <v>58</v>
      </c>
      <c r="F1291" s="1" t="s">
        <v>1110</v>
      </c>
      <c r="G1291" s="1" t="s">
        <v>60</v>
      </c>
      <c r="H1291" s="1" t="s">
        <v>57</v>
      </c>
      <c r="I1291" s="2">
        <v>4.5199999999999996</v>
      </c>
      <c r="J1291" s="2">
        <v>4.5199999999999996</v>
      </c>
      <c r="K1291" s="2">
        <f t="shared" si="214"/>
        <v>3.88</v>
      </c>
      <c r="L1291" s="2">
        <f t="shared" si="215"/>
        <v>0.64</v>
      </c>
      <c r="Z1291" s="9">
        <v>3.88</v>
      </c>
      <c r="AA1291" s="5">
        <v>723.13130000000001</v>
      </c>
      <c r="AL1291" s="5" t="str">
        <f t="shared" si="217"/>
        <v/>
      </c>
      <c r="AN1291" s="5" t="str">
        <f t="shared" si="222"/>
        <v/>
      </c>
      <c r="AP1291" s="57" t="str">
        <f t="shared" si="218"/>
        <v/>
      </c>
      <c r="AR1291" s="2">
        <v>0.64</v>
      </c>
      <c r="AS1291" s="57">
        <f t="shared" si="219"/>
        <v>723.13130000000001</v>
      </c>
      <c r="AT1291" s="5">
        <f t="shared" si="220"/>
        <v>596.00481746000003</v>
      </c>
      <c r="AU1291" s="62">
        <f t="shared" si="221"/>
        <v>3.4246849164759176E-3</v>
      </c>
      <c r="AV1291" s="57">
        <f t="shared" si="216"/>
        <v>3.4246849164759179</v>
      </c>
    </row>
    <row r="1292" spans="1:48" x14ac:dyDescent="0.25">
      <c r="A1292" s="1" t="s">
        <v>1647</v>
      </c>
      <c r="B1292" s="1" t="s">
        <v>1648</v>
      </c>
      <c r="C1292" s="1" t="s">
        <v>1649</v>
      </c>
      <c r="D1292" s="1" t="s">
        <v>846</v>
      </c>
      <c r="E1292" s="1" t="s">
        <v>58</v>
      </c>
      <c r="F1292" s="1" t="s">
        <v>1110</v>
      </c>
      <c r="G1292" s="1" t="s">
        <v>60</v>
      </c>
      <c r="H1292" s="1" t="s">
        <v>57</v>
      </c>
      <c r="I1292" s="2">
        <v>3</v>
      </c>
      <c r="J1292" s="2">
        <v>2.99</v>
      </c>
      <c r="K1292" s="2">
        <f t="shared" si="214"/>
        <v>2.5499999999999998</v>
      </c>
      <c r="L1292" s="2">
        <f t="shared" si="215"/>
        <v>0.44</v>
      </c>
      <c r="Z1292" s="9">
        <v>2.5499999999999998</v>
      </c>
      <c r="AA1292" s="5">
        <v>475.25625000000002</v>
      </c>
      <c r="AL1292" s="5" t="str">
        <f t="shared" si="217"/>
        <v/>
      </c>
      <c r="AN1292" s="5" t="str">
        <f t="shared" si="222"/>
        <v/>
      </c>
      <c r="AP1292" s="57" t="str">
        <f t="shared" si="218"/>
        <v/>
      </c>
      <c r="AR1292" s="2">
        <v>0.44</v>
      </c>
      <c r="AS1292" s="57">
        <f t="shared" si="219"/>
        <v>475.25625000000002</v>
      </c>
      <c r="AT1292" s="5">
        <f t="shared" si="220"/>
        <v>391.70620124999999</v>
      </c>
      <c r="AU1292" s="62">
        <f t="shared" si="221"/>
        <v>2.2507709330738522E-3</v>
      </c>
      <c r="AV1292" s="57">
        <f t="shared" si="216"/>
        <v>2.2507709330738521</v>
      </c>
    </row>
    <row r="1293" spans="1:48" x14ac:dyDescent="0.25">
      <c r="A1293" s="1" t="s">
        <v>1650</v>
      </c>
      <c r="B1293" s="1" t="s">
        <v>1651</v>
      </c>
      <c r="C1293" s="1" t="s">
        <v>1652</v>
      </c>
      <c r="D1293" s="1" t="s">
        <v>846</v>
      </c>
      <c r="E1293" s="1" t="s">
        <v>58</v>
      </c>
      <c r="F1293" s="1" t="s">
        <v>1110</v>
      </c>
      <c r="G1293" s="1" t="s">
        <v>60</v>
      </c>
      <c r="H1293" s="1" t="s">
        <v>57</v>
      </c>
      <c r="I1293" s="2">
        <v>3.29</v>
      </c>
      <c r="J1293" s="2">
        <v>3</v>
      </c>
      <c r="K1293" s="2">
        <f t="shared" si="214"/>
        <v>2.64</v>
      </c>
      <c r="L1293" s="2">
        <f t="shared" si="215"/>
        <v>0.35</v>
      </c>
      <c r="Z1293" s="9">
        <v>2.64</v>
      </c>
      <c r="AA1293" s="5">
        <v>492.03</v>
      </c>
      <c r="AL1293" s="5" t="str">
        <f t="shared" si="217"/>
        <v/>
      </c>
      <c r="AN1293" s="5" t="str">
        <f t="shared" si="222"/>
        <v/>
      </c>
      <c r="AP1293" s="57" t="str">
        <f t="shared" si="218"/>
        <v/>
      </c>
      <c r="AR1293" s="2">
        <v>0.35</v>
      </c>
      <c r="AS1293" s="57">
        <f t="shared" si="219"/>
        <v>492.03</v>
      </c>
      <c r="AT1293" s="5">
        <f t="shared" si="220"/>
        <v>405.53112599999992</v>
      </c>
      <c r="AU1293" s="62">
        <f t="shared" si="221"/>
        <v>2.3302099071823407E-3</v>
      </c>
      <c r="AV1293" s="57">
        <f t="shared" si="216"/>
        <v>2.3302099071823408</v>
      </c>
    </row>
    <row r="1294" spans="1:48" x14ac:dyDescent="0.25">
      <c r="A1294" s="1" t="s">
        <v>1653</v>
      </c>
      <c r="B1294" s="1" t="s">
        <v>1654</v>
      </c>
      <c r="C1294" s="1" t="s">
        <v>1655</v>
      </c>
      <c r="D1294" s="1" t="s">
        <v>846</v>
      </c>
      <c r="E1294" s="1" t="s">
        <v>56</v>
      </c>
      <c r="F1294" s="1" t="s">
        <v>1110</v>
      </c>
      <c r="G1294" s="1" t="s">
        <v>60</v>
      </c>
      <c r="H1294" s="1" t="s">
        <v>57</v>
      </c>
      <c r="I1294" s="2">
        <v>17.78</v>
      </c>
      <c r="J1294" s="2">
        <v>16.04</v>
      </c>
      <c r="K1294" s="2">
        <f t="shared" si="214"/>
        <v>12.39</v>
      </c>
      <c r="L1294" s="2">
        <f t="shared" si="215"/>
        <v>3.65</v>
      </c>
      <c r="R1294" s="7">
        <v>9.5500000000000007</v>
      </c>
      <c r="S1294" s="5">
        <v>12659.685325</v>
      </c>
      <c r="Z1294" s="9">
        <v>2.84</v>
      </c>
      <c r="AA1294" s="5">
        <v>452.0264699999999</v>
      </c>
      <c r="AL1294" s="5" t="str">
        <f t="shared" si="217"/>
        <v/>
      </c>
      <c r="AN1294" s="5" t="s">
        <v>1739</v>
      </c>
      <c r="AP1294" s="57" t="str">
        <f t="shared" si="218"/>
        <v/>
      </c>
      <c r="AR1294" s="2">
        <v>3.65</v>
      </c>
      <c r="AS1294" s="57">
        <f t="shared" si="219"/>
        <v>13111.711795000001</v>
      </c>
      <c r="AT1294" s="5">
        <f t="shared" si="220"/>
        <v>10806.672861438999</v>
      </c>
      <c r="AU1294" s="62">
        <f t="shared" si="221"/>
        <v>6.2095889935224594E-2</v>
      </c>
      <c r="AV1294" s="57">
        <f t="shared" si="216"/>
        <v>62.095889935224591</v>
      </c>
    </row>
    <row r="1295" spans="1:48" x14ac:dyDescent="0.25">
      <c r="A1295" s="1" t="s">
        <v>1653</v>
      </c>
      <c r="B1295" s="1" t="s">
        <v>1654</v>
      </c>
      <c r="C1295" s="1" t="s">
        <v>1655</v>
      </c>
      <c r="D1295" s="1" t="s">
        <v>846</v>
      </c>
      <c r="E1295" s="1" t="s">
        <v>52</v>
      </c>
      <c r="F1295" s="1" t="s">
        <v>1110</v>
      </c>
      <c r="G1295" s="1" t="s">
        <v>60</v>
      </c>
      <c r="H1295" s="1" t="s">
        <v>57</v>
      </c>
      <c r="I1295" s="2">
        <v>17.78</v>
      </c>
      <c r="J1295" s="2">
        <v>0.4</v>
      </c>
      <c r="K1295" s="2">
        <f t="shared" si="214"/>
        <v>0</v>
      </c>
      <c r="L1295" s="2">
        <f t="shared" si="215"/>
        <v>0.4</v>
      </c>
      <c r="AL1295" s="5" t="str">
        <f t="shared" si="217"/>
        <v/>
      </c>
      <c r="AN1295" s="5" t="s">
        <v>1739</v>
      </c>
      <c r="AP1295" s="57" t="str">
        <f t="shared" si="218"/>
        <v/>
      </c>
      <c r="AR1295" s="2">
        <v>0.4</v>
      </c>
      <c r="AS1295" s="57">
        <f t="shared" si="219"/>
        <v>0</v>
      </c>
      <c r="AT1295" s="5">
        <f t="shared" si="220"/>
        <v>0</v>
      </c>
      <c r="AU1295" s="62">
        <f t="shared" si="221"/>
        <v>0</v>
      </c>
      <c r="AV1295" s="57">
        <f t="shared" si="216"/>
        <v>0</v>
      </c>
    </row>
    <row r="1296" spans="1:48" x14ac:dyDescent="0.25">
      <c r="A1296" s="1" t="s">
        <v>1656</v>
      </c>
      <c r="B1296" s="1" t="s">
        <v>1565</v>
      </c>
      <c r="C1296" s="1" t="s">
        <v>1566</v>
      </c>
      <c r="D1296" s="1" t="s">
        <v>51</v>
      </c>
      <c r="E1296" s="1" t="s">
        <v>52</v>
      </c>
      <c r="F1296" s="1" t="s">
        <v>1391</v>
      </c>
      <c r="G1296" s="1" t="s">
        <v>60</v>
      </c>
      <c r="H1296" s="1" t="s">
        <v>57</v>
      </c>
      <c r="I1296" s="2">
        <v>1.62</v>
      </c>
      <c r="J1296" s="2">
        <v>1.62</v>
      </c>
      <c r="K1296" s="2">
        <f t="shared" ref="K1296:K1317" si="223">SUM(N1296,P1296,R1296,T1296,V1296,X1296,Z1296,AB1296,AE1296,AG1296,AI1296)</f>
        <v>1.62</v>
      </c>
      <c r="L1296" s="2">
        <f t="shared" ref="L1296:L1317" si="224">SUM(M1296,AD1296,AK1296,AM1296,AO1296,AQ1296,AR1296)</f>
        <v>0</v>
      </c>
      <c r="R1296" s="7">
        <v>1.35</v>
      </c>
      <c r="S1296" s="5">
        <v>2095.5374999999999</v>
      </c>
      <c r="Z1296" s="9">
        <v>0.27</v>
      </c>
      <c r="AA1296" s="5">
        <v>50.321250000000013</v>
      </c>
      <c r="AL1296" s="5" t="str">
        <f t="shared" si="217"/>
        <v/>
      </c>
      <c r="AN1296" s="5" t="str">
        <f t="shared" ref="AN1296:AN1301" si="225">IF(AM1296&gt;0,AM1296*$AN$1,"")</f>
        <v/>
      </c>
      <c r="AP1296" s="57" t="str">
        <f t="shared" si="218"/>
        <v/>
      </c>
      <c r="AS1296" s="57">
        <f t="shared" si="219"/>
        <v>2145.8587499999999</v>
      </c>
      <c r="AT1296" s="5">
        <f t="shared" si="220"/>
        <v>1768.6167817499997</v>
      </c>
      <c r="AU1296" s="62">
        <f t="shared" si="221"/>
        <v>1.0162594391935276E-2</v>
      </c>
      <c r="AV1296" s="57">
        <f t="shared" si="216"/>
        <v>10.162594391935276</v>
      </c>
    </row>
    <row r="1297" spans="1:48" x14ac:dyDescent="0.25">
      <c r="A1297" s="1" t="s">
        <v>1657</v>
      </c>
      <c r="B1297" s="1" t="s">
        <v>1565</v>
      </c>
      <c r="C1297" s="1" t="s">
        <v>1566</v>
      </c>
      <c r="D1297" s="1" t="s">
        <v>51</v>
      </c>
      <c r="E1297" s="1" t="s">
        <v>52</v>
      </c>
      <c r="F1297" s="1" t="s">
        <v>1391</v>
      </c>
      <c r="G1297" s="1" t="s">
        <v>60</v>
      </c>
      <c r="H1297" s="1" t="s">
        <v>57</v>
      </c>
      <c r="I1297" s="2">
        <v>1.27</v>
      </c>
      <c r="J1297" s="2">
        <v>1.26</v>
      </c>
      <c r="K1297" s="2">
        <f t="shared" si="223"/>
        <v>1.26</v>
      </c>
      <c r="L1297" s="2">
        <f t="shared" si="224"/>
        <v>0</v>
      </c>
      <c r="R1297" s="7">
        <v>1.26</v>
      </c>
      <c r="S1297" s="5">
        <v>1955.835</v>
      </c>
      <c r="AL1297" s="5" t="str">
        <f t="shared" si="217"/>
        <v/>
      </c>
      <c r="AN1297" s="5" t="str">
        <f t="shared" si="225"/>
        <v/>
      </c>
      <c r="AP1297" s="57" t="str">
        <f t="shared" si="218"/>
        <v/>
      </c>
      <c r="AS1297" s="57">
        <f t="shared" si="219"/>
        <v>1955.835</v>
      </c>
      <c r="AT1297" s="5">
        <f t="shared" si="220"/>
        <v>1611.9992070000003</v>
      </c>
      <c r="AU1297" s="62">
        <f t="shared" si="221"/>
        <v>9.2626589716358239E-3</v>
      </c>
      <c r="AV1297" s="57">
        <f t="shared" si="216"/>
        <v>9.2626589716358243</v>
      </c>
    </row>
    <row r="1298" spans="1:48" x14ac:dyDescent="0.25">
      <c r="A1298" s="1" t="s">
        <v>1658</v>
      </c>
      <c r="B1298" s="1" t="s">
        <v>1659</v>
      </c>
      <c r="C1298" s="1" t="s">
        <v>1660</v>
      </c>
      <c r="D1298" s="1" t="s">
        <v>51</v>
      </c>
      <c r="E1298" s="1" t="s">
        <v>63</v>
      </c>
      <c r="F1298" s="1" t="s">
        <v>1419</v>
      </c>
      <c r="G1298" s="1" t="s">
        <v>60</v>
      </c>
      <c r="H1298" s="1" t="s">
        <v>57</v>
      </c>
      <c r="I1298" s="2">
        <v>3.42</v>
      </c>
      <c r="J1298" s="2">
        <v>2.81</v>
      </c>
      <c r="K1298" s="2">
        <f t="shared" si="223"/>
        <v>2.81</v>
      </c>
      <c r="L1298" s="2">
        <f t="shared" si="224"/>
        <v>0</v>
      </c>
      <c r="R1298" s="7">
        <v>0.91</v>
      </c>
      <c r="S1298" s="5">
        <v>1412.5474999999999</v>
      </c>
      <c r="Z1298" s="9">
        <v>1.9</v>
      </c>
      <c r="AA1298" s="5">
        <v>354.11250000000001</v>
      </c>
      <c r="AL1298" s="5" t="str">
        <f t="shared" si="217"/>
        <v/>
      </c>
      <c r="AN1298" s="5" t="str">
        <f t="shared" si="225"/>
        <v/>
      </c>
      <c r="AP1298" s="57" t="str">
        <f t="shared" si="218"/>
        <v/>
      </c>
      <c r="AS1298" s="57">
        <f t="shared" si="219"/>
        <v>1766.6599999999999</v>
      </c>
      <c r="AT1298" s="5">
        <f t="shared" si="220"/>
        <v>1456.0811719999999</v>
      </c>
      <c r="AU1298" s="62">
        <f t="shared" si="221"/>
        <v>8.3667431551384154E-3</v>
      </c>
      <c r="AV1298" s="57">
        <f t="shared" si="216"/>
        <v>8.3667431551384155</v>
      </c>
    </row>
    <row r="1299" spans="1:48" x14ac:dyDescent="0.25">
      <c r="A1299" s="1" t="s">
        <v>1661</v>
      </c>
      <c r="B1299" s="1" t="s">
        <v>1662</v>
      </c>
      <c r="C1299" s="1" t="s">
        <v>1663</v>
      </c>
      <c r="D1299" s="1" t="s">
        <v>51</v>
      </c>
      <c r="E1299" s="1" t="s">
        <v>119</v>
      </c>
      <c r="F1299" s="1" t="s">
        <v>1504</v>
      </c>
      <c r="G1299" s="1" t="s">
        <v>60</v>
      </c>
      <c r="H1299" s="1" t="s">
        <v>57</v>
      </c>
      <c r="J1299" s="2">
        <v>5.49</v>
      </c>
      <c r="K1299" s="2">
        <f t="shared" si="223"/>
        <v>0.41000000000000003</v>
      </c>
      <c r="L1299" s="2">
        <f t="shared" si="224"/>
        <v>3.84</v>
      </c>
      <c r="R1299" s="7">
        <v>0.17</v>
      </c>
      <c r="S1299" s="5">
        <v>263.88249999999999</v>
      </c>
      <c r="Z1299" s="9">
        <v>0.24</v>
      </c>
      <c r="AA1299" s="5">
        <v>44.73</v>
      </c>
      <c r="AL1299" s="5" t="str">
        <f t="shared" si="217"/>
        <v/>
      </c>
      <c r="AN1299" s="5" t="str">
        <f t="shared" si="225"/>
        <v/>
      </c>
      <c r="AP1299" s="57" t="str">
        <f t="shared" si="218"/>
        <v/>
      </c>
      <c r="AR1299" s="2">
        <v>3.84</v>
      </c>
      <c r="AS1299" s="57">
        <f t="shared" si="219"/>
        <v>308.61250000000001</v>
      </c>
      <c r="AT1299" s="5">
        <f t="shared" si="220"/>
        <v>254.35842250000002</v>
      </c>
      <c r="AU1299" s="62">
        <f t="shared" si="221"/>
        <v>1.4615610937957243E-3</v>
      </c>
      <c r="AV1299" s="57">
        <f t="shared" si="216"/>
        <v>1.4615610937957244</v>
      </c>
    </row>
    <row r="1300" spans="1:48" x14ac:dyDescent="0.25">
      <c r="A1300" s="1" t="s">
        <v>1664</v>
      </c>
      <c r="B1300" s="1" t="s">
        <v>1665</v>
      </c>
      <c r="C1300" s="1" t="s">
        <v>1666</v>
      </c>
      <c r="D1300" s="1" t="s">
        <v>51</v>
      </c>
      <c r="E1300" s="1" t="s">
        <v>164</v>
      </c>
      <c r="F1300" s="1" t="s">
        <v>1504</v>
      </c>
      <c r="G1300" s="1" t="s">
        <v>60</v>
      </c>
      <c r="H1300" s="1" t="s">
        <v>57</v>
      </c>
      <c r="J1300" s="2">
        <v>0.03</v>
      </c>
      <c r="K1300" s="2">
        <f t="shared" si="223"/>
        <v>0.01</v>
      </c>
      <c r="L1300" s="2">
        <f t="shared" si="224"/>
        <v>0.02</v>
      </c>
      <c r="Z1300" s="9">
        <v>0.01</v>
      </c>
      <c r="AA1300" s="5">
        <v>1.86375</v>
      </c>
      <c r="AL1300" s="5" t="str">
        <f t="shared" si="217"/>
        <v/>
      </c>
      <c r="AN1300" s="5" t="str">
        <f t="shared" si="225"/>
        <v/>
      </c>
      <c r="AP1300" s="57" t="str">
        <f t="shared" si="218"/>
        <v/>
      </c>
      <c r="AR1300" s="2">
        <v>0.02</v>
      </c>
      <c r="AS1300" s="57">
        <f t="shared" si="219"/>
        <v>1.86375</v>
      </c>
      <c r="AT1300" s="5">
        <f t="shared" si="220"/>
        <v>1.53610275</v>
      </c>
      <c r="AU1300" s="62">
        <f t="shared" si="221"/>
        <v>8.8265526787209885E-6</v>
      </c>
      <c r="AV1300" s="57">
        <f t="shared" si="216"/>
        <v>8.8265526787209888E-3</v>
      </c>
    </row>
    <row r="1301" spans="1:48" x14ac:dyDescent="0.25">
      <c r="A1301" s="1" t="s">
        <v>1664</v>
      </c>
      <c r="B1301" s="1" t="s">
        <v>1665</v>
      </c>
      <c r="C1301" s="1" t="s">
        <v>1666</v>
      </c>
      <c r="D1301" s="1" t="s">
        <v>51</v>
      </c>
      <c r="E1301" s="1" t="s">
        <v>119</v>
      </c>
      <c r="F1301" s="1" t="s">
        <v>1504</v>
      </c>
      <c r="G1301" s="1" t="s">
        <v>60</v>
      </c>
      <c r="H1301" s="1" t="s">
        <v>57</v>
      </c>
      <c r="J1301" s="2">
        <v>6.57</v>
      </c>
      <c r="K1301" s="2">
        <f t="shared" si="223"/>
        <v>3.46</v>
      </c>
      <c r="L1301" s="2">
        <f t="shared" si="224"/>
        <v>2.54</v>
      </c>
      <c r="R1301" s="7">
        <v>0.04</v>
      </c>
      <c r="S1301" s="5">
        <v>62.09</v>
      </c>
      <c r="Z1301" s="9">
        <v>3.42</v>
      </c>
      <c r="AA1301" s="5">
        <v>637.40250000000003</v>
      </c>
      <c r="AL1301" s="5" t="str">
        <f t="shared" si="217"/>
        <v/>
      </c>
      <c r="AN1301" s="5" t="str">
        <f t="shared" si="225"/>
        <v/>
      </c>
      <c r="AP1301" s="57" t="str">
        <f t="shared" si="218"/>
        <v/>
      </c>
      <c r="AR1301" s="2">
        <v>2.54</v>
      </c>
      <c r="AS1301" s="57">
        <f t="shared" si="219"/>
        <v>699.49250000000006</v>
      </c>
      <c r="AT1301" s="5">
        <f t="shared" si="220"/>
        <v>576.52171850000013</v>
      </c>
      <c r="AU1301" s="62">
        <f t="shared" si="221"/>
        <v>3.3127336818887954E-3</v>
      </c>
      <c r="AV1301" s="57">
        <f t="shared" si="216"/>
        <v>3.3127336818887954</v>
      </c>
    </row>
    <row r="1302" spans="1:48" x14ac:dyDescent="0.25">
      <c r="A1302" s="1" t="s">
        <v>1667</v>
      </c>
      <c r="B1302" s="1" t="s">
        <v>1158</v>
      </c>
      <c r="C1302" s="1" t="s">
        <v>1159</v>
      </c>
      <c r="D1302" s="1" t="s">
        <v>1160</v>
      </c>
      <c r="E1302" s="1" t="s">
        <v>104</v>
      </c>
      <c r="F1302" s="1" t="s">
        <v>393</v>
      </c>
      <c r="G1302" s="1" t="s">
        <v>60</v>
      </c>
      <c r="H1302" s="1" t="s">
        <v>57</v>
      </c>
      <c r="I1302" s="2">
        <v>10.119999999999999</v>
      </c>
      <c r="J1302" s="2">
        <v>1.6</v>
      </c>
      <c r="K1302" s="2">
        <f t="shared" si="223"/>
        <v>1.58</v>
      </c>
      <c r="L1302" s="2">
        <f t="shared" si="224"/>
        <v>0.02</v>
      </c>
      <c r="X1302" s="2">
        <v>1.58</v>
      </c>
      <c r="Y1302" s="5">
        <v>735.49</v>
      </c>
      <c r="AL1302" s="5" t="str">
        <f t="shared" si="217"/>
        <v/>
      </c>
      <c r="AN1302" s="5" t="s">
        <v>1739</v>
      </c>
      <c r="AP1302" s="57" t="str">
        <f t="shared" si="218"/>
        <v/>
      </c>
      <c r="AR1302" s="2">
        <v>0.02</v>
      </c>
      <c r="AS1302" s="57">
        <f t="shared" si="219"/>
        <v>735.49</v>
      </c>
      <c r="AT1302" s="5">
        <f t="shared" si="220"/>
        <v>606.19085800000005</v>
      </c>
      <c r="AU1302" s="62">
        <f t="shared" si="221"/>
        <v>3.4832146101529179E-3</v>
      </c>
      <c r="AV1302" s="57">
        <f t="shared" si="216"/>
        <v>3.4832146101529178</v>
      </c>
    </row>
    <row r="1303" spans="1:48" x14ac:dyDescent="0.25">
      <c r="A1303" s="1" t="s">
        <v>1667</v>
      </c>
      <c r="B1303" s="1" t="s">
        <v>1158</v>
      </c>
      <c r="C1303" s="1" t="s">
        <v>1159</v>
      </c>
      <c r="D1303" s="1" t="s">
        <v>1160</v>
      </c>
      <c r="E1303" s="1" t="s">
        <v>88</v>
      </c>
      <c r="F1303" s="1" t="s">
        <v>393</v>
      </c>
      <c r="G1303" s="1" t="s">
        <v>60</v>
      </c>
      <c r="H1303" s="1" t="s">
        <v>57</v>
      </c>
      <c r="I1303" s="2">
        <v>10.119999999999999</v>
      </c>
      <c r="J1303" s="2">
        <v>8.51</v>
      </c>
      <c r="K1303" s="2">
        <f t="shared" si="223"/>
        <v>8.51</v>
      </c>
      <c r="L1303" s="2">
        <f t="shared" si="224"/>
        <v>0</v>
      </c>
      <c r="X1303" s="2">
        <v>8.51</v>
      </c>
      <c r="Y1303" s="5">
        <v>3961.4050000000002</v>
      </c>
      <c r="AL1303" s="5" t="str">
        <f t="shared" si="217"/>
        <v/>
      </c>
      <c r="AN1303" s="5" t="s">
        <v>1739</v>
      </c>
      <c r="AP1303" s="57" t="str">
        <f t="shared" si="218"/>
        <v/>
      </c>
      <c r="AS1303" s="57">
        <f t="shared" si="219"/>
        <v>3961.4050000000002</v>
      </c>
      <c r="AT1303" s="5">
        <f t="shared" si="220"/>
        <v>3264.9900010000006</v>
      </c>
      <c r="AU1303" s="62">
        <f t="shared" si="221"/>
        <v>1.8760858438228691E-2</v>
      </c>
      <c r="AV1303" s="57">
        <f t="shared" si="216"/>
        <v>18.760858438228691</v>
      </c>
    </row>
    <row r="1304" spans="1:48" x14ac:dyDescent="0.25">
      <c r="A1304" s="1" t="s">
        <v>1668</v>
      </c>
      <c r="B1304" s="1" t="s">
        <v>1669</v>
      </c>
      <c r="C1304" s="1" t="s">
        <v>1670</v>
      </c>
      <c r="D1304" s="1" t="s">
        <v>846</v>
      </c>
      <c r="E1304" s="1" t="s">
        <v>88</v>
      </c>
      <c r="F1304" s="1" t="s">
        <v>393</v>
      </c>
      <c r="G1304" s="1" t="s">
        <v>60</v>
      </c>
      <c r="H1304" s="1" t="s">
        <v>57</v>
      </c>
      <c r="I1304" s="2">
        <v>10.119999999999999</v>
      </c>
      <c r="J1304" s="2">
        <v>10.050000000000001</v>
      </c>
      <c r="K1304" s="2">
        <f t="shared" si="223"/>
        <v>10.049999999999999</v>
      </c>
      <c r="L1304" s="2">
        <f t="shared" si="224"/>
        <v>0</v>
      </c>
      <c r="R1304" s="7">
        <v>9.0399999999999991</v>
      </c>
      <c r="S1304" s="5">
        <v>14032.34</v>
      </c>
      <c r="T1304" s="8">
        <v>0.97</v>
      </c>
      <c r="U1304" s="5">
        <v>451.53500000000003</v>
      </c>
      <c r="X1304" s="2">
        <v>0.04</v>
      </c>
      <c r="Y1304" s="5">
        <v>18.62</v>
      </c>
      <c r="AL1304" s="5" t="str">
        <f t="shared" si="217"/>
        <v/>
      </c>
      <c r="AN1304" s="5" t="str">
        <f t="shared" ref="AN1304:AN1311" si="226">IF(AM1304&gt;0,AM1304*$AN$1,"")</f>
        <v/>
      </c>
      <c r="AP1304" s="57" t="str">
        <f t="shared" si="218"/>
        <v/>
      </c>
      <c r="AS1304" s="57">
        <f t="shared" si="219"/>
        <v>14502.495000000001</v>
      </c>
      <c r="AT1304" s="5">
        <f t="shared" si="220"/>
        <v>11952.956379000001</v>
      </c>
      <c r="AU1304" s="62">
        <f t="shared" si="221"/>
        <v>6.8682514334212075E-2</v>
      </c>
      <c r="AV1304" s="57">
        <f t="shared" si="216"/>
        <v>68.682514334212073</v>
      </c>
    </row>
    <row r="1305" spans="1:48" x14ac:dyDescent="0.25">
      <c r="A1305" s="1" t="s">
        <v>1671</v>
      </c>
      <c r="B1305" s="1" t="s">
        <v>1399</v>
      </c>
      <c r="C1305" s="1" t="s">
        <v>1400</v>
      </c>
      <c r="D1305" s="1" t="s">
        <v>846</v>
      </c>
      <c r="E1305" s="1" t="s">
        <v>88</v>
      </c>
      <c r="F1305" s="1" t="s">
        <v>1360</v>
      </c>
      <c r="G1305" s="1" t="s">
        <v>60</v>
      </c>
      <c r="H1305" s="1" t="s">
        <v>57</v>
      </c>
      <c r="I1305" s="2">
        <v>3.62</v>
      </c>
      <c r="J1305" s="2">
        <v>3</v>
      </c>
      <c r="K1305" s="2">
        <f t="shared" si="223"/>
        <v>1.39</v>
      </c>
      <c r="L1305" s="2">
        <f t="shared" si="224"/>
        <v>1.61</v>
      </c>
      <c r="R1305" s="7">
        <v>1.39</v>
      </c>
      <c r="S1305" s="5">
        <v>2157.6275000000001</v>
      </c>
      <c r="AL1305" s="5" t="str">
        <f t="shared" si="217"/>
        <v/>
      </c>
      <c r="AN1305" s="5" t="str">
        <f t="shared" si="226"/>
        <v/>
      </c>
      <c r="AP1305" s="57" t="str">
        <f t="shared" si="218"/>
        <v/>
      </c>
      <c r="AR1305" s="2">
        <v>1.61</v>
      </c>
      <c r="AS1305" s="57">
        <f t="shared" si="219"/>
        <v>2157.6275000000001</v>
      </c>
      <c r="AT1305" s="5">
        <f t="shared" si="220"/>
        <v>1778.3165855</v>
      </c>
      <c r="AU1305" s="62">
        <f t="shared" si="221"/>
        <v>1.0218330135376028E-2</v>
      </c>
      <c r="AV1305" s="57">
        <f t="shared" si="216"/>
        <v>10.218330135376027</v>
      </c>
    </row>
    <row r="1306" spans="1:48" x14ac:dyDescent="0.25">
      <c r="A1306" s="1" t="s">
        <v>1672</v>
      </c>
      <c r="B1306" s="1" t="s">
        <v>1673</v>
      </c>
      <c r="C1306" s="1" t="s">
        <v>1674</v>
      </c>
      <c r="D1306" s="1" t="s">
        <v>846</v>
      </c>
      <c r="E1306" s="1" t="s">
        <v>72</v>
      </c>
      <c r="F1306" s="1" t="s">
        <v>1419</v>
      </c>
      <c r="G1306" s="1" t="s">
        <v>60</v>
      </c>
      <c r="H1306" s="1" t="s">
        <v>57</v>
      </c>
      <c r="I1306" s="2">
        <v>4.55</v>
      </c>
      <c r="J1306" s="2">
        <v>0.95</v>
      </c>
      <c r="K1306" s="2">
        <f t="shared" si="223"/>
        <v>0.95</v>
      </c>
      <c r="L1306" s="2">
        <f t="shared" si="224"/>
        <v>0</v>
      </c>
      <c r="R1306" s="7">
        <v>0.95</v>
      </c>
      <c r="S1306" s="5">
        <v>1474.6375</v>
      </c>
      <c r="AL1306" s="5" t="str">
        <f t="shared" si="217"/>
        <v/>
      </c>
      <c r="AN1306" s="5" t="str">
        <f t="shared" si="226"/>
        <v/>
      </c>
      <c r="AP1306" s="57" t="str">
        <f t="shared" si="218"/>
        <v/>
      </c>
      <c r="AS1306" s="57">
        <f t="shared" si="219"/>
        <v>1474.6375</v>
      </c>
      <c r="AT1306" s="5">
        <f t="shared" si="220"/>
        <v>1215.3962275000001</v>
      </c>
      <c r="AU1306" s="62">
        <f t="shared" si="221"/>
        <v>6.9837508119476449E-3</v>
      </c>
      <c r="AV1306" s="57">
        <f t="shared" si="216"/>
        <v>6.9837508119476457</v>
      </c>
    </row>
    <row r="1307" spans="1:48" x14ac:dyDescent="0.25">
      <c r="A1307" s="1" t="s">
        <v>1672</v>
      </c>
      <c r="B1307" s="1" t="s">
        <v>1673</v>
      </c>
      <c r="C1307" s="1" t="s">
        <v>1674</v>
      </c>
      <c r="D1307" s="1" t="s">
        <v>846</v>
      </c>
      <c r="E1307" s="1" t="s">
        <v>63</v>
      </c>
      <c r="F1307" s="1" t="s">
        <v>1419</v>
      </c>
      <c r="G1307" s="1" t="s">
        <v>60</v>
      </c>
      <c r="H1307" s="1" t="s">
        <v>57</v>
      </c>
      <c r="I1307" s="2">
        <v>4.55</v>
      </c>
      <c r="J1307" s="2">
        <v>3.07</v>
      </c>
      <c r="K1307" s="2">
        <f t="shared" si="223"/>
        <v>3.06</v>
      </c>
      <c r="L1307" s="2">
        <f t="shared" si="224"/>
        <v>0.01</v>
      </c>
      <c r="R1307" s="7">
        <v>1.6</v>
      </c>
      <c r="S1307" s="5">
        <v>2483.6</v>
      </c>
      <c r="T1307" s="8">
        <v>0.56999999999999995</v>
      </c>
      <c r="U1307" s="5">
        <v>265.33499999999998</v>
      </c>
      <c r="Z1307" s="9">
        <v>0.89</v>
      </c>
      <c r="AA1307" s="5">
        <v>165.87375</v>
      </c>
      <c r="AL1307" s="5" t="str">
        <f t="shared" si="217"/>
        <v/>
      </c>
      <c r="AN1307" s="5" t="str">
        <f t="shared" si="226"/>
        <v/>
      </c>
      <c r="AP1307" s="57" t="str">
        <f t="shared" si="218"/>
        <v/>
      </c>
      <c r="AR1307" s="2">
        <v>0.01</v>
      </c>
      <c r="AS1307" s="57">
        <f t="shared" si="219"/>
        <v>2914.8087500000001</v>
      </c>
      <c r="AT1307" s="5">
        <f t="shared" si="220"/>
        <v>2402.3853717500001</v>
      </c>
      <c r="AU1307" s="62">
        <f t="shared" si="221"/>
        <v>1.3804272558160633E-2</v>
      </c>
      <c r="AV1307" s="57">
        <f t="shared" si="216"/>
        <v>13.804272558160633</v>
      </c>
    </row>
    <row r="1308" spans="1:48" x14ac:dyDescent="0.25">
      <c r="A1308" s="1" t="s">
        <v>1675</v>
      </c>
      <c r="B1308" s="1" t="s">
        <v>1676</v>
      </c>
      <c r="C1308" s="1" t="s">
        <v>1677</v>
      </c>
      <c r="D1308" s="1" t="s">
        <v>51</v>
      </c>
      <c r="E1308" s="1" t="s">
        <v>63</v>
      </c>
      <c r="F1308" s="1" t="s">
        <v>1419</v>
      </c>
      <c r="G1308" s="1" t="s">
        <v>60</v>
      </c>
      <c r="H1308" s="1" t="s">
        <v>57</v>
      </c>
      <c r="I1308" s="2">
        <v>6.98</v>
      </c>
      <c r="J1308" s="2">
        <v>6</v>
      </c>
      <c r="K1308" s="2">
        <f t="shared" si="223"/>
        <v>4.05</v>
      </c>
      <c r="L1308" s="2">
        <f t="shared" si="224"/>
        <v>1.94</v>
      </c>
      <c r="R1308" s="7">
        <v>0.28000000000000003</v>
      </c>
      <c r="S1308" s="5">
        <v>434.63000000000011</v>
      </c>
      <c r="T1308" s="8">
        <v>0.28999999999999998</v>
      </c>
      <c r="U1308" s="5">
        <v>134.995</v>
      </c>
      <c r="Z1308" s="9">
        <v>3.48</v>
      </c>
      <c r="AA1308" s="5">
        <v>648.58500000000004</v>
      </c>
      <c r="AL1308" s="5" t="str">
        <f t="shared" si="217"/>
        <v/>
      </c>
      <c r="AN1308" s="5" t="str">
        <f t="shared" si="226"/>
        <v/>
      </c>
      <c r="AP1308" s="57" t="str">
        <f t="shared" si="218"/>
        <v/>
      </c>
      <c r="AR1308" s="2">
        <v>1.94</v>
      </c>
      <c r="AS1308" s="57">
        <f t="shared" si="219"/>
        <v>1218.21</v>
      </c>
      <c r="AT1308" s="5">
        <f t="shared" si="220"/>
        <v>1004.0486820000001</v>
      </c>
      <c r="AU1308" s="62">
        <f t="shared" si="221"/>
        <v>5.7693331931561089E-3</v>
      </c>
      <c r="AV1308" s="57">
        <f t="shared" si="216"/>
        <v>5.7693331931561085</v>
      </c>
    </row>
    <row r="1309" spans="1:48" x14ac:dyDescent="0.25">
      <c r="A1309" s="1" t="s">
        <v>1678</v>
      </c>
      <c r="B1309" s="1" t="s">
        <v>1679</v>
      </c>
      <c r="C1309" s="1" t="s">
        <v>1680</v>
      </c>
      <c r="D1309" s="1" t="s">
        <v>846</v>
      </c>
      <c r="E1309" s="1" t="s">
        <v>76</v>
      </c>
      <c r="F1309" s="1" t="s">
        <v>400</v>
      </c>
      <c r="G1309" s="1" t="s">
        <v>60</v>
      </c>
      <c r="H1309" s="1" t="s">
        <v>57</v>
      </c>
      <c r="I1309" s="2">
        <v>3.45</v>
      </c>
      <c r="J1309" s="2">
        <v>3.44</v>
      </c>
      <c r="K1309" s="2">
        <f t="shared" si="223"/>
        <v>3.45</v>
      </c>
      <c r="L1309" s="2">
        <f t="shared" si="224"/>
        <v>0</v>
      </c>
      <c r="R1309" s="7">
        <v>1.72</v>
      </c>
      <c r="S1309" s="5">
        <v>2669.87</v>
      </c>
      <c r="Z1309" s="9">
        <v>1.73</v>
      </c>
      <c r="AA1309" s="5">
        <v>322.42874999999998</v>
      </c>
      <c r="AL1309" s="5" t="str">
        <f t="shared" si="217"/>
        <v/>
      </c>
      <c r="AN1309" s="5" t="str">
        <f t="shared" si="226"/>
        <v/>
      </c>
      <c r="AP1309" s="57" t="str">
        <f t="shared" si="218"/>
        <v/>
      </c>
      <c r="AS1309" s="57">
        <f t="shared" si="219"/>
        <v>2992.2987499999999</v>
      </c>
      <c r="AT1309" s="5">
        <f t="shared" si="220"/>
        <v>2466.2526297499999</v>
      </c>
      <c r="AU1309" s="62">
        <f t="shared" si="221"/>
        <v>1.4171258241366044E-2</v>
      </c>
      <c r="AV1309" s="57">
        <f t="shared" si="216"/>
        <v>14.171258241366044</v>
      </c>
    </row>
    <row r="1310" spans="1:48" x14ac:dyDescent="0.25">
      <c r="A1310" s="1" t="s">
        <v>1681</v>
      </c>
      <c r="B1310" s="1" t="s">
        <v>1682</v>
      </c>
      <c r="C1310" s="1" t="s">
        <v>1683</v>
      </c>
      <c r="D1310" s="1" t="s">
        <v>846</v>
      </c>
      <c r="E1310" s="1" t="s">
        <v>76</v>
      </c>
      <c r="F1310" s="1" t="s">
        <v>400</v>
      </c>
      <c r="G1310" s="1" t="s">
        <v>60</v>
      </c>
      <c r="H1310" s="1" t="s">
        <v>57</v>
      </c>
      <c r="I1310" s="2">
        <v>4.2300000000000004</v>
      </c>
      <c r="J1310" s="2">
        <v>4.21</v>
      </c>
      <c r="K1310" s="2">
        <f t="shared" si="223"/>
        <v>4.21</v>
      </c>
      <c r="L1310" s="2">
        <f t="shared" si="224"/>
        <v>0</v>
      </c>
      <c r="R1310" s="7">
        <v>0.31</v>
      </c>
      <c r="S1310" s="5">
        <v>481.19749999999999</v>
      </c>
      <c r="T1310" s="8">
        <v>0.39</v>
      </c>
      <c r="U1310" s="5">
        <v>181.54499999999999</v>
      </c>
      <c r="Z1310" s="9">
        <v>3.51</v>
      </c>
      <c r="AA1310" s="5">
        <v>654.17624999999998</v>
      </c>
      <c r="AL1310" s="5" t="str">
        <f t="shared" si="217"/>
        <v/>
      </c>
      <c r="AN1310" s="5" t="str">
        <f t="shared" si="226"/>
        <v/>
      </c>
      <c r="AP1310" s="57" t="str">
        <f t="shared" si="218"/>
        <v/>
      </c>
      <c r="AS1310" s="57">
        <f t="shared" si="219"/>
        <v>1316.9187499999998</v>
      </c>
      <c r="AT1310" s="5">
        <f t="shared" si="220"/>
        <v>1085.4044337499997</v>
      </c>
      <c r="AU1310" s="62">
        <f t="shared" si="221"/>
        <v>6.2368089714126863E-3</v>
      </c>
      <c r="AV1310" s="57">
        <f t="shared" si="216"/>
        <v>6.2368089714126853</v>
      </c>
    </row>
    <row r="1311" spans="1:48" x14ac:dyDescent="0.25">
      <c r="A1311" s="1" t="s">
        <v>1684</v>
      </c>
      <c r="B1311" s="1" t="s">
        <v>1155</v>
      </c>
      <c r="C1311" s="1" t="s">
        <v>1156</v>
      </c>
      <c r="D1311" s="1" t="s">
        <v>846</v>
      </c>
      <c r="E1311" s="1" t="s">
        <v>137</v>
      </c>
      <c r="F1311" s="1" t="s">
        <v>393</v>
      </c>
      <c r="G1311" s="1" t="s">
        <v>60</v>
      </c>
      <c r="H1311" s="1" t="s">
        <v>57</v>
      </c>
      <c r="J1311" s="2">
        <v>6.38</v>
      </c>
      <c r="K1311" s="2">
        <f t="shared" si="223"/>
        <v>4.54</v>
      </c>
      <c r="L1311" s="2">
        <f t="shared" si="224"/>
        <v>1.84</v>
      </c>
      <c r="R1311" s="7">
        <v>4.54</v>
      </c>
      <c r="S1311" s="5">
        <v>7047.2150000000001</v>
      </c>
      <c r="AL1311" s="5" t="str">
        <f t="shared" si="217"/>
        <v/>
      </c>
      <c r="AN1311" s="5" t="str">
        <f t="shared" si="226"/>
        <v/>
      </c>
      <c r="AP1311" s="57" t="str">
        <f t="shared" si="218"/>
        <v/>
      </c>
      <c r="AR1311" s="2">
        <v>1.84</v>
      </c>
      <c r="AS1311" s="57">
        <f t="shared" si="219"/>
        <v>7047.2150000000001</v>
      </c>
      <c r="AT1311" s="5">
        <f t="shared" si="220"/>
        <v>5808.3146030000007</v>
      </c>
      <c r="AU1311" s="62">
        <f t="shared" si="221"/>
        <v>3.3374977564465586E-2</v>
      </c>
      <c r="AV1311" s="57">
        <f t="shared" si="216"/>
        <v>33.374977564465588</v>
      </c>
    </row>
    <row r="1312" spans="1:48" x14ac:dyDescent="0.25">
      <c r="A1312" s="1" t="s">
        <v>1685</v>
      </c>
      <c r="B1312" s="1" t="s">
        <v>1685</v>
      </c>
      <c r="C1312" s="1" t="s">
        <v>1686</v>
      </c>
      <c r="D1312" s="1" t="s">
        <v>1687</v>
      </c>
      <c r="J1312" s="2">
        <v>2.1</v>
      </c>
      <c r="K1312" s="2">
        <f t="shared" si="223"/>
        <v>0</v>
      </c>
      <c r="L1312" s="2">
        <f t="shared" si="224"/>
        <v>67.260000000000005</v>
      </c>
      <c r="AL1312" s="5" t="str">
        <f t="shared" si="217"/>
        <v/>
      </c>
      <c r="AN1312" s="5" t="str">
        <f>IF(AM1312&gt;0,AM1312*$AN$1,"")</f>
        <v/>
      </c>
      <c r="AP1312" s="57" t="str">
        <f t="shared" si="218"/>
        <v/>
      </c>
      <c r="AR1312" s="2">
        <v>67.260000000000005</v>
      </c>
      <c r="AS1312" s="57">
        <f t="shared" si="219"/>
        <v>0</v>
      </c>
      <c r="AT1312" s="5">
        <f t="shared" si="220"/>
        <v>0</v>
      </c>
      <c r="AU1312" s="62">
        <f t="shared" si="221"/>
        <v>0</v>
      </c>
      <c r="AV1312" s="57">
        <f t="shared" si="216"/>
        <v>0</v>
      </c>
    </row>
    <row r="1313" spans="1:48" x14ac:dyDescent="0.25">
      <c r="A1313" s="1" t="s">
        <v>1688</v>
      </c>
      <c r="B1313" s="1" t="s">
        <v>1688</v>
      </c>
      <c r="C1313" s="1" t="s">
        <v>1686</v>
      </c>
      <c r="D1313" s="1" t="s">
        <v>1687</v>
      </c>
      <c r="J1313" s="2">
        <v>6.6</v>
      </c>
      <c r="K1313" s="2">
        <f t="shared" si="223"/>
        <v>0</v>
      </c>
      <c r="L1313" s="2">
        <f t="shared" si="224"/>
        <v>214.52</v>
      </c>
      <c r="AL1313" s="5" t="str">
        <f t="shared" si="217"/>
        <v/>
      </c>
      <c r="AN1313" s="5" t="str">
        <f>IF(AM1313&gt;0,AM1313*$AN$1,"")</f>
        <v/>
      </c>
      <c r="AP1313" s="57" t="str">
        <f t="shared" si="218"/>
        <v/>
      </c>
      <c r="AR1313" s="2">
        <v>214.52</v>
      </c>
      <c r="AS1313" s="57">
        <f t="shared" si="219"/>
        <v>0</v>
      </c>
      <c r="AT1313" s="5">
        <f t="shared" si="220"/>
        <v>0</v>
      </c>
      <c r="AU1313" s="62">
        <f t="shared" si="221"/>
        <v>0</v>
      </c>
      <c r="AV1313" s="57">
        <f t="shared" si="216"/>
        <v>0</v>
      </c>
    </row>
    <row r="1314" spans="1:48" x14ac:dyDescent="0.25">
      <c r="A1314" s="1" t="s">
        <v>1689</v>
      </c>
      <c r="B1314" s="1" t="s">
        <v>1689</v>
      </c>
      <c r="C1314" s="1" t="s">
        <v>1686</v>
      </c>
      <c r="D1314" s="1" t="s">
        <v>1687</v>
      </c>
      <c r="J1314" s="2">
        <v>20.12</v>
      </c>
      <c r="K1314" s="2">
        <f t="shared" si="223"/>
        <v>0</v>
      </c>
      <c r="L1314" s="2">
        <f t="shared" si="224"/>
        <v>381.37</v>
      </c>
      <c r="AL1314" s="5" t="str">
        <f t="shared" si="217"/>
        <v/>
      </c>
      <c r="AP1314" s="57" t="str">
        <f t="shared" si="218"/>
        <v/>
      </c>
      <c r="AR1314" s="2">
        <v>381.37</v>
      </c>
      <c r="AS1314" s="57">
        <f t="shared" si="219"/>
        <v>0</v>
      </c>
      <c r="AT1314" s="5">
        <f t="shared" si="220"/>
        <v>0</v>
      </c>
      <c r="AU1314" s="62">
        <f t="shared" si="221"/>
        <v>0</v>
      </c>
      <c r="AV1314" s="57">
        <f t="shared" si="216"/>
        <v>0</v>
      </c>
    </row>
    <row r="1315" spans="1:48" x14ac:dyDescent="0.25">
      <c r="A1315" s="1" t="s">
        <v>1752</v>
      </c>
      <c r="B1315" s="1" t="s">
        <v>1753</v>
      </c>
      <c r="C1315" s="1" t="s">
        <v>1741</v>
      </c>
      <c r="D1315" s="1" t="s">
        <v>1742</v>
      </c>
      <c r="E1315" s="1" t="s">
        <v>52</v>
      </c>
      <c r="F1315" s="1" t="s">
        <v>747</v>
      </c>
      <c r="G1315" s="1" t="s">
        <v>60</v>
      </c>
      <c r="H1315" s="1" t="s">
        <v>55</v>
      </c>
      <c r="J1315" s="2">
        <v>2.93</v>
      </c>
      <c r="K1315" s="2">
        <f t="shared" si="223"/>
        <v>0</v>
      </c>
      <c r="L1315" s="2">
        <f t="shared" si="224"/>
        <v>2.58</v>
      </c>
      <c r="AL1315" s="5" t="str">
        <f t="shared" si="217"/>
        <v/>
      </c>
      <c r="AN1315" s="5" t="str">
        <f>IF(AM1315&gt;0,AM1315*$AN$1,"")</f>
        <v/>
      </c>
      <c r="AP1315" s="57" t="str">
        <f t="shared" si="218"/>
        <v/>
      </c>
      <c r="AR1315" s="2">
        <v>2.58</v>
      </c>
      <c r="AS1315" s="57">
        <f t="shared" si="219"/>
        <v>0</v>
      </c>
      <c r="AT1315" s="5">
        <f t="shared" si="220"/>
        <v>0</v>
      </c>
      <c r="AU1315" s="62">
        <f t="shared" si="221"/>
        <v>0</v>
      </c>
      <c r="AV1315" s="57">
        <f t="shared" si="216"/>
        <v>0</v>
      </c>
    </row>
    <row r="1316" spans="1:48" x14ac:dyDescent="0.25">
      <c r="A1316" s="1">
        <v>100</v>
      </c>
      <c r="B1316" s="1" t="s">
        <v>1690</v>
      </c>
      <c r="C1316" s="1" t="s">
        <v>1740</v>
      </c>
      <c r="D1316" s="1" t="s">
        <v>846</v>
      </c>
      <c r="K1316" s="2">
        <f t="shared" si="223"/>
        <v>819.8</v>
      </c>
      <c r="L1316" s="2">
        <f t="shared" si="224"/>
        <v>5.59</v>
      </c>
      <c r="R1316" s="7">
        <v>213.52</v>
      </c>
      <c r="S1316" s="5">
        <v>327197.82</v>
      </c>
      <c r="T1316" s="8">
        <v>52.83</v>
      </c>
      <c r="U1316" s="5">
        <v>22404.639999999999</v>
      </c>
      <c r="V1316" s="2">
        <v>550.94999999999993</v>
      </c>
      <c r="W1316" s="5">
        <v>184334.87961</v>
      </c>
      <c r="X1316" s="2">
        <v>2.1</v>
      </c>
      <c r="Y1316" s="5">
        <v>834.83</v>
      </c>
      <c r="Z1316" s="9">
        <v>0.4</v>
      </c>
      <c r="AA1316" s="5">
        <v>70.468387500000006</v>
      </c>
      <c r="AL1316" s="5" t="str">
        <f t="shared" si="217"/>
        <v/>
      </c>
      <c r="AN1316" s="5" t="s">
        <v>1739</v>
      </c>
      <c r="AP1316" s="57" t="str">
        <f t="shared" si="218"/>
        <v/>
      </c>
      <c r="AR1316" s="2">
        <v>5.59</v>
      </c>
      <c r="AS1316" s="57">
        <f t="shared" si="219"/>
        <v>534842.63799750002</v>
      </c>
      <c r="AT1316" s="5">
        <f t="shared" si="220"/>
        <v>440817.30223753955</v>
      </c>
      <c r="AU1316" s="62">
        <f t="shared" si="221"/>
        <v>2.5329667171621915</v>
      </c>
      <c r="AV1316" s="57">
        <f t="shared" si="216"/>
        <v>2532.9667171621913</v>
      </c>
    </row>
    <row r="1317" spans="1:48" x14ac:dyDescent="0.25">
      <c r="A1317" s="1" t="s">
        <v>1751</v>
      </c>
      <c r="B1317" s="1" t="s">
        <v>1691</v>
      </c>
      <c r="C1317" s="1" t="s">
        <v>1750</v>
      </c>
      <c r="D1317" s="1" t="s">
        <v>71</v>
      </c>
      <c r="K1317" s="2">
        <f t="shared" si="223"/>
        <v>276</v>
      </c>
      <c r="L1317" s="2">
        <f t="shared" si="224"/>
        <v>2.0699999999999998</v>
      </c>
      <c r="P1317" s="6">
        <v>0.05</v>
      </c>
      <c r="Q1317" s="5">
        <v>112.91875</v>
      </c>
      <c r="R1317" s="7">
        <v>95.089999999999989</v>
      </c>
      <c r="S1317" s="5">
        <v>147603.45250000001</v>
      </c>
      <c r="T1317" s="8">
        <v>25.87</v>
      </c>
      <c r="U1317" s="5">
        <v>12042.485000000001</v>
      </c>
      <c r="V1317" s="2">
        <v>154.88</v>
      </c>
      <c r="W1317" s="5">
        <v>57731.51999999999</v>
      </c>
      <c r="Z1317" s="9">
        <v>0.11</v>
      </c>
      <c r="AA1317" s="5">
        <v>20.501249999999999</v>
      </c>
      <c r="AL1317" s="5" t="str">
        <f t="shared" si="217"/>
        <v/>
      </c>
      <c r="AN1317" s="5" t="s">
        <v>1739</v>
      </c>
      <c r="AP1317" s="57" t="str">
        <f t="shared" si="218"/>
        <v/>
      </c>
      <c r="AR1317" s="2">
        <v>2.0699999999999998</v>
      </c>
      <c r="AS1317" s="57">
        <f t="shared" si="219"/>
        <v>217510.8775</v>
      </c>
      <c r="AT1317" s="5">
        <f t="shared" si="220"/>
        <v>179272.46523550001</v>
      </c>
      <c r="AU1317" s="62">
        <f t="shared" si="221"/>
        <v>1.0301119884365275</v>
      </c>
      <c r="AV1317" s="57">
        <f t="shared" si="216"/>
        <v>1030.1119884365276</v>
      </c>
    </row>
    <row r="1318" spans="1:48" x14ac:dyDescent="0.25">
      <c r="B1318" s="29" t="s">
        <v>1705</v>
      </c>
      <c r="K1318" s="2">
        <f t="shared" ref="K1318:K1368" si="227">SUM(N1318,P1318,R1318,T1318,V1318,X1318,Z1318,AB1318,AE1318,AG1318,AI1318)</f>
        <v>0</v>
      </c>
      <c r="L1318" s="2">
        <f t="shared" ref="L1318:L1368" si="228">SUM(M1318,AD1318,AK1318,AM1318,AO1318,AQ1318,AR1318)</f>
        <v>0</v>
      </c>
      <c r="AL1318" s="5" t="str">
        <f t="shared" si="217"/>
        <v/>
      </c>
      <c r="AP1318" s="57" t="str">
        <f t="shared" si="218"/>
        <v/>
      </c>
      <c r="AS1318" s="57"/>
      <c r="AU1318" s="62"/>
      <c r="AV1318" s="57"/>
    </row>
    <row r="1319" spans="1:48" x14ac:dyDescent="0.25">
      <c r="B1319" s="1" t="s">
        <v>1692</v>
      </c>
      <c r="C1319" s="1" t="s">
        <v>1741</v>
      </c>
      <c r="D1319" s="1" t="s">
        <v>1742</v>
      </c>
      <c r="J1319" s="2">
        <v>57.490000000000023</v>
      </c>
      <c r="K1319" s="2">
        <f t="shared" si="227"/>
        <v>53.02</v>
      </c>
      <c r="L1319" s="2">
        <f t="shared" si="228"/>
        <v>0</v>
      </c>
      <c r="AG1319" s="9">
        <v>53.02</v>
      </c>
      <c r="AH1319" s="5">
        <v>95800.512500000012</v>
      </c>
      <c r="AL1319" s="5" t="str">
        <f t="shared" si="217"/>
        <v/>
      </c>
      <c r="AN1319" s="5" t="str">
        <f>IF(AM1319&gt;0,AM1319*$AN$1,"")</f>
        <v/>
      </c>
      <c r="AP1319" s="57" t="str">
        <f t="shared" si="218"/>
        <v/>
      </c>
      <c r="AS1319" s="57">
        <f t="shared" si="219"/>
        <v>95800.512500000012</v>
      </c>
      <c r="AT1319" s="5">
        <f t="shared" si="220"/>
        <v>78958.782402500015</v>
      </c>
      <c r="AU1319" s="62">
        <f t="shared" si="221"/>
        <v>0.45370262654847415</v>
      </c>
      <c r="AV1319" s="57">
        <f t="shared" si="216"/>
        <v>453.70262654847414</v>
      </c>
    </row>
    <row r="1320" spans="1:48" x14ac:dyDescent="0.25">
      <c r="B1320" s="29" t="s">
        <v>1738</v>
      </c>
      <c r="K1320" s="2">
        <f t="shared" si="227"/>
        <v>0</v>
      </c>
      <c r="L1320" s="2">
        <f t="shared" si="228"/>
        <v>0</v>
      </c>
      <c r="AL1320" s="5" t="str">
        <f t="shared" si="217"/>
        <v/>
      </c>
      <c r="AP1320" s="57" t="str">
        <f t="shared" si="218"/>
        <v/>
      </c>
      <c r="AS1320" s="57"/>
      <c r="AU1320" s="62"/>
      <c r="AV1320" s="57"/>
    </row>
    <row r="1321" spans="1:48" x14ac:dyDescent="0.25">
      <c r="B1321" s="1" t="s">
        <v>1694</v>
      </c>
      <c r="C1321" s="1" t="s">
        <v>1754</v>
      </c>
      <c r="D1321" s="1" t="s">
        <v>1748</v>
      </c>
      <c r="J1321" s="2">
        <v>23.51</v>
      </c>
      <c r="K1321" s="2">
        <f t="shared" si="227"/>
        <v>25.47</v>
      </c>
      <c r="L1321" s="2">
        <f t="shared" si="228"/>
        <v>0.33000000000000185</v>
      </c>
      <c r="AG1321" s="9">
        <v>25.47</v>
      </c>
      <c r="AH1321" s="5">
        <v>46021.106249999997</v>
      </c>
      <c r="AL1321" s="5" t="str">
        <f t="shared" si="217"/>
        <v/>
      </c>
      <c r="AN1321" s="5" t="str">
        <f t="shared" ref="AN1321:AN1323" si="229">IF(AM1321&gt;0,AM1321*$AN$1,"")</f>
        <v/>
      </c>
      <c r="AP1321" s="57" t="str">
        <f t="shared" si="218"/>
        <v/>
      </c>
      <c r="AR1321" s="2">
        <v>0.33000000000000185</v>
      </c>
      <c r="AS1321" s="57">
        <f t="shared" si="219"/>
        <v>46021.106249999997</v>
      </c>
      <c r="AT1321" s="5">
        <f t="shared" si="220"/>
        <v>37930.595771250002</v>
      </c>
      <c r="AU1321" s="62">
        <f t="shared" si="221"/>
        <v>0.21795182757807685</v>
      </c>
      <c r="AV1321" s="57">
        <f t="shared" si="216"/>
        <v>217.95182757807686</v>
      </c>
    </row>
    <row r="1322" spans="1:48" x14ac:dyDescent="0.25">
      <c r="B1322" s="1" t="s">
        <v>1698</v>
      </c>
      <c r="C1322" s="1" t="s">
        <v>1754</v>
      </c>
      <c r="D1322" s="1" t="s">
        <v>1748</v>
      </c>
      <c r="J1322" s="2">
        <v>58.219999999999992</v>
      </c>
      <c r="K1322" s="2">
        <f t="shared" si="227"/>
        <v>57.220000000000013</v>
      </c>
      <c r="L1322" s="2">
        <f t="shared" si="228"/>
        <v>0</v>
      </c>
      <c r="AG1322" s="9">
        <v>57.220000000000013</v>
      </c>
      <c r="AH1322" s="5">
        <v>103389.3875</v>
      </c>
      <c r="AL1322" s="5" t="str">
        <f t="shared" si="217"/>
        <v/>
      </c>
      <c r="AN1322" s="5" t="str">
        <f t="shared" si="229"/>
        <v/>
      </c>
      <c r="AP1322" s="57" t="str">
        <f t="shared" si="218"/>
        <v/>
      </c>
      <c r="AS1322" s="57">
        <f t="shared" si="219"/>
        <v>103389.3875</v>
      </c>
      <c r="AT1322" s="5">
        <f t="shared" si="220"/>
        <v>85213.533177500009</v>
      </c>
      <c r="AU1322" s="62">
        <f t="shared" si="221"/>
        <v>0.48964285724450562</v>
      </c>
      <c r="AV1322" s="57">
        <f t="shared" si="216"/>
        <v>489.64285724450559</v>
      </c>
    </row>
    <row r="1323" spans="1:48" x14ac:dyDescent="0.25">
      <c r="B1323" s="1" t="s">
        <v>1701</v>
      </c>
      <c r="C1323" s="1" t="s">
        <v>1754</v>
      </c>
      <c r="D1323" s="1" t="s">
        <v>1748</v>
      </c>
      <c r="J1323" s="2">
        <v>10.3</v>
      </c>
      <c r="K1323" s="2">
        <f t="shared" si="227"/>
        <v>9.68</v>
      </c>
      <c r="L1323" s="2">
        <f t="shared" si="228"/>
        <v>0</v>
      </c>
      <c r="AG1323" s="9">
        <v>9.68</v>
      </c>
      <c r="AH1323" s="5">
        <v>17490.55</v>
      </c>
      <c r="AL1323" s="5" t="str">
        <f t="shared" si="217"/>
        <v/>
      </c>
      <c r="AN1323" s="5" t="str">
        <f t="shared" si="229"/>
        <v/>
      </c>
      <c r="AP1323" s="57" t="str">
        <f t="shared" si="218"/>
        <v/>
      </c>
      <c r="AS1323" s="57">
        <f t="shared" si="219"/>
        <v>17490.55</v>
      </c>
      <c r="AT1323" s="5">
        <f t="shared" si="220"/>
        <v>14415.711310000001</v>
      </c>
      <c r="AU1323" s="62">
        <f t="shared" si="221"/>
        <v>8.2833674556567885E-2</v>
      </c>
      <c r="AV1323" s="57">
        <f t="shared" si="216"/>
        <v>82.833674556567885</v>
      </c>
    </row>
    <row r="1324" spans="1:48" x14ac:dyDescent="0.25">
      <c r="B1324" s="29" t="s">
        <v>1747</v>
      </c>
      <c r="K1324" s="2"/>
      <c r="L1324" s="2"/>
      <c r="AL1324" s="5" t="str">
        <f t="shared" si="217"/>
        <v/>
      </c>
      <c r="AP1324" s="57" t="str">
        <f t="shared" si="218"/>
        <v/>
      </c>
      <c r="AS1324" s="57"/>
      <c r="AU1324" s="62"/>
      <c r="AV1324" s="57"/>
    </row>
    <row r="1325" spans="1:48" x14ac:dyDescent="0.25">
      <c r="B1325" s="1" t="s">
        <v>1700</v>
      </c>
      <c r="C1325" s="1" t="s">
        <v>1756</v>
      </c>
      <c r="D1325" s="1" t="s">
        <v>1755</v>
      </c>
      <c r="J1325" s="2">
        <v>23.27</v>
      </c>
      <c r="K1325" s="2">
        <f t="shared" si="227"/>
        <v>22.75</v>
      </c>
      <c r="L1325" s="2">
        <f t="shared" si="228"/>
        <v>0</v>
      </c>
      <c r="AG1325" s="9">
        <v>22.75</v>
      </c>
      <c r="AH1325" s="5">
        <v>41106.406250000007</v>
      </c>
      <c r="AL1325" s="5" t="str">
        <f t="shared" si="217"/>
        <v/>
      </c>
      <c r="AN1325" s="5" t="str">
        <f t="shared" ref="AN1325:AN1330" si="230">IF(AM1325&gt;0,AM1325*$AN$1,"")</f>
        <v/>
      </c>
      <c r="AP1325" s="57" t="str">
        <f t="shared" si="218"/>
        <v/>
      </c>
      <c r="AS1325" s="57">
        <f t="shared" si="219"/>
        <v>41106.406250000007</v>
      </c>
      <c r="AT1325" s="5">
        <f t="shared" si="220"/>
        <v>33879.900031250007</v>
      </c>
      <c r="AU1325" s="62">
        <f t="shared" si="221"/>
        <v>0.1946762496035041</v>
      </c>
      <c r="AV1325" s="57">
        <f t="shared" si="216"/>
        <v>194.67624960350412</v>
      </c>
    </row>
    <row r="1326" spans="1:48" x14ac:dyDescent="0.25">
      <c r="B1326" s="1" t="s">
        <v>1697</v>
      </c>
      <c r="C1326" s="1" t="s">
        <v>1756</v>
      </c>
      <c r="D1326" s="1" t="s">
        <v>1749</v>
      </c>
      <c r="J1326" s="2">
        <v>20.39</v>
      </c>
      <c r="K1326" s="2">
        <f t="shared" si="227"/>
        <v>12.99</v>
      </c>
      <c r="L1326" s="2">
        <f t="shared" si="228"/>
        <v>2.33</v>
      </c>
      <c r="AG1326" s="9">
        <v>12.99</v>
      </c>
      <c r="AH1326" s="5">
        <v>23471.306250000001</v>
      </c>
      <c r="AL1326" s="5" t="str">
        <f t="shared" si="217"/>
        <v/>
      </c>
      <c r="AN1326" s="5" t="str">
        <f t="shared" si="230"/>
        <v/>
      </c>
      <c r="AP1326" s="57" t="str">
        <f t="shared" si="218"/>
        <v/>
      </c>
      <c r="AR1326" s="2">
        <v>2.33</v>
      </c>
      <c r="AS1326" s="57">
        <f t="shared" si="219"/>
        <v>23471.306250000001</v>
      </c>
      <c r="AT1326" s="5">
        <f t="shared" si="220"/>
        <v>19345.050611250004</v>
      </c>
      <c r="AU1326" s="62">
        <f t="shared" si="221"/>
        <v>0.11115799922415465</v>
      </c>
      <c r="AV1326" s="57">
        <f t="shared" si="216"/>
        <v>111.15799922415464</v>
      </c>
    </row>
    <row r="1327" spans="1:48" x14ac:dyDescent="0.25">
      <c r="B1327" s="1" t="s">
        <v>1695</v>
      </c>
      <c r="C1327" s="1" t="s">
        <v>1756</v>
      </c>
      <c r="D1327" s="1" t="s">
        <v>1749</v>
      </c>
      <c r="J1327" s="2">
        <v>15.15</v>
      </c>
      <c r="K1327" s="2">
        <f t="shared" si="227"/>
        <v>7.0799999999999992</v>
      </c>
      <c r="L1327" s="2">
        <f t="shared" si="228"/>
        <v>1.0300000000000002</v>
      </c>
      <c r="AG1327" s="9">
        <v>7.0799999999999992</v>
      </c>
      <c r="AH1327" s="5">
        <v>10658.1258</v>
      </c>
      <c r="AL1327" s="5" t="str">
        <f t="shared" si="217"/>
        <v/>
      </c>
      <c r="AN1327" s="5" t="str">
        <f t="shared" si="230"/>
        <v/>
      </c>
      <c r="AP1327" s="57" t="str">
        <f t="shared" si="218"/>
        <v/>
      </c>
      <c r="AR1327" s="2">
        <v>1.0300000000000002</v>
      </c>
      <c r="AS1327" s="57">
        <f t="shared" si="219"/>
        <v>10658.1258</v>
      </c>
      <c r="AT1327" s="5">
        <f t="shared" si="220"/>
        <v>8784.4272843600011</v>
      </c>
      <c r="AU1327" s="62">
        <f t="shared" si="221"/>
        <v>5.0475926937698347E-2</v>
      </c>
      <c r="AV1327" s="57">
        <f t="shared" si="216"/>
        <v>50.47592693769834</v>
      </c>
    </row>
    <row r="1328" spans="1:48" x14ac:dyDescent="0.25">
      <c r="B1328" s="1" t="s">
        <v>1693</v>
      </c>
      <c r="C1328" s="1" t="s">
        <v>1756</v>
      </c>
      <c r="D1328" s="1" t="s">
        <v>1749</v>
      </c>
      <c r="J1328" s="2">
        <v>3.04</v>
      </c>
      <c r="K1328" s="2">
        <f t="shared" si="227"/>
        <v>0.74</v>
      </c>
      <c r="L1328" s="2">
        <f t="shared" si="228"/>
        <v>0.16000000000000003</v>
      </c>
      <c r="AG1328" s="9">
        <v>0.74</v>
      </c>
      <c r="AH1328" s="5">
        <v>1337.0875000000001</v>
      </c>
      <c r="AL1328" s="5" t="str">
        <f t="shared" si="217"/>
        <v/>
      </c>
      <c r="AN1328" s="5" t="str">
        <f t="shared" si="230"/>
        <v/>
      </c>
      <c r="AP1328" s="57" t="str">
        <f t="shared" si="218"/>
        <v/>
      </c>
      <c r="AR1328" s="2">
        <v>0.16000000000000003</v>
      </c>
      <c r="AS1328" s="57">
        <f t="shared" si="219"/>
        <v>1337.0875000000001</v>
      </c>
      <c r="AT1328" s="5">
        <f t="shared" si="220"/>
        <v>1102.0275174999999</v>
      </c>
      <c r="AU1328" s="62">
        <f t="shared" si="221"/>
        <v>6.3323263607293631E-3</v>
      </c>
      <c r="AV1328" s="57">
        <f t="shared" si="216"/>
        <v>6.3323263607293629</v>
      </c>
    </row>
    <row r="1329" spans="2:48" x14ac:dyDescent="0.25">
      <c r="B1329" s="1" t="s">
        <v>1696</v>
      </c>
      <c r="C1329" s="1" t="s">
        <v>1756</v>
      </c>
      <c r="D1329" s="1" t="s">
        <v>1749</v>
      </c>
      <c r="J1329" s="2">
        <v>20.09</v>
      </c>
      <c r="K1329" s="2">
        <f t="shared" si="227"/>
        <v>20.21</v>
      </c>
      <c r="L1329" s="2">
        <f t="shared" si="228"/>
        <v>9.9999999999980105E-3</v>
      </c>
      <c r="AG1329" s="9">
        <v>20.21</v>
      </c>
      <c r="AH1329" s="5">
        <v>32630.737649999999</v>
      </c>
      <c r="AL1329" s="5" t="str">
        <f t="shared" si="217"/>
        <v/>
      </c>
      <c r="AN1329" s="5" t="str">
        <f t="shared" si="230"/>
        <v/>
      </c>
      <c r="AP1329" s="57" t="str">
        <f t="shared" si="218"/>
        <v/>
      </c>
      <c r="AR1329" s="2">
        <v>9.9999999999980105E-3</v>
      </c>
      <c r="AS1329" s="57">
        <f t="shared" si="219"/>
        <v>32630.737649999999</v>
      </c>
      <c r="AT1329" s="5">
        <f t="shared" si="220"/>
        <v>26894.253971129998</v>
      </c>
      <c r="AU1329" s="62">
        <f t="shared" si="221"/>
        <v>0.15453624403125382</v>
      </c>
      <c r="AV1329" s="57">
        <f t="shared" si="216"/>
        <v>154.53624403125383</v>
      </c>
    </row>
    <row r="1330" spans="2:48" x14ac:dyDescent="0.25">
      <c r="B1330" s="1" t="s">
        <v>1699</v>
      </c>
      <c r="C1330" s="1" t="s">
        <v>1756</v>
      </c>
      <c r="D1330" s="1" t="s">
        <v>1749</v>
      </c>
      <c r="J1330" s="2">
        <v>42.659999999999989</v>
      </c>
      <c r="K1330" s="2">
        <f t="shared" si="227"/>
        <v>40.209999999999987</v>
      </c>
      <c r="L1330" s="2">
        <f t="shared" si="228"/>
        <v>0</v>
      </c>
      <c r="AG1330" s="9">
        <v>40.209999999999987</v>
      </c>
      <c r="AH1330" s="5">
        <v>67336.160149999996</v>
      </c>
      <c r="AL1330" s="5" t="str">
        <f t="shared" si="217"/>
        <v/>
      </c>
      <c r="AN1330" s="5" t="str">
        <f t="shared" si="230"/>
        <v/>
      </c>
      <c r="AP1330" s="57" t="str">
        <f t="shared" si="218"/>
        <v/>
      </c>
      <c r="AS1330" s="57">
        <f t="shared" si="219"/>
        <v>67336.160149999996</v>
      </c>
      <c r="AT1330" s="5">
        <f t="shared" si="220"/>
        <v>55498.46319563</v>
      </c>
      <c r="AU1330" s="62">
        <f t="shared" si="221"/>
        <v>0.31889800925379902</v>
      </c>
      <c r="AV1330" s="57">
        <f t="shared" si="216"/>
        <v>318.89800925379905</v>
      </c>
    </row>
    <row r="1331" spans="2:48" x14ac:dyDescent="0.25">
      <c r="B1331" s="29" t="s">
        <v>1737</v>
      </c>
      <c r="K1331" s="2"/>
      <c r="L1331" s="2"/>
      <c r="AL1331" s="5" t="str">
        <f t="shared" si="217"/>
        <v/>
      </c>
      <c r="AP1331" s="57" t="str">
        <f t="shared" si="218"/>
        <v/>
      </c>
      <c r="AS1331" s="57"/>
      <c r="AU1331" s="62"/>
      <c r="AV1331" s="57"/>
    </row>
    <row r="1332" spans="2:48" ht="14.25" customHeight="1" x14ac:dyDescent="0.25">
      <c r="B1332" s="1" t="s">
        <v>1702</v>
      </c>
      <c r="C1332" s="1" t="s">
        <v>1743</v>
      </c>
      <c r="D1332" s="1" t="s">
        <v>71</v>
      </c>
      <c r="J1332" s="2">
        <v>2.2999999999999998</v>
      </c>
      <c r="K1332" s="2">
        <f t="shared" si="227"/>
        <v>4.38</v>
      </c>
      <c r="L1332" s="2">
        <f t="shared" si="228"/>
        <v>0</v>
      </c>
      <c r="AG1332" s="9">
        <v>4.38</v>
      </c>
      <c r="AH1332" s="5">
        <v>7914.1124999999993</v>
      </c>
      <c r="AL1332" s="5" t="str">
        <f t="shared" si="217"/>
        <v/>
      </c>
      <c r="AN1332" s="5" t="str">
        <f>IF(AM1332&gt;0,AM1332*$AN$1,"")</f>
        <v/>
      </c>
      <c r="AP1332" s="57" t="str">
        <f t="shared" si="218"/>
        <v/>
      </c>
      <c r="AS1332" s="57">
        <f t="shared" si="219"/>
        <v>7914.1124999999993</v>
      </c>
      <c r="AT1332" s="5">
        <f t="shared" si="220"/>
        <v>6522.8115224999992</v>
      </c>
      <c r="AU1332" s="62">
        <f t="shared" si="221"/>
        <v>3.7480526297290012E-2</v>
      </c>
      <c r="AV1332" s="57">
        <f t="shared" si="216"/>
        <v>37.480526297290012</v>
      </c>
    </row>
    <row r="1333" spans="2:48" x14ac:dyDescent="0.25">
      <c r="B1333" s="1" t="s">
        <v>1708</v>
      </c>
      <c r="C1333" s="1" t="s">
        <v>1743</v>
      </c>
      <c r="D1333" s="1" t="s">
        <v>71</v>
      </c>
      <c r="J1333" s="2">
        <v>4.5599999999999996</v>
      </c>
      <c r="K1333" s="2">
        <f t="shared" si="227"/>
        <v>0.79</v>
      </c>
      <c r="L1333" s="2">
        <f t="shared" si="228"/>
        <v>0</v>
      </c>
      <c r="AG1333" s="9">
        <v>0.79</v>
      </c>
      <c r="AH1333" s="5">
        <v>1427.4312500000001</v>
      </c>
      <c r="AL1333" s="5" t="str">
        <f t="shared" si="217"/>
        <v/>
      </c>
      <c r="AN1333" s="5" t="str">
        <f>IF(AM1333&gt;0,AM1333*$AN$1,"")</f>
        <v/>
      </c>
      <c r="AP1333" s="57" t="str">
        <f t="shared" si="218"/>
        <v/>
      </c>
      <c r="AS1333" s="57">
        <f t="shared" si="219"/>
        <v>1427.4312500000001</v>
      </c>
      <c r="AT1333" s="5">
        <f t="shared" si="220"/>
        <v>1176.4888362500003</v>
      </c>
      <c r="AU1333" s="62">
        <f t="shared" si="221"/>
        <v>6.7601862499678343E-3</v>
      </c>
      <c r="AV1333" s="57">
        <f t="shared" si="216"/>
        <v>6.7601862499678349</v>
      </c>
    </row>
    <row r="1334" spans="2:48" x14ac:dyDescent="0.25">
      <c r="B1334" s="1" t="s">
        <v>1706</v>
      </c>
      <c r="C1334" s="1" t="s">
        <v>1743</v>
      </c>
      <c r="D1334" s="1" t="s">
        <v>71</v>
      </c>
      <c r="J1334" s="2">
        <v>14.07</v>
      </c>
      <c r="K1334" s="2">
        <f t="shared" si="227"/>
        <v>12.94</v>
      </c>
      <c r="L1334" s="2">
        <f t="shared" si="228"/>
        <v>8.0000000000000071E-2</v>
      </c>
      <c r="AG1334" s="9">
        <v>12.94</v>
      </c>
      <c r="AH1334" s="5">
        <v>23380.962499999991</v>
      </c>
      <c r="AL1334" s="5" t="str">
        <f t="shared" si="217"/>
        <v/>
      </c>
      <c r="AN1334" s="5" t="str">
        <f>IF(AM1334&gt;0,AM1334*$AN$1,"")</f>
        <v/>
      </c>
      <c r="AP1334" s="57" t="str">
        <f t="shared" si="218"/>
        <v/>
      </c>
      <c r="AR1334" s="2">
        <v>8.0000000000000071E-2</v>
      </c>
      <c r="AS1334" s="57">
        <f t="shared" si="219"/>
        <v>23380.962499999991</v>
      </c>
      <c r="AT1334" s="5">
        <f t="shared" si="220"/>
        <v>19270.58929249999</v>
      </c>
      <c r="AU1334" s="62">
        <f t="shared" si="221"/>
        <v>0.1107301393349161</v>
      </c>
      <c r="AV1334" s="57">
        <f t="shared" si="216"/>
        <v>110.73013933491609</v>
      </c>
    </row>
    <row r="1335" spans="2:48" x14ac:dyDescent="0.25">
      <c r="B1335" s="1" t="s">
        <v>1707</v>
      </c>
      <c r="C1335" s="1" t="s">
        <v>1743</v>
      </c>
      <c r="D1335" s="1" t="s">
        <v>71</v>
      </c>
      <c r="J1335" s="2">
        <v>9.2499999999999982</v>
      </c>
      <c r="K1335" s="2">
        <f t="shared" si="227"/>
        <v>10.8</v>
      </c>
      <c r="L1335" s="2">
        <f t="shared" si="228"/>
        <v>8.9999999999999858E-2</v>
      </c>
      <c r="AG1335" s="9">
        <v>10.8</v>
      </c>
      <c r="AH1335" s="5">
        <v>19514.25</v>
      </c>
      <c r="AL1335" s="5" t="str">
        <f t="shared" si="217"/>
        <v/>
      </c>
      <c r="AN1335" s="5" t="str">
        <f>IF(AM1335&gt;0,AM1335*$AN$1,"")</f>
        <v/>
      </c>
      <c r="AP1335" s="57" t="str">
        <f t="shared" si="218"/>
        <v/>
      </c>
      <c r="AR1335" s="2">
        <v>8.9999999999999858E-2</v>
      </c>
      <c r="AS1335" s="57">
        <f t="shared" si="219"/>
        <v>19514.25</v>
      </c>
      <c r="AT1335" s="5">
        <f t="shared" si="220"/>
        <v>16083.644850000001</v>
      </c>
      <c r="AU1335" s="62">
        <f t="shared" si="221"/>
        <v>9.2417736075509627E-2</v>
      </c>
      <c r="AV1335" s="57">
        <f t="shared" si="216"/>
        <v>92.417736075509623</v>
      </c>
    </row>
    <row r="1336" spans="2:48" x14ac:dyDescent="0.25">
      <c r="B1336" s="29" t="s">
        <v>1736</v>
      </c>
      <c r="K1336" s="2"/>
      <c r="L1336" s="2"/>
      <c r="AL1336" s="5" t="str">
        <f t="shared" si="217"/>
        <v/>
      </c>
      <c r="AP1336" s="57" t="str">
        <f t="shared" si="218"/>
        <v/>
      </c>
      <c r="AS1336" s="57"/>
      <c r="AU1336" s="62"/>
      <c r="AV1336" s="57"/>
    </row>
    <row r="1337" spans="2:48" x14ac:dyDescent="0.25">
      <c r="B1337" s="1" t="s">
        <v>1733</v>
      </c>
      <c r="C1337" s="1" t="s">
        <v>1744</v>
      </c>
      <c r="D1337" s="1" t="s">
        <v>846</v>
      </c>
      <c r="J1337" s="2">
        <v>19.920000000000002</v>
      </c>
      <c r="K1337" s="2">
        <f t="shared" si="227"/>
        <v>17.82</v>
      </c>
      <c r="L1337" s="2">
        <f t="shared" si="228"/>
        <v>2.84</v>
      </c>
      <c r="AG1337" s="9">
        <v>17.82</v>
      </c>
      <c r="AH1337" s="5">
        <v>32103.01</v>
      </c>
      <c r="AL1337" s="5" t="str">
        <f t="shared" si="217"/>
        <v/>
      </c>
      <c r="AN1337" s="5" t="str">
        <f t="shared" ref="AN1337:AN1353" si="231">IF(AM1337&gt;0,AM1337*$AN$1,"")</f>
        <v/>
      </c>
      <c r="AP1337" s="57" t="str">
        <f t="shared" si="218"/>
        <v/>
      </c>
      <c r="AR1337" s="2">
        <v>2.84</v>
      </c>
      <c r="AS1337" s="57">
        <f t="shared" si="219"/>
        <v>32103.01</v>
      </c>
      <c r="AT1337" s="5">
        <f t="shared" si="220"/>
        <v>26459.300842000001</v>
      </c>
      <c r="AU1337" s="62">
        <f t="shared" si="221"/>
        <v>0.15203697325848783</v>
      </c>
      <c r="AV1337" s="57">
        <f t="shared" ref="AV1336:AV1373" si="232">(AU1337/100)*$AV$1</f>
        <v>152.03697325848782</v>
      </c>
    </row>
    <row r="1338" spans="2:48" x14ac:dyDescent="0.25">
      <c r="B1338" s="1" t="s">
        <v>1734</v>
      </c>
      <c r="C1338" s="1" t="s">
        <v>1744</v>
      </c>
      <c r="D1338" s="1" t="s">
        <v>846</v>
      </c>
      <c r="J1338" s="2">
        <v>5.94</v>
      </c>
      <c r="K1338" s="2">
        <f t="shared" si="227"/>
        <v>5.94</v>
      </c>
      <c r="L1338" s="2">
        <f t="shared" si="228"/>
        <v>0</v>
      </c>
      <c r="AG1338" s="9">
        <v>5.94</v>
      </c>
      <c r="AH1338" s="5">
        <v>10732.8375</v>
      </c>
      <c r="AL1338" s="5" t="str">
        <f t="shared" si="217"/>
        <v/>
      </c>
      <c r="AN1338" s="5" t="str">
        <f t="shared" si="231"/>
        <v/>
      </c>
      <c r="AP1338" s="57" t="str">
        <f t="shared" si="218"/>
        <v/>
      </c>
      <c r="AS1338" s="57">
        <f t="shared" si="219"/>
        <v>10732.8375</v>
      </c>
      <c r="AT1338" s="5">
        <f t="shared" si="220"/>
        <v>8846.0046675000012</v>
      </c>
      <c r="AU1338" s="62">
        <f t="shared" si="221"/>
        <v>5.0829754841530295E-2</v>
      </c>
      <c r="AV1338" s="57">
        <f t="shared" si="232"/>
        <v>50.829754841530296</v>
      </c>
    </row>
    <row r="1339" spans="2:48" x14ac:dyDescent="0.25">
      <c r="B1339" s="1" t="s">
        <v>1730</v>
      </c>
      <c r="C1339" s="1" t="s">
        <v>1744</v>
      </c>
      <c r="D1339" s="1" t="s">
        <v>846</v>
      </c>
      <c r="J1339" s="2">
        <v>12.41</v>
      </c>
      <c r="K1339" s="2">
        <f t="shared" si="227"/>
        <v>8.629999999999999</v>
      </c>
      <c r="L1339" s="2">
        <f t="shared" si="228"/>
        <v>3.7800000000000011</v>
      </c>
      <c r="AG1339" s="9">
        <v>8.629999999999999</v>
      </c>
      <c r="AH1339" s="5">
        <v>15593.331249999999</v>
      </c>
      <c r="AL1339" s="5" t="str">
        <f t="shared" si="217"/>
        <v/>
      </c>
      <c r="AN1339" s="5" t="str">
        <f t="shared" si="231"/>
        <v/>
      </c>
      <c r="AP1339" s="57" t="str">
        <f t="shared" si="218"/>
        <v/>
      </c>
      <c r="AR1339" s="2">
        <v>3.7800000000000011</v>
      </c>
      <c r="AS1339" s="57">
        <f t="shared" si="219"/>
        <v>15593.331249999999</v>
      </c>
      <c r="AT1339" s="5">
        <f t="shared" si="220"/>
        <v>12852.023616249999</v>
      </c>
      <c r="AU1339" s="62">
        <f t="shared" si="221"/>
        <v>7.3848616882560003E-2</v>
      </c>
      <c r="AV1339" s="57">
        <f t="shared" si="232"/>
        <v>73.848616882559995</v>
      </c>
    </row>
    <row r="1340" spans="2:48" x14ac:dyDescent="0.25">
      <c r="B1340" s="1" t="s">
        <v>1727</v>
      </c>
      <c r="C1340" s="1" t="s">
        <v>1744</v>
      </c>
      <c r="D1340" s="1" t="s">
        <v>846</v>
      </c>
      <c r="J1340" s="2">
        <v>5.3599999999999994</v>
      </c>
      <c r="K1340" s="2">
        <f t="shared" si="227"/>
        <v>5.4599999999999991</v>
      </c>
      <c r="L1340" s="2">
        <f t="shared" si="228"/>
        <v>0</v>
      </c>
      <c r="AG1340" s="9">
        <v>5.4599999999999991</v>
      </c>
      <c r="AH1340" s="5">
        <v>8921.8737999999994</v>
      </c>
      <c r="AL1340" s="5" t="str">
        <f t="shared" si="217"/>
        <v/>
      </c>
      <c r="AN1340" s="5" t="str">
        <f t="shared" si="231"/>
        <v/>
      </c>
      <c r="AP1340" s="57" t="str">
        <f t="shared" si="218"/>
        <v/>
      </c>
      <c r="AS1340" s="57">
        <f t="shared" si="219"/>
        <v>8921.8737999999994</v>
      </c>
      <c r="AT1340" s="5">
        <f t="shared" si="220"/>
        <v>7353.4083859599996</v>
      </c>
      <c r="AU1340" s="62">
        <f t="shared" si="221"/>
        <v>4.2253193340630775E-2</v>
      </c>
      <c r="AV1340" s="57">
        <f t="shared" si="232"/>
        <v>42.253193340630773</v>
      </c>
    </row>
    <row r="1341" spans="2:48" x14ac:dyDescent="0.25">
      <c r="B1341" s="1" t="s">
        <v>1728</v>
      </c>
      <c r="C1341" s="1" t="s">
        <v>1744</v>
      </c>
      <c r="D1341" s="1" t="s">
        <v>846</v>
      </c>
      <c r="J1341" s="2">
        <v>8.1</v>
      </c>
      <c r="K1341" s="2">
        <f t="shared" si="227"/>
        <v>10.31</v>
      </c>
      <c r="L1341" s="2">
        <f t="shared" si="228"/>
        <v>0</v>
      </c>
      <c r="AG1341" s="9">
        <v>10.31</v>
      </c>
      <c r="AH1341" s="5">
        <v>18408.793549999999</v>
      </c>
      <c r="AL1341" s="5" t="str">
        <f t="shared" si="217"/>
        <v/>
      </c>
      <c r="AN1341" s="5" t="str">
        <f t="shared" si="231"/>
        <v/>
      </c>
      <c r="AP1341" s="57" t="str">
        <f t="shared" si="218"/>
        <v/>
      </c>
      <c r="AS1341" s="57">
        <f t="shared" si="219"/>
        <v>18408.793549999999</v>
      </c>
      <c r="AT1341" s="5">
        <f t="shared" si="220"/>
        <v>15172.52764391</v>
      </c>
      <c r="AU1341" s="62">
        <f t="shared" si="221"/>
        <v>8.7182393572514644E-2</v>
      </c>
      <c r="AV1341" s="57">
        <f t="shared" si="232"/>
        <v>87.182393572514641</v>
      </c>
    </row>
    <row r="1342" spans="2:48" x14ac:dyDescent="0.25">
      <c r="B1342" s="1" t="s">
        <v>1723</v>
      </c>
      <c r="C1342" s="1" t="s">
        <v>1745</v>
      </c>
      <c r="D1342" s="1" t="s">
        <v>846</v>
      </c>
      <c r="J1342" s="2">
        <v>2.61</v>
      </c>
      <c r="K1342" s="2">
        <f t="shared" si="227"/>
        <v>2.61</v>
      </c>
      <c r="L1342" s="2">
        <f t="shared" si="228"/>
        <v>0</v>
      </c>
      <c r="AG1342" s="9">
        <v>2.61</v>
      </c>
      <c r="AH1342" s="5">
        <v>3929.05485</v>
      </c>
      <c r="AL1342" s="5" t="str">
        <f t="shared" si="217"/>
        <v/>
      </c>
      <c r="AN1342" s="5" t="str">
        <f t="shared" si="231"/>
        <v/>
      </c>
      <c r="AP1342" s="57" t="str">
        <f t="shared" si="218"/>
        <v/>
      </c>
      <c r="AS1342" s="57">
        <f t="shared" si="219"/>
        <v>3929.05485</v>
      </c>
      <c r="AT1342" s="5">
        <f t="shared" si="220"/>
        <v>3238.3270073700005</v>
      </c>
      <c r="AU1342" s="62">
        <f t="shared" si="221"/>
        <v>1.860765103211761E-2</v>
      </c>
      <c r="AV1342" s="57">
        <f t="shared" si="232"/>
        <v>18.607651032117609</v>
      </c>
    </row>
    <row r="1343" spans="2:48" x14ac:dyDescent="0.25">
      <c r="B1343" s="1" t="s">
        <v>1720</v>
      </c>
      <c r="C1343" s="1" t="s">
        <v>1745</v>
      </c>
      <c r="D1343" s="1" t="s">
        <v>846</v>
      </c>
      <c r="J1343" s="2">
        <v>0.51</v>
      </c>
      <c r="K1343" s="2">
        <f t="shared" si="227"/>
        <v>0.2</v>
      </c>
      <c r="L1343" s="2">
        <f t="shared" si="228"/>
        <v>0</v>
      </c>
      <c r="AG1343" s="9">
        <v>0.2</v>
      </c>
      <c r="AH1343" s="5">
        <v>301.077</v>
      </c>
      <c r="AL1343" s="5" t="str">
        <f t="shared" si="217"/>
        <v/>
      </c>
      <c r="AN1343" s="5" t="str">
        <f t="shared" si="231"/>
        <v/>
      </c>
      <c r="AP1343" s="57" t="str">
        <f t="shared" si="218"/>
        <v/>
      </c>
      <c r="AS1343" s="57">
        <f t="shared" si="219"/>
        <v>301.077</v>
      </c>
      <c r="AT1343" s="5">
        <f t="shared" si="220"/>
        <v>248.14766340000006</v>
      </c>
      <c r="AU1343" s="62">
        <f t="shared" si="221"/>
        <v>1.425873642307863E-3</v>
      </c>
      <c r="AV1343" s="57">
        <f t="shared" si="232"/>
        <v>1.4258736423078631</v>
      </c>
    </row>
    <row r="1344" spans="2:48" x14ac:dyDescent="0.25">
      <c r="B1344" s="1" t="s">
        <v>1724</v>
      </c>
      <c r="C1344" s="1" t="s">
        <v>1745</v>
      </c>
      <c r="D1344" s="1" t="s">
        <v>846</v>
      </c>
      <c r="J1344" s="2">
        <v>1.01</v>
      </c>
      <c r="K1344" s="2">
        <f t="shared" si="227"/>
        <v>1.1200000000000001</v>
      </c>
      <c r="L1344" s="2">
        <f t="shared" si="228"/>
        <v>0</v>
      </c>
      <c r="AG1344" s="9">
        <v>1.1200000000000001</v>
      </c>
      <c r="AH1344" s="5">
        <v>1686.0311999999999</v>
      </c>
      <c r="AL1344" s="5" t="str">
        <f t="shared" si="217"/>
        <v/>
      </c>
      <c r="AN1344" s="5" t="str">
        <f t="shared" si="231"/>
        <v/>
      </c>
      <c r="AP1344" s="57" t="str">
        <f t="shared" si="218"/>
        <v/>
      </c>
      <c r="AS1344" s="57">
        <f t="shared" si="219"/>
        <v>1686.0311999999999</v>
      </c>
      <c r="AT1344" s="5">
        <f t="shared" si="220"/>
        <v>1389.6269150399999</v>
      </c>
      <c r="AU1344" s="62">
        <f t="shared" si="221"/>
        <v>7.9848923969240305E-3</v>
      </c>
      <c r="AV1344" s="57">
        <f t="shared" si="232"/>
        <v>7.9848923969240309</v>
      </c>
    </row>
    <row r="1345" spans="2:48" x14ac:dyDescent="0.25">
      <c r="B1345" s="1" t="s">
        <v>1729</v>
      </c>
      <c r="C1345" s="1" t="s">
        <v>1745</v>
      </c>
      <c r="D1345" s="1" t="s">
        <v>846</v>
      </c>
      <c r="J1345" s="2">
        <v>16.78</v>
      </c>
      <c r="K1345" s="2">
        <f t="shared" si="227"/>
        <v>18.77</v>
      </c>
      <c r="L1345" s="2">
        <f t="shared" si="228"/>
        <v>0</v>
      </c>
      <c r="AG1345" s="9">
        <v>18.77</v>
      </c>
      <c r="AH1345" s="5">
        <v>33915.043749999997</v>
      </c>
      <c r="AL1345" s="5" t="str">
        <f t="shared" si="217"/>
        <v/>
      </c>
      <c r="AN1345" s="5" t="str">
        <f t="shared" si="231"/>
        <v/>
      </c>
      <c r="AP1345" s="57" t="str">
        <f t="shared" si="218"/>
        <v/>
      </c>
      <c r="AS1345" s="57">
        <f t="shared" si="219"/>
        <v>33915.043749999997</v>
      </c>
      <c r="AT1345" s="5">
        <f t="shared" si="220"/>
        <v>27952.779058749999</v>
      </c>
      <c r="AU1345" s="62">
        <f t="shared" si="221"/>
        <v>0.1606186024201218</v>
      </c>
      <c r="AV1345" s="57">
        <f t="shared" si="232"/>
        <v>160.61860242012179</v>
      </c>
    </row>
    <row r="1346" spans="2:48" x14ac:dyDescent="0.25">
      <c r="B1346" s="1" t="s">
        <v>1732</v>
      </c>
      <c r="C1346" s="1" t="s">
        <v>1745</v>
      </c>
      <c r="D1346" s="1" t="s">
        <v>846</v>
      </c>
      <c r="J1346" s="2">
        <v>2.3199999999999998</v>
      </c>
      <c r="K1346" s="2">
        <f t="shared" si="227"/>
        <v>1.18</v>
      </c>
      <c r="L1346" s="2">
        <f t="shared" si="228"/>
        <v>0</v>
      </c>
      <c r="AG1346" s="9">
        <v>1.18</v>
      </c>
      <c r="AH1346" s="5">
        <v>2132.1125000000002</v>
      </c>
      <c r="AL1346" s="5" t="str">
        <f t="shared" si="217"/>
        <v/>
      </c>
      <c r="AN1346" s="5" t="str">
        <f t="shared" si="231"/>
        <v/>
      </c>
      <c r="AP1346" s="57" t="str">
        <f t="shared" si="218"/>
        <v/>
      </c>
      <c r="AS1346" s="57">
        <f t="shared" si="219"/>
        <v>2132.1125000000002</v>
      </c>
      <c r="AT1346" s="5">
        <f t="shared" si="220"/>
        <v>1757.2871225000004</v>
      </c>
      <c r="AU1346" s="62">
        <f t="shared" si="221"/>
        <v>1.0097493386027905E-2</v>
      </c>
      <c r="AV1346" s="57">
        <f t="shared" si="232"/>
        <v>10.097493386027905</v>
      </c>
    </row>
    <row r="1347" spans="2:48" x14ac:dyDescent="0.25">
      <c r="B1347" s="1" t="s">
        <v>1731</v>
      </c>
      <c r="C1347" s="1" t="s">
        <v>1745</v>
      </c>
      <c r="D1347" s="1" t="s">
        <v>846</v>
      </c>
      <c r="J1347" s="2">
        <v>16.64</v>
      </c>
      <c r="K1347" s="2">
        <f t="shared" si="227"/>
        <v>20.65</v>
      </c>
      <c r="L1347" s="2">
        <f t="shared" si="228"/>
        <v>1.5</v>
      </c>
      <c r="AG1347" s="9">
        <v>20.65</v>
      </c>
      <c r="AH1347" s="5">
        <v>37311.968750000007</v>
      </c>
      <c r="AL1347" s="5" t="str">
        <f t="shared" ref="AL1347:AL1349" si="233">IF(AK1347&gt;0,AK1347*$AL$1,"")</f>
        <v/>
      </c>
      <c r="AN1347" s="5" t="str">
        <f t="shared" si="231"/>
        <v/>
      </c>
      <c r="AP1347" s="57" t="str">
        <f t="shared" ref="AP1347:AP1369" si="234">IF(AO1347&gt;0,AO1347*$AP$1,"")</f>
        <v/>
      </c>
      <c r="AR1347" s="2">
        <v>1.5</v>
      </c>
      <c r="AS1347" s="57">
        <f t="shared" ref="AS1347:AS1368" si="235">SUM(O1347,Q1347,S1347,U1347,W1347,Y1347,AA1347,AC1347,AF1347,AH1347,AJ1347)</f>
        <v>37311.968750000007</v>
      </c>
      <c r="AT1347" s="5">
        <f t="shared" ref="AT1347:AT1371" si="236">$AS$1374*(AU1347/100)</f>
        <v>30752.524643750006</v>
      </c>
      <c r="AU1347" s="62">
        <f t="shared" ref="AU1347:AU1367" si="237">(AS1347/$AS$1374)*(100-17.58)</f>
        <v>0.17670613425548834</v>
      </c>
      <c r="AV1347" s="57">
        <f t="shared" si="232"/>
        <v>176.70613425548834</v>
      </c>
    </row>
    <row r="1348" spans="2:48" x14ac:dyDescent="0.25">
      <c r="B1348" s="1" t="s">
        <v>1721</v>
      </c>
      <c r="C1348" s="1" t="s">
        <v>1745</v>
      </c>
      <c r="D1348" s="1" t="s">
        <v>846</v>
      </c>
      <c r="J1348" s="2">
        <v>13.45</v>
      </c>
      <c r="K1348" s="2">
        <f t="shared" si="227"/>
        <v>12.54</v>
      </c>
      <c r="L1348" s="2">
        <f t="shared" si="228"/>
        <v>3.3000000000000007</v>
      </c>
      <c r="AG1348" s="9">
        <v>12.54</v>
      </c>
      <c r="AH1348" s="5">
        <v>22658.212500000001</v>
      </c>
      <c r="AL1348" s="5" t="str">
        <f t="shared" si="233"/>
        <v/>
      </c>
      <c r="AN1348" s="5" t="str">
        <f t="shared" si="231"/>
        <v/>
      </c>
      <c r="AP1348" s="57" t="str">
        <f t="shared" si="234"/>
        <v/>
      </c>
      <c r="AR1348" s="2">
        <v>3.3000000000000007</v>
      </c>
      <c r="AS1348" s="57">
        <f t="shared" si="235"/>
        <v>22658.212500000001</v>
      </c>
      <c r="AT1348" s="5">
        <f t="shared" si="236"/>
        <v>18674.898742499998</v>
      </c>
      <c r="AU1348" s="62">
        <f t="shared" si="237"/>
        <v>0.10730726022100839</v>
      </c>
      <c r="AV1348" s="57">
        <f t="shared" si="232"/>
        <v>107.30726022100839</v>
      </c>
    </row>
    <row r="1349" spans="2:48" x14ac:dyDescent="0.25">
      <c r="B1349" s="1" t="s">
        <v>1722</v>
      </c>
      <c r="C1349" s="1" t="s">
        <v>1745</v>
      </c>
      <c r="D1349" s="1" t="s">
        <v>846</v>
      </c>
      <c r="J1349" s="2">
        <v>5.7200000000000006</v>
      </c>
      <c r="K1349" s="2">
        <f t="shared" si="227"/>
        <v>3.03</v>
      </c>
      <c r="L1349" s="2">
        <f t="shared" si="228"/>
        <v>0.29000000000000004</v>
      </c>
      <c r="AG1349" s="9">
        <v>3.03</v>
      </c>
      <c r="AH1349" s="5">
        <v>4561.3165499999996</v>
      </c>
      <c r="AL1349" s="5" t="str">
        <f t="shared" si="233"/>
        <v/>
      </c>
      <c r="AN1349" s="5" t="str">
        <f t="shared" si="231"/>
        <v/>
      </c>
      <c r="AP1349" s="57" t="str">
        <f t="shared" si="234"/>
        <v/>
      </c>
      <c r="AR1349" s="2">
        <v>0.29000000000000004</v>
      </c>
      <c r="AS1349" s="57">
        <f t="shared" si="235"/>
        <v>4561.3165499999996</v>
      </c>
      <c r="AT1349" s="5">
        <f t="shared" si="236"/>
        <v>3759.4371005099997</v>
      </c>
      <c r="AU1349" s="62">
        <f t="shared" si="237"/>
        <v>2.1601985680964119E-2</v>
      </c>
      <c r="AV1349" s="57">
        <f t="shared" si="232"/>
        <v>21.60198568096412</v>
      </c>
    </row>
    <row r="1350" spans="2:48" x14ac:dyDescent="0.25">
      <c r="B1350" s="1" t="s">
        <v>1725</v>
      </c>
      <c r="C1350" s="1" t="s">
        <v>1745</v>
      </c>
      <c r="D1350" s="1" t="s">
        <v>846</v>
      </c>
      <c r="J1350" s="2">
        <v>2.0299999999999998</v>
      </c>
      <c r="K1350" s="2">
        <f t="shared" si="227"/>
        <v>2.0299999999999998</v>
      </c>
      <c r="L1350" s="2">
        <f t="shared" si="228"/>
        <v>0</v>
      </c>
      <c r="AG1350" s="9">
        <v>2.0299999999999998</v>
      </c>
      <c r="AH1350" s="5">
        <v>3254.9149499999999</v>
      </c>
      <c r="AL1350" s="5" t="str">
        <f t="shared" ref="AL1337:AL1353" si="238">IF(AK1350&gt;0,AK1350*$AL$1,"")</f>
        <v/>
      </c>
      <c r="AN1350" s="5" t="str">
        <f t="shared" si="231"/>
        <v/>
      </c>
      <c r="AP1350" s="57" t="str">
        <f t="shared" si="234"/>
        <v/>
      </c>
      <c r="AS1350" s="57">
        <f t="shared" si="235"/>
        <v>3254.9149499999999</v>
      </c>
      <c r="AT1350" s="5">
        <f t="shared" si="236"/>
        <v>2682.70090179</v>
      </c>
      <c r="AU1350" s="62">
        <f t="shared" si="237"/>
        <v>1.5414984987756669E-2</v>
      </c>
      <c r="AV1350" s="57">
        <f t="shared" si="232"/>
        <v>15.41498498775667</v>
      </c>
    </row>
    <row r="1351" spans="2:48" x14ac:dyDescent="0.25">
      <c r="B1351" s="1" t="s">
        <v>1703</v>
      </c>
      <c r="C1351" s="1" t="s">
        <v>1745</v>
      </c>
      <c r="D1351" s="1" t="s">
        <v>846</v>
      </c>
      <c r="J1351" s="2">
        <v>10.38</v>
      </c>
      <c r="K1351" s="2">
        <f t="shared" si="227"/>
        <v>9.15</v>
      </c>
      <c r="L1351" s="2">
        <f t="shared" si="228"/>
        <v>0</v>
      </c>
      <c r="AG1351" s="9">
        <v>9.15</v>
      </c>
      <c r="AH1351" s="5">
        <v>18729.55</v>
      </c>
      <c r="AL1351" s="5" t="str">
        <f t="shared" si="238"/>
        <v/>
      </c>
      <c r="AN1351" s="5" t="str">
        <f t="shared" si="231"/>
        <v/>
      </c>
      <c r="AP1351" s="57" t="str">
        <f t="shared" si="234"/>
        <v/>
      </c>
      <c r="AS1351" s="57">
        <f t="shared" si="235"/>
        <v>18729.55</v>
      </c>
      <c r="AT1351" s="5">
        <f t="shared" si="236"/>
        <v>15436.895109999998</v>
      </c>
      <c r="AU1351" s="62">
        <f t="shared" si="237"/>
        <v>8.8701467323266892E-2</v>
      </c>
      <c r="AV1351" s="57">
        <f t="shared" si="232"/>
        <v>88.701467323266897</v>
      </c>
    </row>
    <row r="1352" spans="2:48" x14ac:dyDescent="0.25">
      <c r="B1352" s="1" t="s">
        <v>1726</v>
      </c>
      <c r="C1352" s="1" t="s">
        <v>1745</v>
      </c>
      <c r="D1352" s="1" t="s">
        <v>846</v>
      </c>
      <c r="J1352" s="2">
        <v>8.1000000000000014</v>
      </c>
      <c r="K1352" s="2">
        <f t="shared" si="227"/>
        <v>8.5800000000000018</v>
      </c>
      <c r="L1352" s="2">
        <f t="shared" si="228"/>
        <v>0</v>
      </c>
      <c r="AG1352" s="9">
        <v>8.5800000000000018</v>
      </c>
      <c r="AH1352" s="5">
        <v>15123.1101</v>
      </c>
      <c r="AL1352" s="5" t="str">
        <f t="shared" si="238"/>
        <v/>
      </c>
      <c r="AN1352" s="5" t="str">
        <f t="shared" si="231"/>
        <v/>
      </c>
      <c r="AP1352" s="57" t="str">
        <f t="shared" si="234"/>
        <v/>
      </c>
      <c r="AS1352" s="57">
        <f t="shared" si="235"/>
        <v>15123.1101</v>
      </c>
      <c r="AT1352" s="5">
        <f t="shared" si="236"/>
        <v>12464.467344420003</v>
      </c>
      <c r="AU1352" s="62">
        <f t="shared" si="237"/>
        <v>7.1621691731051623E-2</v>
      </c>
      <c r="AV1352" s="57">
        <f t="shared" si="232"/>
        <v>71.621691731051627</v>
      </c>
    </row>
    <row r="1353" spans="2:48" x14ac:dyDescent="0.25">
      <c r="B1353" s="1" t="s">
        <v>1719</v>
      </c>
      <c r="C1353" s="1" t="s">
        <v>1745</v>
      </c>
      <c r="D1353" s="1" t="s">
        <v>846</v>
      </c>
      <c r="J1353" s="2">
        <v>7.7</v>
      </c>
      <c r="K1353" s="2">
        <f t="shared" si="227"/>
        <v>10.06</v>
      </c>
      <c r="L1353" s="2">
        <f t="shared" si="228"/>
        <v>0</v>
      </c>
      <c r="AG1353" s="9">
        <v>10.06</v>
      </c>
      <c r="AH1353" s="5">
        <v>13825.52605</v>
      </c>
      <c r="AL1353" s="5" t="str">
        <f t="shared" si="238"/>
        <v/>
      </c>
      <c r="AN1353" s="5" t="str">
        <f t="shared" si="231"/>
        <v/>
      </c>
      <c r="AP1353" s="57" t="str">
        <f t="shared" si="234"/>
        <v/>
      </c>
      <c r="AS1353" s="57">
        <f t="shared" si="235"/>
        <v>13825.52605</v>
      </c>
      <c r="AT1353" s="5">
        <f t="shared" si="236"/>
        <v>11394.998570410002</v>
      </c>
      <c r="AU1353" s="62">
        <f t="shared" si="237"/>
        <v>6.5476450163033842E-2</v>
      </c>
      <c r="AV1353" s="57">
        <f t="shared" si="232"/>
        <v>65.476450163033846</v>
      </c>
    </row>
    <row r="1354" spans="2:48" x14ac:dyDescent="0.25">
      <c r="B1354" s="29" t="s">
        <v>1735</v>
      </c>
      <c r="K1354" s="2"/>
      <c r="L1354" s="2"/>
      <c r="AP1354" s="57" t="str">
        <f t="shared" si="234"/>
        <v/>
      </c>
      <c r="AS1354" s="57">
        <f t="shared" si="235"/>
        <v>0</v>
      </c>
      <c r="AT1354" s="5">
        <f t="shared" si="236"/>
        <v>0</v>
      </c>
      <c r="AU1354" s="62">
        <f t="shared" si="237"/>
        <v>0</v>
      </c>
      <c r="AV1354" s="57">
        <f t="shared" si="232"/>
        <v>0</v>
      </c>
    </row>
    <row r="1355" spans="2:48" x14ac:dyDescent="0.25">
      <c r="B1355" s="1" t="s">
        <v>1710</v>
      </c>
      <c r="C1355" s="1" t="s">
        <v>1746</v>
      </c>
      <c r="D1355" s="1" t="s">
        <v>988</v>
      </c>
      <c r="J1355" s="2">
        <v>1.92</v>
      </c>
      <c r="K1355" s="2">
        <f t="shared" si="227"/>
        <v>0.22</v>
      </c>
      <c r="L1355" s="2">
        <f t="shared" si="228"/>
        <v>0</v>
      </c>
      <c r="AG1355" s="9">
        <v>0.22</v>
      </c>
      <c r="AH1355" s="5">
        <v>397.51249999999999</v>
      </c>
      <c r="AL1355" s="5" t="str">
        <f t="shared" ref="AL1355:AL1368" si="239">IF(AK1355&gt;0,AK1355*$AL$1,"")</f>
        <v/>
      </c>
      <c r="AN1355" s="5" t="str">
        <f t="shared" ref="AN1355:AN1368" si="240">IF(AM1355&gt;0,AM1355*$AN$1,"")</f>
        <v/>
      </c>
      <c r="AP1355" s="57" t="str">
        <f t="shared" si="234"/>
        <v/>
      </c>
      <c r="AS1355" s="57">
        <f t="shared" si="235"/>
        <v>397.51249999999999</v>
      </c>
      <c r="AT1355" s="5">
        <f t="shared" si="236"/>
        <v>327.62980249999998</v>
      </c>
      <c r="AU1355" s="62">
        <f t="shared" si="237"/>
        <v>1.88258351264927E-3</v>
      </c>
      <c r="AV1355" s="57">
        <f t="shared" si="232"/>
        <v>1.88258351264927</v>
      </c>
    </row>
    <row r="1356" spans="2:48" x14ac:dyDescent="0.25">
      <c r="B1356" s="1" t="s">
        <v>1709</v>
      </c>
      <c r="C1356" s="1" t="s">
        <v>1746</v>
      </c>
      <c r="D1356" s="1" t="s">
        <v>988</v>
      </c>
      <c r="J1356" s="2">
        <v>15.02</v>
      </c>
      <c r="K1356" s="2">
        <f t="shared" si="227"/>
        <v>18.88</v>
      </c>
      <c r="L1356" s="2">
        <f t="shared" si="228"/>
        <v>0</v>
      </c>
      <c r="AG1356" s="9">
        <v>18.88</v>
      </c>
      <c r="AH1356" s="5">
        <v>34113.800000000003</v>
      </c>
      <c r="AL1356" s="5" t="str">
        <f t="shared" si="239"/>
        <v/>
      </c>
      <c r="AN1356" s="5" t="str">
        <f t="shared" si="240"/>
        <v/>
      </c>
      <c r="AP1356" s="57" t="str">
        <f t="shared" si="234"/>
        <v/>
      </c>
      <c r="AS1356" s="57">
        <f t="shared" si="235"/>
        <v>34113.800000000003</v>
      </c>
      <c r="AT1356" s="5">
        <f t="shared" si="236"/>
        <v>28116.593960000006</v>
      </c>
      <c r="AU1356" s="62">
        <f t="shared" si="237"/>
        <v>0.16155989417644648</v>
      </c>
      <c r="AV1356" s="57">
        <f t="shared" si="232"/>
        <v>161.55989417644648</v>
      </c>
    </row>
    <row r="1357" spans="2:48" x14ac:dyDescent="0.25">
      <c r="B1357" s="1" t="s">
        <v>1713</v>
      </c>
      <c r="C1357" s="1" t="s">
        <v>1746</v>
      </c>
      <c r="D1357" s="1" t="s">
        <v>988</v>
      </c>
      <c r="J1357" s="2">
        <v>2.0299999999999998</v>
      </c>
      <c r="K1357" s="2">
        <f t="shared" si="227"/>
        <v>2.0299999999999998</v>
      </c>
      <c r="L1357" s="2">
        <f t="shared" si="228"/>
        <v>0</v>
      </c>
      <c r="AG1357" s="9">
        <v>2.0299999999999998</v>
      </c>
      <c r="AH1357" s="5">
        <v>3667.9562500000002</v>
      </c>
      <c r="AL1357" s="5" t="str">
        <f t="shared" si="239"/>
        <v/>
      </c>
      <c r="AN1357" s="5" t="str">
        <f t="shared" si="240"/>
        <v/>
      </c>
      <c r="AP1357" s="57" t="str">
        <f t="shared" si="234"/>
        <v/>
      </c>
      <c r="AS1357" s="57">
        <f t="shared" si="235"/>
        <v>3667.9562500000002</v>
      </c>
      <c r="AT1357" s="5">
        <f t="shared" si="236"/>
        <v>3023.1295412500008</v>
      </c>
      <c r="AU1357" s="62">
        <f t="shared" si="237"/>
        <v>1.7371111503081904E-2</v>
      </c>
      <c r="AV1357" s="57">
        <f t="shared" si="232"/>
        <v>17.371111503081906</v>
      </c>
    </row>
    <row r="1358" spans="2:48" x14ac:dyDescent="0.25">
      <c r="B1358" s="1" t="s">
        <v>1715</v>
      </c>
      <c r="C1358" s="1" t="s">
        <v>1746</v>
      </c>
      <c r="D1358" s="1" t="s">
        <v>988</v>
      </c>
      <c r="J1358" s="2">
        <v>6.65</v>
      </c>
      <c r="K1358" s="2">
        <f t="shared" si="227"/>
        <v>7.09</v>
      </c>
      <c r="L1358" s="2">
        <f t="shared" si="228"/>
        <v>0</v>
      </c>
      <c r="AG1358" s="9">
        <v>7.09</v>
      </c>
      <c r="AH1358" s="5">
        <v>12810.75</v>
      </c>
      <c r="AL1358" s="5" t="str">
        <f t="shared" si="239"/>
        <v/>
      </c>
      <c r="AN1358" s="5" t="str">
        <f t="shared" si="240"/>
        <v/>
      </c>
      <c r="AP1358" s="57" t="str">
        <f t="shared" si="234"/>
        <v/>
      </c>
      <c r="AS1358" s="57">
        <f t="shared" si="235"/>
        <v>12810.75</v>
      </c>
      <c r="AT1358" s="5">
        <f t="shared" si="236"/>
        <v>10558.620149999999</v>
      </c>
      <c r="AU1358" s="62">
        <f t="shared" si="237"/>
        <v>6.0670561893454003E-2</v>
      </c>
      <c r="AV1358" s="57">
        <f t="shared" si="232"/>
        <v>60.670561893454007</v>
      </c>
    </row>
    <row r="1359" spans="2:48" x14ac:dyDescent="0.25">
      <c r="B1359" s="1" t="s">
        <v>1717</v>
      </c>
      <c r="C1359" s="1" t="s">
        <v>1746</v>
      </c>
      <c r="D1359" s="1" t="s">
        <v>988</v>
      </c>
      <c r="J1359" s="2">
        <v>4.33</v>
      </c>
      <c r="K1359" s="2">
        <f t="shared" si="227"/>
        <v>1.43</v>
      </c>
      <c r="L1359" s="2">
        <f t="shared" si="228"/>
        <v>0</v>
      </c>
      <c r="AG1359" s="9">
        <v>1.43</v>
      </c>
      <c r="AH1359" s="5">
        <v>2583.8312500000002</v>
      </c>
      <c r="AL1359" s="5" t="str">
        <f t="shared" si="239"/>
        <v/>
      </c>
      <c r="AN1359" s="5" t="str">
        <f t="shared" si="240"/>
        <v/>
      </c>
      <c r="AP1359" s="57" t="str">
        <f t="shared" si="234"/>
        <v/>
      </c>
      <c r="AS1359" s="57">
        <f t="shared" si="235"/>
        <v>2583.8312500000002</v>
      </c>
      <c r="AT1359" s="5">
        <f t="shared" si="236"/>
        <v>2129.5937162500004</v>
      </c>
      <c r="AU1359" s="62">
        <f t="shared" si="237"/>
        <v>1.2236792832220256E-2</v>
      </c>
      <c r="AV1359" s="57">
        <f t="shared" si="232"/>
        <v>12.236792832220257</v>
      </c>
    </row>
    <row r="1360" spans="2:48" x14ac:dyDescent="0.25">
      <c r="B1360" s="1" t="s">
        <v>1718</v>
      </c>
      <c r="C1360" s="1" t="s">
        <v>1746</v>
      </c>
      <c r="D1360" s="1" t="s">
        <v>988</v>
      </c>
      <c r="J1360" s="2">
        <v>2.29</v>
      </c>
      <c r="K1360" s="2">
        <f t="shared" si="227"/>
        <v>3.8</v>
      </c>
      <c r="L1360" s="2">
        <f t="shared" si="228"/>
        <v>0</v>
      </c>
      <c r="AG1360" s="9">
        <v>3.8</v>
      </c>
      <c r="AH1360" s="5">
        <v>6866.125</v>
      </c>
      <c r="AL1360" s="5" t="str">
        <f t="shared" si="239"/>
        <v/>
      </c>
      <c r="AN1360" s="5" t="str">
        <f t="shared" si="240"/>
        <v/>
      </c>
      <c r="AP1360" s="57" t="str">
        <f t="shared" si="234"/>
        <v/>
      </c>
      <c r="AS1360" s="57">
        <f t="shared" si="235"/>
        <v>6866.125</v>
      </c>
      <c r="AT1360" s="5">
        <f t="shared" si="236"/>
        <v>5659.0602249999993</v>
      </c>
      <c r="AU1360" s="62">
        <f t="shared" si="237"/>
        <v>3.2517351582123752E-2</v>
      </c>
      <c r="AV1360" s="57">
        <f t="shared" si="232"/>
        <v>32.517351582123752</v>
      </c>
    </row>
    <row r="1361" spans="1:48" x14ac:dyDescent="0.25">
      <c r="B1361" s="1" t="s">
        <v>1702</v>
      </c>
      <c r="C1361" s="1" t="s">
        <v>1746</v>
      </c>
      <c r="D1361" s="1" t="s">
        <v>988</v>
      </c>
      <c r="J1361" s="2">
        <v>5.4099999999999993</v>
      </c>
      <c r="K1361" s="2">
        <f t="shared" si="227"/>
        <v>7.8299999999999992</v>
      </c>
      <c r="L1361" s="2">
        <f t="shared" si="228"/>
        <v>0</v>
      </c>
      <c r="AG1361" s="9">
        <v>7.8299999999999992</v>
      </c>
      <c r="AH1361" s="5">
        <v>14147.831249999999</v>
      </c>
      <c r="AL1361" s="5" t="str">
        <f t="shared" si="239"/>
        <v/>
      </c>
      <c r="AN1361" s="5" t="str">
        <f t="shared" si="240"/>
        <v/>
      </c>
      <c r="AP1361" s="57" t="str">
        <f t="shared" si="234"/>
        <v/>
      </c>
      <c r="AS1361" s="57">
        <f t="shared" si="235"/>
        <v>14147.831249999999</v>
      </c>
      <c r="AT1361" s="5">
        <f t="shared" si="236"/>
        <v>11660.642516249998</v>
      </c>
      <c r="AU1361" s="62">
        <f t="shared" si="237"/>
        <v>6.7002858654744465E-2</v>
      </c>
      <c r="AV1361" s="57">
        <f t="shared" si="232"/>
        <v>67.002858654744472</v>
      </c>
    </row>
    <row r="1362" spans="1:48" x14ac:dyDescent="0.25">
      <c r="B1362" s="1" t="s">
        <v>1711</v>
      </c>
      <c r="C1362" s="1" t="s">
        <v>1746</v>
      </c>
      <c r="D1362" s="1" t="s">
        <v>988</v>
      </c>
      <c r="J1362" s="2">
        <v>11.26</v>
      </c>
      <c r="K1362" s="2">
        <f t="shared" si="227"/>
        <v>12.48</v>
      </c>
      <c r="L1362" s="2">
        <f t="shared" si="228"/>
        <v>0</v>
      </c>
      <c r="AG1362" s="9">
        <v>12.48</v>
      </c>
      <c r="AH1362" s="5">
        <v>22549.8</v>
      </c>
      <c r="AL1362" s="5" t="str">
        <f t="shared" si="239"/>
        <v/>
      </c>
      <c r="AN1362" s="5" t="str">
        <f t="shared" si="240"/>
        <v/>
      </c>
      <c r="AP1362" s="57" t="str">
        <f t="shared" si="234"/>
        <v/>
      </c>
      <c r="AS1362" s="57">
        <f t="shared" si="235"/>
        <v>22549.8</v>
      </c>
      <c r="AT1362" s="5">
        <f t="shared" si="236"/>
        <v>18585.545160000001</v>
      </c>
      <c r="AU1362" s="62">
        <f t="shared" si="237"/>
        <v>0.10679382835392223</v>
      </c>
      <c r="AV1362" s="57">
        <f t="shared" si="232"/>
        <v>106.79382835392224</v>
      </c>
    </row>
    <row r="1363" spans="1:48" x14ac:dyDescent="0.25">
      <c r="B1363" s="1" t="s">
        <v>1716</v>
      </c>
      <c r="C1363" s="1" t="s">
        <v>1746</v>
      </c>
      <c r="D1363" s="1" t="s">
        <v>988</v>
      </c>
      <c r="J1363" s="2">
        <v>1.97</v>
      </c>
      <c r="K1363" s="2">
        <f t="shared" si="227"/>
        <v>2.0299999999999998</v>
      </c>
      <c r="L1363" s="2">
        <f t="shared" si="228"/>
        <v>0</v>
      </c>
      <c r="AG1363" s="9">
        <v>2.0299999999999998</v>
      </c>
      <c r="AH1363" s="5">
        <v>3667.9562499999988</v>
      </c>
      <c r="AL1363" s="5" t="str">
        <f t="shared" si="239"/>
        <v/>
      </c>
      <c r="AN1363" s="5" t="str">
        <f t="shared" si="240"/>
        <v/>
      </c>
      <c r="AP1363" s="57" t="str">
        <f t="shared" si="234"/>
        <v/>
      </c>
      <c r="AS1363" s="57">
        <f t="shared" si="235"/>
        <v>3667.9562499999988</v>
      </c>
      <c r="AT1363" s="5">
        <f t="shared" si="236"/>
        <v>3023.1295412499994</v>
      </c>
      <c r="AU1363" s="62">
        <f t="shared" si="237"/>
        <v>1.7371111503081897E-2</v>
      </c>
      <c r="AV1363" s="57">
        <f t="shared" si="232"/>
        <v>17.371111503081895</v>
      </c>
    </row>
    <row r="1364" spans="1:48" x14ac:dyDescent="0.25">
      <c r="B1364" s="1" t="s">
        <v>1712</v>
      </c>
      <c r="C1364" s="1" t="s">
        <v>1746</v>
      </c>
      <c r="D1364" s="1" t="s">
        <v>988</v>
      </c>
      <c r="J1364" s="2">
        <v>1.18</v>
      </c>
      <c r="K1364" s="2">
        <f t="shared" si="227"/>
        <v>3.31</v>
      </c>
      <c r="L1364" s="2">
        <f t="shared" si="228"/>
        <v>0</v>
      </c>
      <c r="AG1364" s="9">
        <v>3.31</v>
      </c>
      <c r="AH1364" s="5">
        <v>5980.7562500000004</v>
      </c>
      <c r="AL1364" s="5" t="str">
        <f t="shared" si="239"/>
        <v/>
      </c>
      <c r="AN1364" s="5" t="str">
        <f t="shared" si="240"/>
        <v/>
      </c>
      <c r="AP1364" s="57" t="str">
        <f t="shared" si="234"/>
        <v/>
      </c>
      <c r="AS1364" s="57">
        <f t="shared" si="235"/>
        <v>5980.7562500000004</v>
      </c>
      <c r="AT1364" s="5">
        <f t="shared" si="236"/>
        <v>4929.3393012500001</v>
      </c>
      <c r="AU1364" s="62">
        <f t="shared" si="237"/>
        <v>2.8324324667586748E-2</v>
      </c>
      <c r="AV1364" s="57">
        <f t="shared" si="232"/>
        <v>28.324324667586747</v>
      </c>
    </row>
    <row r="1365" spans="1:48" x14ac:dyDescent="0.25">
      <c r="B1365" s="1" t="s">
        <v>1714</v>
      </c>
      <c r="C1365" s="1" t="s">
        <v>1746</v>
      </c>
      <c r="D1365" s="1" t="s">
        <v>988</v>
      </c>
      <c r="J1365" s="2">
        <v>10.95</v>
      </c>
      <c r="K1365" s="2">
        <f t="shared" si="227"/>
        <v>15.39</v>
      </c>
      <c r="L1365" s="2">
        <f t="shared" si="228"/>
        <v>0</v>
      </c>
      <c r="AG1365" s="9">
        <v>15.39</v>
      </c>
      <c r="AH1365" s="5">
        <v>27807.806250000001</v>
      </c>
      <c r="AL1365" s="5" t="str">
        <f t="shared" si="239"/>
        <v/>
      </c>
      <c r="AN1365" s="5" t="str">
        <f t="shared" si="240"/>
        <v/>
      </c>
      <c r="AP1365" s="57" t="str">
        <f t="shared" si="234"/>
        <v/>
      </c>
      <c r="AS1365" s="57">
        <f t="shared" si="235"/>
        <v>27807.806250000001</v>
      </c>
      <c r="AT1365" s="5">
        <f t="shared" si="236"/>
        <v>22919.19391125</v>
      </c>
      <c r="AU1365" s="62">
        <f t="shared" si="237"/>
        <v>0.13169527390760122</v>
      </c>
      <c r="AV1365" s="57">
        <f t="shared" si="232"/>
        <v>131.69527390760121</v>
      </c>
    </row>
    <row r="1366" spans="1:48" x14ac:dyDescent="0.25">
      <c r="B1366" s="1" t="s">
        <v>1706</v>
      </c>
      <c r="C1366" s="1" t="s">
        <v>1746</v>
      </c>
      <c r="D1366" s="1" t="s">
        <v>988</v>
      </c>
      <c r="J1366" s="2">
        <v>11.69</v>
      </c>
      <c r="K1366" s="2">
        <f t="shared" si="227"/>
        <v>6.72</v>
      </c>
      <c r="L1366" s="2">
        <f t="shared" si="228"/>
        <v>0</v>
      </c>
      <c r="AG1366" s="9">
        <v>6.72</v>
      </c>
      <c r="AH1366" s="5">
        <v>11636.28</v>
      </c>
      <c r="AL1366" s="5" t="str">
        <f t="shared" si="239"/>
        <v/>
      </c>
      <c r="AN1366" s="5" t="str">
        <f t="shared" si="240"/>
        <v/>
      </c>
      <c r="AP1366" s="57" t="str">
        <f t="shared" si="234"/>
        <v/>
      </c>
      <c r="AS1366" s="57">
        <f t="shared" si="235"/>
        <v>11636.28</v>
      </c>
      <c r="AT1366" s="5">
        <f t="shared" si="236"/>
        <v>9590.6219760000004</v>
      </c>
      <c r="AU1366" s="62">
        <f t="shared" si="237"/>
        <v>5.5108377413466116E-2</v>
      </c>
      <c r="AV1366" s="57">
        <f t="shared" si="232"/>
        <v>55.108377413466116</v>
      </c>
    </row>
    <row r="1367" spans="1:48" x14ac:dyDescent="0.25">
      <c r="B1367" s="1" t="s">
        <v>1707</v>
      </c>
      <c r="C1367" s="1" t="s">
        <v>1746</v>
      </c>
      <c r="D1367" s="1" t="s">
        <v>988</v>
      </c>
      <c r="J1367" s="2">
        <v>31.13</v>
      </c>
      <c r="K1367" s="2">
        <f t="shared" si="227"/>
        <v>30.77</v>
      </c>
      <c r="L1367" s="2">
        <f t="shared" si="228"/>
        <v>0</v>
      </c>
      <c r="AG1367" s="9">
        <v>30.77</v>
      </c>
      <c r="AH1367" s="5">
        <v>55597.54374999999</v>
      </c>
      <c r="AL1367" s="5" t="str">
        <f t="shared" si="239"/>
        <v/>
      </c>
      <c r="AN1367" s="5" t="str">
        <f t="shared" si="240"/>
        <v/>
      </c>
      <c r="AP1367" s="57" t="str">
        <f t="shared" si="234"/>
        <v/>
      </c>
      <c r="AS1367" s="57">
        <f t="shared" si="235"/>
        <v>55597.54374999999</v>
      </c>
      <c r="AT1367" s="5">
        <f t="shared" si="236"/>
        <v>45823.495558749994</v>
      </c>
      <c r="AU1367" s="62">
        <f t="shared" si="237"/>
        <v>0.26330497583735468</v>
      </c>
      <c r="AV1367" s="57">
        <f t="shared" si="232"/>
        <v>263.30497583735468</v>
      </c>
    </row>
    <row r="1368" spans="1:48" x14ac:dyDescent="0.25">
      <c r="B1368" s="1" t="s">
        <v>1703</v>
      </c>
      <c r="C1368" s="1" t="s">
        <v>1746</v>
      </c>
      <c r="D1368" s="1" t="s">
        <v>988</v>
      </c>
      <c r="J1368" s="2">
        <v>9.82</v>
      </c>
      <c r="K1368" s="2">
        <f t="shared" si="227"/>
        <v>6.39</v>
      </c>
      <c r="L1368" s="2">
        <f t="shared" si="228"/>
        <v>0</v>
      </c>
      <c r="AG1368" s="9">
        <v>6.39</v>
      </c>
      <c r="AH1368" s="5">
        <v>16418.32</v>
      </c>
      <c r="AL1368" s="5" t="str">
        <f t="shared" si="239"/>
        <v/>
      </c>
      <c r="AN1368" s="5" t="str">
        <f t="shared" si="240"/>
        <v/>
      </c>
      <c r="AP1368" s="57" t="str">
        <f t="shared" si="234"/>
        <v/>
      </c>
      <c r="AS1368" s="57">
        <f t="shared" si="235"/>
        <v>16418.32</v>
      </c>
      <c r="AT1368" s="5">
        <f t="shared" si="236"/>
        <v>13531.979344000001</v>
      </c>
      <c r="AU1368" s="62">
        <f>(AS1368/$AS$1374)*(100-17.58)</f>
        <v>7.7755689537812686E-2</v>
      </c>
      <c r="AV1368" s="57">
        <f t="shared" si="232"/>
        <v>77.755689537812685</v>
      </c>
    </row>
    <row r="1369" spans="1:48" x14ac:dyDescent="0.25">
      <c r="B1369" s="29" t="s">
        <v>1760</v>
      </c>
      <c r="K1369" s="2"/>
      <c r="L1369" s="2"/>
      <c r="AP1369" s="57" t="str">
        <f t="shared" si="234"/>
        <v/>
      </c>
      <c r="AS1369" s="57"/>
      <c r="AU1369" s="62"/>
      <c r="AV1369" s="57"/>
    </row>
    <row r="1370" spans="1:48" x14ac:dyDescent="0.25">
      <c r="B1370" s="1" t="s">
        <v>1761</v>
      </c>
      <c r="C1370" s="1" t="s">
        <v>1762</v>
      </c>
      <c r="D1370" s="1" t="s">
        <v>846</v>
      </c>
      <c r="K1370" s="2"/>
      <c r="L1370" s="2"/>
      <c r="AS1370" s="57">
        <v>419967.72</v>
      </c>
      <c r="AT1370" s="5">
        <f t="shared" si="236"/>
        <v>346137.39482399996</v>
      </c>
      <c r="AU1370" s="62">
        <f t="shared" ref="AU1369:AU1370" si="241">(AS1370/$AS$1374)*(100-17.58)</f>
        <v>1.9889294186142701</v>
      </c>
      <c r="AV1370" s="57">
        <f t="shared" si="232"/>
        <v>1988.9294186142699</v>
      </c>
    </row>
    <row r="1371" spans="1:48" x14ac:dyDescent="0.25">
      <c r="B1371" s="29" t="s">
        <v>1763</v>
      </c>
      <c r="K1371" s="2"/>
      <c r="L1371" s="2"/>
      <c r="AS1371" s="57"/>
      <c r="AU1371" s="62"/>
      <c r="AV1371" s="57"/>
    </row>
    <row r="1372" spans="1:48" x14ac:dyDescent="0.25">
      <c r="B1372" s="1" t="s">
        <v>1764</v>
      </c>
      <c r="K1372" s="2"/>
      <c r="L1372" s="2"/>
      <c r="AS1372" s="57"/>
      <c r="AT1372" s="5">
        <f>$AS$1374*(AU1372/100)</f>
        <v>2902854.0136365881</v>
      </c>
      <c r="AU1372" s="62">
        <v>16.68</v>
      </c>
      <c r="AV1372" s="57">
        <f t="shared" si="232"/>
        <v>16680</v>
      </c>
    </row>
    <row r="1373" spans="1:48" ht="15.75" thickBot="1" x14ac:dyDescent="0.3">
      <c r="B1373" s="1" t="s">
        <v>1765</v>
      </c>
      <c r="K1373" s="2"/>
      <c r="L1373" s="2"/>
      <c r="AS1373" s="57"/>
      <c r="AT1373" s="5">
        <f>$AS$1374*(AU1373/100)</f>
        <v>156628.81368542742</v>
      </c>
      <c r="AU1373" s="62">
        <v>0.9</v>
      </c>
      <c r="AV1373" s="57">
        <f t="shared" si="232"/>
        <v>900.00000000000011</v>
      </c>
    </row>
    <row r="1374" spans="1:48" ht="15.75" thickTop="1" x14ac:dyDescent="0.25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41">
        <f t="shared" ref="K1374:AV1374" si="242">SUM(K3:K1368)</f>
        <v>13674.932900000002</v>
      </c>
      <c r="L1374" s="41">
        <f t="shared" si="242"/>
        <v>4580.2140000000127</v>
      </c>
      <c r="M1374" s="21">
        <f t="shared" si="242"/>
        <v>0</v>
      </c>
      <c r="N1374" s="22">
        <f t="shared" si="242"/>
        <v>147.68</v>
      </c>
      <c r="O1374" s="23">
        <f t="shared" si="242"/>
        <v>423195.50151999999</v>
      </c>
      <c r="P1374" s="24">
        <f t="shared" si="242"/>
        <v>2084.6889999999989</v>
      </c>
      <c r="Q1374" s="23">
        <f t="shared" si="242"/>
        <v>4708319.8679500055</v>
      </c>
      <c r="R1374" s="25">
        <f t="shared" si="242"/>
        <v>5778.819900000015</v>
      </c>
      <c r="S1374" s="23">
        <f t="shared" si="242"/>
        <v>8875467.6635209844</v>
      </c>
      <c r="T1374" s="26">
        <f t="shared" si="242"/>
        <v>3106.6500000000033</v>
      </c>
      <c r="U1374" s="23">
        <f t="shared" si="242"/>
        <v>1444603.8120630039</v>
      </c>
      <c r="V1374" s="20">
        <f t="shared" si="242"/>
        <v>705.82999999999993</v>
      </c>
      <c r="W1374" s="23">
        <f t="shared" si="242"/>
        <v>242066.39960999999</v>
      </c>
      <c r="X1374" s="20">
        <f t="shared" si="242"/>
        <v>96.890000000000015</v>
      </c>
      <c r="Y1374" s="23">
        <f t="shared" si="242"/>
        <v>42646.123740000003</v>
      </c>
      <c r="Z1374" s="27">
        <f t="shared" si="242"/>
        <v>885.37399999999889</v>
      </c>
      <c r="AA1374" s="23">
        <f t="shared" si="242"/>
        <v>163560.51830034988</v>
      </c>
      <c r="AB1374" s="28">
        <f t="shared" si="242"/>
        <v>0</v>
      </c>
      <c r="AC1374" s="23">
        <f t="shared" si="242"/>
        <v>0</v>
      </c>
      <c r="AD1374" s="20">
        <f t="shared" si="242"/>
        <v>0</v>
      </c>
      <c r="AE1374" s="20">
        <f t="shared" si="242"/>
        <v>257.15000000000003</v>
      </c>
      <c r="AF1374" s="23">
        <f t="shared" si="242"/>
        <v>43201.200000000004</v>
      </c>
      <c r="AG1374" s="27">
        <f t="shared" si="242"/>
        <v>534.7299999999999</v>
      </c>
      <c r="AH1374" s="23">
        <f t="shared" si="242"/>
        <v>952912.16915000021</v>
      </c>
      <c r="AI1374" s="20">
        <f t="shared" si="242"/>
        <v>77.120000000000019</v>
      </c>
      <c r="AJ1374" s="23">
        <f t="shared" si="242"/>
        <v>87260.544748680026</v>
      </c>
      <c r="AK1374" s="21">
        <f t="shared" si="242"/>
        <v>1.1000000000000003</v>
      </c>
      <c r="AL1374" s="23">
        <f t="shared" si="242"/>
        <v>4218.4999999999991</v>
      </c>
      <c r="AM1374" s="21">
        <f t="shared" si="242"/>
        <v>13.23</v>
      </c>
      <c r="AN1374" s="23">
        <f t="shared" si="242"/>
        <v>84552.93</v>
      </c>
      <c r="AO1374" s="20">
        <f t="shared" si="242"/>
        <v>34.029999999999987</v>
      </c>
      <c r="AP1374" s="23">
        <f t="shared" si="242"/>
        <v>34.029999999999987</v>
      </c>
      <c r="AQ1374" s="20">
        <f t="shared" si="242"/>
        <v>72.88</v>
      </c>
      <c r="AR1374" s="20">
        <f t="shared" si="242"/>
        <v>4458.9740000000129</v>
      </c>
      <c r="AS1374" s="23">
        <f>SUM(AS3:AS1373)</f>
        <v>17403201.520603046</v>
      </c>
      <c r="AT1374" s="23">
        <f>SUM(AT3:AT1373)</f>
        <v>17403201.520603042</v>
      </c>
      <c r="AU1374" s="20">
        <f>SUM(AU3:AU1373)</f>
        <v>100</v>
      </c>
      <c r="AV1374" s="23">
        <f>SUM(AV3:AV1373)</f>
        <v>99999.999999999884</v>
      </c>
    </row>
    <row r="1375" spans="1:48" x14ac:dyDescent="0.25">
      <c r="B1375" s="29" t="s">
        <v>1704</v>
      </c>
      <c r="C1375" s="2">
        <f>SUM(K1374,L1374)</f>
        <v>18255.146900000014</v>
      </c>
    </row>
  </sheetData>
  <autoFilter ref="A2:AV1375" xr:uid="{00000000-0001-0000-0000-000000000000}"/>
  <sortState xmlns:xlrd2="http://schemas.microsoft.com/office/spreadsheetml/2017/richdata2" ref="A1355:AV1368">
    <sortCondition ref="B1355:B1368"/>
  </sortState>
  <phoneticPr fontId="7" type="noConversion"/>
  <conditionalFormatting sqref="I1332">
    <cfRule type="notContainsText" dxfId="134" priority="240" operator="notContains" text="#########">
      <formula>ISERROR(SEARCH("#########",I1332))</formula>
    </cfRule>
  </conditionalFormatting>
  <conditionalFormatting sqref="I1345:I1348">
    <cfRule type="notContainsText" dxfId="133" priority="241" operator="notContains" text="#########">
      <formula>ISERROR(SEARCH("#########",I1345))</formula>
    </cfRule>
  </conditionalFormatting>
  <conditionalFormatting sqref="I1376:I1379">
    <cfRule type="notContainsText" dxfId="132" priority="245" operator="notContains" text="#########">
      <formula>ISERROR(SEARCH("#########",I1376))</formula>
    </cfRule>
  </conditionalFormatting>
  <conditionalFormatting sqref="I1385:I1388">
    <cfRule type="notContainsText" dxfId="131" priority="249" operator="notContains" text="#########">
      <formula>ISERROR(SEARCH("#########",I1385))</formula>
    </cfRule>
  </conditionalFormatting>
  <conditionalFormatting sqref="I1401:I1407">
    <cfRule type="notContainsText" dxfId="130" priority="253" operator="notContains" text="#########">
      <formula>ISERROR(SEARCH("#########",I1401))</formula>
    </cfRule>
  </conditionalFormatting>
  <conditionalFormatting sqref="I1426:I1427">
    <cfRule type="notContainsText" dxfId="129" priority="260" operator="notContains" text="#########">
      <formula>ISERROR(SEARCH("#########",I1426))</formula>
    </cfRule>
  </conditionalFormatting>
  <conditionalFormatting sqref="I1432:I1447">
    <cfRule type="notContainsText" dxfId="128" priority="262" operator="notContains" text="#########">
      <formula>ISERROR(SEARCH("#########",I1432))</formula>
    </cfRule>
  </conditionalFormatting>
  <conditionalFormatting sqref="I1455:I1457">
    <cfRule type="notContainsText" dxfId="127" priority="278" operator="notContains" text="#########">
      <formula>ISERROR(SEARCH("#########",I1455))</formula>
    </cfRule>
  </conditionalFormatting>
  <conditionalFormatting sqref="I1467">
    <cfRule type="notContainsText" dxfId="126" priority="281" operator="notContains" text="#########">
      <formula>ISERROR(SEARCH("#########",I1467))</formula>
    </cfRule>
  </conditionalFormatting>
  <conditionalFormatting sqref="I1469:I1470">
    <cfRule type="notContainsText" dxfId="125" priority="282" operator="notContains" text="#########">
      <formula>ISERROR(SEARCH("#########",I1469))</formula>
    </cfRule>
  </conditionalFormatting>
  <conditionalFormatting sqref="I1482:I1483">
    <cfRule type="notContainsText" dxfId="124" priority="284" operator="notContains" text="#########">
      <formula>ISERROR(SEARCH("#########",I1482))</formula>
    </cfRule>
  </conditionalFormatting>
  <conditionalFormatting sqref="I1485:I1487">
    <cfRule type="notContainsText" dxfId="123" priority="286" operator="notContains" text="#########">
      <formula>ISERROR(SEARCH("#########",I1485))</formula>
    </cfRule>
  </conditionalFormatting>
  <conditionalFormatting sqref="I1490:I1491">
    <cfRule type="notContainsText" dxfId="122" priority="289" operator="notContains" text="#########">
      <formula>ISERROR(SEARCH("#########",I1490))</formula>
    </cfRule>
  </conditionalFormatting>
  <conditionalFormatting sqref="I1516">
    <cfRule type="notContainsText" dxfId="121" priority="291" operator="notContains" text="#########">
      <formula>ISERROR(SEARCH("#########",I1516))</formula>
    </cfRule>
  </conditionalFormatting>
  <conditionalFormatting sqref="I1524:I1527">
    <cfRule type="notContainsText" dxfId="120" priority="292" operator="notContains" text="#########">
      <formula>ISERROR(SEARCH("#########",I1524))</formula>
    </cfRule>
  </conditionalFormatting>
  <conditionalFormatting sqref="I1535:I1536">
    <cfRule type="notContainsText" dxfId="119" priority="296" operator="notContains" text="#########">
      <formula>ISERROR(SEARCH("#########",I1535))</formula>
    </cfRule>
  </conditionalFormatting>
  <conditionalFormatting sqref="I1542:I1544">
    <cfRule type="notContainsText" dxfId="118" priority="298" operator="notContains" text="#########">
      <formula>ISERROR(SEARCH("#########",I1542))</formula>
    </cfRule>
  </conditionalFormatting>
  <conditionalFormatting sqref="I1549:I1550">
    <cfRule type="notContainsText" dxfId="117" priority="301" operator="notContains" text="#########">
      <formula>ISERROR(SEARCH("#########",I1549))</formula>
    </cfRule>
  </conditionalFormatting>
  <conditionalFormatting sqref="I1554:I2120">
    <cfRule type="notContainsText" dxfId="116" priority="303" operator="notContains" text="#########">
      <formula>ISERROR(SEARCH("#########",I1554))</formula>
    </cfRule>
  </conditionalFormatting>
  <conditionalFormatting sqref="J1382">
    <cfRule type="notContainsText" dxfId="115" priority="1057" operator="notContains" text="#########">
      <formula>ISERROR(SEARCH("#########",J1382))</formula>
    </cfRule>
  </conditionalFormatting>
  <conditionalFormatting sqref="J1385">
    <cfRule type="notContainsText" dxfId="114" priority="1058" operator="notContains" text="#########">
      <formula>ISERROR(SEARCH("#########",J1385))</formula>
    </cfRule>
  </conditionalFormatting>
  <conditionalFormatting sqref="J1398">
    <cfRule type="notContainsText" dxfId="113" priority="1059" operator="notContains" text="#########">
      <formula>ISERROR(SEARCH("#########",J1398))</formula>
    </cfRule>
  </conditionalFormatting>
  <conditionalFormatting sqref="J1400">
    <cfRule type="notContainsText" dxfId="112" priority="1060" operator="notContains" text="#########">
      <formula>ISERROR(SEARCH("#########",J1400))</formula>
    </cfRule>
  </conditionalFormatting>
  <conditionalFormatting sqref="J1404">
    <cfRule type="notContainsText" dxfId="111" priority="1061" operator="notContains" text="#########">
      <formula>ISERROR(SEARCH("#########",J1404))</formula>
    </cfRule>
  </conditionalFormatting>
  <conditionalFormatting sqref="J1416:J1417">
    <cfRule type="notContainsText" dxfId="110" priority="1062" operator="notContains" text="#########">
      <formula>ISERROR(SEARCH("#########",J1416))</formula>
    </cfRule>
  </conditionalFormatting>
  <conditionalFormatting sqref="J1465">
    <cfRule type="notContainsText" dxfId="109" priority="1064" operator="notContains" text="#########">
      <formula>ISERROR(SEARCH("#########",J1465))</formula>
    </cfRule>
  </conditionalFormatting>
  <conditionalFormatting sqref="J1502:J1503">
    <cfRule type="notContainsText" dxfId="108" priority="1065" operator="notContains" text="#########">
      <formula>ISERROR(SEARCH("#########",J1502))</formula>
    </cfRule>
  </conditionalFormatting>
  <conditionalFormatting sqref="J1526">
    <cfRule type="notContainsText" dxfId="107" priority="1067" operator="notContains" text="#########">
      <formula>ISERROR(SEARCH("#########",J1526))</formula>
    </cfRule>
  </conditionalFormatting>
  <conditionalFormatting sqref="J1591">
    <cfRule type="notContainsText" dxfId="106" priority="1068" operator="notContains" text="#########">
      <formula>ISERROR(SEARCH("#########",J1591))</formula>
    </cfRule>
  </conditionalFormatting>
  <conditionalFormatting sqref="J1594:J1595">
    <cfRule type="notContainsText" dxfId="105" priority="1069" operator="notContains" text="#########">
      <formula>ISERROR(SEARCH("#########",J1594))</formula>
    </cfRule>
  </conditionalFormatting>
  <conditionalFormatting sqref="J1618">
    <cfRule type="notContainsText" dxfId="104" priority="1071" operator="notContains" text="#########">
      <formula>ISERROR(SEARCH("#########",J1618))</formula>
    </cfRule>
  </conditionalFormatting>
  <conditionalFormatting sqref="J1629">
    <cfRule type="notContainsText" dxfId="103" priority="1072" operator="notContains" text="#########">
      <formula>ISERROR(SEARCH("#########",J1629))</formula>
    </cfRule>
  </conditionalFormatting>
  <conditionalFormatting sqref="J1634">
    <cfRule type="notContainsText" dxfId="102" priority="1073" operator="notContains" text="#########">
      <formula>ISERROR(SEARCH("#########",J1634))</formula>
    </cfRule>
  </conditionalFormatting>
  <conditionalFormatting sqref="J1642">
    <cfRule type="notContainsText" dxfId="101" priority="1074" operator="notContains" text="#########">
      <formula>ISERROR(SEARCH("#########",J1642))</formula>
    </cfRule>
  </conditionalFormatting>
  <conditionalFormatting sqref="J1668">
    <cfRule type="notContainsText" dxfId="100" priority="1075" operator="notContains" text="#########">
      <formula>ISERROR(SEARCH("#########",J1668))</formula>
    </cfRule>
  </conditionalFormatting>
  <conditionalFormatting sqref="J1688:J1689">
    <cfRule type="notContainsText" dxfId="99" priority="1076" operator="notContains" text="#########">
      <formula>ISERROR(SEARCH("#########",J1688))</formula>
    </cfRule>
  </conditionalFormatting>
  <conditionalFormatting sqref="J1695">
    <cfRule type="notContainsText" dxfId="98" priority="1078" operator="notContains" text="#########">
      <formula>ISERROR(SEARCH("#########",J1695))</formula>
    </cfRule>
  </conditionalFormatting>
  <conditionalFormatting sqref="J1711">
    <cfRule type="notContainsText" dxfId="97" priority="1079" operator="notContains" text="#########">
      <formula>ISERROR(SEARCH("#########",J1711))</formula>
    </cfRule>
  </conditionalFormatting>
  <conditionalFormatting sqref="J1727">
    <cfRule type="notContainsText" dxfId="96" priority="1080" operator="notContains" text="#########">
      <formula>ISERROR(SEARCH("#########",J1727))</formula>
    </cfRule>
  </conditionalFormatting>
  <conditionalFormatting sqref="J1733">
    <cfRule type="notContainsText" dxfId="95" priority="1081" operator="notContains" text="#########">
      <formula>ISERROR(SEARCH("#########",J1733))</formula>
    </cfRule>
  </conditionalFormatting>
  <conditionalFormatting sqref="J1737">
    <cfRule type="notContainsText" dxfId="94" priority="1082" operator="notContains" text="#########">
      <formula>ISERROR(SEARCH("#########",J1737))</formula>
    </cfRule>
  </conditionalFormatting>
  <conditionalFormatting sqref="J1743">
    <cfRule type="notContainsText" dxfId="93" priority="1083" operator="notContains" text="#########">
      <formula>ISERROR(SEARCH("#########",J1743))</formula>
    </cfRule>
  </conditionalFormatting>
  <conditionalFormatting sqref="J1746">
    <cfRule type="notContainsText" dxfId="92" priority="1084" operator="notContains" text="#########">
      <formula>ISERROR(SEARCH("#########",J1746))</formula>
    </cfRule>
  </conditionalFormatting>
  <conditionalFormatting sqref="J1776">
    <cfRule type="notContainsText" dxfId="91" priority="1085" operator="notContains" text="#########">
      <formula>ISERROR(SEARCH("#########",J1776))</formula>
    </cfRule>
  </conditionalFormatting>
  <conditionalFormatting sqref="J1780">
    <cfRule type="notContainsText" dxfId="90" priority="1086" operator="notContains" text="#########">
      <formula>ISERROR(SEARCH("#########",J1780))</formula>
    </cfRule>
  </conditionalFormatting>
  <conditionalFormatting sqref="J1786">
    <cfRule type="notContainsText" dxfId="89" priority="1087" operator="notContains" text="#########">
      <formula>ISERROR(SEARCH("#########",J1786))</formula>
    </cfRule>
  </conditionalFormatting>
  <conditionalFormatting sqref="J1790">
    <cfRule type="notContainsText" dxfId="88" priority="1088" operator="notContains" text="#########">
      <formula>ISERROR(SEARCH("#########",J1790))</formula>
    </cfRule>
  </conditionalFormatting>
  <conditionalFormatting sqref="J1831">
    <cfRule type="notContainsText" dxfId="87" priority="1089" operator="notContains" text="#########">
      <formula>ISERROR(SEARCH("#########",J1831))</formula>
    </cfRule>
  </conditionalFormatting>
  <conditionalFormatting sqref="J1835">
    <cfRule type="notContainsText" dxfId="86" priority="1090" operator="notContains" text="#########">
      <formula>ISERROR(SEARCH("#########",J1835))</formula>
    </cfRule>
  </conditionalFormatting>
  <conditionalFormatting sqref="J1839">
    <cfRule type="notContainsText" dxfId="85" priority="1091" operator="notContains" text="#########">
      <formula>ISERROR(SEARCH("#########",J1839))</formula>
    </cfRule>
  </conditionalFormatting>
  <conditionalFormatting sqref="J1841:J1842">
    <cfRule type="notContainsText" dxfId="84" priority="1092" operator="notContains" text="#########">
      <formula>ISERROR(SEARCH("#########",J1841))</formula>
    </cfRule>
  </conditionalFormatting>
  <conditionalFormatting sqref="J1850">
    <cfRule type="notContainsText" dxfId="83" priority="1094" operator="notContains" text="#########">
      <formula>ISERROR(SEARCH("#########",J1850))</formula>
    </cfRule>
  </conditionalFormatting>
  <conditionalFormatting sqref="J1852:J1853">
    <cfRule type="notContainsText" dxfId="82" priority="1095" operator="notContains" text="#########">
      <formula>ISERROR(SEARCH("#########",J1852))</formula>
    </cfRule>
  </conditionalFormatting>
  <conditionalFormatting sqref="J1855">
    <cfRule type="notContainsText" dxfId="81" priority="1097" operator="notContains" text="#########">
      <formula>ISERROR(SEARCH("#########",J1855))</formula>
    </cfRule>
  </conditionalFormatting>
  <conditionalFormatting sqref="J1867:J1869">
    <cfRule type="notContainsText" dxfId="80" priority="1098" operator="notContains" text="#########">
      <formula>ISERROR(SEARCH("#########",J1867))</formula>
    </cfRule>
  </conditionalFormatting>
  <conditionalFormatting sqref="J1898">
    <cfRule type="notContainsText" dxfId="79" priority="1101" operator="notContains" text="#########">
      <formula>ISERROR(SEARCH("#########",J1898))</formula>
    </cfRule>
  </conditionalFormatting>
  <conditionalFormatting sqref="J1906">
    <cfRule type="notContainsText" dxfId="78" priority="1102" operator="notContains" text="#########">
      <formula>ISERROR(SEARCH("#########",J1906))</formula>
    </cfRule>
  </conditionalFormatting>
  <conditionalFormatting sqref="J1908">
    <cfRule type="notContainsText" dxfId="77" priority="1103" operator="notContains" text="#########">
      <formula>ISERROR(SEARCH("#########",J1908))</formula>
    </cfRule>
  </conditionalFormatting>
  <conditionalFormatting sqref="J1915">
    <cfRule type="notContainsText" dxfId="76" priority="1104" operator="notContains" text="#########">
      <formula>ISERROR(SEARCH("#########",J1915))</formula>
    </cfRule>
  </conditionalFormatting>
  <conditionalFormatting sqref="J1920">
    <cfRule type="notContainsText" dxfId="75" priority="1105" operator="notContains" text="#########">
      <formula>ISERROR(SEARCH("#########",J1920))</formula>
    </cfRule>
  </conditionalFormatting>
  <conditionalFormatting sqref="J1925:J1927">
    <cfRule type="notContainsText" dxfId="74" priority="1106" operator="notContains" text="#########">
      <formula>ISERROR(SEARCH("#########",J1925))</formula>
    </cfRule>
  </conditionalFormatting>
  <conditionalFormatting sqref="J1929">
    <cfRule type="notContainsText" dxfId="73" priority="1109" operator="notContains" text="#########">
      <formula>ISERROR(SEARCH("#########",J1929))</formula>
    </cfRule>
  </conditionalFormatting>
  <conditionalFormatting sqref="J1933:J1934">
    <cfRule type="notContainsText" dxfId="72" priority="1110" operator="notContains" text="#########">
      <formula>ISERROR(SEARCH("#########",J1933))</formula>
    </cfRule>
  </conditionalFormatting>
  <conditionalFormatting sqref="J1939:J1940">
    <cfRule type="notContainsText" dxfId="71" priority="1112" operator="notContains" text="#########">
      <formula>ISERROR(SEARCH("#########",J1939))</formula>
    </cfRule>
  </conditionalFormatting>
  <conditionalFormatting sqref="J1944:J1946">
    <cfRule type="notContainsText" dxfId="70" priority="1114" operator="notContains" text="#########">
      <formula>ISERROR(SEARCH("#########",J1944))</formula>
    </cfRule>
  </conditionalFormatting>
  <conditionalFormatting sqref="J1948:J1949">
    <cfRule type="notContainsText" dxfId="69" priority="1117" operator="notContains" text="#########">
      <formula>ISERROR(SEARCH("#########",J1948))</formula>
    </cfRule>
  </conditionalFormatting>
  <conditionalFormatting sqref="J1951">
    <cfRule type="notContainsText" dxfId="68" priority="1119" operator="notContains" text="#########">
      <formula>ISERROR(SEARCH("#########",J1951))</formula>
    </cfRule>
  </conditionalFormatting>
  <conditionalFormatting sqref="J1955">
    <cfRule type="notContainsText" dxfId="67" priority="1120" operator="notContains" text="#########">
      <formula>ISERROR(SEARCH("#########",J1955))</formula>
    </cfRule>
  </conditionalFormatting>
  <conditionalFormatting sqref="J1959">
    <cfRule type="notContainsText" dxfId="66" priority="1121" operator="notContains" text="#########">
      <formula>ISERROR(SEARCH("#########",J1959))</formula>
    </cfRule>
  </conditionalFormatting>
  <conditionalFormatting sqref="J1962:J1963">
    <cfRule type="notContainsText" dxfId="65" priority="1122" operator="notContains" text="#########">
      <formula>ISERROR(SEARCH("#########",J1962))</formula>
    </cfRule>
  </conditionalFormatting>
  <conditionalFormatting sqref="J1966:J1967">
    <cfRule type="notContainsText" dxfId="64" priority="1124" operator="notContains" text="#########">
      <formula>ISERROR(SEARCH("#########",J1966))</formula>
    </cfRule>
  </conditionalFormatting>
  <conditionalFormatting sqref="J1972">
    <cfRule type="notContainsText" dxfId="63" priority="1126" operator="notContains" text="#########">
      <formula>ISERROR(SEARCH("#########",J1972))</formula>
    </cfRule>
  </conditionalFormatting>
  <conditionalFormatting sqref="J1975:J1976">
    <cfRule type="notContainsText" dxfId="62" priority="1127" operator="notContains" text="#########">
      <formula>ISERROR(SEARCH("#########",J1975))</formula>
    </cfRule>
  </conditionalFormatting>
  <conditionalFormatting sqref="J1981">
    <cfRule type="notContainsText" dxfId="61" priority="1129" operator="notContains" text="#########">
      <formula>ISERROR(SEARCH("#########",J1981))</formula>
    </cfRule>
  </conditionalFormatting>
  <conditionalFormatting sqref="J1983:J1984">
    <cfRule type="notContainsText" dxfId="60" priority="1130" operator="notContains" text="#########">
      <formula>ISERROR(SEARCH("#########",J1983))</formula>
    </cfRule>
  </conditionalFormatting>
  <conditionalFormatting sqref="J1987">
    <cfRule type="notContainsText" dxfId="59" priority="1132" operator="notContains" text="#########">
      <formula>ISERROR(SEARCH("#########",J1987))</formula>
    </cfRule>
  </conditionalFormatting>
  <conditionalFormatting sqref="J1989:J1991">
    <cfRule type="notContainsText" dxfId="58" priority="1133" operator="notContains" text="#########">
      <formula>ISERROR(SEARCH("#########",J1989))</formula>
    </cfRule>
  </conditionalFormatting>
  <conditionalFormatting sqref="J2000:J2001">
    <cfRule type="notContainsText" dxfId="57" priority="1136" operator="notContains" text="#########">
      <formula>ISERROR(SEARCH("#########",J2000))</formula>
    </cfRule>
  </conditionalFormatting>
  <conditionalFormatting sqref="J2008:J2011">
    <cfRule type="notContainsText" dxfId="56" priority="1138" operator="notContains" text="#########">
      <formula>ISERROR(SEARCH("#########",J2008))</formula>
    </cfRule>
  </conditionalFormatting>
  <conditionalFormatting sqref="J2013">
    <cfRule type="notContainsText" dxfId="55" priority="1142" operator="notContains" text="#########">
      <formula>ISERROR(SEARCH("#########",J2013))</formula>
    </cfRule>
  </conditionalFormatting>
  <conditionalFormatting sqref="J2015">
    <cfRule type="notContainsText" dxfId="54" priority="1143" operator="notContains" text="#########">
      <formula>ISERROR(SEARCH("#########",J2015))</formula>
    </cfRule>
  </conditionalFormatting>
  <conditionalFormatting sqref="J2019">
    <cfRule type="notContainsText" dxfId="53" priority="1144" operator="notContains" text="#########">
      <formula>ISERROR(SEARCH("#########",J2019))</formula>
    </cfRule>
  </conditionalFormatting>
  <conditionalFormatting sqref="J2021:J2024">
    <cfRule type="notContainsText" dxfId="52" priority="1145" operator="notContains" text="#########">
      <formula>ISERROR(SEARCH("#########",J2021))</formula>
    </cfRule>
  </conditionalFormatting>
  <conditionalFormatting sqref="J2028">
    <cfRule type="notContainsText" dxfId="51" priority="1149" operator="notContains" text="#########">
      <formula>ISERROR(SEARCH("#########",J2028))</formula>
    </cfRule>
  </conditionalFormatting>
  <conditionalFormatting sqref="J2031">
    <cfRule type="notContainsText" dxfId="50" priority="1150" operator="notContains" text="#########">
      <formula>ISERROR(SEARCH("#########",J2031))</formula>
    </cfRule>
  </conditionalFormatting>
  <conditionalFormatting sqref="J2035">
    <cfRule type="notContainsText" dxfId="49" priority="1151" operator="notContains" text="#########">
      <formula>ISERROR(SEARCH("#########",J2035))</formula>
    </cfRule>
  </conditionalFormatting>
  <conditionalFormatting sqref="J2040">
    <cfRule type="notContainsText" dxfId="48" priority="1152" operator="notContains" text="#########">
      <formula>ISERROR(SEARCH("#########",J2040))</formula>
    </cfRule>
  </conditionalFormatting>
  <conditionalFormatting sqref="J2042">
    <cfRule type="notContainsText" dxfId="47" priority="1153" operator="notContains" text="#########">
      <formula>ISERROR(SEARCH("#########",J2042))</formula>
    </cfRule>
  </conditionalFormatting>
  <conditionalFormatting sqref="J2045:J2046">
    <cfRule type="notContainsText" dxfId="46" priority="1154" operator="notContains" text="#########">
      <formula>ISERROR(SEARCH("#########",J2045))</formula>
    </cfRule>
  </conditionalFormatting>
  <conditionalFormatting sqref="J2051">
    <cfRule type="notContainsText" dxfId="45" priority="1156" operator="notContains" text="#########">
      <formula>ISERROR(SEARCH("#########",J2051))</formula>
    </cfRule>
  </conditionalFormatting>
  <conditionalFormatting sqref="J2054:J2055">
    <cfRule type="notContainsText" dxfId="44" priority="1157" operator="notContains" text="#########">
      <formula>ISERROR(SEARCH("#########",J2054))</formula>
    </cfRule>
  </conditionalFormatting>
  <conditionalFormatting sqref="J2061:J2062">
    <cfRule type="notContainsText" dxfId="43" priority="1159" operator="notContains" text="#########">
      <formula>ISERROR(SEARCH("#########",J2061))</formula>
    </cfRule>
  </conditionalFormatting>
  <conditionalFormatting sqref="J2075:J2077">
    <cfRule type="notContainsText" dxfId="42" priority="1161" operator="notContains" text="#########">
      <formula>ISERROR(SEARCH("#########",J2075))</formula>
    </cfRule>
  </conditionalFormatting>
  <conditionalFormatting sqref="J2089">
    <cfRule type="notContainsText" dxfId="41" priority="1164" operator="notContains" text="#########">
      <formula>ISERROR(SEARCH("#########",J2089))</formula>
    </cfRule>
  </conditionalFormatting>
  <conditionalFormatting sqref="J2092:J2093">
    <cfRule type="notContainsText" dxfId="40" priority="1165" operator="notContains" text="#########">
      <formula>ISERROR(SEARCH("#########",J2092))</formula>
    </cfRule>
  </conditionalFormatting>
  <conditionalFormatting sqref="J2100">
    <cfRule type="notContainsText" dxfId="39" priority="1167" operator="notContains" text="#########">
      <formula>ISERROR(SEARCH("#########",J2100))</formula>
    </cfRule>
  </conditionalFormatting>
  <conditionalFormatting sqref="J2112">
    <cfRule type="notContainsText" dxfId="38" priority="1168" operator="notContains" text="#########">
      <formula>ISERROR(SEARCH("#########",J2112))</formula>
    </cfRule>
  </conditionalFormatting>
  <conditionalFormatting sqref="K1386:L1386">
    <cfRule type="notContainsText" dxfId="37" priority="1459" operator="notContains" text="#########">
      <formula>ISERROR(SEARCH("#########",K1386))</formula>
    </cfRule>
  </conditionalFormatting>
  <conditionalFormatting sqref="K1412:L1412">
    <cfRule type="notContainsText" dxfId="36" priority="1461" operator="notContains" text="#########">
      <formula>ISERROR(SEARCH("#########",K1412))</formula>
    </cfRule>
  </conditionalFormatting>
  <conditionalFormatting sqref="K1414:L1414">
    <cfRule type="notContainsText" dxfId="35" priority="1463" operator="notContains" text="#########">
      <formula>ISERROR(SEARCH("#########",K1414))</formula>
    </cfRule>
  </conditionalFormatting>
  <conditionalFormatting sqref="K1441:L1441">
    <cfRule type="notContainsText" dxfId="34" priority="1465" operator="notContains" text="#########">
      <formula>ISERROR(SEARCH("#########",K1441))</formula>
    </cfRule>
  </conditionalFormatting>
  <conditionalFormatting sqref="K1468:L1468">
    <cfRule type="notContainsText" dxfId="33" priority="1467" operator="notContains" text="#########">
      <formula>ISERROR(SEARCH("#########",K1468))</formula>
    </cfRule>
  </conditionalFormatting>
  <conditionalFormatting sqref="K1471:L1481">
    <cfRule type="notContainsText" dxfId="32" priority="1469" operator="notContains" text="#########">
      <formula>ISERROR(SEARCH("#########",K1471))</formula>
    </cfRule>
  </conditionalFormatting>
  <conditionalFormatting sqref="K1483:L1484">
    <cfRule type="notContainsText" dxfId="31" priority="1491" operator="notContains" text="#########">
      <formula>ISERROR(SEARCH("#########",K1483))</formula>
    </cfRule>
  </conditionalFormatting>
  <conditionalFormatting sqref="K1488:L1489">
    <cfRule type="notContainsText" dxfId="30" priority="1495" operator="notContains" text="#########">
      <formula>ISERROR(SEARCH("#########",K1488))</formula>
    </cfRule>
  </conditionalFormatting>
  <conditionalFormatting sqref="K1493:L1495">
    <cfRule type="notContainsText" dxfId="29" priority="1499" operator="notContains" text="#########">
      <formula>ISERROR(SEARCH("#########",K1493))</formula>
    </cfRule>
  </conditionalFormatting>
  <conditionalFormatting sqref="K1499:L1501">
    <cfRule type="notContainsText" dxfId="28" priority="1505" operator="notContains" text="#########">
      <formula>ISERROR(SEARCH("#########",K1499))</formula>
    </cfRule>
  </conditionalFormatting>
  <conditionalFormatting sqref="K1504:L1515">
    <cfRule type="notContainsText" dxfId="27" priority="1511" operator="notContains" text="#########">
      <formula>ISERROR(SEARCH("#########",K1504))</formula>
    </cfRule>
  </conditionalFormatting>
  <conditionalFormatting sqref="K1517:L1525">
    <cfRule type="notContainsText" dxfId="26" priority="1535" operator="notContains" text="#########">
      <formula>ISERROR(SEARCH("#########",K1517))</formula>
    </cfRule>
  </conditionalFormatting>
  <conditionalFormatting sqref="K1528:L1534">
    <cfRule type="notContainsText" dxfId="25" priority="1553" operator="notContains" text="#########">
      <formula>ISERROR(SEARCH("#########",K1528))</formula>
    </cfRule>
  </conditionalFormatting>
  <conditionalFormatting sqref="K1537:L1541">
    <cfRule type="notContainsText" dxfId="24" priority="1567" operator="notContains" text="#########">
      <formula>ISERROR(SEARCH("#########",K1537))</formula>
    </cfRule>
  </conditionalFormatting>
  <conditionalFormatting sqref="K1545:L1548">
    <cfRule type="notContainsText" dxfId="23" priority="1577" operator="notContains" text="#########">
      <formula>ISERROR(SEARCH("#########",K1545))</formula>
    </cfRule>
  </conditionalFormatting>
  <conditionalFormatting sqref="K1551:L1553">
    <cfRule type="notContainsText" dxfId="22" priority="1585" operator="notContains" text="#########">
      <formula>ISERROR(SEARCH("#########",K1551))</formula>
    </cfRule>
  </conditionalFormatting>
  <conditionalFormatting sqref="K1563:L1563">
    <cfRule type="notContainsText" dxfId="21" priority="1591" operator="notContains" text="#########">
      <formula>ISERROR(SEARCH("#########",K1563))</formula>
    </cfRule>
  </conditionalFormatting>
  <conditionalFormatting sqref="K1566:L1566">
    <cfRule type="notContainsText" dxfId="20" priority="1593" operator="notContains" text="#########">
      <formula>ISERROR(SEARCH("#########",K1566))</formula>
    </cfRule>
  </conditionalFormatting>
  <conditionalFormatting sqref="K1577:L1577">
    <cfRule type="notContainsText" dxfId="19" priority="1595" operator="notContains" text="#########">
      <formula>ISERROR(SEARCH("#########",K1577))</formula>
    </cfRule>
  </conditionalFormatting>
  <conditionalFormatting sqref="K1598:L1598">
    <cfRule type="notContainsText" dxfId="18" priority="1597" operator="notContains" text="#########">
      <formula>ISERROR(SEARCH("#########",K1598))</formula>
    </cfRule>
  </conditionalFormatting>
  <conditionalFormatting sqref="K1622:L1622">
    <cfRule type="notContainsText" dxfId="17" priority="1599" operator="notContains" text="#########">
      <formula>ISERROR(SEARCH("#########",K1622))</formula>
    </cfRule>
  </conditionalFormatting>
  <conditionalFormatting sqref="K1637:L1637">
    <cfRule type="notContainsText" dxfId="16" priority="1601" operator="notContains" text="#########">
      <formula>ISERROR(SEARCH("#########",K1637))</formula>
    </cfRule>
  </conditionalFormatting>
  <conditionalFormatting sqref="K1646:L1646">
    <cfRule type="notContainsText" dxfId="15" priority="1603" operator="notContains" text="#########">
      <formula>ISERROR(SEARCH("#########",K1646))</formula>
    </cfRule>
  </conditionalFormatting>
  <conditionalFormatting sqref="K1665:L1665">
    <cfRule type="notContainsText" dxfId="14" priority="1605" operator="notContains" text="#########">
      <formula>ISERROR(SEARCH("#########",K1665))</formula>
    </cfRule>
  </conditionalFormatting>
  <conditionalFormatting sqref="K1672:L1672">
    <cfRule type="notContainsText" dxfId="13" priority="1607" operator="notContains" text="#########">
      <formula>ISERROR(SEARCH("#########",K1672))</formula>
    </cfRule>
  </conditionalFormatting>
  <conditionalFormatting sqref="K1742:L1742">
    <cfRule type="notContainsText" dxfId="12" priority="1609" operator="notContains" text="#########">
      <formula>ISERROR(SEARCH("#########",K1742))</formula>
    </cfRule>
  </conditionalFormatting>
  <conditionalFormatting sqref="K1767:L1767">
    <cfRule type="notContainsText" dxfId="11" priority="1611" operator="notContains" text="#########">
      <formula>ISERROR(SEARCH("#########",K1767))</formula>
    </cfRule>
  </conditionalFormatting>
  <conditionalFormatting sqref="K1833:L1834">
    <cfRule type="notContainsText" dxfId="10" priority="1613" operator="notContains" text="#########">
      <formula>ISERROR(SEARCH("#########",K1833))</formula>
    </cfRule>
  </conditionalFormatting>
  <conditionalFormatting sqref="K1844:L1844">
    <cfRule type="notContainsText" dxfId="9" priority="1617" operator="notContains" text="#########">
      <formula>ISERROR(SEARCH("#########",K1844))</formula>
    </cfRule>
  </conditionalFormatting>
  <conditionalFormatting sqref="K1872:L1872">
    <cfRule type="notContainsText" dxfId="8" priority="1619" operator="notContains" text="#########">
      <formula>ISERROR(SEARCH("#########",K1872))</formula>
    </cfRule>
  </conditionalFormatting>
  <conditionalFormatting sqref="K1888:L1888">
    <cfRule type="notContainsText" dxfId="7" priority="1621" operator="notContains" text="#########">
      <formula>ISERROR(SEARCH("#########",K1888))</formula>
    </cfRule>
  </conditionalFormatting>
  <conditionalFormatting sqref="K1897:L1897">
    <cfRule type="notContainsText" dxfId="6" priority="1623" operator="notContains" text="#########">
      <formula>ISERROR(SEARCH("#########",K1897))</formula>
    </cfRule>
  </conditionalFormatting>
  <conditionalFormatting sqref="K1905:L1905">
    <cfRule type="notContainsText" dxfId="5" priority="1625" operator="notContains" text="#########">
      <formula>ISERROR(SEARCH("#########",K1905))</formula>
    </cfRule>
  </conditionalFormatting>
  <conditionalFormatting sqref="K1907:L1907">
    <cfRule type="notContainsText" dxfId="4" priority="1627" operator="notContains" text="#########">
      <formula>ISERROR(SEARCH("#########",K1907))</formula>
    </cfRule>
  </conditionalFormatting>
  <conditionalFormatting sqref="K1916:L1916">
    <cfRule type="notContainsText" dxfId="3" priority="1629" operator="notContains" text="#########">
      <formula>ISERROR(SEARCH("#########",K1916))</formula>
    </cfRule>
  </conditionalFormatting>
  <conditionalFormatting sqref="K1978:L1978">
    <cfRule type="notContainsText" dxfId="2" priority="1631" operator="notContains" text="#########">
      <formula>ISERROR(SEARCH("#########",K1978))</formula>
    </cfRule>
  </conditionalFormatting>
  <conditionalFormatting sqref="K2036:L2036">
    <cfRule type="notContainsText" dxfId="1" priority="1633" operator="notContains" text="#########">
      <formula>ISERROR(SEARCH("#########",K2036))</formula>
    </cfRule>
  </conditionalFormatting>
  <conditionalFormatting sqref="K2114:L2114">
    <cfRule type="notContainsText" dxfId="0" priority="1635" operator="notContains" text="#########">
      <formula>ISERROR(SEARCH("#########",K2114))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ECCD03-2373-4E2E-93A2-C3780DFE5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76AD92-ACF3-4184-8215-4AF1D055DEF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AE5282F6-FB49-41B2-A547-866E6DB7E6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Henderson</cp:lastModifiedBy>
  <dcterms:created xsi:type="dcterms:W3CDTF">2024-05-21T12:56:24Z</dcterms:created>
  <dcterms:modified xsi:type="dcterms:W3CDTF">2024-08-16T19:52:19Z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</Properties>
</file>