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H:\JBN\9700\9740\9740_0035\GIS\Data\3_Tabular_Report\CD6\Tabular2\"/>
    </mc:Choice>
  </mc:AlternateContent>
  <xr:revisionPtr revIDLastSave="0" documentId="13_ncr:1_{2D7200D4-4F75-4ABA-8EDD-97810F3F4BE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definedNames>
    <definedName name="_xlnm._FilterDatabase" localSheetId="0" hidden="1">Sheet1!$A$2:$AU$782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58" i="1" l="1"/>
  <c r="L458" i="1"/>
  <c r="K459" i="1"/>
  <c r="L459" i="1"/>
  <c r="AS458" i="1"/>
  <c r="L212" i="1"/>
  <c r="AS4" i="1" l="1"/>
  <c r="AS5" i="1"/>
  <c r="AS6" i="1"/>
  <c r="AS7" i="1"/>
  <c r="AS8" i="1"/>
  <c r="AS9" i="1"/>
  <c r="AS10" i="1"/>
  <c r="AS11" i="1"/>
  <c r="AS12" i="1"/>
  <c r="AS13" i="1"/>
  <c r="AS14" i="1"/>
  <c r="AS15" i="1"/>
  <c r="AS16" i="1"/>
  <c r="AS17" i="1"/>
  <c r="AS18" i="1"/>
  <c r="AS19" i="1"/>
  <c r="AS20" i="1"/>
  <c r="AS21" i="1"/>
  <c r="AS22" i="1"/>
  <c r="AS23" i="1"/>
  <c r="AS24" i="1"/>
  <c r="AS25" i="1"/>
  <c r="AS26" i="1"/>
  <c r="AS27" i="1"/>
  <c r="AS28" i="1"/>
  <c r="AS29" i="1"/>
  <c r="AS30" i="1"/>
  <c r="AS31" i="1"/>
  <c r="AS32" i="1"/>
  <c r="AS33" i="1"/>
  <c r="AS34" i="1"/>
  <c r="AS35" i="1"/>
  <c r="AS36" i="1"/>
  <c r="AS37" i="1"/>
  <c r="AS38" i="1"/>
  <c r="AS39" i="1"/>
  <c r="AS40" i="1"/>
  <c r="AS41" i="1"/>
  <c r="AS42" i="1"/>
  <c r="AS43" i="1"/>
  <c r="AS44" i="1"/>
  <c r="AS45" i="1"/>
  <c r="AS46" i="1"/>
  <c r="AS47" i="1"/>
  <c r="AS48" i="1"/>
  <c r="AS49" i="1"/>
  <c r="AS50" i="1"/>
  <c r="AS51" i="1"/>
  <c r="AS52" i="1"/>
  <c r="AS53" i="1"/>
  <c r="AS54" i="1"/>
  <c r="AS55" i="1"/>
  <c r="AS56" i="1"/>
  <c r="AS57" i="1"/>
  <c r="AS58" i="1"/>
  <c r="AS59" i="1"/>
  <c r="AS60" i="1"/>
  <c r="AS61" i="1"/>
  <c r="AS62" i="1"/>
  <c r="AS63" i="1"/>
  <c r="AS64" i="1"/>
  <c r="AS65" i="1"/>
  <c r="AS66" i="1"/>
  <c r="AS67" i="1"/>
  <c r="AS68" i="1"/>
  <c r="AS69" i="1"/>
  <c r="AS70" i="1"/>
  <c r="AS71" i="1"/>
  <c r="AS72" i="1"/>
  <c r="AS73" i="1"/>
  <c r="AS74" i="1"/>
  <c r="AS75" i="1"/>
  <c r="AS76" i="1"/>
  <c r="AS77" i="1"/>
  <c r="AS78" i="1"/>
  <c r="AS79" i="1"/>
  <c r="AS80" i="1"/>
  <c r="AS81" i="1"/>
  <c r="AS82" i="1"/>
  <c r="AS83" i="1"/>
  <c r="AS84" i="1"/>
  <c r="AS85" i="1"/>
  <c r="AS86" i="1"/>
  <c r="AS87" i="1"/>
  <c r="AS88" i="1"/>
  <c r="AS89" i="1"/>
  <c r="AS90" i="1"/>
  <c r="AS91" i="1"/>
  <c r="AS92" i="1"/>
  <c r="AS93" i="1"/>
  <c r="AS94" i="1"/>
  <c r="AS95" i="1"/>
  <c r="AS96" i="1"/>
  <c r="AS97" i="1"/>
  <c r="AS98" i="1"/>
  <c r="AS99" i="1"/>
  <c r="AS100" i="1"/>
  <c r="AS101" i="1"/>
  <c r="AS102" i="1"/>
  <c r="AS103" i="1"/>
  <c r="AS104" i="1"/>
  <c r="AS105" i="1"/>
  <c r="AS106" i="1"/>
  <c r="AS107" i="1"/>
  <c r="AS108" i="1"/>
  <c r="AS109" i="1"/>
  <c r="AS110" i="1"/>
  <c r="AS111" i="1"/>
  <c r="AS112" i="1"/>
  <c r="AS113" i="1"/>
  <c r="AS114" i="1"/>
  <c r="AS115" i="1"/>
  <c r="AS116" i="1"/>
  <c r="AS117" i="1"/>
  <c r="AS118" i="1"/>
  <c r="AS119" i="1"/>
  <c r="AS120" i="1"/>
  <c r="AS121" i="1"/>
  <c r="AS122" i="1"/>
  <c r="AS123" i="1"/>
  <c r="AS124" i="1"/>
  <c r="AS125" i="1"/>
  <c r="AS126" i="1"/>
  <c r="AS127" i="1"/>
  <c r="AS128" i="1"/>
  <c r="AS129" i="1"/>
  <c r="AS130" i="1"/>
  <c r="AS131" i="1"/>
  <c r="AS132" i="1"/>
  <c r="AS133" i="1"/>
  <c r="AS134" i="1"/>
  <c r="AS135" i="1"/>
  <c r="AS136" i="1"/>
  <c r="AS137" i="1"/>
  <c r="AS138" i="1"/>
  <c r="AS139" i="1"/>
  <c r="AS140" i="1"/>
  <c r="AS141" i="1"/>
  <c r="AS142" i="1"/>
  <c r="AS143" i="1"/>
  <c r="AS144" i="1"/>
  <c r="AS145" i="1"/>
  <c r="AS146" i="1"/>
  <c r="AS147" i="1"/>
  <c r="AS148" i="1"/>
  <c r="AS149" i="1"/>
  <c r="AS150" i="1"/>
  <c r="AS151" i="1"/>
  <c r="AS152" i="1"/>
  <c r="AS153" i="1"/>
  <c r="AS154" i="1"/>
  <c r="AS155" i="1"/>
  <c r="AS156" i="1"/>
  <c r="AS157" i="1"/>
  <c r="AS158" i="1"/>
  <c r="AS159" i="1"/>
  <c r="AS160" i="1"/>
  <c r="AS161" i="1"/>
  <c r="AS162" i="1"/>
  <c r="AS163" i="1"/>
  <c r="AS164" i="1"/>
  <c r="AS165" i="1"/>
  <c r="AS166" i="1"/>
  <c r="AS167" i="1"/>
  <c r="AS168" i="1"/>
  <c r="AS169" i="1"/>
  <c r="AS170" i="1"/>
  <c r="AS171" i="1"/>
  <c r="AS172" i="1"/>
  <c r="AS173" i="1"/>
  <c r="AS174" i="1"/>
  <c r="AS175" i="1"/>
  <c r="AS176" i="1"/>
  <c r="AS177" i="1"/>
  <c r="AS178" i="1"/>
  <c r="AS179" i="1"/>
  <c r="AS180" i="1"/>
  <c r="AS181" i="1"/>
  <c r="AS182" i="1"/>
  <c r="AS183" i="1"/>
  <c r="AS184" i="1"/>
  <c r="AS185" i="1"/>
  <c r="AS186" i="1"/>
  <c r="AS187" i="1"/>
  <c r="AS188" i="1"/>
  <c r="AS189" i="1"/>
  <c r="AS190" i="1"/>
  <c r="AS191" i="1"/>
  <c r="AS192" i="1"/>
  <c r="AS193" i="1"/>
  <c r="AS194" i="1"/>
  <c r="AS195" i="1"/>
  <c r="AS196" i="1"/>
  <c r="AS197" i="1"/>
  <c r="AS198" i="1"/>
  <c r="AS199" i="1"/>
  <c r="AS200" i="1"/>
  <c r="AS201" i="1"/>
  <c r="AS202" i="1"/>
  <c r="AS203" i="1"/>
  <c r="AS204" i="1"/>
  <c r="AS205" i="1"/>
  <c r="AS206" i="1"/>
  <c r="AS207" i="1"/>
  <c r="AS208" i="1"/>
  <c r="AS209" i="1"/>
  <c r="AS210" i="1"/>
  <c r="AS211" i="1"/>
  <c r="AS212" i="1"/>
  <c r="AS213" i="1"/>
  <c r="AS214" i="1"/>
  <c r="AS215" i="1"/>
  <c r="AS216" i="1"/>
  <c r="AS217" i="1"/>
  <c r="AS218" i="1"/>
  <c r="AS219" i="1"/>
  <c r="AS220" i="1"/>
  <c r="AS221" i="1"/>
  <c r="AS222" i="1"/>
  <c r="AS223" i="1"/>
  <c r="AS224" i="1"/>
  <c r="AS225" i="1"/>
  <c r="AS226" i="1"/>
  <c r="AS227" i="1"/>
  <c r="AS228" i="1"/>
  <c r="AS229" i="1"/>
  <c r="AS230" i="1"/>
  <c r="AS231" i="1"/>
  <c r="AS232" i="1"/>
  <c r="AS233" i="1"/>
  <c r="AS234" i="1"/>
  <c r="AS235" i="1"/>
  <c r="AS236" i="1"/>
  <c r="AS237" i="1"/>
  <c r="AS238" i="1"/>
  <c r="AS239" i="1"/>
  <c r="AS240" i="1"/>
  <c r="AS241" i="1"/>
  <c r="AS242" i="1"/>
  <c r="AS243" i="1"/>
  <c r="AS244" i="1"/>
  <c r="AS245" i="1"/>
  <c r="AS246" i="1"/>
  <c r="AS247" i="1"/>
  <c r="AS248" i="1"/>
  <c r="AS249" i="1"/>
  <c r="AS250" i="1"/>
  <c r="AS251" i="1"/>
  <c r="AS252" i="1"/>
  <c r="AS253" i="1"/>
  <c r="AS254" i="1"/>
  <c r="AS255" i="1"/>
  <c r="AS256" i="1"/>
  <c r="AS257" i="1"/>
  <c r="AS258" i="1"/>
  <c r="AS259" i="1"/>
  <c r="AS260" i="1"/>
  <c r="AS261" i="1"/>
  <c r="AS262" i="1"/>
  <c r="AS263" i="1"/>
  <c r="AS264" i="1"/>
  <c r="AS265" i="1"/>
  <c r="AS266" i="1"/>
  <c r="AS267" i="1"/>
  <c r="AS268" i="1"/>
  <c r="AS269" i="1"/>
  <c r="AS270" i="1"/>
  <c r="AS271" i="1"/>
  <c r="AS272" i="1"/>
  <c r="AS273" i="1"/>
  <c r="AS274" i="1"/>
  <c r="AS275" i="1"/>
  <c r="AS276" i="1"/>
  <c r="AS277" i="1"/>
  <c r="AS278" i="1"/>
  <c r="AS279" i="1"/>
  <c r="AS280" i="1"/>
  <c r="AS281" i="1"/>
  <c r="AS282" i="1"/>
  <c r="AS283" i="1"/>
  <c r="AS284" i="1"/>
  <c r="AS285" i="1"/>
  <c r="AS286" i="1"/>
  <c r="AS287" i="1"/>
  <c r="AS288" i="1"/>
  <c r="AS289" i="1"/>
  <c r="AS290" i="1"/>
  <c r="AS291" i="1"/>
  <c r="AS292" i="1"/>
  <c r="AS293" i="1"/>
  <c r="AS294" i="1"/>
  <c r="AS295" i="1"/>
  <c r="AS296" i="1"/>
  <c r="AS297" i="1"/>
  <c r="AS298" i="1"/>
  <c r="AS299" i="1"/>
  <c r="AS300" i="1"/>
  <c r="AS301" i="1"/>
  <c r="AS302" i="1"/>
  <c r="AS303" i="1"/>
  <c r="AS304" i="1"/>
  <c r="AS305" i="1"/>
  <c r="AS306" i="1"/>
  <c r="AS307" i="1"/>
  <c r="AS308" i="1"/>
  <c r="AS309" i="1"/>
  <c r="AS310" i="1"/>
  <c r="AS311" i="1"/>
  <c r="AS312" i="1"/>
  <c r="AS313" i="1"/>
  <c r="AS314" i="1"/>
  <c r="AS315" i="1"/>
  <c r="AS316" i="1"/>
  <c r="AS317" i="1"/>
  <c r="AS318" i="1"/>
  <c r="AS319" i="1"/>
  <c r="AS320" i="1"/>
  <c r="AS321" i="1"/>
  <c r="AS322" i="1"/>
  <c r="AS323" i="1"/>
  <c r="AS324" i="1"/>
  <c r="AS325" i="1"/>
  <c r="AS326" i="1"/>
  <c r="AS327" i="1"/>
  <c r="AS328" i="1"/>
  <c r="AS329" i="1"/>
  <c r="AS330" i="1"/>
  <c r="AS331" i="1"/>
  <c r="AS332" i="1"/>
  <c r="AS333" i="1"/>
  <c r="AS334" i="1"/>
  <c r="AS335" i="1"/>
  <c r="AS336" i="1"/>
  <c r="AS337" i="1"/>
  <c r="AS338" i="1"/>
  <c r="AS339" i="1"/>
  <c r="AS340" i="1"/>
  <c r="AS341" i="1"/>
  <c r="AS342" i="1"/>
  <c r="AS343" i="1"/>
  <c r="AS344" i="1"/>
  <c r="AS345" i="1"/>
  <c r="AS346" i="1"/>
  <c r="AS347" i="1"/>
  <c r="AS348" i="1"/>
  <c r="AS349" i="1"/>
  <c r="AS350" i="1"/>
  <c r="AS351" i="1"/>
  <c r="AS352" i="1"/>
  <c r="AS353" i="1"/>
  <c r="AS354" i="1"/>
  <c r="AS355" i="1"/>
  <c r="AS356" i="1"/>
  <c r="AS357" i="1"/>
  <c r="AS358" i="1"/>
  <c r="AS359" i="1"/>
  <c r="AS360" i="1"/>
  <c r="AS361" i="1"/>
  <c r="AS362" i="1"/>
  <c r="AS363" i="1"/>
  <c r="AS364" i="1"/>
  <c r="AS365" i="1"/>
  <c r="AS366" i="1"/>
  <c r="AS367" i="1"/>
  <c r="AS368" i="1"/>
  <c r="AS369" i="1"/>
  <c r="AS370" i="1"/>
  <c r="AS371" i="1"/>
  <c r="AS372" i="1"/>
  <c r="AS373" i="1"/>
  <c r="AS374" i="1"/>
  <c r="AS375" i="1"/>
  <c r="AS376" i="1"/>
  <c r="AS377" i="1"/>
  <c r="AS378" i="1"/>
  <c r="AS379" i="1"/>
  <c r="AS380" i="1"/>
  <c r="AS381" i="1"/>
  <c r="AS382" i="1"/>
  <c r="AS383" i="1"/>
  <c r="AS384" i="1"/>
  <c r="AS385" i="1"/>
  <c r="AS386" i="1"/>
  <c r="AS387" i="1"/>
  <c r="AS388" i="1"/>
  <c r="AS389" i="1"/>
  <c r="AS390" i="1"/>
  <c r="AS391" i="1"/>
  <c r="AS392" i="1"/>
  <c r="AS393" i="1"/>
  <c r="AS394" i="1"/>
  <c r="AS395" i="1"/>
  <c r="AS396" i="1"/>
  <c r="AS397" i="1"/>
  <c r="AS398" i="1"/>
  <c r="AS399" i="1"/>
  <c r="AS400" i="1"/>
  <c r="AS401" i="1"/>
  <c r="AS402" i="1"/>
  <c r="AS403" i="1"/>
  <c r="AS404" i="1"/>
  <c r="AS405" i="1"/>
  <c r="AS406" i="1"/>
  <c r="AS407" i="1"/>
  <c r="AS408" i="1"/>
  <c r="AS409" i="1"/>
  <c r="AS410" i="1"/>
  <c r="AS411" i="1"/>
  <c r="AS412" i="1"/>
  <c r="AS413" i="1"/>
  <c r="AS414" i="1"/>
  <c r="AS415" i="1"/>
  <c r="AS416" i="1"/>
  <c r="AS417" i="1"/>
  <c r="AS418" i="1"/>
  <c r="AS419" i="1"/>
  <c r="AS420" i="1"/>
  <c r="AS421" i="1"/>
  <c r="AS422" i="1"/>
  <c r="AS423" i="1"/>
  <c r="AS424" i="1"/>
  <c r="AS425" i="1"/>
  <c r="AS426" i="1"/>
  <c r="AS427" i="1"/>
  <c r="AS428" i="1"/>
  <c r="AS429" i="1"/>
  <c r="AS430" i="1"/>
  <c r="AS431" i="1"/>
  <c r="AS432" i="1"/>
  <c r="AS433" i="1"/>
  <c r="AS434" i="1"/>
  <c r="AS435" i="1"/>
  <c r="AS436" i="1"/>
  <c r="AS437" i="1"/>
  <c r="AS438" i="1"/>
  <c r="AS439" i="1"/>
  <c r="AS440" i="1"/>
  <c r="AS441" i="1"/>
  <c r="AS442" i="1"/>
  <c r="AS443" i="1"/>
  <c r="AS444" i="1"/>
  <c r="AS445" i="1"/>
  <c r="AS446" i="1"/>
  <c r="AS447" i="1"/>
  <c r="AS448" i="1"/>
  <c r="AS449" i="1"/>
  <c r="AS450" i="1"/>
  <c r="AS451" i="1"/>
  <c r="AS452" i="1"/>
  <c r="AS453" i="1"/>
  <c r="AS454" i="1"/>
  <c r="AS455" i="1"/>
  <c r="AS456" i="1"/>
  <c r="AS457" i="1"/>
  <c r="AS459" i="1"/>
  <c r="AS460" i="1"/>
  <c r="AS461" i="1"/>
  <c r="AS462" i="1"/>
  <c r="AS463" i="1"/>
  <c r="AS464" i="1"/>
  <c r="AS465" i="1"/>
  <c r="AS466" i="1"/>
  <c r="AS467" i="1"/>
  <c r="AS468" i="1"/>
  <c r="AS469" i="1"/>
  <c r="AS470" i="1"/>
  <c r="AS471" i="1"/>
  <c r="AS472" i="1"/>
  <c r="AS473" i="1"/>
  <c r="AS474" i="1"/>
  <c r="AS475" i="1"/>
  <c r="AS476" i="1"/>
  <c r="AS477" i="1"/>
  <c r="AS478" i="1"/>
  <c r="AS479" i="1"/>
  <c r="AS480" i="1"/>
  <c r="AS481" i="1"/>
  <c r="AS482" i="1"/>
  <c r="AS483" i="1"/>
  <c r="AS484" i="1"/>
  <c r="AS485" i="1"/>
  <c r="AS486" i="1"/>
  <c r="AS487" i="1"/>
  <c r="AS488" i="1"/>
  <c r="AS489" i="1"/>
  <c r="AS490" i="1"/>
  <c r="AS491" i="1"/>
  <c r="AS492" i="1"/>
  <c r="AS493" i="1"/>
  <c r="AS494" i="1"/>
  <c r="AS495" i="1"/>
  <c r="AS496" i="1"/>
  <c r="AS497" i="1"/>
  <c r="AS498" i="1"/>
  <c r="AS499" i="1"/>
  <c r="AS500" i="1"/>
  <c r="AS501" i="1"/>
  <c r="AS502" i="1"/>
  <c r="AS503" i="1"/>
  <c r="AS504" i="1"/>
  <c r="AS505" i="1"/>
  <c r="AS506" i="1"/>
  <c r="AS507" i="1"/>
  <c r="AS508" i="1"/>
  <c r="AS509" i="1"/>
  <c r="AS510" i="1"/>
  <c r="AS511" i="1"/>
  <c r="AS512" i="1"/>
  <c r="AS513" i="1"/>
  <c r="AS514" i="1"/>
  <c r="AS515" i="1"/>
  <c r="AS516" i="1"/>
  <c r="AS517" i="1"/>
  <c r="AS518" i="1"/>
  <c r="AS519" i="1"/>
  <c r="AS520" i="1"/>
  <c r="AS521" i="1"/>
  <c r="AS522" i="1"/>
  <c r="AS523" i="1"/>
  <c r="AS524" i="1"/>
  <c r="AS525" i="1"/>
  <c r="AS526" i="1"/>
  <c r="AS527" i="1"/>
  <c r="AS528" i="1"/>
  <c r="AS529" i="1"/>
  <c r="AS530" i="1"/>
  <c r="AS531" i="1"/>
  <c r="AS532" i="1"/>
  <c r="AS533" i="1"/>
  <c r="AS534" i="1"/>
  <c r="AS535" i="1"/>
  <c r="AS536" i="1"/>
  <c r="AS537" i="1"/>
  <c r="AS538" i="1"/>
  <c r="AS539" i="1"/>
  <c r="AS540" i="1"/>
  <c r="AS541" i="1"/>
  <c r="AS542" i="1"/>
  <c r="AS543" i="1"/>
  <c r="AS544" i="1"/>
  <c r="AS545" i="1"/>
  <c r="AS546" i="1"/>
  <c r="AS547" i="1"/>
  <c r="AS548" i="1"/>
  <c r="AS549" i="1"/>
  <c r="AS550" i="1"/>
  <c r="AS551" i="1"/>
  <c r="AS552" i="1"/>
  <c r="AS553" i="1"/>
  <c r="AS554" i="1"/>
  <c r="AS555" i="1"/>
  <c r="AS556" i="1"/>
  <c r="AS557" i="1"/>
  <c r="AS558" i="1"/>
  <c r="AS559" i="1"/>
  <c r="AS560" i="1"/>
  <c r="AS561" i="1"/>
  <c r="AS562" i="1"/>
  <c r="AS563" i="1"/>
  <c r="AS564" i="1"/>
  <c r="AS565" i="1"/>
  <c r="AS566" i="1"/>
  <c r="AS567" i="1"/>
  <c r="AS568" i="1"/>
  <c r="AS569" i="1"/>
  <c r="AS570" i="1"/>
  <c r="AS571" i="1"/>
  <c r="AS572" i="1"/>
  <c r="AS573" i="1"/>
  <c r="AS574" i="1"/>
  <c r="AS575" i="1"/>
  <c r="AS576" i="1"/>
  <c r="AS577" i="1"/>
  <c r="AS578" i="1"/>
  <c r="AS579" i="1"/>
  <c r="AS580" i="1"/>
  <c r="AS581" i="1"/>
  <c r="AS582" i="1"/>
  <c r="AS583" i="1"/>
  <c r="AS584" i="1"/>
  <c r="AS585" i="1"/>
  <c r="AS586" i="1"/>
  <c r="AS587" i="1"/>
  <c r="AS588" i="1"/>
  <c r="AS589" i="1"/>
  <c r="AS590" i="1"/>
  <c r="AS591" i="1"/>
  <c r="AS592" i="1"/>
  <c r="AS593" i="1"/>
  <c r="AS594" i="1"/>
  <c r="AS595" i="1"/>
  <c r="AS596" i="1"/>
  <c r="AS597" i="1"/>
  <c r="AS598" i="1"/>
  <c r="AS599" i="1"/>
  <c r="AS600" i="1"/>
  <c r="AS601" i="1"/>
  <c r="AS602" i="1"/>
  <c r="AS603" i="1"/>
  <c r="AS604" i="1"/>
  <c r="AS605" i="1"/>
  <c r="AS606" i="1"/>
  <c r="AS607" i="1"/>
  <c r="AS608" i="1"/>
  <c r="AS609" i="1"/>
  <c r="AS610" i="1"/>
  <c r="AS611" i="1"/>
  <c r="AS612" i="1"/>
  <c r="AS613" i="1"/>
  <c r="AS614" i="1"/>
  <c r="AS615" i="1"/>
  <c r="AS616" i="1"/>
  <c r="AS617" i="1"/>
  <c r="AS618" i="1"/>
  <c r="AS619" i="1"/>
  <c r="AS620" i="1"/>
  <c r="AS621" i="1"/>
  <c r="AS622" i="1"/>
  <c r="AS623" i="1"/>
  <c r="AS624" i="1"/>
  <c r="AS625" i="1"/>
  <c r="AS626" i="1"/>
  <c r="AS627" i="1"/>
  <c r="AS628" i="1"/>
  <c r="AS629" i="1"/>
  <c r="AS630" i="1"/>
  <c r="AS631" i="1"/>
  <c r="AS632" i="1"/>
  <c r="AS633" i="1"/>
  <c r="AS634" i="1"/>
  <c r="AS635" i="1"/>
  <c r="AS636" i="1"/>
  <c r="AS637" i="1"/>
  <c r="AS638" i="1"/>
  <c r="AS639" i="1"/>
  <c r="AS640" i="1"/>
  <c r="AS641" i="1"/>
  <c r="AS642" i="1"/>
  <c r="AS643" i="1"/>
  <c r="AS644" i="1"/>
  <c r="AS645" i="1"/>
  <c r="AS646" i="1"/>
  <c r="AS647" i="1"/>
  <c r="AS648" i="1"/>
  <c r="AS649" i="1"/>
  <c r="AS650" i="1"/>
  <c r="AS651" i="1"/>
  <c r="AS652" i="1"/>
  <c r="AS653" i="1"/>
  <c r="AS654" i="1"/>
  <c r="AS655" i="1"/>
  <c r="AS656" i="1"/>
  <c r="AS657" i="1"/>
  <c r="AS658" i="1"/>
  <c r="AS659" i="1"/>
  <c r="AS660" i="1"/>
  <c r="AS661" i="1"/>
  <c r="AS662" i="1"/>
  <c r="AS663" i="1"/>
  <c r="AS664" i="1"/>
  <c r="AS665" i="1"/>
  <c r="AS666" i="1"/>
  <c r="AS667" i="1"/>
  <c r="AS668" i="1"/>
  <c r="AS669" i="1"/>
  <c r="AS670" i="1"/>
  <c r="AS671" i="1"/>
  <c r="AS672" i="1"/>
  <c r="AS673" i="1"/>
  <c r="AS674" i="1"/>
  <c r="AS675" i="1"/>
  <c r="AS676" i="1"/>
  <c r="AS677" i="1"/>
  <c r="AS678" i="1"/>
  <c r="AS679" i="1"/>
  <c r="AS680" i="1"/>
  <c r="AS681" i="1"/>
  <c r="AS682" i="1"/>
  <c r="AS683" i="1"/>
  <c r="AS684" i="1"/>
  <c r="AS685" i="1"/>
  <c r="AS686" i="1"/>
  <c r="AS687" i="1"/>
  <c r="AS688" i="1"/>
  <c r="AS689" i="1"/>
  <c r="AS690" i="1"/>
  <c r="AS691" i="1"/>
  <c r="AS692" i="1"/>
  <c r="AS693" i="1"/>
  <c r="AS694" i="1"/>
  <c r="AS695" i="1"/>
  <c r="AS696" i="1"/>
  <c r="AS697" i="1"/>
  <c r="AS698" i="1"/>
  <c r="AS699" i="1"/>
  <c r="AS700" i="1"/>
  <c r="AS701" i="1"/>
  <c r="AS702" i="1"/>
  <c r="AS703" i="1"/>
  <c r="AS704" i="1"/>
  <c r="AS705" i="1"/>
  <c r="AS706" i="1"/>
  <c r="AS707" i="1"/>
  <c r="AS708" i="1"/>
  <c r="AS709" i="1"/>
  <c r="AS710" i="1"/>
  <c r="AS711" i="1"/>
  <c r="AS712" i="1"/>
  <c r="AS713" i="1"/>
  <c r="AS714" i="1"/>
  <c r="AS715" i="1"/>
  <c r="AS716" i="1"/>
  <c r="AS717" i="1"/>
  <c r="AS718" i="1"/>
  <c r="AS719" i="1"/>
  <c r="AS720" i="1"/>
  <c r="AS721" i="1"/>
  <c r="AS722" i="1"/>
  <c r="AS723" i="1"/>
  <c r="AS724" i="1"/>
  <c r="AS725" i="1"/>
  <c r="AS726" i="1"/>
  <c r="AS727" i="1"/>
  <c r="AS728" i="1"/>
  <c r="AS729" i="1"/>
  <c r="AS730" i="1"/>
  <c r="AS731" i="1"/>
  <c r="AS732" i="1"/>
  <c r="AS733" i="1"/>
  <c r="AS734" i="1"/>
  <c r="AS735" i="1"/>
  <c r="AS736" i="1"/>
  <c r="AS737" i="1"/>
  <c r="AS738" i="1"/>
  <c r="AS739" i="1"/>
  <c r="AS740" i="1"/>
  <c r="AS741" i="1"/>
  <c r="AS742" i="1"/>
  <c r="AS743" i="1"/>
  <c r="AS744" i="1"/>
  <c r="AS745" i="1"/>
  <c r="AS747" i="1"/>
  <c r="AS748" i="1"/>
  <c r="AS749" i="1"/>
  <c r="AS750" i="1"/>
  <c r="AS751" i="1"/>
  <c r="AS752" i="1"/>
  <c r="AS753" i="1"/>
  <c r="AS754" i="1"/>
  <c r="AS755" i="1"/>
  <c r="AS756" i="1"/>
  <c r="AS757" i="1"/>
  <c r="AS758" i="1"/>
  <c r="AS759" i="1"/>
  <c r="AS760" i="1"/>
  <c r="AS761" i="1"/>
  <c r="AS762" i="1"/>
  <c r="AS763" i="1"/>
  <c r="AS764" i="1"/>
  <c r="AS765" i="1"/>
  <c r="AS766" i="1"/>
  <c r="AS767" i="1"/>
  <c r="AS768" i="1"/>
  <c r="AS769" i="1"/>
  <c r="AS770" i="1"/>
  <c r="AS771" i="1"/>
  <c r="AS772" i="1"/>
  <c r="AS773" i="1"/>
  <c r="AS774" i="1"/>
  <c r="AS775" i="1"/>
  <c r="AS776" i="1"/>
  <c r="AS777" i="1"/>
  <c r="AS778" i="1"/>
  <c r="AS779" i="1"/>
  <c r="AS780" i="1"/>
  <c r="AS781" i="1"/>
  <c r="AR782" i="1"/>
  <c r="AQ782" i="1"/>
  <c r="AO782" i="1"/>
  <c r="AM782" i="1"/>
  <c r="AK782" i="1"/>
  <c r="AJ782" i="1"/>
  <c r="AI782" i="1"/>
  <c r="AH782" i="1"/>
  <c r="AG782" i="1"/>
  <c r="AF782" i="1"/>
  <c r="AE782" i="1"/>
  <c r="AD782" i="1"/>
  <c r="AC782" i="1"/>
  <c r="AB782" i="1"/>
  <c r="AA782" i="1"/>
  <c r="Z782" i="1"/>
  <c r="Y782" i="1"/>
  <c r="X782" i="1"/>
  <c r="W782" i="1"/>
  <c r="V782" i="1"/>
  <c r="U782" i="1"/>
  <c r="T782" i="1"/>
  <c r="S782" i="1"/>
  <c r="R782" i="1"/>
  <c r="Q782" i="1"/>
  <c r="P782" i="1"/>
  <c r="O782" i="1"/>
  <c r="N782" i="1"/>
  <c r="M782" i="1"/>
  <c r="AN781" i="1"/>
  <c r="AL781" i="1"/>
  <c r="L781" i="1"/>
  <c r="K781" i="1"/>
  <c r="AN780" i="1"/>
  <c r="AL780" i="1"/>
  <c r="L780" i="1"/>
  <c r="K780" i="1"/>
  <c r="AN768" i="1"/>
  <c r="AL768" i="1"/>
  <c r="L768" i="1"/>
  <c r="K768" i="1"/>
  <c r="AN767" i="1"/>
  <c r="AL767" i="1"/>
  <c r="L767" i="1"/>
  <c r="K767" i="1"/>
  <c r="AN779" i="1"/>
  <c r="AL779" i="1"/>
  <c r="L779" i="1"/>
  <c r="K779" i="1"/>
  <c r="AN766" i="1"/>
  <c r="AL766" i="1"/>
  <c r="L766" i="1"/>
  <c r="K766" i="1"/>
  <c r="AN778" i="1"/>
  <c r="AL778" i="1"/>
  <c r="L778" i="1"/>
  <c r="K778" i="1"/>
  <c r="AN777" i="1"/>
  <c r="AL777" i="1"/>
  <c r="L777" i="1"/>
  <c r="K777" i="1"/>
  <c r="AN776" i="1"/>
  <c r="AL776" i="1"/>
  <c r="L776" i="1"/>
  <c r="K776" i="1"/>
  <c r="AN775" i="1"/>
  <c r="AL775" i="1"/>
  <c r="L775" i="1"/>
  <c r="K775" i="1"/>
  <c r="AN774" i="1"/>
  <c r="AL774" i="1"/>
  <c r="L774" i="1"/>
  <c r="K774" i="1"/>
  <c r="AN773" i="1"/>
  <c r="AL773" i="1"/>
  <c r="L773" i="1"/>
  <c r="K773" i="1"/>
  <c r="AN772" i="1"/>
  <c r="AL772" i="1"/>
  <c r="L772" i="1"/>
  <c r="K772" i="1"/>
  <c r="AN765" i="1"/>
  <c r="AL765" i="1"/>
  <c r="L765" i="1"/>
  <c r="K765" i="1"/>
  <c r="AN764" i="1"/>
  <c r="AL764" i="1"/>
  <c r="L764" i="1"/>
  <c r="K764" i="1"/>
  <c r="AN763" i="1"/>
  <c r="AL763" i="1"/>
  <c r="L763" i="1"/>
  <c r="K763" i="1"/>
  <c r="AN762" i="1"/>
  <c r="AL762" i="1"/>
  <c r="L762" i="1"/>
  <c r="K762" i="1"/>
  <c r="AN761" i="1"/>
  <c r="AL761" i="1"/>
  <c r="L761" i="1"/>
  <c r="K761" i="1"/>
  <c r="AN760" i="1"/>
  <c r="AL760" i="1"/>
  <c r="L760" i="1"/>
  <c r="K760" i="1"/>
  <c r="AN771" i="1"/>
  <c r="AL771" i="1"/>
  <c r="L771" i="1"/>
  <c r="K771" i="1"/>
  <c r="AN770" i="1"/>
  <c r="AL770" i="1"/>
  <c r="L770" i="1"/>
  <c r="K770" i="1"/>
  <c r="AN759" i="1"/>
  <c r="AL759" i="1"/>
  <c r="L759" i="1"/>
  <c r="K759" i="1"/>
  <c r="AN757" i="1"/>
  <c r="AL757" i="1"/>
  <c r="L757" i="1"/>
  <c r="K757" i="1"/>
  <c r="AN756" i="1"/>
  <c r="AL756" i="1"/>
  <c r="L756" i="1"/>
  <c r="K756" i="1"/>
  <c r="AN755" i="1"/>
  <c r="AL755" i="1"/>
  <c r="L755" i="1"/>
  <c r="K755" i="1"/>
  <c r="AN754" i="1"/>
  <c r="AL754" i="1"/>
  <c r="L754" i="1"/>
  <c r="K754" i="1"/>
  <c r="AN753" i="1"/>
  <c r="AL753" i="1"/>
  <c r="L753" i="1"/>
  <c r="K753" i="1"/>
  <c r="AN752" i="1"/>
  <c r="AL752" i="1"/>
  <c r="L752" i="1"/>
  <c r="K752" i="1"/>
  <c r="AN751" i="1"/>
  <c r="AL751" i="1"/>
  <c r="L751" i="1"/>
  <c r="K751" i="1"/>
  <c r="AN749" i="1"/>
  <c r="AL749" i="1"/>
  <c r="L749" i="1"/>
  <c r="K749" i="1"/>
  <c r="AN747" i="1"/>
  <c r="AL747" i="1"/>
  <c r="L747" i="1"/>
  <c r="K747" i="1"/>
  <c r="AP745" i="1"/>
  <c r="AN745" i="1"/>
  <c r="AL745" i="1"/>
  <c r="L745" i="1"/>
  <c r="K745" i="1"/>
  <c r="AP744" i="1"/>
  <c r="AN744" i="1"/>
  <c r="AL744" i="1"/>
  <c r="L744" i="1"/>
  <c r="K744" i="1"/>
  <c r="AP743" i="1"/>
  <c r="AN743" i="1"/>
  <c r="AL743" i="1"/>
  <c r="L743" i="1"/>
  <c r="K743" i="1"/>
  <c r="AP742" i="1"/>
  <c r="AN742" i="1"/>
  <c r="AL742" i="1"/>
  <c r="L742" i="1"/>
  <c r="K742" i="1"/>
  <c r="AP741" i="1"/>
  <c r="AN741" i="1"/>
  <c r="AL741" i="1"/>
  <c r="L741" i="1"/>
  <c r="K741" i="1"/>
  <c r="AP740" i="1"/>
  <c r="AN740" i="1"/>
  <c r="AL740" i="1"/>
  <c r="L740" i="1"/>
  <c r="K740" i="1"/>
  <c r="AP739" i="1"/>
  <c r="AN739" i="1"/>
  <c r="AL739" i="1"/>
  <c r="L739" i="1"/>
  <c r="K739" i="1"/>
  <c r="AP738" i="1"/>
  <c r="AN738" i="1"/>
  <c r="AL738" i="1"/>
  <c r="L738" i="1"/>
  <c r="K738" i="1"/>
  <c r="AP737" i="1"/>
  <c r="AN737" i="1"/>
  <c r="AL737" i="1"/>
  <c r="L737" i="1"/>
  <c r="K737" i="1"/>
  <c r="AP736" i="1"/>
  <c r="AN736" i="1"/>
  <c r="AL736" i="1"/>
  <c r="L736" i="1"/>
  <c r="K736" i="1"/>
  <c r="AP735" i="1"/>
  <c r="AN735" i="1"/>
  <c r="AL735" i="1"/>
  <c r="L735" i="1"/>
  <c r="K735" i="1"/>
  <c r="AP734" i="1"/>
  <c r="AN734" i="1"/>
  <c r="AL734" i="1"/>
  <c r="L734" i="1"/>
  <c r="K734" i="1"/>
  <c r="AP733" i="1"/>
  <c r="AN733" i="1"/>
  <c r="AL733" i="1"/>
  <c r="L733" i="1"/>
  <c r="K733" i="1"/>
  <c r="AP732" i="1"/>
  <c r="AN732" i="1"/>
  <c r="AL732" i="1"/>
  <c r="L732" i="1"/>
  <c r="K732" i="1"/>
  <c r="AP731" i="1"/>
  <c r="AN731" i="1"/>
  <c r="AL731" i="1"/>
  <c r="L731" i="1"/>
  <c r="K731" i="1"/>
  <c r="AP730" i="1"/>
  <c r="AN730" i="1"/>
  <c r="AL730" i="1"/>
  <c r="L730" i="1"/>
  <c r="K730" i="1"/>
  <c r="AP729" i="1"/>
  <c r="AN729" i="1"/>
  <c r="AL729" i="1"/>
  <c r="L729" i="1"/>
  <c r="K729" i="1"/>
  <c r="AP728" i="1"/>
  <c r="AN728" i="1"/>
  <c r="AL728" i="1"/>
  <c r="L728" i="1"/>
  <c r="K728" i="1"/>
  <c r="AP727" i="1"/>
  <c r="AN727" i="1"/>
  <c r="AL727" i="1"/>
  <c r="L727" i="1"/>
  <c r="K727" i="1"/>
  <c r="AP726" i="1"/>
  <c r="AN726" i="1"/>
  <c r="AL726" i="1"/>
  <c r="L726" i="1"/>
  <c r="K726" i="1"/>
  <c r="AP725" i="1"/>
  <c r="AN725" i="1"/>
  <c r="AL725" i="1"/>
  <c r="L725" i="1"/>
  <c r="K725" i="1"/>
  <c r="AP724" i="1"/>
  <c r="AN724" i="1"/>
  <c r="AL724" i="1"/>
  <c r="L724" i="1"/>
  <c r="K724" i="1"/>
  <c r="AP723" i="1"/>
  <c r="AN723" i="1"/>
  <c r="AL723" i="1"/>
  <c r="L723" i="1"/>
  <c r="K723" i="1"/>
  <c r="AP722" i="1"/>
  <c r="AN722" i="1"/>
  <c r="AL722" i="1"/>
  <c r="L722" i="1"/>
  <c r="K722" i="1"/>
  <c r="AP721" i="1"/>
  <c r="AN721" i="1"/>
  <c r="AL721" i="1"/>
  <c r="L721" i="1"/>
  <c r="K721" i="1"/>
  <c r="AP720" i="1"/>
  <c r="AN720" i="1"/>
  <c r="AL720" i="1"/>
  <c r="L720" i="1"/>
  <c r="K720" i="1"/>
  <c r="AP719" i="1"/>
  <c r="AN719" i="1"/>
  <c r="AL719" i="1"/>
  <c r="L719" i="1"/>
  <c r="K719" i="1"/>
  <c r="AP718" i="1"/>
  <c r="AN718" i="1"/>
  <c r="AL718" i="1"/>
  <c r="L718" i="1"/>
  <c r="K718" i="1"/>
  <c r="AP717" i="1"/>
  <c r="AN717" i="1"/>
  <c r="AL717" i="1"/>
  <c r="L717" i="1"/>
  <c r="K717" i="1"/>
  <c r="AP716" i="1"/>
  <c r="AN716" i="1"/>
  <c r="AL716" i="1"/>
  <c r="L716" i="1"/>
  <c r="K716" i="1"/>
  <c r="AP715" i="1"/>
  <c r="AN715" i="1"/>
  <c r="AL715" i="1"/>
  <c r="L715" i="1"/>
  <c r="K715" i="1"/>
  <c r="AP714" i="1"/>
  <c r="AN714" i="1"/>
  <c r="AL714" i="1"/>
  <c r="L714" i="1"/>
  <c r="K714" i="1"/>
  <c r="AP713" i="1"/>
  <c r="AN713" i="1"/>
  <c r="AL713" i="1"/>
  <c r="L713" i="1"/>
  <c r="K713" i="1"/>
  <c r="AP712" i="1"/>
  <c r="AN712" i="1"/>
  <c r="AL712" i="1"/>
  <c r="L712" i="1"/>
  <c r="K712" i="1"/>
  <c r="AP711" i="1"/>
  <c r="AN711" i="1"/>
  <c r="AL711" i="1"/>
  <c r="L711" i="1"/>
  <c r="K711" i="1"/>
  <c r="AP710" i="1"/>
  <c r="AN710" i="1"/>
  <c r="AL710" i="1"/>
  <c r="L710" i="1"/>
  <c r="K710" i="1"/>
  <c r="AP709" i="1"/>
  <c r="AN709" i="1"/>
  <c r="AL709" i="1"/>
  <c r="L709" i="1"/>
  <c r="K709" i="1"/>
  <c r="AP708" i="1"/>
  <c r="AN708" i="1"/>
  <c r="AL708" i="1"/>
  <c r="L708" i="1"/>
  <c r="K708" i="1"/>
  <c r="AP707" i="1"/>
  <c r="AN707" i="1"/>
  <c r="AL707" i="1"/>
  <c r="L707" i="1"/>
  <c r="K707" i="1"/>
  <c r="AP706" i="1"/>
  <c r="AN706" i="1"/>
  <c r="AL706" i="1"/>
  <c r="L706" i="1"/>
  <c r="K706" i="1"/>
  <c r="AP705" i="1"/>
  <c r="AN705" i="1"/>
  <c r="AL705" i="1"/>
  <c r="L705" i="1"/>
  <c r="K705" i="1"/>
  <c r="AP704" i="1"/>
  <c r="AN704" i="1"/>
  <c r="AL704" i="1"/>
  <c r="L704" i="1"/>
  <c r="K704" i="1"/>
  <c r="AP703" i="1"/>
  <c r="AN703" i="1"/>
  <c r="AL703" i="1"/>
  <c r="L703" i="1"/>
  <c r="K703" i="1"/>
  <c r="AP702" i="1"/>
  <c r="AN702" i="1"/>
  <c r="AL702" i="1"/>
  <c r="L702" i="1"/>
  <c r="K702" i="1"/>
  <c r="AP701" i="1"/>
  <c r="AN701" i="1"/>
  <c r="AL701" i="1"/>
  <c r="L701" i="1"/>
  <c r="K701" i="1"/>
  <c r="AP700" i="1"/>
  <c r="AN700" i="1"/>
  <c r="AL700" i="1"/>
  <c r="L700" i="1"/>
  <c r="K700" i="1"/>
  <c r="AP699" i="1"/>
  <c r="AN699" i="1"/>
  <c r="AL699" i="1"/>
  <c r="L699" i="1"/>
  <c r="K699" i="1"/>
  <c r="AP698" i="1"/>
  <c r="AN698" i="1"/>
  <c r="AL698" i="1"/>
  <c r="L698" i="1"/>
  <c r="K698" i="1"/>
  <c r="AP697" i="1"/>
  <c r="AN697" i="1"/>
  <c r="AL697" i="1"/>
  <c r="L697" i="1"/>
  <c r="K697" i="1"/>
  <c r="AP696" i="1"/>
  <c r="AN696" i="1"/>
  <c r="AL696" i="1"/>
  <c r="L696" i="1"/>
  <c r="K696" i="1"/>
  <c r="AP695" i="1"/>
  <c r="AN695" i="1"/>
  <c r="AL695" i="1"/>
  <c r="L695" i="1"/>
  <c r="K695" i="1"/>
  <c r="AP694" i="1"/>
  <c r="AN694" i="1"/>
  <c r="AL694" i="1"/>
  <c r="L694" i="1"/>
  <c r="K694" i="1"/>
  <c r="AP693" i="1"/>
  <c r="AN693" i="1"/>
  <c r="AL693" i="1"/>
  <c r="L693" i="1"/>
  <c r="K693" i="1"/>
  <c r="AP692" i="1"/>
  <c r="AN692" i="1"/>
  <c r="AL692" i="1"/>
  <c r="L692" i="1"/>
  <c r="K692" i="1"/>
  <c r="AP691" i="1"/>
  <c r="AN691" i="1"/>
  <c r="AL691" i="1"/>
  <c r="L691" i="1"/>
  <c r="K691" i="1"/>
  <c r="AP690" i="1"/>
  <c r="AN690" i="1"/>
  <c r="AL690" i="1"/>
  <c r="L690" i="1"/>
  <c r="K690" i="1"/>
  <c r="AP689" i="1"/>
  <c r="AN689" i="1"/>
  <c r="AL689" i="1"/>
  <c r="L689" i="1"/>
  <c r="K689" i="1"/>
  <c r="AP688" i="1"/>
  <c r="AN688" i="1"/>
  <c r="AL688" i="1"/>
  <c r="L688" i="1"/>
  <c r="K688" i="1"/>
  <c r="AP687" i="1"/>
  <c r="AN687" i="1"/>
  <c r="AL687" i="1"/>
  <c r="L687" i="1"/>
  <c r="K687" i="1"/>
  <c r="AP686" i="1"/>
  <c r="AN686" i="1"/>
  <c r="AL686" i="1"/>
  <c r="L686" i="1"/>
  <c r="K686" i="1"/>
  <c r="AP685" i="1"/>
  <c r="AN685" i="1"/>
  <c r="AL685" i="1"/>
  <c r="L685" i="1"/>
  <c r="K685" i="1"/>
  <c r="AP684" i="1"/>
  <c r="AN684" i="1"/>
  <c r="AL684" i="1"/>
  <c r="L684" i="1"/>
  <c r="K684" i="1"/>
  <c r="AP683" i="1"/>
  <c r="AN683" i="1"/>
  <c r="AL683" i="1"/>
  <c r="L683" i="1"/>
  <c r="K683" i="1"/>
  <c r="AP682" i="1"/>
  <c r="AN682" i="1"/>
  <c r="AL682" i="1"/>
  <c r="L682" i="1"/>
  <c r="K682" i="1"/>
  <c r="AP681" i="1"/>
  <c r="AN681" i="1"/>
  <c r="AL681" i="1"/>
  <c r="L681" i="1"/>
  <c r="K681" i="1"/>
  <c r="AP680" i="1"/>
  <c r="AN680" i="1"/>
  <c r="AL680" i="1"/>
  <c r="L680" i="1"/>
  <c r="K680" i="1"/>
  <c r="AP679" i="1"/>
  <c r="AN679" i="1"/>
  <c r="AL679" i="1"/>
  <c r="L679" i="1"/>
  <c r="K679" i="1"/>
  <c r="AP678" i="1"/>
  <c r="AN678" i="1"/>
  <c r="AL678" i="1"/>
  <c r="L678" i="1"/>
  <c r="K678" i="1"/>
  <c r="AP677" i="1"/>
  <c r="AN677" i="1"/>
  <c r="AL677" i="1"/>
  <c r="L677" i="1"/>
  <c r="K677" i="1"/>
  <c r="AP676" i="1"/>
  <c r="AN676" i="1"/>
  <c r="AL676" i="1"/>
  <c r="L676" i="1"/>
  <c r="K676" i="1"/>
  <c r="AP675" i="1"/>
  <c r="AN675" i="1"/>
  <c r="AL675" i="1"/>
  <c r="L675" i="1"/>
  <c r="K675" i="1"/>
  <c r="AP674" i="1"/>
  <c r="AN674" i="1"/>
  <c r="AL674" i="1"/>
  <c r="L674" i="1"/>
  <c r="K674" i="1"/>
  <c r="AP673" i="1"/>
  <c r="AN673" i="1"/>
  <c r="AL673" i="1"/>
  <c r="L673" i="1"/>
  <c r="K673" i="1"/>
  <c r="AP672" i="1"/>
  <c r="AN672" i="1"/>
  <c r="AL672" i="1"/>
  <c r="L672" i="1"/>
  <c r="K672" i="1"/>
  <c r="AP671" i="1"/>
  <c r="AN671" i="1"/>
  <c r="AL671" i="1"/>
  <c r="L671" i="1"/>
  <c r="K671" i="1"/>
  <c r="AP670" i="1"/>
  <c r="AN670" i="1"/>
  <c r="AL670" i="1"/>
  <c r="L670" i="1"/>
  <c r="K670" i="1"/>
  <c r="AP669" i="1"/>
  <c r="AN669" i="1"/>
  <c r="AL669" i="1"/>
  <c r="L669" i="1"/>
  <c r="K669" i="1"/>
  <c r="AP668" i="1"/>
  <c r="AN668" i="1"/>
  <c r="AL668" i="1"/>
  <c r="L668" i="1"/>
  <c r="K668" i="1"/>
  <c r="AP667" i="1"/>
  <c r="AN667" i="1"/>
  <c r="AL667" i="1"/>
  <c r="L667" i="1"/>
  <c r="K667" i="1"/>
  <c r="AP666" i="1"/>
  <c r="AN666" i="1"/>
  <c r="AL666" i="1"/>
  <c r="L666" i="1"/>
  <c r="K666" i="1"/>
  <c r="AP665" i="1"/>
  <c r="AN665" i="1"/>
  <c r="AL665" i="1"/>
  <c r="L665" i="1"/>
  <c r="K665" i="1"/>
  <c r="AP664" i="1"/>
  <c r="AN664" i="1"/>
  <c r="AL664" i="1"/>
  <c r="L664" i="1"/>
  <c r="K664" i="1"/>
  <c r="AP663" i="1"/>
  <c r="AN663" i="1"/>
  <c r="AL663" i="1"/>
  <c r="L663" i="1"/>
  <c r="K663" i="1"/>
  <c r="AP662" i="1"/>
  <c r="AN662" i="1"/>
  <c r="AL662" i="1"/>
  <c r="L662" i="1"/>
  <c r="K662" i="1"/>
  <c r="AP661" i="1"/>
  <c r="AN661" i="1"/>
  <c r="AL661" i="1"/>
  <c r="L661" i="1"/>
  <c r="K661" i="1"/>
  <c r="AP660" i="1"/>
  <c r="AN660" i="1"/>
  <c r="AL660" i="1"/>
  <c r="L660" i="1"/>
  <c r="K660" i="1"/>
  <c r="AP659" i="1"/>
  <c r="AN659" i="1"/>
  <c r="AL659" i="1"/>
  <c r="L659" i="1"/>
  <c r="K659" i="1"/>
  <c r="AP658" i="1"/>
  <c r="AN658" i="1"/>
  <c r="AL658" i="1"/>
  <c r="L658" i="1"/>
  <c r="K658" i="1"/>
  <c r="AP657" i="1"/>
  <c r="AN657" i="1"/>
  <c r="AL657" i="1"/>
  <c r="L657" i="1"/>
  <c r="K657" i="1"/>
  <c r="AP656" i="1"/>
  <c r="AN656" i="1"/>
  <c r="AL656" i="1"/>
  <c r="L656" i="1"/>
  <c r="K656" i="1"/>
  <c r="AP655" i="1"/>
  <c r="AN655" i="1"/>
  <c r="AL655" i="1"/>
  <c r="L655" i="1"/>
  <c r="K655" i="1"/>
  <c r="AP654" i="1"/>
  <c r="AN654" i="1"/>
  <c r="AL654" i="1"/>
  <c r="L654" i="1"/>
  <c r="K654" i="1"/>
  <c r="AP653" i="1"/>
  <c r="AN653" i="1"/>
  <c r="AL653" i="1"/>
  <c r="L653" i="1"/>
  <c r="K653" i="1"/>
  <c r="AP652" i="1"/>
  <c r="AN652" i="1"/>
  <c r="AL652" i="1"/>
  <c r="L652" i="1"/>
  <c r="K652" i="1"/>
  <c r="AP651" i="1"/>
  <c r="AN651" i="1"/>
  <c r="AL651" i="1"/>
  <c r="L651" i="1"/>
  <c r="K651" i="1"/>
  <c r="AP650" i="1"/>
  <c r="AN650" i="1"/>
  <c r="AL650" i="1"/>
  <c r="L650" i="1"/>
  <c r="K650" i="1"/>
  <c r="AP649" i="1"/>
  <c r="AN649" i="1"/>
  <c r="AL649" i="1"/>
  <c r="L649" i="1"/>
  <c r="K649" i="1"/>
  <c r="AP648" i="1"/>
  <c r="AN648" i="1"/>
  <c r="AL648" i="1"/>
  <c r="L648" i="1"/>
  <c r="K648" i="1"/>
  <c r="AP647" i="1"/>
  <c r="AN647" i="1"/>
  <c r="AL647" i="1"/>
  <c r="L647" i="1"/>
  <c r="K647" i="1"/>
  <c r="AP646" i="1"/>
  <c r="AN646" i="1"/>
  <c r="AL646" i="1"/>
  <c r="L646" i="1"/>
  <c r="K646" i="1"/>
  <c r="AP645" i="1"/>
  <c r="AN645" i="1"/>
  <c r="AL645" i="1"/>
  <c r="L645" i="1"/>
  <c r="K645" i="1"/>
  <c r="AP644" i="1"/>
  <c r="AN644" i="1"/>
  <c r="AL644" i="1"/>
  <c r="L644" i="1"/>
  <c r="K644" i="1"/>
  <c r="AP643" i="1"/>
  <c r="AN643" i="1"/>
  <c r="AL643" i="1"/>
  <c r="L643" i="1"/>
  <c r="K643" i="1"/>
  <c r="AP642" i="1"/>
  <c r="AN642" i="1"/>
  <c r="AL642" i="1"/>
  <c r="L642" i="1"/>
  <c r="K642" i="1"/>
  <c r="AP641" i="1"/>
  <c r="AN641" i="1"/>
  <c r="AL641" i="1"/>
  <c r="L641" i="1"/>
  <c r="K641" i="1"/>
  <c r="AP640" i="1"/>
  <c r="AN640" i="1"/>
  <c r="AL640" i="1"/>
  <c r="L640" i="1"/>
  <c r="K640" i="1"/>
  <c r="AP639" i="1"/>
  <c r="AN639" i="1"/>
  <c r="AL639" i="1"/>
  <c r="L639" i="1"/>
  <c r="K639" i="1"/>
  <c r="AP638" i="1"/>
  <c r="AN638" i="1"/>
  <c r="AL638" i="1"/>
  <c r="L638" i="1"/>
  <c r="K638" i="1"/>
  <c r="AP637" i="1"/>
  <c r="AN637" i="1"/>
  <c r="AL637" i="1"/>
  <c r="L637" i="1"/>
  <c r="K637" i="1"/>
  <c r="AP636" i="1"/>
  <c r="AN636" i="1"/>
  <c r="AL636" i="1"/>
  <c r="L636" i="1"/>
  <c r="K636" i="1"/>
  <c r="AP635" i="1"/>
  <c r="AN635" i="1"/>
  <c r="AL635" i="1"/>
  <c r="L635" i="1"/>
  <c r="K635" i="1"/>
  <c r="AP634" i="1"/>
  <c r="AN634" i="1"/>
  <c r="AL634" i="1"/>
  <c r="L634" i="1"/>
  <c r="K634" i="1"/>
  <c r="AP633" i="1"/>
  <c r="AN633" i="1"/>
  <c r="AL633" i="1"/>
  <c r="L633" i="1"/>
  <c r="K633" i="1"/>
  <c r="AP632" i="1"/>
  <c r="AN632" i="1"/>
  <c r="AL632" i="1"/>
  <c r="L632" i="1"/>
  <c r="K632" i="1"/>
  <c r="AP631" i="1"/>
  <c r="AN631" i="1"/>
  <c r="AL631" i="1"/>
  <c r="L631" i="1"/>
  <c r="K631" i="1"/>
  <c r="AP630" i="1"/>
  <c r="AN630" i="1"/>
  <c r="AL630" i="1"/>
  <c r="L630" i="1"/>
  <c r="K630" i="1"/>
  <c r="AP629" i="1"/>
  <c r="AN629" i="1"/>
  <c r="AL629" i="1"/>
  <c r="L629" i="1"/>
  <c r="K629" i="1"/>
  <c r="AP628" i="1"/>
  <c r="AN628" i="1"/>
  <c r="AL628" i="1"/>
  <c r="L628" i="1"/>
  <c r="K628" i="1"/>
  <c r="AP627" i="1"/>
  <c r="AN627" i="1"/>
  <c r="AL627" i="1"/>
  <c r="L627" i="1"/>
  <c r="K627" i="1"/>
  <c r="AP626" i="1"/>
  <c r="AN626" i="1"/>
  <c r="AL626" i="1"/>
  <c r="L626" i="1"/>
  <c r="K626" i="1"/>
  <c r="AP625" i="1"/>
  <c r="AN625" i="1"/>
  <c r="AL625" i="1"/>
  <c r="L625" i="1"/>
  <c r="K625" i="1"/>
  <c r="AP624" i="1"/>
  <c r="AN624" i="1"/>
  <c r="AL624" i="1"/>
  <c r="L624" i="1"/>
  <c r="K624" i="1"/>
  <c r="AP623" i="1"/>
  <c r="AN623" i="1"/>
  <c r="AL623" i="1"/>
  <c r="L623" i="1"/>
  <c r="K623" i="1"/>
  <c r="AP622" i="1"/>
  <c r="AN622" i="1"/>
  <c r="AL622" i="1"/>
  <c r="L622" i="1"/>
  <c r="K622" i="1"/>
  <c r="AP621" i="1"/>
  <c r="AN621" i="1"/>
  <c r="AL621" i="1"/>
  <c r="L621" i="1"/>
  <c r="K621" i="1"/>
  <c r="AP620" i="1"/>
  <c r="AN620" i="1"/>
  <c r="AL620" i="1"/>
  <c r="L620" i="1"/>
  <c r="K620" i="1"/>
  <c r="AP619" i="1"/>
  <c r="AN619" i="1"/>
  <c r="AL619" i="1"/>
  <c r="L619" i="1"/>
  <c r="K619" i="1"/>
  <c r="AP618" i="1"/>
  <c r="AN618" i="1"/>
  <c r="AL618" i="1"/>
  <c r="L618" i="1"/>
  <c r="K618" i="1"/>
  <c r="AP617" i="1"/>
  <c r="AN617" i="1"/>
  <c r="AL617" i="1"/>
  <c r="L617" i="1"/>
  <c r="K617" i="1"/>
  <c r="AP616" i="1"/>
  <c r="AN616" i="1"/>
  <c r="AL616" i="1"/>
  <c r="L616" i="1"/>
  <c r="K616" i="1"/>
  <c r="AP615" i="1"/>
  <c r="AN615" i="1"/>
  <c r="AL615" i="1"/>
  <c r="L615" i="1"/>
  <c r="K615" i="1"/>
  <c r="AP614" i="1"/>
  <c r="AN614" i="1"/>
  <c r="AL614" i="1"/>
  <c r="L614" i="1"/>
  <c r="K614" i="1"/>
  <c r="AP613" i="1"/>
  <c r="AN613" i="1"/>
  <c r="AL613" i="1"/>
  <c r="L613" i="1"/>
  <c r="K613" i="1"/>
  <c r="AP612" i="1"/>
  <c r="AN612" i="1"/>
  <c r="AL612" i="1"/>
  <c r="L612" i="1"/>
  <c r="K612" i="1"/>
  <c r="AP611" i="1"/>
  <c r="AN611" i="1"/>
  <c r="AL611" i="1"/>
  <c r="L611" i="1"/>
  <c r="K611" i="1"/>
  <c r="AP610" i="1"/>
  <c r="AN610" i="1"/>
  <c r="AL610" i="1"/>
  <c r="L610" i="1"/>
  <c r="K610" i="1"/>
  <c r="AP609" i="1"/>
  <c r="AN609" i="1"/>
  <c r="AL609" i="1"/>
  <c r="L609" i="1"/>
  <c r="K609" i="1"/>
  <c r="AP608" i="1"/>
  <c r="AN608" i="1"/>
  <c r="AL608" i="1"/>
  <c r="L608" i="1"/>
  <c r="K608" i="1"/>
  <c r="AP607" i="1"/>
  <c r="AN607" i="1"/>
  <c r="AL607" i="1"/>
  <c r="L607" i="1"/>
  <c r="K607" i="1"/>
  <c r="AP606" i="1"/>
  <c r="AN606" i="1"/>
  <c r="AL606" i="1"/>
  <c r="L606" i="1"/>
  <c r="K606" i="1"/>
  <c r="AP605" i="1"/>
  <c r="AN605" i="1"/>
  <c r="AL605" i="1"/>
  <c r="L605" i="1"/>
  <c r="K605" i="1"/>
  <c r="AP604" i="1"/>
  <c r="AN604" i="1"/>
  <c r="AL604" i="1"/>
  <c r="L604" i="1"/>
  <c r="K604" i="1"/>
  <c r="AP603" i="1"/>
  <c r="AN603" i="1"/>
  <c r="AL603" i="1"/>
  <c r="L603" i="1"/>
  <c r="K603" i="1"/>
  <c r="AP602" i="1"/>
  <c r="AN602" i="1"/>
  <c r="AL602" i="1"/>
  <c r="L602" i="1"/>
  <c r="K602" i="1"/>
  <c r="AP601" i="1"/>
  <c r="AN601" i="1"/>
  <c r="AL601" i="1"/>
  <c r="L601" i="1"/>
  <c r="K601" i="1"/>
  <c r="AP600" i="1"/>
  <c r="AN600" i="1"/>
  <c r="AL600" i="1"/>
  <c r="L600" i="1"/>
  <c r="K600" i="1"/>
  <c r="AP599" i="1"/>
  <c r="AN599" i="1"/>
  <c r="AL599" i="1"/>
  <c r="L599" i="1"/>
  <c r="K599" i="1"/>
  <c r="AP598" i="1"/>
  <c r="AN598" i="1"/>
  <c r="AL598" i="1"/>
  <c r="L598" i="1"/>
  <c r="K598" i="1"/>
  <c r="AP597" i="1"/>
  <c r="AN597" i="1"/>
  <c r="AL597" i="1"/>
  <c r="L597" i="1"/>
  <c r="K597" i="1"/>
  <c r="AP596" i="1"/>
  <c r="AN596" i="1"/>
  <c r="AL596" i="1"/>
  <c r="L596" i="1"/>
  <c r="K596" i="1"/>
  <c r="AP595" i="1"/>
  <c r="AN595" i="1"/>
  <c r="AL595" i="1"/>
  <c r="L595" i="1"/>
  <c r="K595" i="1"/>
  <c r="AP594" i="1"/>
  <c r="AN594" i="1"/>
  <c r="AL594" i="1"/>
  <c r="L594" i="1"/>
  <c r="K594" i="1"/>
  <c r="AP593" i="1"/>
  <c r="AN593" i="1"/>
  <c r="AL593" i="1"/>
  <c r="L593" i="1"/>
  <c r="K593" i="1"/>
  <c r="AP592" i="1"/>
  <c r="AN592" i="1"/>
  <c r="AL592" i="1"/>
  <c r="L592" i="1"/>
  <c r="K592" i="1"/>
  <c r="AP591" i="1"/>
  <c r="AN591" i="1"/>
  <c r="AL591" i="1"/>
  <c r="L591" i="1"/>
  <c r="K591" i="1"/>
  <c r="AP590" i="1"/>
  <c r="AN590" i="1"/>
  <c r="AL590" i="1"/>
  <c r="L590" i="1"/>
  <c r="K590" i="1"/>
  <c r="AP589" i="1"/>
  <c r="AN589" i="1"/>
  <c r="AL589" i="1"/>
  <c r="L589" i="1"/>
  <c r="K589" i="1"/>
  <c r="AP588" i="1"/>
  <c r="AN588" i="1"/>
  <c r="AL588" i="1"/>
  <c r="L588" i="1"/>
  <c r="K588" i="1"/>
  <c r="AP587" i="1"/>
  <c r="AN587" i="1"/>
  <c r="AL587" i="1"/>
  <c r="L587" i="1"/>
  <c r="K587" i="1"/>
  <c r="AP586" i="1"/>
  <c r="AN586" i="1"/>
  <c r="AL586" i="1"/>
  <c r="L586" i="1"/>
  <c r="K586" i="1"/>
  <c r="AP585" i="1"/>
  <c r="AN585" i="1"/>
  <c r="AL585" i="1"/>
  <c r="L585" i="1"/>
  <c r="K585" i="1"/>
  <c r="AP584" i="1"/>
  <c r="AN584" i="1"/>
  <c r="AL584" i="1"/>
  <c r="L584" i="1"/>
  <c r="K584" i="1"/>
  <c r="AP583" i="1"/>
  <c r="AN583" i="1"/>
  <c r="AL583" i="1"/>
  <c r="L583" i="1"/>
  <c r="K583" i="1"/>
  <c r="AP582" i="1"/>
  <c r="AN582" i="1"/>
  <c r="AL582" i="1"/>
  <c r="L582" i="1"/>
  <c r="K582" i="1"/>
  <c r="AP581" i="1"/>
  <c r="AN581" i="1"/>
  <c r="AL581" i="1"/>
  <c r="L581" i="1"/>
  <c r="K581" i="1"/>
  <c r="AP580" i="1"/>
  <c r="AN580" i="1"/>
  <c r="AL580" i="1"/>
  <c r="L580" i="1"/>
  <c r="K580" i="1"/>
  <c r="AP579" i="1"/>
  <c r="AN579" i="1"/>
  <c r="AL579" i="1"/>
  <c r="L579" i="1"/>
  <c r="K579" i="1"/>
  <c r="AP578" i="1"/>
  <c r="AN578" i="1"/>
  <c r="AL578" i="1"/>
  <c r="L578" i="1"/>
  <c r="K578" i="1"/>
  <c r="AP577" i="1"/>
  <c r="AN577" i="1"/>
  <c r="AL577" i="1"/>
  <c r="L577" i="1"/>
  <c r="K577" i="1"/>
  <c r="AP576" i="1"/>
  <c r="AN576" i="1"/>
  <c r="AL576" i="1"/>
  <c r="L576" i="1"/>
  <c r="K576" i="1"/>
  <c r="AP575" i="1"/>
  <c r="AN575" i="1"/>
  <c r="AL575" i="1"/>
  <c r="L575" i="1"/>
  <c r="K575" i="1"/>
  <c r="AP574" i="1"/>
  <c r="AN574" i="1"/>
  <c r="AL574" i="1"/>
  <c r="L574" i="1"/>
  <c r="K574" i="1"/>
  <c r="AP573" i="1"/>
  <c r="AN573" i="1"/>
  <c r="AL573" i="1"/>
  <c r="L573" i="1"/>
  <c r="K573" i="1"/>
  <c r="AP572" i="1"/>
  <c r="AN572" i="1"/>
  <c r="AL572" i="1"/>
  <c r="L572" i="1"/>
  <c r="K572" i="1"/>
  <c r="AP571" i="1"/>
  <c r="AN571" i="1"/>
  <c r="AL571" i="1"/>
  <c r="L571" i="1"/>
  <c r="K571" i="1"/>
  <c r="AP570" i="1"/>
  <c r="AN570" i="1"/>
  <c r="AL570" i="1"/>
  <c r="L570" i="1"/>
  <c r="K570" i="1"/>
  <c r="AP569" i="1"/>
  <c r="AN569" i="1"/>
  <c r="AL569" i="1"/>
  <c r="L569" i="1"/>
  <c r="K569" i="1"/>
  <c r="AP568" i="1"/>
  <c r="AN568" i="1"/>
  <c r="AL568" i="1"/>
  <c r="L568" i="1"/>
  <c r="K568" i="1"/>
  <c r="AP567" i="1"/>
  <c r="AN567" i="1"/>
  <c r="AL567" i="1"/>
  <c r="L567" i="1"/>
  <c r="K567" i="1"/>
  <c r="AP566" i="1"/>
  <c r="AN566" i="1"/>
  <c r="AL566" i="1"/>
  <c r="L566" i="1"/>
  <c r="K566" i="1"/>
  <c r="AP565" i="1"/>
  <c r="AN565" i="1"/>
  <c r="AL565" i="1"/>
  <c r="L565" i="1"/>
  <c r="K565" i="1"/>
  <c r="AP564" i="1"/>
  <c r="AN564" i="1"/>
  <c r="AL564" i="1"/>
  <c r="L564" i="1"/>
  <c r="K564" i="1"/>
  <c r="AP563" i="1"/>
  <c r="AN563" i="1"/>
  <c r="AL563" i="1"/>
  <c r="L563" i="1"/>
  <c r="K563" i="1"/>
  <c r="AP562" i="1"/>
  <c r="AN562" i="1"/>
  <c r="AL562" i="1"/>
  <c r="L562" i="1"/>
  <c r="K562" i="1"/>
  <c r="AP561" i="1"/>
  <c r="AN561" i="1"/>
  <c r="AL561" i="1"/>
  <c r="L561" i="1"/>
  <c r="K561" i="1"/>
  <c r="AP560" i="1"/>
  <c r="AN560" i="1"/>
  <c r="AL560" i="1"/>
  <c r="L560" i="1"/>
  <c r="K560" i="1"/>
  <c r="AP559" i="1"/>
  <c r="AN559" i="1"/>
  <c r="AL559" i="1"/>
  <c r="L559" i="1"/>
  <c r="K559" i="1"/>
  <c r="AP558" i="1"/>
  <c r="AN558" i="1"/>
  <c r="AL558" i="1"/>
  <c r="L558" i="1"/>
  <c r="K558" i="1"/>
  <c r="AP557" i="1"/>
  <c r="AN557" i="1"/>
  <c r="AL557" i="1"/>
  <c r="L557" i="1"/>
  <c r="K557" i="1"/>
  <c r="AP556" i="1"/>
  <c r="AN556" i="1"/>
  <c r="AL556" i="1"/>
  <c r="L556" i="1"/>
  <c r="K556" i="1"/>
  <c r="AP555" i="1"/>
  <c r="AN555" i="1"/>
  <c r="AL555" i="1"/>
  <c r="L555" i="1"/>
  <c r="K555" i="1"/>
  <c r="AP554" i="1"/>
  <c r="AN554" i="1"/>
  <c r="AL554" i="1"/>
  <c r="L554" i="1"/>
  <c r="K554" i="1"/>
  <c r="AP553" i="1"/>
  <c r="AN553" i="1"/>
  <c r="AL553" i="1"/>
  <c r="L553" i="1"/>
  <c r="K553" i="1"/>
  <c r="AP552" i="1"/>
  <c r="AN552" i="1"/>
  <c r="AL552" i="1"/>
  <c r="L552" i="1"/>
  <c r="K552" i="1"/>
  <c r="AP551" i="1"/>
  <c r="AN551" i="1"/>
  <c r="AL551" i="1"/>
  <c r="L551" i="1"/>
  <c r="K551" i="1"/>
  <c r="AP550" i="1"/>
  <c r="AN550" i="1"/>
  <c r="AL550" i="1"/>
  <c r="L550" i="1"/>
  <c r="K550" i="1"/>
  <c r="AP549" i="1"/>
  <c r="AN549" i="1"/>
  <c r="AL549" i="1"/>
  <c r="L549" i="1"/>
  <c r="K549" i="1"/>
  <c r="AP548" i="1"/>
  <c r="AN548" i="1"/>
  <c r="AL548" i="1"/>
  <c r="L548" i="1"/>
  <c r="K548" i="1"/>
  <c r="AP547" i="1"/>
  <c r="AN547" i="1"/>
  <c r="AL547" i="1"/>
  <c r="L547" i="1"/>
  <c r="K547" i="1"/>
  <c r="AP546" i="1"/>
  <c r="AN546" i="1"/>
  <c r="AL546" i="1"/>
  <c r="L546" i="1"/>
  <c r="K546" i="1"/>
  <c r="AP545" i="1"/>
  <c r="AN545" i="1"/>
  <c r="AL545" i="1"/>
  <c r="L545" i="1"/>
  <c r="K545" i="1"/>
  <c r="AP544" i="1"/>
  <c r="AN544" i="1"/>
  <c r="AL544" i="1"/>
  <c r="L544" i="1"/>
  <c r="K544" i="1"/>
  <c r="AP543" i="1"/>
  <c r="AN543" i="1"/>
  <c r="AL543" i="1"/>
  <c r="L543" i="1"/>
  <c r="K543" i="1"/>
  <c r="AP542" i="1"/>
  <c r="AN542" i="1"/>
  <c r="AL542" i="1"/>
  <c r="L542" i="1"/>
  <c r="K542" i="1"/>
  <c r="AP541" i="1"/>
  <c r="AN541" i="1"/>
  <c r="AL541" i="1"/>
  <c r="L541" i="1"/>
  <c r="K541" i="1"/>
  <c r="AP540" i="1"/>
  <c r="AN540" i="1"/>
  <c r="AL540" i="1"/>
  <c r="L540" i="1"/>
  <c r="K540" i="1"/>
  <c r="AP539" i="1"/>
  <c r="AN539" i="1"/>
  <c r="AL539" i="1"/>
  <c r="L539" i="1"/>
  <c r="K539" i="1"/>
  <c r="AP538" i="1"/>
  <c r="AN538" i="1"/>
  <c r="AL538" i="1"/>
  <c r="L538" i="1"/>
  <c r="K538" i="1"/>
  <c r="AP537" i="1"/>
  <c r="AN537" i="1"/>
  <c r="AL537" i="1"/>
  <c r="L537" i="1"/>
  <c r="K537" i="1"/>
  <c r="AP536" i="1"/>
  <c r="AN536" i="1"/>
  <c r="AL536" i="1"/>
  <c r="L536" i="1"/>
  <c r="K536" i="1"/>
  <c r="AP535" i="1"/>
  <c r="AN535" i="1"/>
  <c r="AL535" i="1"/>
  <c r="L535" i="1"/>
  <c r="K535" i="1"/>
  <c r="AP534" i="1"/>
  <c r="AN534" i="1"/>
  <c r="AL534" i="1"/>
  <c r="L534" i="1"/>
  <c r="K534" i="1"/>
  <c r="AP533" i="1"/>
  <c r="AN533" i="1"/>
  <c r="AL533" i="1"/>
  <c r="L533" i="1"/>
  <c r="K533" i="1"/>
  <c r="AP532" i="1"/>
  <c r="AN532" i="1"/>
  <c r="AL532" i="1"/>
  <c r="L532" i="1"/>
  <c r="K532" i="1"/>
  <c r="AP531" i="1"/>
  <c r="AN531" i="1"/>
  <c r="AL531" i="1"/>
  <c r="L531" i="1"/>
  <c r="K531" i="1"/>
  <c r="AP530" i="1"/>
  <c r="AN530" i="1"/>
  <c r="AL530" i="1"/>
  <c r="L530" i="1"/>
  <c r="K530" i="1"/>
  <c r="AP529" i="1"/>
  <c r="AN529" i="1"/>
  <c r="AL529" i="1"/>
  <c r="L529" i="1"/>
  <c r="K529" i="1"/>
  <c r="AP528" i="1"/>
  <c r="AN528" i="1"/>
  <c r="AL528" i="1"/>
  <c r="L528" i="1"/>
  <c r="K528" i="1"/>
  <c r="AP527" i="1"/>
  <c r="AN527" i="1"/>
  <c r="AL527" i="1"/>
  <c r="L527" i="1"/>
  <c r="K527" i="1"/>
  <c r="AP526" i="1"/>
  <c r="AN526" i="1"/>
  <c r="AL526" i="1"/>
  <c r="L526" i="1"/>
  <c r="K526" i="1"/>
  <c r="AP525" i="1"/>
  <c r="AN525" i="1"/>
  <c r="AL525" i="1"/>
  <c r="L525" i="1"/>
  <c r="K525" i="1"/>
  <c r="AP524" i="1"/>
  <c r="AN524" i="1"/>
  <c r="AL524" i="1"/>
  <c r="L524" i="1"/>
  <c r="K524" i="1"/>
  <c r="AP523" i="1"/>
  <c r="AN523" i="1"/>
  <c r="AL523" i="1"/>
  <c r="L523" i="1"/>
  <c r="K523" i="1"/>
  <c r="AP522" i="1"/>
  <c r="AN522" i="1"/>
  <c r="AL522" i="1"/>
  <c r="L522" i="1"/>
  <c r="K522" i="1"/>
  <c r="AP521" i="1"/>
  <c r="AN521" i="1"/>
  <c r="AL521" i="1"/>
  <c r="L521" i="1"/>
  <c r="K521" i="1"/>
  <c r="AP520" i="1"/>
  <c r="AN520" i="1"/>
  <c r="AL520" i="1"/>
  <c r="L520" i="1"/>
  <c r="K520" i="1"/>
  <c r="AP519" i="1"/>
  <c r="AN519" i="1"/>
  <c r="AL519" i="1"/>
  <c r="L519" i="1"/>
  <c r="K519" i="1"/>
  <c r="AP518" i="1"/>
  <c r="AN518" i="1"/>
  <c r="AL518" i="1"/>
  <c r="L518" i="1"/>
  <c r="K518" i="1"/>
  <c r="AP517" i="1"/>
  <c r="AN517" i="1"/>
  <c r="AL517" i="1"/>
  <c r="L517" i="1"/>
  <c r="K517" i="1"/>
  <c r="AP516" i="1"/>
  <c r="AN516" i="1"/>
  <c r="AL516" i="1"/>
  <c r="L516" i="1"/>
  <c r="K516" i="1"/>
  <c r="AP515" i="1"/>
  <c r="AN515" i="1"/>
  <c r="AL515" i="1"/>
  <c r="L515" i="1"/>
  <c r="K515" i="1"/>
  <c r="AP514" i="1"/>
  <c r="AN514" i="1"/>
  <c r="AL514" i="1"/>
  <c r="L514" i="1"/>
  <c r="K514" i="1"/>
  <c r="AP513" i="1"/>
  <c r="AN513" i="1"/>
  <c r="AL513" i="1"/>
  <c r="L513" i="1"/>
  <c r="K513" i="1"/>
  <c r="AP512" i="1"/>
  <c r="AN512" i="1"/>
  <c r="AL512" i="1"/>
  <c r="L512" i="1"/>
  <c r="K512" i="1"/>
  <c r="AP511" i="1"/>
  <c r="AN511" i="1"/>
  <c r="AL511" i="1"/>
  <c r="L511" i="1"/>
  <c r="K511" i="1"/>
  <c r="AP510" i="1"/>
  <c r="AN510" i="1"/>
  <c r="AL510" i="1"/>
  <c r="L510" i="1"/>
  <c r="K510" i="1"/>
  <c r="AP509" i="1"/>
  <c r="AN509" i="1"/>
  <c r="AL509" i="1"/>
  <c r="L509" i="1"/>
  <c r="K509" i="1"/>
  <c r="AP508" i="1"/>
  <c r="AN508" i="1"/>
  <c r="AL508" i="1"/>
  <c r="L508" i="1"/>
  <c r="K508" i="1"/>
  <c r="AP507" i="1"/>
  <c r="AN507" i="1"/>
  <c r="AL507" i="1"/>
  <c r="L507" i="1"/>
  <c r="K507" i="1"/>
  <c r="AP506" i="1"/>
  <c r="AN506" i="1"/>
  <c r="AL506" i="1"/>
  <c r="L506" i="1"/>
  <c r="K506" i="1"/>
  <c r="AP505" i="1"/>
  <c r="AN505" i="1"/>
  <c r="AL505" i="1"/>
  <c r="L505" i="1"/>
  <c r="K505" i="1"/>
  <c r="AP504" i="1"/>
  <c r="AN504" i="1"/>
  <c r="AL504" i="1"/>
  <c r="L504" i="1"/>
  <c r="K504" i="1"/>
  <c r="AP503" i="1"/>
  <c r="AN503" i="1"/>
  <c r="AL503" i="1"/>
  <c r="L503" i="1"/>
  <c r="K503" i="1"/>
  <c r="AP502" i="1"/>
  <c r="AN502" i="1"/>
  <c r="AL502" i="1"/>
  <c r="L502" i="1"/>
  <c r="K502" i="1"/>
  <c r="AP501" i="1"/>
  <c r="AN501" i="1"/>
  <c r="AL501" i="1"/>
  <c r="L501" i="1"/>
  <c r="K501" i="1"/>
  <c r="AP500" i="1"/>
  <c r="AN500" i="1"/>
  <c r="AL500" i="1"/>
  <c r="L500" i="1"/>
  <c r="K500" i="1"/>
  <c r="AP499" i="1"/>
  <c r="AN499" i="1"/>
  <c r="AL499" i="1"/>
  <c r="L499" i="1"/>
  <c r="K499" i="1"/>
  <c r="AP498" i="1"/>
  <c r="AN498" i="1"/>
  <c r="AL498" i="1"/>
  <c r="L498" i="1"/>
  <c r="K498" i="1"/>
  <c r="AP497" i="1"/>
  <c r="AN497" i="1"/>
  <c r="AL497" i="1"/>
  <c r="L497" i="1"/>
  <c r="K497" i="1"/>
  <c r="AP496" i="1"/>
  <c r="AN496" i="1"/>
  <c r="AL496" i="1"/>
  <c r="L496" i="1"/>
  <c r="K496" i="1"/>
  <c r="AP495" i="1"/>
  <c r="AN495" i="1"/>
  <c r="AL495" i="1"/>
  <c r="L495" i="1"/>
  <c r="K495" i="1"/>
  <c r="AP494" i="1"/>
  <c r="AN494" i="1"/>
  <c r="AL494" i="1"/>
  <c r="L494" i="1"/>
  <c r="K494" i="1"/>
  <c r="AP493" i="1"/>
  <c r="AN493" i="1"/>
  <c r="AL493" i="1"/>
  <c r="L493" i="1"/>
  <c r="K493" i="1"/>
  <c r="AP492" i="1"/>
  <c r="AN492" i="1"/>
  <c r="AL492" i="1"/>
  <c r="L492" i="1"/>
  <c r="K492" i="1"/>
  <c r="AP491" i="1"/>
  <c r="AN491" i="1"/>
  <c r="AL491" i="1"/>
  <c r="L491" i="1"/>
  <c r="K491" i="1"/>
  <c r="AP490" i="1"/>
  <c r="AN490" i="1"/>
  <c r="AL490" i="1"/>
  <c r="L490" i="1"/>
  <c r="K490" i="1"/>
  <c r="AP489" i="1"/>
  <c r="AN489" i="1"/>
  <c r="AL489" i="1"/>
  <c r="L489" i="1"/>
  <c r="K489" i="1"/>
  <c r="AP488" i="1"/>
  <c r="AN488" i="1"/>
  <c r="AL488" i="1"/>
  <c r="L488" i="1"/>
  <c r="K488" i="1"/>
  <c r="AP487" i="1"/>
  <c r="AN487" i="1"/>
  <c r="AL487" i="1"/>
  <c r="L487" i="1"/>
  <c r="K487" i="1"/>
  <c r="AP486" i="1"/>
  <c r="AN486" i="1"/>
  <c r="AL486" i="1"/>
  <c r="L486" i="1"/>
  <c r="K486" i="1"/>
  <c r="AP485" i="1"/>
  <c r="AN485" i="1"/>
  <c r="AL485" i="1"/>
  <c r="L485" i="1"/>
  <c r="K485" i="1"/>
  <c r="AP484" i="1"/>
  <c r="AN484" i="1"/>
  <c r="AL484" i="1"/>
  <c r="L484" i="1"/>
  <c r="K484" i="1"/>
  <c r="AP483" i="1"/>
  <c r="AN483" i="1"/>
  <c r="AL483" i="1"/>
  <c r="L483" i="1"/>
  <c r="K483" i="1"/>
  <c r="AP482" i="1"/>
  <c r="AN482" i="1"/>
  <c r="AL482" i="1"/>
  <c r="L482" i="1"/>
  <c r="K482" i="1"/>
  <c r="AP481" i="1"/>
  <c r="AN481" i="1"/>
  <c r="AL481" i="1"/>
  <c r="L481" i="1"/>
  <c r="K481" i="1"/>
  <c r="AP480" i="1"/>
  <c r="AN480" i="1"/>
  <c r="AL480" i="1"/>
  <c r="L480" i="1"/>
  <c r="K480" i="1"/>
  <c r="AP479" i="1"/>
  <c r="AN479" i="1"/>
  <c r="AL479" i="1"/>
  <c r="L479" i="1"/>
  <c r="K479" i="1"/>
  <c r="AP478" i="1"/>
  <c r="AN478" i="1"/>
  <c r="AL478" i="1"/>
  <c r="L478" i="1"/>
  <c r="K478" i="1"/>
  <c r="AP477" i="1"/>
  <c r="AN477" i="1"/>
  <c r="AL477" i="1"/>
  <c r="L477" i="1"/>
  <c r="K477" i="1"/>
  <c r="AP476" i="1"/>
  <c r="AN476" i="1"/>
  <c r="AL476" i="1"/>
  <c r="L476" i="1"/>
  <c r="K476" i="1"/>
  <c r="AP475" i="1"/>
  <c r="AN475" i="1"/>
  <c r="AL475" i="1"/>
  <c r="L475" i="1"/>
  <c r="K475" i="1"/>
  <c r="AP474" i="1"/>
  <c r="AN474" i="1"/>
  <c r="AL474" i="1"/>
  <c r="L474" i="1"/>
  <c r="K474" i="1"/>
  <c r="AP473" i="1"/>
  <c r="AN473" i="1"/>
  <c r="AL473" i="1"/>
  <c r="L473" i="1"/>
  <c r="K473" i="1"/>
  <c r="AP472" i="1"/>
  <c r="AN472" i="1"/>
  <c r="AL472" i="1"/>
  <c r="L472" i="1"/>
  <c r="K472" i="1"/>
  <c r="AP471" i="1"/>
  <c r="AN471" i="1"/>
  <c r="AL471" i="1"/>
  <c r="L471" i="1"/>
  <c r="K471" i="1"/>
  <c r="AP470" i="1"/>
  <c r="AN470" i="1"/>
  <c r="AL470" i="1"/>
  <c r="L470" i="1"/>
  <c r="K470" i="1"/>
  <c r="AP469" i="1"/>
  <c r="AN469" i="1"/>
  <c r="AL469" i="1"/>
  <c r="L469" i="1"/>
  <c r="K469" i="1"/>
  <c r="AP468" i="1"/>
  <c r="AN468" i="1"/>
  <c r="AL468" i="1"/>
  <c r="L468" i="1"/>
  <c r="K468" i="1"/>
  <c r="AP467" i="1"/>
  <c r="AN467" i="1"/>
  <c r="AL467" i="1"/>
  <c r="L467" i="1"/>
  <c r="K467" i="1"/>
  <c r="AP466" i="1"/>
  <c r="AN466" i="1"/>
  <c r="AL466" i="1"/>
  <c r="L466" i="1"/>
  <c r="K466" i="1"/>
  <c r="AP465" i="1"/>
  <c r="AN465" i="1"/>
  <c r="AL465" i="1"/>
  <c r="L465" i="1"/>
  <c r="K465" i="1"/>
  <c r="AP464" i="1"/>
  <c r="AN464" i="1"/>
  <c r="AL464" i="1"/>
  <c r="L464" i="1"/>
  <c r="K464" i="1"/>
  <c r="AP463" i="1"/>
  <c r="AN463" i="1"/>
  <c r="AL463" i="1"/>
  <c r="L463" i="1"/>
  <c r="K463" i="1"/>
  <c r="AP462" i="1"/>
  <c r="AN462" i="1"/>
  <c r="AL462" i="1"/>
  <c r="L462" i="1"/>
  <c r="K462" i="1"/>
  <c r="AP461" i="1"/>
  <c r="AN461" i="1"/>
  <c r="AL461" i="1"/>
  <c r="L461" i="1"/>
  <c r="K461" i="1"/>
  <c r="AP460" i="1"/>
  <c r="AN460" i="1"/>
  <c r="AL460" i="1"/>
  <c r="L460" i="1"/>
  <c r="K460" i="1"/>
  <c r="AP459" i="1"/>
  <c r="AN459" i="1"/>
  <c r="AL459" i="1"/>
  <c r="AP457" i="1"/>
  <c r="AN457" i="1"/>
  <c r="AL457" i="1"/>
  <c r="L457" i="1"/>
  <c r="K457" i="1"/>
  <c r="AP456" i="1"/>
  <c r="AN456" i="1"/>
  <c r="AL456" i="1"/>
  <c r="L456" i="1"/>
  <c r="K456" i="1"/>
  <c r="AP455" i="1"/>
  <c r="AN455" i="1"/>
  <c r="AL455" i="1"/>
  <c r="L455" i="1"/>
  <c r="K455" i="1"/>
  <c r="AP454" i="1"/>
  <c r="AN454" i="1"/>
  <c r="AL454" i="1"/>
  <c r="L454" i="1"/>
  <c r="K454" i="1"/>
  <c r="AP453" i="1"/>
  <c r="AN453" i="1"/>
  <c r="AL453" i="1"/>
  <c r="L453" i="1"/>
  <c r="K453" i="1"/>
  <c r="AP452" i="1"/>
  <c r="AN452" i="1"/>
  <c r="AL452" i="1"/>
  <c r="L452" i="1"/>
  <c r="K452" i="1"/>
  <c r="AP451" i="1"/>
  <c r="AN451" i="1"/>
  <c r="AL451" i="1"/>
  <c r="L451" i="1"/>
  <c r="K451" i="1"/>
  <c r="AP450" i="1"/>
  <c r="AN450" i="1"/>
  <c r="AL450" i="1"/>
  <c r="L450" i="1"/>
  <c r="K450" i="1"/>
  <c r="AP449" i="1"/>
  <c r="AN449" i="1"/>
  <c r="AL449" i="1"/>
  <c r="L449" i="1"/>
  <c r="K449" i="1"/>
  <c r="AP448" i="1"/>
  <c r="AN448" i="1"/>
  <c r="AL448" i="1"/>
  <c r="L448" i="1"/>
  <c r="K448" i="1"/>
  <c r="AP447" i="1"/>
  <c r="AN447" i="1"/>
  <c r="AL447" i="1"/>
  <c r="L447" i="1"/>
  <c r="K447" i="1"/>
  <c r="AP446" i="1"/>
  <c r="AN446" i="1"/>
  <c r="AL446" i="1"/>
  <c r="L446" i="1"/>
  <c r="K446" i="1"/>
  <c r="AP445" i="1"/>
  <c r="AN445" i="1"/>
  <c r="AL445" i="1"/>
  <c r="L445" i="1"/>
  <c r="K445" i="1"/>
  <c r="AP444" i="1"/>
  <c r="AN444" i="1"/>
  <c r="AL444" i="1"/>
  <c r="L444" i="1"/>
  <c r="K444" i="1"/>
  <c r="AP443" i="1"/>
  <c r="AN443" i="1"/>
  <c r="AL443" i="1"/>
  <c r="L443" i="1"/>
  <c r="K443" i="1"/>
  <c r="AP442" i="1"/>
  <c r="AN442" i="1"/>
  <c r="AL442" i="1"/>
  <c r="L442" i="1"/>
  <c r="K442" i="1"/>
  <c r="AP441" i="1"/>
  <c r="AN441" i="1"/>
  <c r="AL441" i="1"/>
  <c r="L441" i="1"/>
  <c r="K441" i="1"/>
  <c r="AP440" i="1"/>
  <c r="AN440" i="1"/>
  <c r="AL440" i="1"/>
  <c r="L440" i="1"/>
  <c r="K440" i="1"/>
  <c r="AP439" i="1"/>
  <c r="AN439" i="1"/>
  <c r="AL439" i="1"/>
  <c r="L439" i="1"/>
  <c r="K439" i="1"/>
  <c r="AP438" i="1"/>
  <c r="AN438" i="1"/>
  <c r="AL438" i="1"/>
  <c r="L438" i="1"/>
  <c r="K438" i="1"/>
  <c r="AP437" i="1"/>
  <c r="AN437" i="1"/>
  <c r="AL437" i="1"/>
  <c r="L437" i="1"/>
  <c r="K437" i="1"/>
  <c r="AP436" i="1"/>
  <c r="AN436" i="1"/>
  <c r="AL436" i="1"/>
  <c r="L436" i="1"/>
  <c r="K436" i="1"/>
  <c r="AP435" i="1"/>
  <c r="AN435" i="1"/>
  <c r="AL435" i="1"/>
  <c r="L435" i="1"/>
  <c r="K435" i="1"/>
  <c r="AP434" i="1"/>
  <c r="AN434" i="1"/>
  <c r="AL434" i="1"/>
  <c r="L434" i="1"/>
  <c r="K434" i="1"/>
  <c r="AP433" i="1"/>
  <c r="AN433" i="1"/>
  <c r="AL433" i="1"/>
  <c r="L433" i="1"/>
  <c r="K433" i="1"/>
  <c r="AP432" i="1"/>
  <c r="AN432" i="1"/>
  <c r="AL432" i="1"/>
  <c r="L432" i="1"/>
  <c r="K432" i="1"/>
  <c r="AP431" i="1"/>
  <c r="AN431" i="1"/>
  <c r="AL431" i="1"/>
  <c r="L431" i="1"/>
  <c r="K431" i="1"/>
  <c r="AP430" i="1"/>
  <c r="AN430" i="1"/>
  <c r="AL430" i="1"/>
  <c r="L430" i="1"/>
  <c r="K430" i="1"/>
  <c r="AP429" i="1"/>
  <c r="AN429" i="1"/>
  <c r="AL429" i="1"/>
  <c r="L429" i="1"/>
  <c r="K429" i="1"/>
  <c r="AP428" i="1"/>
  <c r="AN428" i="1"/>
  <c r="AL428" i="1"/>
  <c r="L428" i="1"/>
  <c r="K428" i="1"/>
  <c r="AP427" i="1"/>
  <c r="AN427" i="1"/>
  <c r="AL427" i="1"/>
  <c r="L427" i="1"/>
  <c r="K427" i="1"/>
  <c r="AP426" i="1"/>
  <c r="AN426" i="1"/>
  <c r="AL426" i="1"/>
  <c r="L426" i="1"/>
  <c r="K426" i="1"/>
  <c r="AP425" i="1"/>
  <c r="AN425" i="1"/>
  <c r="AL425" i="1"/>
  <c r="L425" i="1"/>
  <c r="K425" i="1"/>
  <c r="AP424" i="1"/>
  <c r="AN424" i="1"/>
  <c r="AL424" i="1"/>
  <c r="L424" i="1"/>
  <c r="K424" i="1"/>
  <c r="AP423" i="1"/>
  <c r="AN423" i="1"/>
  <c r="AL423" i="1"/>
  <c r="L423" i="1"/>
  <c r="K423" i="1"/>
  <c r="AP422" i="1"/>
  <c r="AN422" i="1"/>
  <c r="AL422" i="1"/>
  <c r="L422" i="1"/>
  <c r="K422" i="1"/>
  <c r="AP421" i="1"/>
  <c r="AN421" i="1"/>
  <c r="AL421" i="1"/>
  <c r="L421" i="1"/>
  <c r="K421" i="1"/>
  <c r="AP420" i="1"/>
  <c r="AN420" i="1"/>
  <c r="AL420" i="1"/>
  <c r="L420" i="1"/>
  <c r="K420" i="1"/>
  <c r="AP419" i="1"/>
  <c r="AN419" i="1"/>
  <c r="AL419" i="1"/>
  <c r="L419" i="1"/>
  <c r="K419" i="1"/>
  <c r="AP418" i="1"/>
  <c r="AN418" i="1"/>
  <c r="AL418" i="1"/>
  <c r="L418" i="1"/>
  <c r="K418" i="1"/>
  <c r="AP417" i="1"/>
  <c r="AN417" i="1"/>
  <c r="AL417" i="1"/>
  <c r="L417" i="1"/>
  <c r="K417" i="1"/>
  <c r="AP416" i="1"/>
  <c r="AN416" i="1"/>
  <c r="AL416" i="1"/>
  <c r="L416" i="1"/>
  <c r="K416" i="1"/>
  <c r="AP415" i="1"/>
  <c r="AN415" i="1"/>
  <c r="AL415" i="1"/>
  <c r="L415" i="1"/>
  <c r="K415" i="1"/>
  <c r="AP414" i="1"/>
  <c r="AN414" i="1"/>
  <c r="AL414" i="1"/>
  <c r="L414" i="1"/>
  <c r="K414" i="1"/>
  <c r="AP413" i="1"/>
  <c r="AN413" i="1"/>
  <c r="AL413" i="1"/>
  <c r="L413" i="1"/>
  <c r="K413" i="1"/>
  <c r="AP412" i="1"/>
  <c r="AN412" i="1"/>
  <c r="AL412" i="1"/>
  <c r="L412" i="1"/>
  <c r="K412" i="1"/>
  <c r="AP411" i="1"/>
  <c r="AN411" i="1"/>
  <c r="AL411" i="1"/>
  <c r="L411" i="1"/>
  <c r="K411" i="1"/>
  <c r="AP410" i="1"/>
  <c r="AN410" i="1"/>
  <c r="AL410" i="1"/>
  <c r="L410" i="1"/>
  <c r="K410" i="1"/>
  <c r="AP409" i="1"/>
  <c r="AN409" i="1"/>
  <c r="AL409" i="1"/>
  <c r="L409" i="1"/>
  <c r="K409" i="1"/>
  <c r="AP408" i="1"/>
  <c r="AN408" i="1"/>
  <c r="AL408" i="1"/>
  <c r="L408" i="1"/>
  <c r="K408" i="1"/>
  <c r="AP407" i="1"/>
  <c r="AN407" i="1"/>
  <c r="AL407" i="1"/>
  <c r="L407" i="1"/>
  <c r="K407" i="1"/>
  <c r="AP406" i="1"/>
  <c r="AN406" i="1"/>
  <c r="AL406" i="1"/>
  <c r="L406" i="1"/>
  <c r="K406" i="1"/>
  <c r="AP405" i="1"/>
  <c r="AN405" i="1"/>
  <c r="AL405" i="1"/>
  <c r="L405" i="1"/>
  <c r="K405" i="1"/>
  <c r="AP404" i="1"/>
  <c r="AN404" i="1"/>
  <c r="AL404" i="1"/>
  <c r="L404" i="1"/>
  <c r="K404" i="1"/>
  <c r="AP403" i="1"/>
  <c r="AN403" i="1"/>
  <c r="AL403" i="1"/>
  <c r="L403" i="1"/>
  <c r="K403" i="1"/>
  <c r="AP402" i="1"/>
  <c r="AN402" i="1"/>
  <c r="AL402" i="1"/>
  <c r="L402" i="1"/>
  <c r="K402" i="1"/>
  <c r="AP401" i="1"/>
  <c r="AN401" i="1"/>
  <c r="AL401" i="1"/>
  <c r="L401" i="1"/>
  <c r="K401" i="1"/>
  <c r="AP400" i="1"/>
  <c r="AN400" i="1"/>
  <c r="AL400" i="1"/>
  <c r="L400" i="1"/>
  <c r="K400" i="1"/>
  <c r="AP399" i="1"/>
  <c r="AN399" i="1"/>
  <c r="AL399" i="1"/>
  <c r="L399" i="1"/>
  <c r="K399" i="1"/>
  <c r="AP398" i="1"/>
  <c r="AN398" i="1"/>
  <c r="AL398" i="1"/>
  <c r="L398" i="1"/>
  <c r="K398" i="1"/>
  <c r="AP397" i="1"/>
  <c r="AN397" i="1"/>
  <c r="AL397" i="1"/>
  <c r="L397" i="1"/>
  <c r="K397" i="1"/>
  <c r="AP396" i="1"/>
  <c r="AN396" i="1"/>
  <c r="AL396" i="1"/>
  <c r="L396" i="1"/>
  <c r="K396" i="1"/>
  <c r="AP395" i="1"/>
  <c r="AN395" i="1"/>
  <c r="AL395" i="1"/>
  <c r="L395" i="1"/>
  <c r="K395" i="1"/>
  <c r="AP394" i="1"/>
  <c r="AN394" i="1"/>
  <c r="AL394" i="1"/>
  <c r="L394" i="1"/>
  <c r="K394" i="1"/>
  <c r="AP393" i="1"/>
  <c r="AN393" i="1"/>
  <c r="AL393" i="1"/>
  <c r="L393" i="1"/>
  <c r="K393" i="1"/>
  <c r="AP392" i="1"/>
  <c r="AN392" i="1"/>
  <c r="AL392" i="1"/>
  <c r="L392" i="1"/>
  <c r="K392" i="1"/>
  <c r="AP391" i="1"/>
  <c r="AN391" i="1"/>
  <c r="AL391" i="1"/>
  <c r="L391" i="1"/>
  <c r="K391" i="1"/>
  <c r="AP390" i="1"/>
  <c r="AN390" i="1"/>
  <c r="AL390" i="1"/>
  <c r="L390" i="1"/>
  <c r="K390" i="1"/>
  <c r="AP389" i="1"/>
  <c r="AN389" i="1"/>
  <c r="AL389" i="1"/>
  <c r="L389" i="1"/>
  <c r="K389" i="1"/>
  <c r="AP388" i="1"/>
  <c r="AN388" i="1"/>
  <c r="AL388" i="1"/>
  <c r="L388" i="1"/>
  <c r="K388" i="1"/>
  <c r="AP387" i="1"/>
  <c r="AN387" i="1"/>
  <c r="AL387" i="1"/>
  <c r="L387" i="1"/>
  <c r="K387" i="1"/>
  <c r="AP386" i="1"/>
  <c r="AN386" i="1"/>
  <c r="AL386" i="1"/>
  <c r="L386" i="1"/>
  <c r="K386" i="1"/>
  <c r="AP385" i="1"/>
  <c r="AN385" i="1"/>
  <c r="AL385" i="1"/>
  <c r="L385" i="1"/>
  <c r="K385" i="1"/>
  <c r="AP384" i="1"/>
  <c r="AN384" i="1"/>
  <c r="AL384" i="1"/>
  <c r="L384" i="1"/>
  <c r="K384" i="1"/>
  <c r="AP383" i="1"/>
  <c r="AN383" i="1"/>
  <c r="AL383" i="1"/>
  <c r="L383" i="1"/>
  <c r="K383" i="1"/>
  <c r="AP382" i="1"/>
  <c r="AN382" i="1"/>
  <c r="AL382" i="1"/>
  <c r="L382" i="1"/>
  <c r="K382" i="1"/>
  <c r="AP381" i="1"/>
  <c r="AN381" i="1"/>
  <c r="AL381" i="1"/>
  <c r="L381" i="1"/>
  <c r="K381" i="1"/>
  <c r="AP380" i="1"/>
  <c r="AN380" i="1"/>
  <c r="AL380" i="1"/>
  <c r="L380" i="1"/>
  <c r="K380" i="1"/>
  <c r="AP379" i="1"/>
  <c r="AN379" i="1"/>
  <c r="AL379" i="1"/>
  <c r="L379" i="1"/>
  <c r="K379" i="1"/>
  <c r="AP378" i="1"/>
  <c r="AN378" i="1"/>
  <c r="AL378" i="1"/>
  <c r="L378" i="1"/>
  <c r="K378" i="1"/>
  <c r="AP377" i="1"/>
  <c r="AN377" i="1"/>
  <c r="AL377" i="1"/>
  <c r="L377" i="1"/>
  <c r="K377" i="1"/>
  <c r="AP376" i="1"/>
  <c r="AN376" i="1"/>
  <c r="AL376" i="1"/>
  <c r="L376" i="1"/>
  <c r="K376" i="1"/>
  <c r="AP375" i="1"/>
  <c r="AN375" i="1"/>
  <c r="AL375" i="1"/>
  <c r="L375" i="1"/>
  <c r="K375" i="1"/>
  <c r="AP374" i="1"/>
  <c r="AN374" i="1"/>
  <c r="AL374" i="1"/>
  <c r="L374" i="1"/>
  <c r="K374" i="1"/>
  <c r="AP373" i="1"/>
  <c r="AN373" i="1"/>
  <c r="AL373" i="1"/>
  <c r="L373" i="1"/>
  <c r="K373" i="1"/>
  <c r="AP372" i="1"/>
  <c r="AN372" i="1"/>
  <c r="AL372" i="1"/>
  <c r="L372" i="1"/>
  <c r="K372" i="1"/>
  <c r="AP371" i="1"/>
  <c r="AN371" i="1"/>
  <c r="AL371" i="1"/>
  <c r="L371" i="1"/>
  <c r="K371" i="1"/>
  <c r="AP370" i="1"/>
  <c r="AN370" i="1"/>
  <c r="AL370" i="1"/>
  <c r="L370" i="1"/>
  <c r="K370" i="1"/>
  <c r="AP369" i="1"/>
  <c r="AN369" i="1"/>
  <c r="AL369" i="1"/>
  <c r="L369" i="1"/>
  <c r="K369" i="1"/>
  <c r="AP368" i="1"/>
  <c r="AN368" i="1"/>
  <c r="AL368" i="1"/>
  <c r="L368" i="1"/>
  <c r="K368" i="1"/>
  <c r="AP367" i="1"/>
  <c r="AN367" i="1"/>
  <c r="AL367" i="1"/>
  <c r="L367" i="1"/>
  <c r="K367" i="1"/>
  <c r="AP366" i="1"/>
  <c r="AN366" i="1"/>
  <c r="AL366" i="1"/>
  <c r="L366" i="1"/>
  <c r="K366" i="1"/>
  <c r="AP365" i="1"/>
  <c r="AN365" i="1"/>
  <c r="AL365" i="1"/>
  <c r="L365" i="1"/>
  <c r="K365" i="1"/>
  <c r="AP364" i="1"/>
  <c r="AN364" i="1"/>
  <c r="AL364" i="1"/>
  <c r="L364" i="1"/>
  <c r="K364" i="1"/>
  <c r="AP363" i="1"/>
  <c r="AN363" i="1"/>
  <c r="AL363" i="1"/>
  <c r="L363" i="1"/>
  <c r="K363" i="1"/>
  <c r="AP362" i="1"/>
  <c r="AN362" i="1"/>
  <c r="AL362" i="1"/>
  <c r="L362" i="1"/>
  <c r="K362" i="1"/>
  <c r="AP361" i="1"/>
  <c r="AN361" i="1"/>
  <c r="AL361" i="1"/>
  <c r="L361" i="1"/>
  <c r="K361" i="1"/>
  <c r="AP360" i="1"/>
  <c r="AN360" i="1"/>
  <c r="AL360" i="1"/>
  <c r="L360" i="1"/>
  <c r="K360" i="1"/>
  <c r="AP359" i="1"/>
  <c r="AN359" i="1"/>
  <c r="AL359" i="1"/>
  <c r="L359" i="1"/>
  <c r="K359" i="1"/>
  <c r="AP358" i="1"/>
  <c r="AN358" i="1"/>
  <c r="AL358" i="1"/>
  <c r="L358" i="1"/>
  <c r="K358" i="1"/>
  <c r="AP357" i="1"/>
  <c r="AN357" i="1"/>
  <c r="AL357" i="1"/>
  <c r="L357" i="1"/>
  <c r="K357" i="1"/>
  <c r="AP356" i="1"/>
  <c r="AN356" i="1"/>
  <c r="AL356" i="1"/>
  <c r="L356" i="1"/>
  <c r="K356" i="1"/>
  <c r="AP355" i="1"/>
  <c r="AN355" i="1"/>
  <c r="AL355" i="1"/>
  <c r="L355" i="1"/>
  <c r="K355" i="1"/>
  <c r="AP354" i="1"/>
  <c r="AN354" i="1"/>
  <c r="AL354" i="1"/>
  <c r="L354" i="1"/>
  <c r="K354" i="1"/>
  <c r="AP353" i="1"/>
  <c r="AN353" i="1"/>
  <c r="AL353" i="1"/>
  <c r="L353" i="1"/>
  <c r="K353" i="1"/>
  <c r="AP352" i="1"/>
  <c r="AN352" i="1"/>
  <c r="AL352" i="1"/>
  <c r="L352" i="1"/>
  <c r="K352" i="1"/>
  <c r="AP351" i="1"/>
  <c r="AN351" i="1"/>
  <c r="AL351" i="1"/>
  <c r="L351" i="1"/>
  <c r="K351" i="1"/>
  <c r="AP350" i="1"/>
  <c r="AN350" i="1"/>
  <c r="AL350" i="1"/>
  <c r="L350" i="1"/>
  <c r="K350" i="1"/>
  <c r="AP349" i="1"/>
  <c r="AN349" i="1"/>
  <c r="AL349" i="1"/>
  <c r="L349" i="1"/>
  <c r="K349" i="1"/>
  <c r="AP348" i="1"/>
  <c r="AN348" i="1"/>
  <c r="AL348" i="1"/>
  <c r="L348" i="1"/>
  <c r="K348" i="1"/>
  <c r="AP347" i="1"/>
  <c r="AN347" i="1"/>
  <c r="AL347" i="1"/>
  <c r="L347" i="1"/>
  <c r="K347" i="1"/>
  <c r="AP346" i="1"/>
  <c r="AN346" i="1"/>
  <c r="AL346" i="1"/>
  <c r="L346" i="1"/>
  <c r="K346" i="1"/>
  <c r="AP345" i="1"/>
  <c r="AN345" i="1"/>
  <c r="AL345" i="1"/>
  <c r="L345" i="1"/>
  <c r="K345" i="1"/>
  <c r="AP344" i="1"/>
  <c r="AN344" i="1"/>
  <c r="AL344" i="1"/>
  <c r="L344" i="1"/>
  <c r="K344" i="1"/>
  <c r="AP343" i="1"/>
  <c r="AN343" i="1"/>
  <c r="AL343" i="1"/>
  <c r="L343" i="1"/>
  <c r="K343" i="1"/>
  <c r="AP342" i="1"/>
  <c r="AN342" i="1"/>
  <c r="AL342" i="1"/>
  <c r="L342" i="1"/>
  <c r="K342" i="1"/>
  <c r="AP341" i="1"/>
  <c r="AN341" i="1"/>
  <c r="AL341" i="1"/>
  <c r="L341" i="1"/>
  <c r="K341" i="1"/>
  <c r="AP340" i="1"/>
  <c r="AN340" i="1"/>
  <c r="AL340" i="1"/>
  <c r="L340" i="1"/>
  <c r="K340" i="1"/>
  <c r="AP339" i="1"/>
  <c r="AN339" i="1"/>
  <c r="AL339" i="1"/>
  <c r="L339" i="1"/>
  <c r="K339" i="1"/>
  <c r="AP338" i="1"/>
  <c r="AN338" i="1"/>
  <c r="AL338" i="1"/>
  <c r="L338" i="1"/>
  <c r="K338" i="1"/>
  <c r="AP337" i="1"/>
  <c r="AN337" i="1"/>
  <c r="AL337" i="1"/>
  <c r="L337" i="1"/>
  <c r="K337" i="1"/>
  <c r="AP336" i="1"/>
  <c r="AN336" i="1"/>
  <c r="AL336" i="1"/>
  <c r="L336" i="1"/>
  <c r="K336" i="1"/>
  <c r="AP335" i="1"/>
  <c r="AN335" i="1"/>
  <c r="AL335" i="1"/>
  <c r="L335" i="1"/>
  <c r="K335" i="1"/>
  <c r="AP334" i="1"/>
  <c r="AN334" i="1"/>
  <c r="AL334" i="1"/>
  <c r="L334" i="1"/>
  <c r="K334" i="1"/>
  <c r="AP333" i="1"/>
  <c r="AN333" i="1"/>
  <c r="AL333" i="1"/>
  <c r="L333" i="1"/>
  <c r="K333" i="1"/>
  <c r="AP332" i="1"/>
  <c r="AN332" i="1"/>
  <c r="AL332" i="1"/>
  <c r="L332" i="1"/>
  <c r="K332" i="1"/>
  <c r="AP331" i="1"/>
  <c r="AN331" i="1"/>
  <c r="AL331" i="1"/>
  <c r="L331" i="1"/>
  <c r="K331" i="1"/>
  <c r="AP330" i="1"/>
  <c r="AN330" i="1"/>
  <c r="AL330" i="1"/>
  <c r="L330" i="1"/>
  <c r="K330" i="1"/>
  <c r="AP329" i="1"/>
  <c r="AN329" i="1"/>
  <c r="AL329" i="1"/>
  <c r="L329" i="1"/>
  <c r="K329" i="1"/>
  <c r="AP328" i="1"/>
  <c r="AN328" i="1"/>
  <c r="AL328" i="1"/>
  <c r="L328" i="1"/>
  <c r="K328" i="1"/>
  <c r="AP327" i="1"/>
  <c r="AN327" i="1"/>
  <c r="AL327" i="1"/>
  <c r="L327" i="1"/>
  <c r="K327" i="1"/>
  <c r="AP326" i="1"/>
  <c r="AN326" i="1"/>
  <c r="AL326" i="1"/>
  <c r="L326" i="1"/>
  <c r="K326" i="1"/>
  <c r="AP325" i="1"/>
  <c r="AN325" i="1"/>
  <c r="AL325" i="1"/>
  <c r="L325" i="1"/>
  <c r="K325" i="1"/>
  <c r="AP324" i="1"/>
  <c r="AN324" i="1"/>
  <c r="AL324" i="1"/>
  <c r="L324" i="1"/>
  <c r="K324" i="1"/>
  <c r="AP323" i="1"/>
  <c r="AN323" i="1"/>
  <c r="AL323" i="1"/>
  <c r="L323" i="1"/>
  <c r="K323" i="1"/>
  <c r="AP322" i="1"/>
  <c r="AN322" i="1"/>
  <c r="AL322" i="1"/>
  <c r="L322" i="1"/>
  <c r="K322" i="1"/>
  <c r="AP321" i="1"/>
  <c r="AN321" i="1"/>
  <c r="AL321" i="1"/>
  <c r="L321" i="1"/>
  <c r="K321" i="1"/>
  <c r="AP320" i="1"/>
  <c r="AN320" i="1"/>
  <c r="AL320" i="1"/>
  <c r="L320" i="1"/>
  <c r="K320" i="1"/>
  <c r="AP319" i="1"/>
  <c r="AN319" i="1"/>
  <c r="AL319" i="1"/>
  <c r="L319" i="1"/>
  <c r="K319" i="1"/>
  <c r="AP318" i="1"/>
  <c r="AN318" i="1"/>
  <c r="AL318" i="1"/>
  <c r="L318" i="1"/>
  <c r="K318" i="1"/>
  <c r="AP317" i="1"/>
  <c r="AN317" i="1"/>
  <c r="AL317" i="1"/>
  <c r="L317" i="1"/>
  <c r="K317" i="1"/>
  <c r="AP316" i="1"/>
  <c r="AN316" i="1"/>
  <c r="AL316" i="1"/>
  <c r="L316" i="1"/>
  <c r="K316" i="1"/>
  <c r="AP315" i="1"/>
  <c r="AN315" i="1"/>
  <c r="AL315" i="1"/>
  <c r="L315" i="1"/>
  <c r="K315" i="1"/>
  <c r="AP314" i="1"/>
  <c r="AN314" i="1"/>
  <c r="AL314" i="1"/>
  <c r="L314" i="1"/>
  <c r="K314" i="1"/>
  <c r="AP313" i="1"/>
  <c r="AN313" i="1"/>
  <c r="AL313" i="1"/>
  <c r="L313" i="1"/>
  <c r="K313" i="1"/>
  <c r="AP312" i="1"/>
  <c r="AN312" i="1"/>
  <c r="AL312" i="1"/>
  <c r="L312" i="1"/>
  <c r="K312" i="1"/>
  <c r="AP311" i="1"/>
  <c r="AN311" i="1"/>
  <c r="AL311" i="1"/>
  <c r="L311" i="1"/>
  <c r="K311" i="1"/>
  <c r="AP310" i="1"/>
  <c r="AN310" i="1"/>
  <c r="AL310" i="1"/>
  <c r="L310" i="1"/>
  <c r="K310" i="1"/>
  <c r="AP309" i="1"/>
  <c r="AN309" i="1"/>
  <c r="AL309" i="1"/>
  <c r="L309" i="1"/>
  <c r="K309" i="1"/>
  <c r="AP308" i="1"/>
  <c r="AN308" i="1"/>
  <c r="AL308" i="1"/>
  <c r="L308" i="1"/>
  <c r="K308" i="1"/>
  <c r="AP307" i="1"/>
  <c r="AN307" i="1"/>
  <c r="AL307" i="1"/>
  <c r="L307" i="1"/>
  <c r="K307" i="1"/>
  <c r="AP306" i="1"/>
  <c r="AN306" i="1"/>
  <c r="AL306" i="1"/>
  <c r="L306" i="1"/>
  <c r="K306" i="1"/>
  <c r="AP305" i="1"/>
  <c r="AN305" i="1"/>
  <c r="AL305" i="1"/>
  <c r="L305" i="1"/>
  <c r="K305" i="1"/>
  <c r="AP304" i="1"/>
  <c r="AN304" i="1"/>
  <c r="AL304" i="1"/>
  <c r="L304" i="1"/>
  <c r="K304" i="1"/>
  <c r="AP303" i="1"/>
  <c r="AN303" i="1"/>
  <c r="AL303" i="1"/>
  <c r="L303" i="1"/>
  <c r="K303" i="1"/>
  <c r="AP302" i="1"/>
  <c r="AN302" i="1"/>
  <c r="AL302" i="1"/>
  <c r="L302" i="1"/>
  <c r="K302" i="1"/>
  <c r="AP301" i="1"/>
  <c r="AN301" i="1"/>
  <c r="AL301" i="1"/>
  <c r="L301" i="1"/>
  <c r="K301" i="1"/>
  <c r="AP300" i="1"/>
  <c r="AN300" i="1"/>
  <c r="AL300" i="1"/>
  <c r="L300" i="1"/>
  <c r="K300" i="1"/>
  <c r="AP299" i="1"/>
  <c r="AN299" i="1"/>
  <c r="AL299" i="1"/>
  <c r="L299" i="1"/>
  <c r="K299" i="1"/>
  <c r="AP298" i="1"/>
  <c r="AN298" i="1"/>
  <c r="AL298" i="1"/>
  <c r="L298" i="1"/>
  <c r="K298" i="1"/>
  <c r="AP297" i="1"/>
  <c r="AN297" i="1"/>
  <c r="AL297" i="1"/>
  <c r="L297" i="1"/>
  <c r="K297" i="1"/>
  <c r="AP296" i="1"/>
  <c r="AN296" i="1"/>
  <c r="AL296" i="1"/>
  <c r="L296" i="1"/>
  <c r="K296" i="1"/>
  <c r="AP295" i="1"/>
  <c r="AN295" i="1"/>
  <c r="AL295" i="1"/>
  <c r="L295" i="1"/>
  <c r="K295" i="1"/>
  <c r="AP294" i="1"/>
  <c r="AN294" i="1"/>
  <c r="AL294" i="1"/>
  <c r="L294" i="1"/>
  <c r="K294" i="1"/>
  <c r="AP293" i="1"/>
  <c r="AN293" i="1"/>
  <c r="AL293" i="1"/>
  <c r="L293" i="1"/>
  <c r="K293" i="1"/>
  <c r="AP292" i="1"/>
  <c r="AN292" i="1"/>
  <c r="AL292" i="1"/>
  <c r="L292" i="1"/>
  <c r="K292" i="1"/>
  <c r="AP291" i="1"/>
  <c r="AN291" i="1"/>
  <c r="AL291" i="1"/>
  <c r="L291" i="1"/>
  <c r="K291" i="1"/>
  <c r="AP290" i="1"/>
  <c r="AN290" i="1"/>
  <c r="AL290" i="1"/>
  <c r="L290" i="1"/>
  <c r="K290" i="1"/>
  <c r="AP289" i="1"/>
  <c r="AN289" i="1"/>
  <c r="AL289" i="1"/>
  <c r="L289" i="1"/>
  <c r="K289" i="1"/>
  <c r="AP288" i="1"/>
  <c r="AN288" i="1"/>
  <c r="AL288" i="1"/>
  <c r="L288" i="1"/>
  <c r="K288" i="1"/>
  <c r="AP287" i="1"/>
  <c r="AN287" i="1"/>
  <c r="AL287" i="1"/>
  <c r="L287" i="1"/>
  <c r="K287" i="1"/>
  <c r="AP286" i="1"/>
  <c r="AN286" i="1"/>
  <c r="AL286" i="1"/>
  <c r="L286" i="1"/>
  <c r="K286" i="1"/>
  <c r="AP285" i="1"/>
  <c r="AN285" i="1"/>
  <c r="AL285" i="1"/>
  <c r="L285" i="1"/>
  <c r="K285" i="1"/>
  <c r="AP284" i="1"/>
  <c r="AN284" i="1"/>
  <c r="AL284" i="1"/>
  <c r="L284" i="1"/>
  <c r="K284" i="1"/>
  <c r="AP283" i="1"/>
  <c r="AN283" i="1"/>
  <c r="AL283" i="1"/>
  <c r="L283" i="1"/>
  <c r="K283" i="1"/>
  <c r="AP282" i="1"/>
  <c r="AN282" i="1"/>
  <c r="AL282" i="1"/>
  <c r="L282" i="1"/>
  <c r="K282" i="1"/>
  <c r="AP281" i="1"/>
  <c r="AN281" i="1"/>
  <c r="AL281" i="1"/>
  <c r="L281" i="1"/>
  <c r="K281" i="1"/>
  <c r="AP280" i="1"/>
  <c r="AN280" i="1"/>
  <c r="AL280" i="1"/>
  <c r="L280" i="1"/>
  <c r="K280" i="1"/>
  <c r="AP279" i="1"/>
  <c r="AN279" i="1"/>
  <c r="AL279" i="1"/>
  <c r="L279" i="1"/>
  <c r="K279" i="1"/>
  <c r="AP278" i="1"/>
  <c r="AN278" i="1"/>
  <c r="AL278" i="1"/>
  <c r="L278" i="1"/>
  <c r="K278" i="1"/>
  <c r="AP277" i="1"/>
  <c r="AN277" i="1"/>
  <c r="AL277" i="1"/>
  <c r="L277" i="1"/>
  <c r="K277" i="1"/>
  <c r="AP276" i="1"/>
  <c r="AN276" i="1"/>
  <c r="AL276" i="1"/>
  <c r="L276" i="1"/>
  <c r="K276" i="1"/>
  <c r="AP275" i="1"/>
  <c r="AN275" i="1"/>
  <c r="AL275" i="1"/>
  <c r="L275" i="1"/>
  <c r="K275" i="1"/>
  <c r="AP274" i="1"/>
  <c r="AN274" i="1"/>
  <c r="AL274" i="1"/>
  <c r="L274" i="1"/>
  <c r="K274" i="1"/>
  <c r="AP273" i="1"/>
  <c r="AN273" i="1"/>
  <c r="AL273" i="1"/>
  <c r="L273" i="1"/>
  <c r="K273" i="1"/>
  <c r="AP272" i="1"/>
  <c r="AN272" i="1"/>
  <c r="AL272" i="1"/>
  <c r="L272" i="1"/>
  <c r="K272" i="1"/>
  <c r="AP271" i="1"/>
  <c r="AN271" i="1"/>
  <c r="AL271" i="1"/>
  <c r="L271" i="1"/>
  <c r="K271" i="1"/>
  <c r="AP270" i="1"/>
  <c r="AN270" i="1"/>
  <c r="AL270" i="1"/>
  <c r="L270" i="1"/>
  <c r="K270" i="1"/>
  <c r="AP269" i="1"/>
  <c r="AN269" i="1"/>
  <c r="AL269" i="1"/>
  <c r="L269" i="1"/>
  <c r="K269" i="1"/>
  <c r="AP268" i="1"/>
  <c r="AN268" i="1"/>
  <c r="AL268" i="1"/>
  <c r="L268" i="1"/>
  <c r="K268" i="1"/>
  <c r="AP267" i="1"/>
  <c r="AN267" i="1"/>
  <c r="AL267" i="1"/>
  <c r="L267" i="1"/>
  <c r="K267" i="1"/>
  <c r="AP266" i="1"/>
  <c r="AN266" i="1"/>
  <c r="AL266" i="1"/>
  <c r="L266" i="1"/>
  <c r="K266" i="1"/>
  <c r="AP265" i="1"/>
  <c r="AN265" i="1"/>
  <c r="AL265" i="1"/>
  <c r="L265" i="1"/>
  <c r="K265" i="1"/>
  <c r="AP264" i="1"/>
  <c r="AN264" i="1"/>
  <c r="AL264" i="1"/>
  <c r="L264" i="1"/>
  <c r="K264" i="1"/>
  <c r="AP263" i="1"/>
  <c r="AN263" i="1"/>
  <c r="AL263" i="1"/>
  <c r="L263" i="1"/>
  <c r="K263" i="1"/>
  <c r="AP262" i="1"/>
  <c r="AN262" i="1"/>
  <c r="AL262" i="1"/>
  <c r="L262" i="1"/>
  <c r="K262" i="1"/>
  <c r="AP261" i="1"/>
  <c r="AN261" i="1"/>
  <c r="AL261" i="1"/>
  <c r="L261" i="1"/>
  <c r="K261" i="1"/>
  <c r="AP260" i="1"/>
  <c r="AN260" i="1"/>
  <c r="AL260" i="1"/>
  <c r="L260" i="1"/>
  <c r="K260" i="1"/>
  <c r="AP259" i="1"/>
  <c r="AN259" i="1"/>
  <c r="AL259" i="1"/>
  <c r="L259" i="1"/>
  <c r="K259" i="1"/>
  <c r="AP258" i="1"/>
  <c r="AN258" i="1"/>
  <c r="AL258" i="1"/>
  <c r="L258" i="1"/>
  <c r="K258" i="1"/>
  <c r="AP257" i="1"/>
  <c r="AN257" i="1"/>
  <c r="AL257" i="1"/>
  <c r="L257" i="1"/>
  <c r="K257" i="1"/>
  <c r="AP256" i="1"/>
  <c r="AN256" i="1"/>
  <c r="AL256" i="1"/>
  <c r="L256" i="1"/>
  <c r="K256" i="1"/>
  <c r="AP255" i="1"/>
  <c r="AN255" i="1"/>
  <c r="AL255" i="1"/>
  <c r="L255" i="1"/>
  <c r="K255" i="1"/>
  <c r="AP254" i="1"/>
  <c r="AN254" i="1"/>
  <c r="AL254" i="1"/>
  <c r="L254" i="1"/>
  <c r="K254" i="1"/>
  <c r="AP253" i="1"/>
  <c r="AN253" i="1"/>
  <c r="AL253" i="1"/>
  <c r="L253" i="1"/>
  <c r="K253" i="1"/>
  <c r="AP252" i="1"/>
  <c r="AN252" i="1"/>
  <c r="AL252" i="1"/>
  <c r="L252" i="1"/>
  <c r="K252" i="1"/>
  <c r="AP251" i="1"/>
  <c r="AN251" i="1"/>
  <c r="AL251" i="1"/>
  <c r="L251" i="1"/>
  <c r="K251" i="1"/>
  <c r="AP250" i="1"/>
  <c r="AN250" i="1"/>
  <c r="AL250" i="1"/>
  <c r="L250" i="1"/>
  <c r="K250" i="1"/>
  <c r="AP249" i="1"/>
  <c r="AN249" i="1"/>
  <c r="AL249" i="1"/>
  <c r="L249" i="1"/>
  <c r="K249" i="1"/>
  <c r="AP248" i="1"/>
  <c r="AN248" i="1"/>
  <c r="AL248" i="1"/>
  <c r="L248" i="1"/>
  <c r="K248" i="1"/>
  <c r="AP247" i="1"/>
  <c r="AN247" i="1"/>
  <c r="AL247" i="1"/>
  <c r="L247" i="1"/>
  <c r="K247" i="1"/>
  <c r="AP246" i="1"/>
  <c r="AN246" i="1"/>
  <c r="AL246" i="1"/>
  <c r="L246" i="1"/>
  <c r="K246" i="1"/>
  <c r="AP245" i="1"/>
  <c r="AN245" i="1"/>
  <c r="AL245" i="1"/>
  <c r="L245" i="1"/>
  <c r="K245" i="1"/>
  <c r="AP244" i="1"/>
  <c r="AN244" i="1"/>
  <c r="AL244" i="1"/>
  <c r="L244" i="1"/>
  <c r="K244" i="1"/>
  <c r="AP243" i="1"/>
  <c r="AN243" i="1"/>
  <c r="AL243" i="1"/>
  <c r="L243" i="1"/>
  <c r="K243" i="1"/>
  <c r="AP242" i="1"/>
  <c r="AN242" i="1"/>
  <c r="AL242" i="1"/>
  <c r="L242" i="1"/>
  <c r="K242" i="1"/>
  <c r="AP241" i="1"/>
  <c r="AN241" i="1"/>
  <c r="AL241" i="1"/>
  <c r="L241" i="1"/>
  <c r="K241" i="1"/>
  <c r="AP240" i="1"/>
  <c r="AN240" i="1"/>
  <c r="AL240" i="1"/>
  <c r="L240" i="1"/>
  <c r="K240" i="1"/>
  <c r="AP239" i="1"/>
  <c r="AN239" i="1"/>
  <c r="AL239" i="1"/>
  <c r="L239" i="1"/>
  <c r="K239" i="1"/>
  <c r="AP238" i="1"/>
  <c r="AN238" i="1"/>
  <c r="AL238" i="1"/>
  <c r="L238" i="1"/>
  <c r="K238" i="1"/>
  <c r="AP237" i="1"/>
  <c r="AN237" i="1"/>
  <c r="AL237" i="1"/>
  <c r="L237" i="1"/>
  <c r="K237" i="1"/>
  <c r="AP236" i="1"/>
  <c r="AN236" i="1"/>
  <c r="AL236" i="1"/>
  <c r="L236" i="1"/>
  <c r="K236" i="1"/>
  <c r="AP235" i="1"/>
  <c r="AN235" i="1"/>
  <c r="AL235" i="1"/>
  <c r="L235" i="1"/>
  <c r="K235" i="1"/>
  <c r="AP234" i="1"/>
  <c r="AN234" i="1"/>
  <c r="AL234" i="1"/>
  <c r="L234" i="1"/>
  <c r="K234" i="1"/>
  <c r="AP233" i="1"/>
  <c r="AN233" i="1"/>
  <c r="AL233" i="1"/>
  <c r="L233" i="1"/>
  <c r="K233" i="1"/>
  <c r="AP232" i="1"/>
  <c r="AN232" i="1"/>
  <c r="AL232" i="1"/>
  <c r="L232" i="1"/>
  <c r="K232" i="1"/>
  <c r="AP231" i="1"/>
  <c r="AN231" i="1"/>
  <c r="AL231" i="1"/>
  <c r="L231" i="1"/>
  <c r="K231" i="1"/>
  <c r="AP230" i="1"/>
  <c r="AN230" i="1"/>
  <c r="AL230" i="1"/>
  <c r="L230" i="1"/>
  <c r="K230" i="1"/>
  <c r="AP229" i="1"/>
  <c r="AN229" i="1"/>
  <c r="AL229" i="1"/>
  <c r="L229" i="1"/>
  <c r="K229" i="1"/>
  <c r="AP228" i="1"/>
  <c r="AN228" i="1"/>
  <c r="AL228" i="1"/>
  <c r="L228" i="1"/>
  <c r="K228" i="1"/>
  <c r="AP227" i="1"/>
  <c r="AN227" i="1"/>
  <c r="AL227" i="1"/>
  <c r="L227" i="1"/>
  <c r="K227" i="1"/>
  <c r="AP226" i="1"/>
  <c r="AN226" i="1"/>
  <c r="AL226" i="1"/>
  <c r="L226" i="1"/>
  <c r="K226" i="1"/>
  <c r="AP225" i="1"/>
  <c r="AN225" i="1"/>
  <c r="AL225" i="1"/>
  <c r="L225" i="1"/>
  <c r="K225" i="1"/>
  <c r="AP224" i="1"/>
  <c r="AN224" i="1"/>
  <c r="AL224" i="1"/>
  <c r="L224" i="1"/>
  <c r="K224" i="1"/>
  <c r="AP223" i="1"/>
  <c r="AN223" i="1"/>
  <c r="AL223" i="1"/>
  <c r="L223" i="1"/>
  <c r="K223" i="1"/>
  <c r="AP222" i="1"/>
  <c r="AN222" i="1"/>
  <c r="AL222" i="1"/>
  <c r="L222" i="1"/>
  <c r="K222" i="1"/>
  <c r="AP221" i="1"/>
  <c r="AN221" i="1"/>
  <c r="AL221" i="1"/>
  <c r="L221" i="1"/>
  <c r="K221" i="1"/>
  <c r="AP220" i="1"/>
  <c r="AN220" i="1"/>
  <c r="AL220" i="1"/>
  <c r="L220" i="1"/>
  <c r="K220" i="1"/>
  <c r="AP219" i="1"/>
  <c r="AN219" i="1"/>
  <c r="AL219" i="1"/>
  <c r="L219" i="1"/>
  <c r="K219" i="1"/>
  <c r="AP218" i="1"/>
  <c r="AN218" i="1"/>
  <c r="AL218" i="1"/>
  <c r="L218" i="1"/>
  <c r="K218" i="1"/>
  <c r="AP217" i="1"/>
  <c r="AN217" i="1"/>
  <c r="AL217" i="1"/>
  <c r="L217" i="1"/>
  <c r="K217" i="1"/>
  <c r="AP216" i="1"/>
  <c r="AN216" i="1"/>
  <c r="AL216" i="1"/>
  <c r="L216" i="1"/>
  <c r="K216" i="1"/>
  <c r="AP215" i="1"/>
  <c r="AN215" i="1"/>
  <c r="AL215" i="1"/>
  <c r="L215" i="1"/>
  <c r="K215" i="1"/>
  <c r="AP214" i="1"/>
  <c r="AN214" i="1"/>
  <c r="AL214" i="1"/>
  <c r="L214" i="1"/>
  <c r="K214" i="1"/>
  <c r="AP213" i="1"/>
  <c r="AN213" i="1"/>
  <c r="AL213" i="1"/>
  <c r="L213" i="1"/>
  <c r="K213" i="1"/>
  <c r="AP212" i="1"/>
  <c r="AN212" i="1"/>
  <c r="AL212" i="1"/>
  <c r="K212" i="1"/>
  <c r="AP211" i="1"/>
  <c r="AN211" i="1"/>
  <c r="AL211" i="1"/>
  <c r="L211" i="1"/>
  <c r="K211" i="1"/>
  <c r="AP210" i="1"/>
  <c r="AN210" i="1"/>
  <c r="AL210" i="1"/>
  <c r="L210" i="1"/>
  <c r="K210" i="1"/>
  <c r="AP209" i="1"/>
  <c r="AN209" i="1"/>
  <c r="AL209" i="1"/>
  <c r="L209" i="1"/>
  <c r="K209" i="1"/>
  <c r="AP208" i="1"/>
  <c r="AN208" i="1"/>
  <c r="AL208" i="1"/>
  <c r="L208" i="1"/>
  <c r="K208" i="1"/>
  <c r="AP207" i="1"/>
  <c r="AN207" i="1"/>
  <c r="AL207" i="1"/>
  <c r="L207" i="1"/>
  <c r="K207" i="1"/>
  <c r="AP206" i="1"/>
  <c r="AN206" i="1"/>
  <c r="AL206" i="1"/>
  <c r="L206" i="1"/>
  <c r="K206" i="1"/>
  <c r="AP205" i="1"/>
  <c r="AN205" i="1"/>
  <c r="AL205" i="1"/>
  <c r="L205" i="1"/>
  <c r="K205" i="1"/>
  <c r="AP204" i="1"/>
  <c r="AN204" i="1"/>
  <c r="AL204" i="1"/>
  <c r="L204" i="1"/>
  <c r="K204" i="1"/>
  <c r="AP203" i="1"/>
  <c r="AN203" i="1"/>
  <c r="AL203" i="1"/>
  <c r="L203" i="1"/>
  <c r="K203" i="1"/>
  <c r="AP202" i="1"/>
  <c r="AN202" i="1"/>
  <c r="AL202" i="1"/>
  <c r="L202" i="1"/>
  <c r="K202" i="1"/>
  <c r="AP201" i="1"/>
  <c r="AN201" i="1"/>
  <c r="AL201" i="1"/>
  <c r="L201" i="1"/>
  <c r="K201" i="1"/>
  <c r="AP200" i="1"/>
  <c r="AN200" i="1"/>
  <c r="AL200" i="1"/>
  <c r="L200" i="1"/>
  <c r="K200" i="1"/>
  <c r="AP199" i="1"/>
  <c r="AN199" i="1"/>
  <c r="AL199" i="1"/>
  <c r="L199" i="1"/>
  <c r="K199" i="1"/>
  <c r="AP198" i="1"/>
  <c r="AN198" i="1"/>
  <c r="AL198" i="1"/>
  <c r="L198" i="1"/>
  <c r="K198" i="1"/>
  <c r="AP197" i="1"/>
  <c r="AN197" i="1"/>
  <c r="AL197" i="1"/>
  <c r="L197" i="1"/>
  <c r="K197" i="1"/>
  <c r="AP196" i="1"/>
  <c r="AN196" i="1"/>
  <c r="AL196" i="1"/>
  <c r="L196" i="1"/>
  <c r="K196" i="1"/>
  <c r="AP195" i="1"/>
  <c r="AN195" i="1"/>
  <c r="AL195" i="1"/>
  <c r="L195" i="1"/>
  <c r="K195" i="1"/>
  <c r="AP194" i="1"/>
  <c r="AN194" i="1"/>
  <c r="AL194" i="1"/>
  <c r="L194" i="1"/>
  <c r="K194" i="1"/>
  <c r="AP193" i="1"/>
  <c r="AN193" i="1"/>
  <c r="AL193" i="1"/>
  <c r="L193" i="1"/>
  <c r="K193" i="1"/>
  <c r="AP192" i="1"/>
  <c r="AN192" i="1"/>
  <c r="AL192" i="1"/>
  <c r="L192" i="1"/>
  <c r="K192" i="1"/>
  <c r="AP191" i="1"/>
  <c r="AN191" i="1"/>
  <c r="AL191" i="1"/>
  <c r="L191" i="1"/>
  <c r="K191" i="1"/>
  <c r="AP190" i="1"/>
  <c r="AN190" i="1"/>
  <c r="AL190" i="1"/>
  <c r="L190" i="1"/>
  <c r="K190" i="1"/>
  <c r="AP189" i="1"/>
  <c r="AN189" i="1"/>
  <c r="AL189" i="1"/>
  <c r="L189" i="1"/>
  <c r="K189" i="1"/>
  <c r="AP188" i="1"/>
  <c r="AN188" i="1"/>
  <c r="AL188" i="1"/>
  <c r="L188" i="1"/>
  <c r="K188" i="1"/>
  <c r="AP187" i="1"/>
  <c r="AN187" i="1"/>
  <c r="AL187" i="1"/>
  <c r="L187" i="1"/>
  <c r="K187" i="1"/>
  <c r="AP186" i="1"/>
  <c r="AN186" i="1"/>
  <c r="AL186" i="1"/>
  <c r="L186" i="1"/>
  <c r="K186" i="1"/>
  <c r="AP185" i="1"/>
  <c r="AN185" i="1"/>
  <c r="AL185" i="1"/>
  <c r="L185" i="1"/>
  <c r="K185" i="1"/>
  <c r="AP184" i="1"/>
  <c r="AN184" i="1"/>
  <c r="AL184" i="1"/>
  <c r="L184" i="1"/>
  <c r="K184" i="1"/>
  <c r="AP183" i="1"/>
  <c r="AN183" i="1"/>
  <c r="AL183" i="1"/>
  <c r="L183" i="1"/>
  <c r="K183" i="1"/>
  <c r="AP182" i="1"/>
  <c r="AN182" i="1"/>
  <c r="AL182" i="1"/>
  <c r="L182" i="1"/>
  <c r="K182" i="1"/>
  <c r="AP181" i="1"/>
  <c r="AN181" i="1"/>
  <c r="AL181" i="1"/>
  <c r="L181" i="1"/>
  <c r="K181" i="1"/>
  <c r="AP180" i="1"/>
  <c r="AN180" i="1"/>
  <c r="AL180" i="1"/>
  <c r="L180" i="1"/>
  <c r="K180" i="1"/>
  <c r="AP179" i="1"/>
  <c r="AN179" i="1"/>
  <c r="AL179" i="1"/>
  <c r="L179" i="1"/>
  <c r="K179" i="1"/>
  <c r="AP178" i="1"/>
  <c r="AN178" i="1"/>
  <c r="AL178" i="1"/>
  <c r="L178" i="1"/>
  <c r="K178" i="1"/>
  <c r="AP177" i="1"/>
  <c r="AN177" i="1"/>
  <c r="AL177" i="1"/>
  <c r="L177" i="1"/>
  <c r="K177" i="1"/>
  <c r="AP176" i="1"/>
  <c r="AN176" i="1"/>
  <c r="AL176" i="1"/>
  <c r="L176" i="1"/>
  <c r="K176" i="1"/>
  <c r="AP175" i="1"/>
  <c r="AN175" i="1"/>
  <c r="AL175" i="1"/>
  <c r="L175" i="1"/>
  <c r="K175" i="1"/>
  <c r="AP174" i="1"/>
  <c r="AN174" i="1"/>
  <c r="AL174" i="1"/>
  <c r="L174" i="1"/>
  <c r="K174" i="1"/>
  <c r="AP173" i="1"/>
  <c r="AN173" i="1"/>
  <c r="AL173" i="1"/>
  <c r="L173" i="1"/>
  <c r="K173" i="1"/>
  <c r="AP172" i="1"/>
  <c r="AN172" i="1"/>
  <c r="AL172" i="1"/>
  <c r="L172" i="1"/>
  <c r="K172" i="1"/>
  <c r="AP171" i="1"/>
  <c r="AN171" i="1"/>
  <c r="AL171" i="1"/>
  <c r="L171" i="1"/>
  <c r="K171" i="1"/>
  <c r="AP170" i="1"/>
  <c r="AN170" i="1"/>
  <c r="AL170" i="1"/>
  <c r="L170" i="1"/>
  <c r="K170" i="1"/>
  <c r="AP169" i="1"/>
  <c r="AN169" i="1"/>
  <c r="AL169" i="1"/>
  <c r="L169" i="1"/>
  <c r="K169" i="1"/>
  <c r="AP168" i="1"/>
  <c r="AN168" i="1"/>
  <c r="AL168" i="1"/>
  <c r="L168" i="1"/>
  <c r="K168" i="1"/>
  <c r="AP167" i="1"/>
  <c r="AN167" i="1"/>
  <c r="AL167" i="1"/>
  <c r="L167" i="1"/>
  <c r="K167" i="1"/>
  <c r="AP166" i="1"/>
  <c r="AN166" i="1"/>
  <c r="AL166" i="1"/>
  <c r="L166" i="1"/>
  <c r="K166" i="1"/>
  <c r="AP165" i="1"/>
  <c r="AN165" i="1"/>
  <c r="AL165" i="1"/>
  <c r="L165" i="1"/>
  <c r="K165" i="1"/>
  <c r="AP164" i="1"/>
  <c r="AN164" i="1"/>
  <c r="AL164" i="1"/>
  <c r="L164" i="1"/>
  <c r="K164" i="1"/>
  <c r="AP163" i="1"/>
  <c r="AN163" i="1"/>
  <c r="AL163" i="1"/>
  <c r="L163" i="1"/>
  <c r="K163" i="1"/>
  <c r="AP162" i="1"/>
  <c r="AN162" i="1"/>
  <c r="AL162" i="1"/>
  <c r="L162" i="1"/>
  <c r="K162" i="1"/>
  <c r="AP161" i="1"/>
  <c r="AN161" i="1"/>
  <c r="AL161" i="1"/>
  <c r="L161" i="1"/>
  <c r="K161" i="1"/>
  <c r="AP160" i="1"/>
  <c r="AN160" i="1"/>
  <c r="AL160" i="1"/>
  <c r="L160" i="1"/>
  <c r="K160" i="1"/>
  <c r="AP159" i="1"/>
  <c r="AN159" i="1"/>
  <c r="AL159" i="1"/>
  <c r="L159" i="1"/>
  <c r="K159" i="1"/>
  <c r="AP158" i="1"/>
  <c r="AN158" i="1"/>
  <c r="AL158" i="1"/>
  <c r="L158" i="1"/>
  <c r="K158" i="1"/>
  <c r="AP157" i="1"/>
  <c r="AN157" i="1"/>
  <c r="AL157" i="1"/>
  <c r="L157" i="1"/>
  <c r="K157" i="1"/>
  <c r="AP156" i="1"/>
  <c r="AN156" i="1"/>
  <c r="AL156" i="1"/>
  <c r="L156" i="1"/>
  <c r="K156" i="1"/>
  <c r="AP155" i="1"/>
  <c r="AN155" i="1"/>
  <c r="AL155" i="1"/>
  <c r="L155" i="1"/>
  <c r="K155" i="1"/>
  <c r="AP154" i="1"/>
  <c r="AN154" i="1"/>
  <c r="AL154" i="1"/>
  <c r="L154" i="1"/>
  <c r="K154" i="1"/>
  <c r="AP153" i="1"/>
  <c r="AN153" i="1"/>
  <c r="AL153" i="1"/>
  <c r="L153" i="1"/>
  <c r="K153" i="1"/>
  <c r="AP152" i="1"/>
  <c r="AN152" i="1"/>
  <c r="AL152" i="1"/>
  <c r="L152" i="1"/>
  <c r="K152" i="1"/>
  <c r="AP151" i="1"/>
  <c r="AN151" i="1"/>
  <c r="AL151" i="1"/>
  <c r="L151" i="1"/>
  <c r="K151" i="1"/>
  <c r="AP150" i="1"/>
  <c r="AN150" i="1"/>
  <c r="AL150" i="1"/>
  <c r="L150" i="1"/>
  <c r="K150" i="1"/>
  <c r="AP149" i="1"/>
  <c r="AN149" i="1"/>
  <c r="AL149" i="1"/>
  <c r="L149" i="1"/>
  <c r="K149" i="1"/>
  <c r="AP148" i="1"/>
  <c r="AN148" i="1"/>
  <c r="AL148" i="1"/>
  <c r="L148" i="1"/>
  <c r="K148" i="1"/>
  <c r="AP147" i="1"/>
  <c r="AN147" i="1"/>
  <c r="AL147" i="1"/>
  <c r="L147" i="1"/>
  <c r="K147" i="1"/>
  <c r="AP146" i="1"/>
  <c r="AN146" i="1"/>
  <c r="AL146" i="1"/>
  <c r="L146" i="1"/>
  <c r="K146" i="1"/>
  <c r="AP145" i="1"/>
  <c r="AN145" i="1"/>
  <c r="AL145" i="1"/>
  <c r="L145" i="1"/>
  <c r="K145" i="1"/>
  <c r="AP144" i="1"/>
  <c r="AN144" i="1"/>
  <c r="AL144" i="1"/>
  <c r="L144" i="1"/>
  <c r="K144" i="1"/>
  <c r="AP143" i="1"/>
  <c r="AN143" i="1"/>
  <c r="AL143" i="1"/>
  <c r="L143" i="1"/>
  <c r="K143" i="1"/>
  <c r="AP142" i="1"/>
  <c r="AN142" i="1"/>
  <c r="AL142" i="1"/>
  <c r="L142" i="1"/>
  <c r="K142" i="1"/>
  <c r="AP141" i="1"/>
  <c r="AN141" i="1"/>
  <c r="AL141" i="1"/>
  <c r="L141" i="1"/>
  <c r="K141" i="1"/>
  <c r="AP140" i="1"/>
  <c r="AN140" i="1"/>
  <c r="AL140" i="1"/>
  <c r="L140" i="1"/>
  <c r="K140" i="1"/>
  <c r="AP139" i="1"/>
  <c r="AN139" i="1"/>
  <c r="AL139" i="1"/>
  <c r="L139" i="1"/>
  <c r="K139" i="1"/>
  <c r="AP138" i="1"/>
  <c r="AN138" i="1"/>
  <c r="AL138" i="1"/>
  <c r="L138" i="1"/>
  <c r="K138" i="1"/>
  <c r="AP137" i="1"/>
  <c r="AN137" i="1"/>
  <c r="AL137" i="1"/>
  <c r="L137" i="1"/>
  <c r="K137" i="1"/>
  <c r="AP136" i="1"/>
  <c r="AN136" i="1"/>
  <c r="AL136" i="1"/>
  <c r="L136" i="1"/>
  <c r="K136" i="1"/>
  <c r="AP135" i="1"/>
  <c r="AN135" i="1"/>
  <c r="AL135" i="1"/>
  <c r="L135" i="1"/>
  <c r="K135" i="1"/>
  <c r="AP134" i="1"/>
  <c r="AN134" i="1"/>
  <c r="AL134" i="1"/>
  <c r="L134" i="1"/>
  <c r="K134" i="1"/>
  <c r="AP133" i="1"/>
  <c r="AN133" i="1"/>
  <c r="AL133" i="1"/>
  <c r="L133" i="1"/>
  <c r="K133" i="1"/>
  <c r="AP132" i="1"/>
  <c r="AN132" i="1"/>
  <c r="AL132" i="1"/>
  <c r="L132" i="1"/>
  <c r="K132" i="1"/>
  <c r="AP131" i="1"/>
  <c r="AN131" i="1"/>
  <c r="AL131" i="1"/>
  <c r="L131" i="1"/>
  <c r="K131" i="1"/>
  <c r="AP130" i="1"/>
  <c r="AN130" i="1"/>
  <c r="AL130" i="1"/>
  <c r="L130" i="1"/>
  <c r="K130" i="1"/>
  <c r="AP129" i="1"/>
  <c r="AN129" i="1"/>
  <c r="AL129" i="1"/>
  <c r="L129" i="1"/>
  <c r="K129" i="1"/>
  <c r="AP128" i="1"/>
  <c r="AN128" i="1"/>
  <c r="AL128" i="1"/>
  <c r="L128" i="1"/>
  <c r="K128" i="1"/>
  <c r="AP127" i="1"/>
  <c r="AN127" i="1"/>
  <c r="AL127" i="1"/>
  <c r="L127" i="1"/>
  <c r="K127" i="1"/>
  <c r="AP126" i="1"/>
  <c r="AN126" i="1"/>
  <c r="AL126" i="1"/>
  <c r="L126" i="1"/>
  <c r="K126" i="1"/>
  <c r="AP125" i="1"/>
  <c r="AN125" i="1"/>
  <c r="AL125" i="1"/>
  <c r="L125" i="1"/>
  <c r="K125" i="1"/>
  <c r="AP124" i="1"/>
  <c r="AN124" i="1"/>
  <c r="AL124" i="1"/>
  <c r="L124" i="1"/>
  <c r="K124" i="1"/>
  <c r="AP123" i="1"/>
  <c r="AN123" i="1"/>
  <c r="AL123" i="1"/>
  <c r="L123" i="1"/>
  <c r="K123" i="1"/>
  <c r="AP122" i="1"/>
  <c r="AN122" i="1"/>
  <c r="AL122" i="1"/>
  <c r="L122" i="1"/>
  <c r="K122" i="1"/>
  <c r="AP121" i="1"/>
  <c r="AN121" i="1"/>
  <c r="AL121" i="1"/>
  <c r="L121" i="1"/>
  <c r="K121" i="1"/>
  <c r="AP120" i="1"/>
  <c r="AN120" i="1"/>
  <c r="AL120" i="1"/>
  <c r="L120" i="1"/>
  <c r="K120" i="1"/>
  <c r="AP119" i="1"/>
  <c r="AN119" i="1"/>
  <c r="AL119" i="1"/>
  <c r="L119" i="1"/>
  <c r="K119" i="1"/>
  <c r="AP118" i="1"/>
  <c r="AN118" i="1"/>
  <c r="AL118" i="1"/>
  <c r="L118" i="1"/>
  <c r="K118" i="1"/>
  <c r="AP117" i="1"/>
  <c r="AN117" i="1"/>
  <c r="AL117" i="1"/>
  <c r="L117" i="1"/>
  <c r="K117" i="1"/>
  <c r="AP116" i="1"/>
  <c r="AN116" i="1"/>
  <c r="AL116" i="1"/>
  <c r="L116" i="1"/>
  <c r="K116" i="1"/>
  <c r="AP115" i="1"/>
  <c r="AN115" i="1"/>
  <c r="AL115" i="1"/>
  <c r="L115" i="1"/>
  <c r="K115" i="1"/>
  <c r="AP114" i="1"/>
  <c r="AN114" i="1"/>
  <c r="AL114" i="1"/>
  <c r="L114" i="1"/>
  <c r="K114" i="1"/>
  <c r="AP113" i="1"/>
  <c r="AN113" i="1"/>
  <c r="AL113" i="1"/>
  <c r="L113" i="1"/>
  <c r="K113" i="1"/>
  <c r="AP112" i="1"/>
  <c r="AN112" i="1"/>
  <c r="AL112" i="1"/>
  <c r="L112" i="1"/>
  <c r="K112" i="1"/>
  <c r="AP111" i="1"/>
  <c r="AN111" i="1"/>
  <c r="AL111" i="1"/>
  <c r="L111" i="1"/>
  <c r="K111" i="1"/>
  <c r="AP110" i="1"/>
  <c r="AN110" i="1"/>
  <c r="AL110" i="1"/>
  <c r="L110" i="1"/>
  <c r="K110" i="1"/>
  <c r="AP109" i="1"/>
  <c r="AN109" i="1"/>
  <c r="AL109" i="1"/>
  <c r="L109" i="1"/>
  <c r="K109" i="1"/>
  <c r="AP108" i="1"/>
  <c r="AN108" i="1"/>
  <c r="AL108" i="1"/>
  <c r="L108" i="1"/>
  <c r="K108" i="1"/>
  <c r="AP107" i="1"/>
  <c r="AN107" i="1"/>
  <c r="AL107" i="1"/>
  <c r="L107" i="1"/>
  <c r="K107" i="1"/>
  <c r="AP106" i="1"/>
  <c r="AN106" i="1"/>
  <c r="AL106" i="1"/>
  <c r="L106" i="1"/>
  <c r="K106" i="1"/>
  <c r="AP105" i="1"/>
  <c r="AN105" i="1"/>
  <c r="AL105" i="1"/>
  <c r="L105" i="1"/>
  <c r="K105" i="1"/>
  <c r="AP104" i="1"/>
  <c r="AN104" i="1"/>
  <c r="AL104" i="1"/>
  <c r="L104" i="1"/>
  <c r="K104" i="1"/>
  <c r="AP103" i="1"/>
  <c r="AN103" i="1"/>
  <c r="AL103" i="1"/>
  <c r="L103" i="1"/>
  <c r="K103" i="1"/>
  <c r="AP102" i="1"/>
  <c r="AN102" i="1"/>
  <c r="AL102" i="1"/>
  <c r="L102" i="1"/>
  <c r="K102" i="1"/>
  <c r="AP101" i="1"/>
  <c r="AN101" i="1"/>
  <c r="AL101" i="1"/>
  <c r="L101" i="1"/>
  <c r="K101" i="1"/>
  <c r="AP100" i="1"/>
  <c r="AN100" i="1"/>
  <c r="AL100" i="1"/>
  <c r="L100" i="1"/>
  <c r="K100" i="1"/>
  <c r="AP99" i="1"/>
  <c r="AN99" i="1"/>
  <c r="AL99" i="1"/>
  <c r="L99" i="1"/>
  <c r="K99" i="1"/>
  <c r="AP98" i="1"/>
  <c r="AN98" i="1"/>
  <c r="AL98" i="1"/>
  <c r="L98" i="1"/>
  <c r="K98" i="1"/>
  <c r="AP97" i="1"/>
  <c r="AN97" i="1"/>
  <c r="AL97" i="1"/>
  <c r="L97" i="1"/>
  <c r="K97" i="1"/>
  <c r="AP96" i="1"/>
  <c r="AN96" i="1"/>
  <c r="AL96" i="1"/>
  <c r="L96" i="1"/>
  <c r="K96" i="1"/>
  <c r="AP95" i="1"/>
  <c r="AN95" i="1"/>
  <c r="AL95" i="1"/>
  <c r="L95" i="1"/>
  <c r="K95" i="1"/>
  <c r="AP94" i="1"/>
  <c r="AN94" i="1"/>
  <c r="AL94" i="1"/>
  <c r="L94" i="1"/>
  <c r="K94" i="1"/>
  <c r="AP93" i="1"/>
  <c r="AN93" i="1"/>
  <c r="AL93" i="1"/>
  <c r="L93" i="1"/>
  <c r="K93" i="1"/>
  <c r="AP92" i="1"/>
  <c r="AN92" i="1"/>
  <c r="AL92" i="1"/>
  <c r="L92" i="1"/>
  <c r="K92" i="1"/>
  <c r="AP91" i="1"/>
  <c r="AN91" i="1"/>
  <c r="AL91" i="1"/>
  <c r="L91" i="1"/>
  <c r="K91" i="1"/>
  <c r="AP90" i="1"/>
  <c r="AN90" i="1"/>
  <c r="AL90" i="1"/>
  <c r="L90" i="1"/>
  <c r="K90" i="1"/>
  <c r="AP89" i="1"/>
  <c r="AN89" i="1"/>
  <c r="AL89" i="1"/>
  <c r="L89" i="1"/>
  <c r="K89" i="1"/>
  <c r="AP88" i="1"/>
  <c r="AN88" i="1"/>
  <c r="AL88" i="1"/>
  <c r="L88" i="1"/>
  <c r="K88" i="1"/>
  <c r="AP87" i="1"/>
  <c r="AN87" i="1"/>
  <c r="AL87" i="1"/>
  <c r="L87" i="1"/>
  <c r="K87" i="1"/>
  <c r="AP86" i="1"/>
  <c r="AN86" i="1"/>
  <c r="AL86" i="1"/>
  <c r="L86" i="1"/>
  <c r="K86" i="1"/>
  <c r="AP85" i="1"/>
  <c r="AN85" i="1"/>
  <c r="AL85" i="1"/>
  <c r="L85" i="1"/>
  <c r="K85" i="1"/>
  <c r="AP84" i="1"/>
  <c r="AN84" i="1"/>
  <c r="AL84" i="1"/>
  <c r="L84" i="1"/>
  <c r="K84" i="1"/>
  <c r="AP83" i="1"/>
  <c r="AN83" i="1"/>
  <c r="AL83" i="1"/>
  <c r="L83" i="1"/>
  <c r="K83" i="1"/>
  <c r="AP82" i="1"/>
  <c r="AN82" i="1"/>
  <c r="AL82" i="1"/>
  <c r="L82" i="1"/>
  <c r="K82" i="1"/>
  <c r="AP81" i="1"/>
  <c r="AN81" i="1"/>
  <c r="AL81" i="1"/>
  <c r="L81" i="1"/>
  <c r="K81" i="1"/>
  <c r="AP80" i="1"/>
  <c r="AN80" i="1"/>
  <c r="AL80" i="1"/>
  <c r="L80" i="1"/>
  <c r="K80" i="1"/>
  <c r="AP79" i="1"/>
  <c r="AN79" i="1"/>
  <c r="AL79" i="1"/>
  <c r="L79" i="1"/>
  <c r="K79" i="1"/>
  <c r="AP78" i="1"/>
  <c r="AN78" i="1"/>
  <c r="AL78" i="1"/>
  <c r="L78" i="1"/>
  <c r="K78" i="1"/>
  <c r="AP77" i="1"/>
  <c r="AN77" i="1"/>
  <c r="AL77" i="1"/>
  <c r="L77" i="1"/>
  <c r="K77" i="1"/>
  <c r="AP76" i="1"/>
  <c r="AN76" i="1"/>
  <c r="AL76" i="1"/>
  <c r="L76" i="1"/>
  <c r="K76" i="1"/>
  <c r="AP75" i="1"/>
  <c r="AN75" i="1"/>
  <c r="AL75" i="1"/>
  <c r="L75" i="1"/>
  <c r="K75" i="1"/>
  <c r="AP74" i="1"/>
  <c r="AN74" i="1"/>
  <c r="AL74" i="1"/>
  <c r="L74" i="1"/>
  <c r="K74" i="1"/>
  <c r="AP73" i="1"/>
  <c r="AN73" i="1"/>
  <c r="AL73" i="1"/>
  <c r="L73" i="1"/>
  <c r="K73" i="1"/>
  <c r="AP72" i="1"/>
  <c r="AN72" i="1"/>
  <c r="AL72" i="1"/>
  <c r="L72" i="1"/>
  <c r="K72" i="1"/>
  <c r="AP71" i="1"/>
  <c r="AN71" i="1"/>
  <c r="AL71" i="1"/>
  <c r="L71" i="1"/>
  <c r="K71" i="1"/>
  <c r="AP70" i="1"/>
  <c r="AN70" i="1"/>
  <c r="AL70" i="1"/>
  <c r="L70" i="1"/>
  <c r="K70" i="1"/>
  <c r="AP69" i="1"/>
  <c r="AN69" i="1"/>
  <c r="AL69" i="1"/>
  <c r="L69" i="1"/>
  <c r="K69" i="1"/>
  <c r="AP68" i="1"/>
  <c r="AN68" i="1"/>
  <c r="AL68" i="1"/>
  <c r="L68" i="1"/>
  <c r="K68" i="1"/>
  <c r="AP67" i="1"/>
  <c r="AN67" i="1"/>
  <c r="AL67" i="1"/>
  <c r="L67" i="1"/>
  <c r="K67" i="1"/>
  <c r="AP66" i="1"/>
  <c r="AN66" i="1"/>
  <c r="AL66" i="1"/>
  <c r="L66" i="1"/>
  <c r="K66" i="1"/>
  <c r="AP65" i="1"/>
  <c r="AN65" i="1"/>
  <c r="AL65" i="1"/>
  <c r="L65" i="1"/>
  <c r="K65" i="1"/>
  <c r="AP64" i="1"/>
  <c r="AN64" i="1"/>
  <c r="AL64" i="1"/>
  <c r="L64" i="1"/>
  <c r="K64" i="1"/>
  <c r="AP63" i="1"/>
  <c r="AN63" i="1"/>
  <c r="AL63" i="1"/>
  <c r="L63" i="1"/>
  <c r="K63" i="1"/>
  <c r="AP62" i="1"/>
  <c r="AN62" i="1"/>
  <c r="AL62" i="1"/>
  <c r="L62" i="1"/>
  <c r="K62" i="1"/>
  <c r="AP61" i="1"/>
  <c r="AN61" i="1"/>
  <c r="AL61" i="1"/>
  <c r="L61" i="1"/>
  <c r="K61" i="1"/>
  <c r="AP60" i="1"/>
  <c r="AN60" i="1"/>
  <c r="AL60" i="1"/>
  <c r="L60" i="1"/>
  <c r="K60" i="1"/>
  <c r="AP59" i="1"/>
  <c r="AN59" i="1"/>
  <c r="AL59" i="1"/>
  <c r="L59" i="1"/>
  <c r="K59" i="1"/>
  <c r="AP58" i="1"/>
  <c r="AN58" i="1"/>
  <c r="AL58" i="1"/>
  <c r="L58" i="1"/>
  <c r="K58" i="1"/>
  <c r="AP57" i="1"/>
  <c r="AN57" i="1"/>
  <c r="AL57" i="1"/>
  <c r="L57" i="1"/>
  <c r="K57" i="1"/>
  <c r="AP56" i="1"/>
  <c r="AN56" i="1"/>
  <c r="AL56" i="1"/>
  <c r="L56" i="1"/>
  <c r="K56" i="1"/>
  <c r="AP55" i="1"/>
  <c r="AN55" i="1"/>
  <c r="AL55" i="1"/>
  <c r="L55" i="1"/>
  <c r="K55" i="1"/>
  <c r="AP54" i="1"/>
  <c r="AN54" i="1"/>
  <c r="AL54" i="1"/>
  <c r="L54" i="1"/>
  <c r="K54" i="1"/>
  <c r="AP53" i="1"/>
  <c r="AN53" i="1"/>
  <c r="AL53" i="1"/>
  <c r="L53" i="1"/>
  <c r="K53" i="1"/>
  <c r="AP52" i="1"/>
  <c r="AN52" i="1"/>
  <c r="AL52" i="1"/>
  <c r="L52" i="1"/>
  <c r="K52" i="1"/>
  <c r="AP51" i="1"/>
  <c r="AN51" i="1"/>
  <c r="AL51" i="1"/>
  <c r="L51" i="1"/>
  <c r="K51" i="1"/>
  <c r="AP50" i="1"/>
  <c r="AN50" i="1"/>
  <c r="AL50" i="1"/>
  <c r="L50" i="1"/>
  <c r="K50" i="1"/>
  <c r="AP49" i="1"/>
  <c r="AN49" i="1"/>
  <c r="AL49" i="1"/>
  <c r="L49" i="1"/>
  <c r="K49" i="1"/>
  <c r="AP48" i="1"/>
  <c r="AN48" i="1"/>
  <c r="AL48" i="1"/>
  <c r="L48" i="1"/>
  <c r="K48" i="1"/>
  <c r="AP47" i="1"/>
  <c r="AN47" i="1"/>
  <c r="AL47" i="1"/>
  <c r="L47" i="1"/>
  <c r="K47" i="1"/>
  <c r="AP46" i="1"/>
  <c r="AN46" i="1"/>
  <c r="AL46" i="1"/>
  <c r="L46" i="1"/>
  <c r="K46" i="1"/>
  <c r="AP45" i="1"/>
  <c r="AN45" i="1"/>
  <c r="AL45" i="1"/>
  <c r="L45" i="1"/>
  <c r="K45" i="1"/>
  <c r="AP44" i="1"/>
  <c r="AN44" i="1"/>
  <c r="AL44" i="1"/>
  <c r="L44" i="1"/>
  <c r="K44" i="1"/>
  <c r="AP43" i="1"/>
  <c r="AN43" i="1"/>
  <c r="AL43" i="1"/>
  <c r="K43" i="1"/>
  <c r="AP42" i="1"/>
  <c r="AN42" i="1"/>
  <c r="AL42" i="1"/>
  <c r="L42" i="1"/>
  <c r="K42" i="1"/>
  <c r="AP41" i="1"/>
  <c r="AN41" i="1"/>
  <c r="AL41" i="1"/>
  <c r="L41" i="1"/>
  <c r="K41" i="1"/>
  <c r="AP40" i="1"/>
  <c r="AN40" i="1"/>
  <c r="AL40" i="1"/>
  <c r="L40" i="1"/>
  <c r="K40" i="1"/>
  <c r="AP39" i="1"/>
  <c r="AN39" i="1"/>
  <c r="AL39" i="1"/>
  <c r="L39" i="1"/>
  <c r="K39" i="1"/>
  <c r="AP38" i="1"/>
  <c r="AN38" i="1"/>
  <c r="AL38" i="1"/>
  <c r="L38" i="1"/>
  <c r="K38" i="1"/>
  <c r="AP37" i="1"/>
  <c r="AN37" i="1"/>
  <c r="AL37" i="1"/>
  <c r="L37" i="1"/>
  <c r="K37" i="1"/>
  <c r="AP36" i="1"/>
  <c r="AN36" i="1"/>
  <c r="AL36" i="1"/>
  <c r="L36" i="1"/>
  <c r="K36" i="1"/>
  <c r="AP35" i="1"/>
  <c r="AN35" i="1"/>
  <c r="AL35" i="1"/>
  <c r="L35" i="1"/>
  <c r="K35" i="1"/>
  <c r="AP34" i="1"/>
  <c r="AN34" i="1"/>
  <c r="AL34" i="1"/>
  <c r="L34" i="1"/>
  <c r="K34" i="1"/>
  <c r="AP33" i="1"/>
  <c r="AN33" i="1"/>
  <c r="AL33" i="1"/>
  <c r="L33" i="1"/>
  <c r="K33" i="1"/>
  <c r="AP32" i="1"/>
  <c r="AN32" i="1"/>
  <c r="AL32" i="1"/>
  <c r="L32" i="1"/>
  <c r="K32" i="1"/>
  <c r="AP31" i="1"/>
  <c r="AN31" i="1"/>
  <c r="AL31" i="1"/>
  <c r="L31" i="1"/>
  <c r="K31" i="1"/>
  <c r="AP30" i="1"/>
  <c r="AN30" i="1"/>
  <c r="AL30" i="1"/>
  <c r="L30" i="1"/>
  <c r="K30" i="1"/>
  <c r="AP29" i="1"/>
  <c r="AN29" i="1"/>
  <c r="AL29" i="1"/>
  <c r="L29" i="1"/>
  <c r="K29" i="1"/>
  <c r="AP28" i="1"/>
  <c r="AN28" i="1"/>
  <c r="AL28" i="1"/>
  <c r="L28" i="1"/>
  <c r="K28" i="1"/>
  <c r="AP27" i="1"/>
  <c r="AN27" i="1"/>
  <c r="AL27" i="1"/>
  <c r="L27" i="1"/>
  <c r="K27" i="1"/>
  <c r="AP26" i="1"/>
  <c r="AN26" i="1"/>
  <c r="AL26" i="1"/>
  <c r="L26" i="1"/>
  <c r="K26" i="1"/>
  <c r="AP25" i="1"/>
  <c r="AN25" i="1"/>
  <c r="AL25" i="1"/>
  <c r="L25" i="1"/>
  <c r="K25" i="1"/>
  <c r="AP24" i="1"/>
  <c r="AN24" i="1"/>
  <c r="AL24" i="1"/>
  <c r="L24" i="1"/>
  <c r="K24" i="1"/>
  <c r="AP23" i="1"/>
  <c r="AN23" i="1"/>
  <c r="AL23" i="1"/>
  <c r="L23" i="1"/>
  <c r="K23" i="1"/>
  <c r="AP22" i="1"/>
  <c r="AN22" i="1"/>
  <c r="AL22" i="1"/>
  <c r="L22" i="1"/>
  <c r="K22" i="1"/>
  <c r="AP21" i="1"/>
  <c r="AN21" i="1"/>
  <c r="AL21" i="1"/>
  <c r="L21" i="1"/>
  <c r="K21" i="1"/>
  <c r="AP20" i="1"/>
  <c r="AN20" i="1"/>
  <c r="AL20" i="1"/>
  <c r="L20" i="1"/>
  <c r="K20" i="1"/>
  <c r="AP19" i="1"/>
  <c r="AN19" i="1"/>
  <c r="AL19" i="1"/>
  <c r="L19" i="1"/>
  <c r="K19" i="1"/>
  <c r="AP18" i="1"/>
  <c r="AN18" i="1"/>
  <c r="AL18" i="1"/>
  <c r="L18" i="1"/>
  <c r="K18" i="1"/>
  <c r="AP17" i="1"/>
  <c r="AN17" i="1"/>
  <c r="AL17" i="1"/>
  <c r="L17" i="1"/>
  <c r="K17" i="1"/>
  <c r="AP16" i="1"/>
  <c r="AN16" i="1"/>
  <c r="AL16" i="1"/>
  <c r="L16" i="1"/>
  <c r="K16" i="1"/>
  <c r="AP15" i="1"/>
  <c r="AN15" i="1"/>
  <c r="AL15" i="1"/>
  <c r="L15" i="1"/>
  <c r="K15" i="1"/>
  <c r="AP14" i="1"/>
  <c r="AN14" i="1"/>
  <c r="AL14" i="1"/>
  <c r="L14" i="1"/>
  <c r="K14" i="1"/>
  <c r="AP13" i="1"/>
  <c r="AN13" i="1"/>
  <c r="AL13" i="1"/>
  <c r="L13" i="1"/>
  <c r="K13" i="1"/>
  <c r="AP12" i="1"/>
  <c r="AN12" i="1"/>
  <c r="AL12" i="1"/>
  <c r="L12" i="1"/>
  <c r="K12" i="1"/>
  <c r="AP11" i="1"/>
  <c r="AN11" i="1"/>
  <c r="AL11" i="1"/>
  <c r="L11" i="1"/>
  <c r="K11" i="1"/>
  <c r="AP10" i="1"/>
  <c r="AN10" i="1"/>
  <c r="AL10" i="1"/>
  <c r="L10" i="1"/>
  <c r="K10" i="1"/>
  <c r="AP9" i="1"/>
  <c r="AN9" i="1"/>
  <c r="AL9" i="1"/>
  <c r="L9" i="1"/>
  <c r="K9" i="1"/>
  <c r="AP8" i="1"/>
  <c r="AN8" i="1"/>
  <c r="AL8" i="1"/>
  <c r="L8" i="1"/>
  <c r="K8" i="1"/>
  <c r="AP7" i="1"/>
  <c r="AN7" i="1"/>
  <c r="AL7" i="1"/>
  <c r="L7" i="1"/>
  <c r="K7" i="1"/>
  <c r="AP6" i="1"/>
  <c r="AN6" i="1"/>
  <c r="AL6" i="1"/>
  <c r="L6" i="1"/>
  <c r="K6" i="1"/>
  <c r="AP5" i="1"/>
  <c r="AN5" i="1"/>
  <c r="AL5" i="1"/>
  <c r="L5" i="1"/>
  <c r="K5" i="1"/>
  <c r="AP4" i="1"/>
  <c r="AN4" i="1"/>
  <c r="AL4" i="1"/>
  <c r="L4" i="1"/>
  <c r="K4" i="1"/>
  <c r="AS3" i="1"/>
  <c r="AP3" i="1"/>
  <c r="AN3" i="1"/>
  <c r="AL3" i="1"/>
  <c r="L3" i="1"/>
  <c r="K3" i="1"/>
  <c r="K782" i="1" l="1"/>
  <c r="AP782" i="1"/>
  <c r="AS782" i="1"/>
  <c r="L782" i="1"/>
  <c r="AL782" i="1"/>
  <c r="AN782" i="1"/>
  <c r="AT762" i="1" l="1"/>
  <c r="AU762" i="1" s="1"/>
  <c r="AT458" i="1"/>
  <c r="AU458" i="1" s="1"/>
  <c r="AT136" i="1"/>
  <c r="AU136" i="1" s="1"/>
  <c r="AT18" i="1"/>
  <c r="AU18" i="1" s="1"/>
  <c r="AT460" i="1"/>
  <c r="AU460" i="1" s="1"/>
  <c r="AT341" i="1"/>
  <c r="AU341" i="1" s="1"/>
  <c r="AT247" i="1"/>
  <c r="AU247" i="1" s="1"/>
  <c r="AT497" i="1"/>
  <c r="AU497" i="1" s="1"/>
  <c r="AT128" i="1"/>
  <c r="AU128" i="1" s="1"/>
  <c r="AT771" i="1"/>
  <c r="AU771" i="1" s="1"/>
  <c r="AT668" i="1"/>
  <c r="AU668" i="1" s="1"/>
  <c r="AT298" i="1"/>
  <c r="AU298" i="1" s="1"/>
  <c r="AT179" i="1"/>
  <c r="AU179" i="1" s="1"/>
  <c r="AT102" i="1"/>
  <c r="AU102" i="1" s="1"/>
  <c r="AT14" i="1"/>
  <c r="AU14" i="1" s="1"/>
  <c r="AT474" i="1"/>
  <c r="AU474" i="1" s="1"/>
  <c r="AT451" i="1"/>
  <c r="AU451" i="1" s="1"/>
  <c r="AT320" i="1"/>
  <c r="AU320" i="1" s="1"/>
  <c r="AT750" i="1"/>
  <c r="AU750" i="1" s="1"/>
  <c r="AT149" i="1"/>
  <c r="AU149" i="1" s="1"/>
  <c r="AT5" i="1"/>
  <c r="AU5" i="1" s="1"/>
  <c r="AT453" i="1"/>
  <c r="AU453" i="1" s="1"/>
  <c r="AT281" i="1"/>
  <c r="AU281" i="1" s="1"/>
  <c r="AT204" i="1"/>
  <c r="AU204" i="1" s="1"/>
  <c r="AT115" i="1"/>
  <c r="AU115" i="1" s="1"/>
  <c r="AT27" i="1"/>
  <c r="AU27" i="1" s="1"/>
  <c r="AT450" i="1"/>
  <c r="AU450" i="1" s="1"/>
  <c r="AT559" i="1"/>
  <c r="AU559" i="1" s="1"/>
  <c r="AT440" i="1"/>
  <c r="AU440" i="1" s="1"/>
  <c r="AT538" i="1"/>
  <c r="AU538" i="1" s="1"/>
  <c r="AT148" i="1"/>
  <c r="AU148" i="1" s="1"/>
  <c r="AT47" i="1"/>
  <c r="AU47" i="1" s="1"/>
  <c r="AT532" i="1"/>
  <c r="AU532" i="1" s="1"/>
  <c r="AT389" i="1"/>
  <c r="AU389" i="1" s="1"/>
  <c r="AT289" i="1"/>
  <c r="AU289" i="1" s="1"/>
  <c r="AT557" i="1"/>
  <c r="AU557" i="1" s="1"/>
  <c r="AT236" i="1"/>
  <c r="AU236" i="1" s="1"/>
  <c r="AT93" i="1"/>
  <c r="AU93" i="1" s="1"/>
  <c r="AT64" i="1"/>
  <c r="AU64" i="1" s="1"/>
  <c r="AT286" i="1"/>
  <c r="AU286" i="1" s="1"/>
  <c r="AT72" i="1"/>
  <c r="AU72" i="1" s="1"/>
  <c r="AT575" i="1"/>
  <c r="AU575" i="1" s="1"/>
  <c r="AT402" i="1"/>
  <c r="AU402" i="1" s="1"/>
  <c r="AT718" i="1"/>
  <c r="AU718" i="1" s="1"/>
  <c r="AT343" i="1"/>
  <c r="AU343" i="1" s="1"/>
  <c r="AT201" i="1"/>
  <c r="AU201" i="1" s="1"/>
  <c r="AT579" i="1"/>
  <c r="AU579" i="1" s="1"/>
  <c r="AT11" i="1"/>
  <c r="AU11" i="1" s="1"/>
  <c r="AT465" i="1"/>
  <c r="AU465" i="1" s="1"/>
  <c r="AT328" i="1"/>
  <c r="AU328" i="1" s="1"/>
  <c r="AT246" i="1"/>
  <c r="AU246" i="1" s="1"/>
  <c r="AT145" i="1"/>
  <c r="AU145" i="1" s="1"/>
  <c r="AT56" i="1"/>
  <c r="AU56" i="1" s="1"/>
  <c r="AT666" i="1"/>
  <c r="AU666" i="1" s="1"/>
  <c r="AT667" i="1"/>
  <c r="AU667" i="1" s="1"/>
  <c r="AT548" i="1"/>
  <c r="AU548" i="1" s="1"/>
  <c r="AT757" i="1"/>
  <c r="AU757" i="1" s="1"/>
  <c r="AT106" i="1"/>
  <c r="AU106" i="1" s="1"/>
  <c r="AT238" i="1"/>
  <c r="AU238" i="1" s="1"/>
  <c r="AT393" i="1"/>
  <c r="AU393" i="1" s="1"/>
  <c r="AT6" i="1"/>
  <c r="AU6" i="1" s="1"/>
  <c r="AT143" i="1"/>
  <c r="AU143" i="1" s="1"/>
  <c r="AT275" i="1"/>
  <c r="AU275" i="1" s="1"/>
  <c r="AT448" i="1"/>
  <c r="AU448" i="1" s="1"/>
  <c r="AT66" i="1"/>
  <c r="AU66" i="1" s="1"/>
  <c r="AT198" i="1"/>
  <c r="AU198" i="1" s="1"/>
  <c r="AT329" i="1"/>
  <c r="AU329" i="1" s="1"/>
  <c r="AT569" i="1"/>
  <c r="AU569" i="1" s="1"/>
  <c r="AT109" i="1"/>
  <c r="AU109" i="1" s="1"/>
  <c r="AT241" i="1"/>
  <c r="AU241" i="1" s="1"/>
  <c r="AT396" i="1"/>
  <c r="AU396" i="1" s="1"/>
  <c r="AT21" i="1"/>
  <c r="AU21" i="1" s="1"/>
  <c r="AT485" i="1"/>
  <c r="AU485" i="1" s="1"/>
  <c r="AT700" i="1"/>
  <c r="AU700" i="1" s="1"/>
  <c r="AT354" i="1"/>
  <c r="AU354" i="1" s="1"/>
  <c r="AT606" i="1"/>
  <c r="AU606" i="1" s="1"/>
  <c r="AT770" i="1"/>
  <c r="AU770" i="1" s="1"/>
  <c r="AT122" i="1"/>
  <c r="AU122" i="1" s="1"/>
  <c r="AT230" i="1"/>
  <c r="AU230" i="1" s="1"/>
  <c r="AT337" i="1"/>
  <c r="AU337" i="1" s="1"/>
  <c r="AT445" i="1"/>
  <c r="AU445" i="1" s="1"/>
  <c r="AT553" i="1"/>
  <c r="AU553" i="1" s="1"/>
  <c r="AT661" i="1"/>
  <c r="AU661" i="1" s="1"/>
  <c r="AT765" i="1"/>
  <c r="AU765" i="1" s="1"/>
  <c r="AT87" i="1"/>
  <c r="AU87" i="1" s="1"/>
  <c r="AT195" i="1"/>
  <c r="AU195" i="1" s="1"/>
  <c r="AT308" i="1"/>
  <c r="AU308" i="1" s="1"/>
  <c r="AT428" i="1"/>
  <c r="AU428" i="1" s="1"/>
  <c r="AT542" i="1"/>
  <c r="AU542" i="1" s="1"/>
  <c r="AT662" i="1"/>
  <c r="AU662" i="1" s="1"/>
  <c r="AT776" i="1"/>
  <c r="AU776" i="1" s="1"/>
  <c r="AT35" i="1"/>
  <c r="AU35" i="1" s="1"/>
  <c r="AT567" i="1"/>
  <c r="AU567" i="1" s="1"/>
  <c r="AT514" i="1"/>
  <c r="AU514" i="1" s="1"/>
  <c r="AT751" i="1"/>
  <c r="AU751" i="1" s="1"/>
  <c r="AT462" i="1"/>
  <c r="AU462" i="1" s="1"/>
  <c r="AT678" i="1"/>
  <c r="AU678" i="1" s="1"/>
  <c r="AT158" i="1"/>
  <c r="AU158" i="1" s="1"/>
  <c r="AT266" i="1"/>
  <c r="AU266" i="1" s="1"/>
  <c r="AT373" i="1"/>
  <c r="AU373" i="1" s="1"/>
  <c r="AT481" i="1"/>
  <c r="AU481" i="1" s="1"/>
  <c r="AT589" i="1"/>
  <c r="AU589" i="1" s="1"/>
  <c r="AT696" i="1"/>
  <c r="AU696" i="1" s="1"/>
  <c r="AT16" i="1"/>
  <c r="AU16" i="1" s="1"/>
  <c r="AT123" i="1"/>
  <c r="AU123" i="1" s="1"/>
  <c r="AT237" i="1"/>
  <c r="AU237" i="1" s="1"/>
  <c r="AT350" i="1"/>
  <c r="AU350" i="1" s="1"/>
  <c r="AT470" i="1"/>
  <c r="AU470" i="1" s="1"/>
  <c r="AT578" i="1"/>
  <c r="AU578" i="1" s="1"/>
  <c r="AT709" i="1"/>
  <c r="AU709" i="1" s="1"/>
  <c r="AT333" i="1"/>
  <c r="AU333" i="1" s="1"/>
  <c r="AT633" i="1"/>
  <c r="AU633" i="1" s="1"/>
  <c r="AT777" i="1"/>
  <c r="AU777" i="1" s="1"/>
  <c r="AT634" i="1"/>
  <c r="AU634" i="1" s="1"/>
  <c r="AT52" i="1"/>
  <c r="AU52" i="1" s="1"/>
  <c r="AT196" i="1"/>
  <c r="AU196" i="1" s="1"/>
  <c r="AT327" i="1"/>
  <c r="AU327" i="1" s="1"/>
  <c r="AT561" i="1"/>
  <c r="AU561" i="1" s="1"/>
  <c r="AT53" i="1"/>
  <c r="AU53" i="1" s="1"/>
  <c r="AT191" i="1"/>
  <c r="AU191" i="1" s="1"/>
  <c r="AT340" i="1"/>
  <c r="AU340" i="1" s="1"/>
  <c r="AT568" i="1"/>
  <c r="AU568" i="1" s="1"/>
  <c r="AT108" i="1"/>
  <c r="AU108" i="1" s="1"/>
  <c r="AT252" i="1"/>
  <c r="AU252" i="1" s="1"/>
  <c r="AT395" i="1"/>
  <c r="AU395" i="1" s="1"/>
  <c r="AT20" i="1"/>
  <c r="AU20" i="1" s="1"/>
  <c r="AT151" i="1"/>
  <c r="AU151" i="1" s="1"/>
  <c r="AT295" i="1"/>
  <c r="AU295" i="1" s="1"/>
  <c r="AT510" i="1"/>
  <c r="AU510" i="1" s="1"/>
  <c r="AT581" i="1"/>
  <c r="AU581" i="1" s="1"/>
  <c r="AT752" i="1"/>
  <c r="AU752" i="1" s="1"/>
  <c r="AT97" i="1"/>
  <c r="AU97" i="1" s="1"/>
  <c r="AT528" i="1"/>
  <c r="AU528" i="1" s="1"/>
  <c r="AT731" i="1"/>
  <c r="AU731" i="1" s="1"/>
  <c r="AT164" i="1"/>
  <c r="AU164" i="1" s="1"/>
  <c r="AT272" i="1"/>
  <c r="AU272" i="1" s="1"/>
  <c r="AT379" i="1"/>
  <c r="AU379" i="1" s="1"/>
  <c r="AT487" i="1"/>
  <c r="AU487" i="1" s="1"/>
  <c r="AT595" i="1"/>
  <c r="AU595" i="1" s="1"/>
  <c r="AT702" i="1"/>
  <c r="AU702" i="1" s="1"/>
  <c r="AT22" i="1"/>
  <c r="AU22" i="1" s="1"/>
  <c r="AT129" i="1"/>
  <c r="AU129" i="1" s="1"/>
  <c r="AT243" i="1"/>
  <c r="AU243" i="1" s="1"/>
  <c r="AT356" i="1"/>
  <c r="AU356" i="1" s="1"/>
  <c r="AT476" i="1"/>
  <c r="AU476" i="1" s="1"/>
  <c r="AT584" i="1"/>
  <c r="AU584" i="1" s="1"/>
  <c r="AT715" i="1"/>
  <c r="AU715" i="1" s="1"/>
  <c r="AT219" i="1"/>
  <c r="AU219" i="1" s="1"/>
  <c r="AT369" i="1"/>
  <c r="AU369" i="1" s="1"/>
  <c r="AT651" i="1"/>
  <c r="AU651" i="1" s="1"/>
  <c r="AT12" i="1"/>
  <c r="AU12" i="1" s="1"/>
  <c r="AT652" i="1"/>
  <c r="AU652" i="1" s="1"/>
  <c r="AT58" i="1"/>
  <c r="AU58" i="1" s="1"/>
  <c r="AT597" i="1"/>
  <c r="AU597" i="1" s="1"/>
  <c r="AT95" i="1"/>
  <c r="AU95" i="1" s="1"/>
  <c r="AT382" i="1"/>
  <c r="AU382" i="1" s="1"/>
  <c r="AT7" i="1"/>
  <c r="AU7" i="1" s="1"/>
  <c r="AT294" i="1"/>
  <c r="AU294" i="1" s="1"/>
  <c r="AT467" i="1"/>
  <c r="AU467" i="1" s="1"/>
  <c r="AT49" i="1"/>
  <c r="AU49" i="1" s="1"/>
  <c r="AT199" i="1"/>
  <c r="AU199" i="1" s="1"/>
  <c r="AT336" i="1"/>
  <c r="AU336" i="1" s="1"/>
  <c r="AT594" i="1"/>
  <c r="AU594" i="1" s="1"/>
  <c r="AT270" i="1"/>
  <c r="AU270" i="1" s="1"/>
  <c r="AT635" i="1"/>
  <c r="AU635" i="1" s="1"/>
  <c r="AT779" i="1"/>
  <c r="AU779" i="1" s="1"/>
  <c r="AT163" i="1"/>
  <c r="AU163" i="1" s="1"/>
  <c r="AT540" i="1"/>
  <c r="AU540" i="1" s="1"/>
  <c r="AT737" i="1"/>
  <c r="AU737" i="1" s="1"/>
  <c r="AT86" i="1"/>
  <c r="AU86" i="1" s="1"/>
  <c r="AT194" i="1"/>
  <c r="AU194" i="1" s="1"/>
  <c r="AT301" i="1"/>
  <c r="AU301" i="1" s="1"/>
  <c r="AT409" i="1"/>
  <c r="AU409" i="1" s="1"/>
  <c r="AT517" i="1"/>
  <c r="AU517" i="1" s="1"/>
  <c r="AT625" i="1"/>
  <c r="AU625" i="1" s="1"/>
  <c r="AT732" i="1"/>
  <c r="AU732" i="1" s="1"/>
  <c r="AT51" i="1"/>
  <c r="AU51" i="1" s="1"/>
  <c r="AT159" i="1"/>
  <c r="AU159" i="1" s="1"/>
  <c r="AT273" i="1"/>
  <c r="AU273" i="1" s="1"/>
  <c r="AT392" i="1"/>
  <c r="AU392" i="1" s="1"/>
  <c r="AT506" i="1"/>
  <c r="AU506" i="1" s="1"/>
  <c r="AT626" i="1"/>
  <c r="AU626" i="1" s="1"/>
  <c r="AT733" i="1"/>
  <c r="AU733" i="1" s="1"/>
  <c r="AT477" i="1"/>
  <c r="AU477" i="1" s="1"/>
  <c r="AT710" i="1"/>
  <c r="AU710" i="1" s="1"/>
  <c r="AT322" i="1"/>
  <c r="AU322" i="1" s="1"/>
  <c r="AT717" i="1"/>
  <c r="AU717" i="1" s="1"/>
  <c r="AT202" i="1"/>
  <c r="AU202" i="1" s="1"/>
  <c r="AT339" i="1"/>
  <c r="AU339" i="1" s="1"/>
  <c r="AT239" i="1"/>
  <c r="AU239" i="1" s="1"/>
  <c r="AT156" i="1"/>
  <c r="AU156" i="1" s="1"/>
  <c r="AT100" i="1"/>
  <c r="AU100" i="1" s="1"/>
  <c r="AT232" i="1"/>
  <c r="AU232" i="1" s="1"/>
  <c r="AT381" i="1"/>
  <c r="AU381" i="1" s="1"/>
  <c r="AT101" i="1"/>
  <c r="AU101" i="1" s="1"/>
  <c r="AT245" i="1"/>
  <c r="AU245" i="1" s="1"/>
  <c r="AT388" i="1"/>
  <c r="AU388" i="1" s="1"/>
  <c r="AT19" i="1"/>
  <c r="AU19" i="1" s="1"/>
  <c r="AT168" i="1"/>
  <c r="AU168" i="1" s="1"/>
  <c r="AT300" i="1"/>
  <c r="AU300" i="1" s="1"/>
  <c r="AT473" i="1"/>
  <c r="AU473" i="1" s="1"/>
  <c r="AT61" i="1"/>
  <c r="AU61" i="1" s="1"/>
  <c r="AT211" i="1"/>
  <c r="AU211" i="1" s="1"/>
  <c r="AT348" i="1"/>
  <c r="AU348" i="1" s="1"/>
  <c r="AT624" i="1"/>
  <c r="AU624" i="1" s="1"/>
  <c r="AT347" i="1"/>
  <c r="AU347" i="1" s="1"/>
  <c r="AT641" i="1"/>
  <c r="AU641" i="1" s="1"/>
  <c r="AT600" i="1"/>
  <c r="AU600" i="1" s="1"/>
  <c r="AT764" i="1"/>
  <c r="AU764" i="1" s="1"/>
  <c r="AT92" i="1"/>
  <c r="AU92" i="1" s="1"/>
  <c r="AT200" i="1"/>
  <c r="AU200" i="1" s="1"/>
  <c r="AT307" i="1"/>
  <c r="AU307" i="1" s="1"/>
  <c r="AT415" i="1"/>
  <c r="AU415" i="1" s="1"/>
  <c r="AT523" i="1"/>
  <c r="AU523" i="1" s="1"/>
  <c r="AT631" i="1"/>
  <c r="AU631" i="1" s="1"/>
  <c r="AT738" i="1"/>
  <c r="AU738" i="1" s="1"/>
  <c r="AT57" i="1"/>
  <c r="AU57" i="1" s="1"/>
  <c r="AT165" i="1"/>
  <c r="AU165" i="1" s="1"/>
  <c r="AT279" i="1"/>
  <c r="AU279" i="1" s="1"/>
  <c r="AT398" i="1"/>
  <c r="AU398" i="1" s="1"/>
  <c r="AT512" i="1"/>
  <c r="AU512" i="1" s="1"/>
  <c r="AT632" i="1"/>
  <c r="AU632" i="1" s="1"/>
  <c r="AT739" i="1"/>
  <c r="AU739" i="1" s="1"/>
  <c r="AT495" i="1"/>
  <c r="AU495" i="1" s="1"/>
  <c r="AT716" i="1"/>
  <c r="AU716" i="1" s="1"/>
  <c r="AT376" i="1"/>
  <c r="AU376" i="1" s="1"/>
  <c r="AT723" i="1"/>
  <c r="AU723" i="1" s="1"/>
  <c r="AT17" i="1"/>
  <c r="AU17" i="1" s="1"/>
  <c r="AT244" i="1"/>
  <c r="AU244" i="1" s="1"/>
  <c r="AT483" i="1"/>
  <c r="AU483" i="1" s="1"/>
  <c r="AT24" i="1"/>
  <c r="AU24" i="1" s="1"/>
  <c r="AT113" i="1"/>
  <c r="AU113" i="1" s="1"/>
  <c r="AT203" i="1"/>
  <c r="AU203" i="1" s="1"/>
  <c r="AT251" i="1"/>
  <c r="AU251" i="1" s="1"/>
  <c r="AT287" i="1"/>
  <c r="AU287" i="1" s="1"/>
  <c r="AT394" i="1"/>
  <c r="AU394" i="1" s="1"/>
  <c r="AT466" i="1"/>
  <c r="AU466" i="1" s="1"/>
  <c r="AT586" i="1"/>
  <c r="AU586" i="1" s="1"/>
  <c r="AT31" i="1"/>
  <c r="AU31" i="1" s="1"/>
  <c r="AT78" i="1"/>
  <c r="AU78" i="1" s="1"/>
  <c r="AT114" i="1"/>
  <c r="AU114" i="1" s="1"/>
  <c r="AT174" i="1"/>
  <c r="AU174" i="1" s="1"/>
  <c r="AT210" i="1"/>
  <c r="AU210" i="1" s="1"/>
  <c r="AT264" i="1"/>
  <c r="AU264" i="1" s="1"/>
  <c r="AT305" i="1"/>
  <c r="AU305" i="1" s="1"/>
  <c r="AT353" i="1"/>
  <c r="AU353" i="1" s="1"/>
  <c r="AT401" i="1"/>
  <c r="AU401" i="1" s="1"/>
  <c r="AT491" i="1"/>
  <c r="AU491" i="1" s="1"/>
  <c r="AT617" i="1"/>
  <c r="AU617" i="1" s="1"/>
  <c r="AT26" i="1"/>
  <c r="AU26" i="1" s="1"/>
  <c r="AT73" i="1"/>
  <c r="AU73" i="1" s="1"/>
  <c r="AT121" i="1"/>
  <c r="AU121" i="1" s="1"/>
  <c r="AT157" i="1"/>
  <c r="AU157" i="1" s="1"/>
  <c r="AT217" i="1"/>
  <c r="AU217" i="1" s="1"/>
  <c r="AT253" i="1"/>
  <c r="AU253" i="1" s="1"/>
  <c r="AT306" i="1"/>
  <c r="AU306" i="1" s="1"/>
  <c r="AT360" i="1"/>
  <c r="AU360" i="1" s="1"/>
  <c r="AT414" i="1"/>
  <c r="AU414" i="1" s="1"/>
  <c r="AT516" i="1"/>
  <c r="AU516" i="1" s="1"/>
  <c r="AT660" i="1"/>
  <c r="AU660" i="1" s="1"/>
  <c r="AT33" i="1"/>
  <c r="AU33" i="1" s="1"/>
  <c r="AT132" i="1"/>
  <c r="AU132" i="1" s="1"/>
  <c r="AT365" i="1"/>
  <c r="AU365" i="1" s="1"/>
  <c r="AT509" i="1"/>
  <c r="AU509" i="1" s="1"/>
  <c r="AT587" i="1"/>
  <c r="AU587" i="1" s="1"/>
  <c r="AT659" i="1"/>
  <c r="AU659" i="1" s="1"/>
  <c r="AT724" i="1"/>
  <c r="AU724" i="1" s="1"/>
  <c r="AT758" i="1"/>
  <c r="AU758" i="1" s="1"/>
  <c r="AT175" i="1"/>
  <c r="AU175" i="1" s="1"/>
  <c r="AT390" i="1"/>
  <c r="AU390" i="1" s="1"/>
  <c r="AT468" i="1"/>
  <c r="AU468" i="1" s="1"/>
  <c r="AT558" i="1"/>
  <c r="AU558" i="1" s="1"/>
  <c r="AT618" i="1"/>
  <c r="AU618" i="1" s="1"/>
  <c r="AT684" i="1"/>
  <c r="AU684" i="1" s="1"/>
  <c r="AT743" i="1"/>
  <c r="AU743" i="1" s="1"/>
  <c r="AT774" i="1"/>
  <c r="AU774" i="1" s="1"/>
  <c r="AT62" i="1"/>
  <c r="AU62" i="1" s="1"/>
  <c r="AT98" i="1"/>
  <c r="AU98" i="1" s="1"/>
  <c r="AT134" i="1"/>
  <c r="AU134" i="1" s="1"/>
  <c r="AT170" i="1"/>
  <c r="AU170" i="1" s="1"/>
  <c r="AT206" i="1"/>
  <c r="AU206" i="1" s="1"/>
  <c r="AT242" i="1"/>
  <c r="AU242" i="1" s="1"/>
  <c r="AT278" i="1"/>
  <c r="AU278" i="1" s="1"/>
  <c r="AT313" i="1"/>
  <c r="AU313" i="1" s="1"/>
  <c r="AT349" i="1"/>
  <c r="AU349" i="1" s="1"/>
  <c r="AT385" i="1"/>
  <c r="AU385" i="1" s="1"/>
  <c r="AT421" i="1"/>
  <c r="AU421" i="1" s="1"/>
  <c r="AT457" i="1"/>
  <c r="AU457" i="1" s="1"/>
  <c r="AT493" i="1"/>
  <c r="AU493" i="1" s="1"/>
  <c r="AT529" i="1"/>
  <c r="AU529" i="1" s="1"/>
  <c r="AT565" i="1"/>
  <c r="AU565" i="1" s="1"/>
  <c r="AT601" i="1"/>
  <c r="AU601" i="1" s="1"/>
  <c r="AT637" i="1"/>
  <c r="AU637" i="1" s="1"/>
  <c r="AT673" i="1"/>
  <c r="AU673" i="1" s="1"/>
  <c r="AT708" i="1"/>
  <c r="AU708" i="1" s="1"/>
  <c r="AT744" i="1"/>
  <c r="AU744" i="1" s="1"/>
  <c r="AT775" i="1"/>
  <c r="AU775" i="1" s="1"/>
  <c r="AT28" i="1"/>
  <c r="AU28" i="1" s="1"/>
  <c r="AT63" i="1"/>
  <c r="AU63" i="1" s="1"/>
  <c r="AT99" i="1"/>
  <c r="AU99" i="1" s="1"/>
  <c r="AT135" i="1"/>
  <c r="AU135" i="1" s="1"/>
  <c r="AT171" i="1"/>
  <c r="AU171" i="1" s="1"/>
  <c r="AT207" i="1"/>
  <c r="AU207" i="1" s="1"/>
  <c r="AT249" i="1"/>
  <c r="AU249" i="1" s="1"/>
  <c r="AT285" i="1"/>
  <c r="AU285" i="1" s="1"/>
  <c r="AT326" i="1"/>
  <c r="AU326" i="1" s="1"/>
  <c r="AT362" i="1"/>
  <c r="AU362" i="1" s="1"/>
  <c r="AT404" i="1"/>
  <c r="AU404" i="1" s="1"/>
  <c r="AT446" i="1"/>
  <c r="AU446" i="1" s="1"/>
  <c r="AT482" i="1"/>
  <c r="AU482" i="1" s="1"/>
  <c r="AT518" i="1"/>
  <c r="AU518" i="1" s="1"/>
  <c r="AT554" i="1"/>
  <c r="AU554" i="1" s="1"/>
  <c r="AT590" i="1"/>
  <c r="AU590" i="1" s="1"/>
  <c r="AT638" i="1"/>
  <c r="AU638" i="1" s="1"/>
  <c r="AT680" i="1"/>
  <c r="AU680" i="1" s="1"/>
  <c r="AT386" i="1"/>
  <c r="AU386" i="1" s="1"/>
  <c r="AT745" i="1"/>
  <c r="AU745" i="1" s="1"/>
  <c r="AT76" i="1"/>
  <c r="AU76" i="1" s="1"/>
  <c r="AT387" i="1"/>
  <c r="AU387" i="1" s="1"/>
  <c r="AT507" i="1"/>
  <c r="AU507" i="1" s="1"/>
  <c r="AT591" i="1"/>
  <c r="AU591" i="1" s="1"/>
  <c r="AT669" i="1"/>
  <c r="AU669" i="1" s="1"/>
  <c r="AT722" i="1"/>
  <c r="AU722" i="1" s="1"/>
  <c r="AT756" i="1"/>
  <c r="AU756" i="1" s="1"/>
  <c r="AT107" i="1"/>
  <c r="AU107" i="1" s="1"/>
  <c r="AT412" i="1"/>
  <c r="AU412" i="1" s="1"/>
  <c r="AT556" i="1"/>
  <c r="AU556" i="1" s="1"/>
  <c r="AT658" i="1"/>
  <c r="AU658" i="1" s="1"/>
  <c r="AT729" i="1"/>
  <c r="AU729" i="1" s="1"/>
  <c r="AT13" i="1"/>
  <c r="AU13" i="1" s="1"/>
  <c r="AT46" i="1"/>
  <c r="AU46" i="1" s="1"/>
  <c r="AT77" i="1"/>
  <c r="AU77" i="1" s="1"/>
  <c r="AT142" i="1"/>
  <c r="AU142" i="1" s="1"/>
  <c r="AT240" i="1"/>
  <c r="AU240" i="1" s="1"/>
  <c r="AT304" i="1"/>
  <c r="AU304" i="1" s="1"/>
  <c r="AT334" i="1"/>
  <c r="AU334" i="1" s="1"/>
  <c r="AT377" i="1"/>
  <c r="AU377" i="1" s="1"/>
  <c r="AT399" i="1"/>
  <c r="AU399" i="1" s="1"/>
  <c r="AT442" i="1"/>
  <c r="AU442" i="1" s="1"/>
  <c r="AT454" i="1"/>
  <c r="AU454" i="1" s="1"/>
  <c r="AT478" i="1"/>
  <c r="AU478" i="1" s="1"/>
  <c r="AT520" i="1"/>
  <c r="AU520" i="1" s="1"/>
  <c r="AT550" i="1"/>
  <c r="AU550" i="1" s="1"/>
  <c r="AT562" i="1"/>
  <c r="AU562" i="1" s="1"/>
  <c r="AT592" i="1"/>
  <c r="AU592" i="1" s="1"/>
  <c r="AT628" i="1"/>
  <c r="AU628" i="1" s="1"/>
  <c r="AT645" i="1"/>
  <c r="AU645" i="1" s="1"/>
  <c r="AT663" i="1"/>
  <c r="AU663" i="1" s="1"/>
  <c r="AT711" i="1"/>
  <c r="AU711" i="1" s="1"/>
  <c r="AT54" i="1"/>
  <c r="AU54" i="1" s="1"/>
  <c r="AT85" i="1"/>
  <c r="AU85" i="1" s="1"/>
  <c r="AT119" i="1"/>
  <c r="AU119" i="1" s="1"/>
  <c r="AT150" i="1"/>
  <c r="AU150" i="1" s="1"/>
  <c r="AT184" i="1"/>
  <c r="AU184" i="1" s="1"/>
  <c r="AT215" i="1"/>
  <c r="AU215" i="1" s="1"/>
  <c r="AT280" i="1"/>
  <c r="AU280" i="1" s="1"/>
  <c r="AT312" i="1"/>
  <c r="AU312" i="1" s="1"/>
  <c r="AT335" i="1"/>
  <c r="AU335" i="1" s="1"/>
  <c r="AT357" i="1"/>
  <c r="AU357" i="1" s="1"/>
  <c r="AT378" i="1"/>
  <c r="AU378" i="1" s="1"/>
  <c r="AT400" i="1"/>
  <c r="AU400" i="1" s="1"/>
  <c r="AT418" i="1"/>
  <c r="AU418" i="1" s="1"/>
  <c r="AT429" i="1"/>
  <c r="AU429" i="1" s="1"/>
  <c r="AT443" i="1"/>
  <c r="AU443" i="1" s="1"/>
  <c r="AT455" i="1"/>
  <c r="AU455" i="1" s="1"/>
  <c r="AT479" i="1"/>
  <c r="AU479" i="1" s="1"/>
  <c r="AT490" i="1"/>
  <c r="AU490" i="1" s="1"/>
  <c r="AT501" i="1"/>
  <c r="AU501" i="1" s="1"/>
  <c r="AT521" i="1"/>
  <c r="AU521" i="1" s="1"/>
  <c r="AT531" i="1"/>
  <c r="AU531" i="1" s="1"/>
  <c r="AT552" i="1"/>
  <c r="AU552" i="1" s="1"/>
  <c r="AT563" i="1"/>
  <c r="AU563" i="1" s="1"/>
  <c r="AT573" i="1"/>
  <c r="AU573" i="1" s="1"/>
  <c r="AT593" i="1"/>
  <c r="AU593" i="1" s="1"/>
  <c r="AT604" i="1"/>
  <c r="AU604" i="1" s="1"/>
  <c r="AT612" i="1"/>
  <c r="AU612" i="1" s="1"/>
  <c r="AT621" i="1"/>
  <c r="AU621" i="1" s="1"/>
  <c r="AT629" i="1"/>
  <c r="AU629" i="1" s="1"/>
  <c r="AT647" i="1"/>
  <c r="AU647" i="1" s="1"/>
  <c r="AT664" i="1"/>
  <c r="AU664" i="1" s="1"/>
  <c r="AT672" i="1"/>
  <c r="AU672" i="1" s="1"/>
  <c r="AT681" i="1"/>
  <c r="AU681" i="1" s="1"/>
  <c r="AT689" i="1"/>
  <c r="AU689" i="1" s="1"/>
  <c r="AT698" i="1"/>
  <c r="AU698" i="1" s="1"/>
  <c r="AT705" i="1"/>
  <c r="AU705" i="1" s="1"/>
  <c r="AT712" i="1"/>
  <c r="AU712" i="1" s="1"/>
  <c r="AT719" i="1"/>
  <c r="AU719" i="1" s="1"/>
  <c r="AT185" i="1"/>
  <c r="AU185" i="1" s="1"/>
  <c r="AT364" i="1"/>
  <c r="AU364" i="1" s="1"/>
  <c r="AT459" i="1"/>
  <c r="AU459" i="1" s="1"/>
  <c r="AT522" i="1"/>
  <c r="AU522" i="1" s="1"/>
  <c r="AT585" i="1"/>
  <c r="AU585" i="1" s="1"/>
  <c r="AT640" i="1"/>
  <c r="AU640" i="1" s="1"/>
  <c r="AT25" i="1"/>
  <c r="AU25" i="1" s="1"/>
  <c r="AT471" i="1"/>
  <c r="AU471" i="1" s="1"/>
  <c r="AT533" i="1"/>
  <c r="AU533" i="1" s="1"/>
  <c r="AT648" i="1"/>
  <c r="AU648" i="1" s="1"/>
  <c r="AT699" i="1"/>
  <c r="AU699" i="1" s="1"/>
  <c r="AT55" i="1"/>
  <c r="AU55" i="1" s="1"/>
  <c r="AT250" i="1"/>
  <c r="AU250" i="1" s="1"/>
  <c r="AT407" i="1"/>
  <c r="AU407" i="1" s="1"/>
  <c r="AT480" i="1"/>
  <c r="AU480" i="1" s="1"/>
  <c r="AT544" i="1"/>
  <c r="AU544" i="1" s="1"/>
  <c r="AT605" i="1"/>
  <c r="AU605" i="1" s="1"/>
  <c r="AT657" i="1"/>
  <c r="AU657" i="1" s="1"/>
  <c r="AT706" i="1"/>
  <c r="AU706" i="1" s="1"/>
  <c r="AT89" i="1"/>
  <c r="AU89" i="1" s="1"/>
  <c r="AT283" i="1"/>
  <c r="AU283" i="1" s="1"/>
  <c r="AT419" i="1"/>
  <c r="AU419" i="1" s="1"/>
  <c r="AT492" i="1"/>
  <c r="AU492" i="1" s="1"/>
  <c r="AT555" i="1"/>
  <c r="AU555" i="1" s="1"/>
  <c r="AT665" i="1"/>
  <c r="AU665" i="1" s="1"/>
  <c r="AT713" i="1"/>
  <c r="AU713" i="1" s="1"/>
  <c r="AT120" i="1"/>
  <c r="AU120" i="1" s="1"/>
  <c r="AT502" i="1"/>
  <c r="AU502" i="1" s="1"/>
  <c r="AT674" i="1"/>
  <c r="AU674" i="1" s="1"/>
  <c r="AT622" i="1"/>
  <c r="AU622" i="1" s="1"/>
  <c r="AT444" i="1"/>
  <c r="AU444" i="1" s="1"/>
  <c r="AT154" i="1"/>
  <c r="AU154" i="1" s="1"/>
  <c r="AT513" i="1"/>
  <c r="AU513" i="1" s="1"/>
  <c r="AT683" i="1"/>
  <c r="AU683" i="1" s="1"/>
  <c r="AT314" i="1"/>
  <c r="AU314" i="1" s="1"/>
  <c r="AT564" i="1"/>
  <c r="AU564" i="1" s="1"/>
  <c r="AT721" i="1"/>
  <c r="AU721" i="1" s="1"/>
  <c r="AT761" i="1"/>
  <c r="AU761" i="1" s="1"/>
  <c r="AT342" i="1"/>
  <c r="AU342" i="1" s="1"/>
  <c r="AT574" i="1"/>
  <c r="AU574" i="1" s="1"/>
  <c r="AT727" i="1"/>
  <c r="AU727" i="1" s="1"/>
  <c r="AT434" i="1"/>
  <c r="AU434" i="1" s="1"/>
  <c r="AT755" i="1"/>
  <c r="AU755" i="1" s="1"/>
  <c r="AT630" i="1"/>
  <c r="AU630" i="1" s="1"/>
  <c r="AT23" i="1"/>
  <c r="AU23" i="1" s="1"/>
  <c r="AT82" i="1"/>
  <c r="AU82" i="1" s="1"/>
  <c r="AT118" i="1"/>
  <c r="AU118" i="1" s="1"/>
  <c r="AT166" i="1"/>
  <c r="AU166" i="1" s="1"/>
  <c r="AT214" i="1"/>
  <c r="AU214" i="1" s="1"/>
  <c r="AT256" i="1"/>
  <c r="AU256" i="1" s="1"/>
  <c r="AT309" i="1"/>
  <c r="AU309" i="1" s="1"/>
  <c r="AT351" i="1"/>
  <c r="AU351" i="1" s="1"/>
  <c r="AT417" i="1"/>
  <c r="AU417" i="1" s="1"/>
  <c r="AT489" i="1"/>
  <c r="AU489" i="1" s="1"/>
  <c r="AT639" i="1"/>
  <c r="AU639" i="1" s="1"/>
  <c r="AT30" i="1"/>
  <c r="AU30" i="1" s="1"/>
  <c r="AT65" i="1"/>
  <c r="AU65" i="1" s="1"/>
  <c r="AT125" i="1"/>
  <c r="AU125" i="1" s="1"/>
  <c r="AT161" i="1"/>
  <c r="AU161" i="1" s="1"/>
  <c r="AT209" i="1"/>
  <c r="AU209" i="1" s="1"/>
  <c r="AT257" i="1"/>
  <c r="AU257" i="1" s="1"/>
  <c r="AT299" i="1"/>
  <c r="AU299" i="1" s="1"/>
  <c r="AT352" i="1"/>
  <c r="AU352" i="1" s="1"/>
  <c r="AT406" i="1"/>
  <c r="AU406" i="1" s="1"/>
  <c r="AT496" i="1"/>
  <c r="AU496" i="1" s="1"/>
  <c r="AT610" i="1"/>
  <c r="AU610" i="1" s="1"/>
  <c r="AT37" i="1"/>
  <c r="AU37" i="1" s="1"/>
  <c r="AT84" i="1"/>
  <c r="AU84" i="1" s="1"/>
  <c r="AT126" i="1"/>
  <c r="AU126" i="1" s="1"/>
  <c r="AT180" i="1"/>
  <c r="AU180" i="1" s="1"/>
  <c r="AT216" i="1"/>
  <c r="AU216" i="1" s="1"/>
  <c r="AT276" i="1"/>
  <c r="AU276" i="1" s="1"/>
  <c r="AT311" i="1"/>
  <c r="AU311" i="1" s="1"/>
  <c r="AT359" i="1"/>
  <c r="AU359" i="1" s="1"/>
  <c r="AT413" i="1"/>
  <c r="AU413" i="1" s="1"/>
  <c r="AT503" i="1"/>
  <c r="AU503" i="1" s="1"/>
  <c r="AT653" i="1"/>
  <c r="AU653" i="1" s="1"/>
  <c r="AT32" i="1"/>
  <c r="AU32" i="1" s="1"/>
  <c r="AT79" i="1"/>
  <c r="AU79" i="1" s="1"/>
  <c r="AT127" i="1"/>
  <c r="AU127" i="1" s="1"/>
  <c r="AT169" i="1"/>
  <c r="AU169" i="1" s="1"/>
  <c r="AT223" i="1"/>
  <c r="AU223" i="1" s="1"/>
  <c r="AT259" i="1"/>
  <c r="AU259" i="1" s="1"/>
  <c r="AT318" i="1"/>
  <c r="AU318" i="1" s="1"/>
  <c r="AT366" i="1"/>
  <c r="AU366" i="1" s="1"/>
  <c r="AT432" i="1"/>
  <c r="AU432" i="1" s="1"/>
  <c r="AT534" i="1"/>
  <c r="AU534" i="1" s="1"/>
  <c r="AT695" i="1"/>
  <c r="AU695" i="1" s="1"/>
  <c r="AT39" i="1"/>
  <c r="AU39" i="1" s="1"/>
  <c r="AT162" i="1"/>
  <c r="AU162" i="1" s="1"/>
  <c r="AT425" i="1"/>
  <c r="AU425" i="1" s="1"/>
  <c r="AT515" i="1"/>
  <c r="AU515" i="1" s="1"/>
  <c r="AT599" i="1"/>
  <c r="AU599" i="1" s="1"/>
  <c r="AT671" i="1"/>
  <c r="AU671" i="1" s="1"/>
  <c r="AT730" i="1"/>
  <c r="AU730" i="1" s="1"/>
  <c r="AT763" i="1"/>
  <c r="AU763" i="1" s="1"/>
  <c r="AT193" i="1"/>
  <c r="AU193" i="1" s="1"/>
  <c r="AT408" i="1"/>
  <c r="AU408" i="1" s="1"/>
  <c r="AT486" i="1"/>
  <c r="AU486" i="1" s="1"/>
  <c r="AT570" i="1"/>
  <c r="AU570" i="1" s="1"/>
  <c r="AT636" i="1"/>
  <c r="AU636" i="1" s="1"/>
  <c r="AT701" i="1"/>
  <c r="AU701" i="1" s="1"/>
  <c r="AT747" i="1"/>
  <c r="AU747" i="1" s="1"/>
  <c r="AT780" i="1"/>
  <c r="AU780" i="1" s="1"/>
  <c r="AT68" i="1"/>
  <c r="AU68" i="1" s="1"/>
  <c r="AT104" i="1"/>
  <c r="AU104" i="1" s="1"/>
  <c r="AT140" i="1"/>
  <c r="AU140" i="1" s="1"/>
  <c r="AT176" i="1"/>
  <c r="AU176" i="1" s="1"/>
  <c r="AT212" i="1"/>
  <c r="AU212" i="1" s="1"/>
  <c r="AT248" i="1"/>
  <c r="AU248" i="1" s="1"/>
  <c r="AT284" i="1"/>
  <c r="AU284" i="1" s="1"/>
  <c r="AT319" i="1"/>
  <c r="AU319" i="1" s="1"/>
  <c r="AT355" i="1"/>
  <c r="AU355" i="1" s="1"/>
  <c r="AT391" i="1"/>
  <c r="AU391" i="1" s="1"/>
  <c r="AT427" i="1"/>
  <c r="AU427" i="1" s="1"/>
  <c r="AT463" i="1"/>
  <c r="AU463" i="1" s="1"/>
  <c r="AT499" i="1"/>
  <c r="AU499" i="1" s="1"/>
  <c r="AT535" i="1"/>
  <c r="AU535" i="1" s="1"/>
  <c r="AT571" i="1"/>
  <c r="AU571" i="1" s="1"/>
  <c r="AT607" i="1"/>
  <c r="AU607" i="1" s="1"/>
  <c r="AT643" i="1"/>
  <c r="AU643" i="1" s="1"/>
  <c r="AT679" i="1"/>
  <c r="AU679" i="1" s="1"/>
  <c r="AT714" i="1"/>
  <c r="AU714" i="1" s="1"/>
  <c r="AT748" i="1"/>
  <c r="AU748" i="1" s="1"/>
  <c r="AT781" i="1"/>
  <c r="AU781" i="1" s="1"/>
  <c r="AT34" i="1"/>
  <c r="AU34" i="1" s="1"/>
  <c r="AT69" i="1"/>
  <c r="AU69" i="1" s="1"/>
  <c r="AT105" i="1"/>
  <c r="AU105" i="1" s="1"/>
  <c r="AT141" i="1"/>
  <c r="AU141" i="1" s="1"/>
  <c r="AT177" i="1"/>
  <c r="AU177" i="1" s="1"/>
  <c r="AT213" i="1"/>
  <c r="AU213" i="1" s="1"/>
  <c r="AT255" i="1"/>
  <c r="AU255" i="1" s="1"/>
  <c r="AT291" i="1"/>
  <c r="AU291" i="1" s="1"/>
  <c r="AT332" i="1"/>
  <c r="AU332" i="1" s="1"/>
  <c r="AT368" i="1"/>
  <c r="AU368" i="1" s="1"/>
  <c r="AT410" i="1"/>
  <c r="AU410" i="1" s="1"/>
  <c r="AT452" i="1"/>
  <c r="AU452" i="1" s="1"/>
  <c r="AT488" i="1"/>
  <c r="AU488" i="1" s="1"/>
  <c r="AT524" i="1"/>
  <c r="AU524" i="1" s="1"/>
  <c r="AT560" i="1"/>
  <c r="AU560" i="1" s="1"/>
  <c r="AT602" i="1"/>
  <c r="AU602" i="1" s="1"/>
  <c r="AT644" i="1"/>
  <c r="AU644" i="1" s="1"/>
  <c r="AT686" i="1"/>
  <c r="AU686" i="1" s="1"/>
  <c r="AT596" i="1"/>
  <c r="AU596" i="1" s="1"/>
  <c r="AT749" i="1"/>
  <c r="AU749" i="1" s="1"/>
  <c r="AT172" i="1"/>
  <c r="AU172" i="1" s="1"/>
  <c r="AT411" i="1"/>
  <c r="AU411" i="1" s="1"/>
  <c r="AT519" i="1"/>
  <c r="AU519" i="1" s="1"/>
  <c r="AT609" i="1"/>
  <c r="AU609" i="1" s="1"/>
  <c r="AT687" i="1"/>
  <c r="AU687" i="1" s="1"/>
  <c r="AT728" i="1"/>
  <c r="AU728" i="1" s="1"/>
  <c r="AT197" i="1"/>
  <c r="AU197" i="1" s="1"/>
  <c r="AT436" i="1"/>
  <c r="AU436" i="1" s="1"/>
  <c r="AT580" i="1"/>
  <c r="AU580" i="1" s="1"/>
  <c r="AT670" i="1"/>
  <c r="AU670" i="1" s="1"/>
  <c r="AT735" i="1"/>
  <c r="AU735" i="1" s="1"/>
  <c r="AT768" i="1"/>
  <c r="AU768" i="1" s="1"/>
  <c r="AT112" i="1"/>
  <c r="AU112" i="1" s="1"/>
  <c r="AT208" i="1"/>
  <c r="AU208" i="1" s="1"/>
  <c r="AT345" i="1"/>
  <c r="AU345" i="1" s="1"/>
  <c r="AT405" i="1"/>
  <c r="AU405" i="1" s="1"/>
  <c r="AT603" i="1"/>
  <c r="AU603" i="1" s="1"/>
  <c r="AT59" i="1"/>
  <c r="AU59" i="1" s="1"/>
  <c r="AT155" i="1"/>
  <c r="AU155" i="1" s="1"/>
  <c r="AT346" i="1"/>
  <c r="AU346" i="1" s="1"/>
  <c r="AT124" i="1"/>
  <c r="AU124" i="1" s="1"/>
  <c r="AT315" i="1"/>
  <c r="AU315" i="1" s="1"/>
  <c r="AT525" i="1"/>
  <c r="AU525" i="1" s="1"/>
  <c r="AT131" i="1"/>
  <c r="AU131" i="1" s="1"/>
  <c r="AT263" i="1"/>
  <c r="AU263" i="1" s="1"/>
  <c r="AT424" i="1"/>
  <c r="AU424" i="1" s="1"/>
  <c r="AT646" i="1"/>
  <c r="AU646" i="1" s="1"/>
  <c r="AT90" i="1"/>
  <c r="AU90" i="1" s="1"/>
  <c r="AT282" i="1"/>
  <c r="AU282" i="1" s="1"/>
  <c r="AT539" i="1"/>
  <c r="AU539" i="1" s="1"/>
  <c r="AT133" i="1"/>
  <c r="AU133" i="1" s="1"/>
  <c r="AT324" i="1"/>
  <c r="AU324" i="1" s="1"/>
  <c r="AT546" i="1"/>
  <c r="AU546" i="1" s="1"/>
  <c r="AT228" i="1"/>
  <c r="AU228" i="1" s="1"/>
  <c r="AT527" i="1"/>
  <c r="AU527" i="1" s="1"/>
  <c r="AT611" i="1"/>
  <c r="AU611" i="1" s="1"/>
  <c r="AT736" i="1"/>
  <c r="AU736" i="1" s="1"/>
  <c r="AT769" i="1"/>
  <c r="AU769" i="1" s="1"/>
  <c r="AT420" i="1"/>
  <c r="AU420" i="1" s="1"/>
  <c r="AT498" i="1"/>
  <c r="AU498" i="1" s="1"/>
  <c r="AT576" i="1"/>
  <c r="AU576" i="1" s="1"/>
  <c r="AT642" i="1"/>
  <c r="AU642" i="1" s="1"/>
  <c r="AT707" i="1"/>
  <c r="AU707" i="1" s="1"/>
  <c r="AT753" i="1"/>
  <c r="AU753" i="1" s="1"/>
  <c r="AT74" i="1"/>
  <c r="AU74" i="1" s="1"/>
  <c r="AT110" i="1"/>
  <c r="AU110" i="1" s="1"/>
  <c r="AT146" i="1"/>
  <c r="AU146" i="1" s="1"/>
  <c r="AT182" i="1"/>
  <c r="AU182" i="1" s="1"/>
  <c r="AT218" i="1"/>
  <c r="AU218" i="1" s="1"/>
  <c r="AT254" i="1"/>
  <c r="AU254" i="1" s="1"/>
  <c r="AT290" i="1"/>
  <c r="AU290" i="1" s="1"/>
  <c r="AT325" i="1"/>
  <c r="AU325" i="1" s="1"/>
  <c r="AT361" i="1"/>
  <c r="AU361" i="1" s="1"/>
  <c r="AT397" i="1"/>
  <c r="AU397" i="1" s="1"/>
  <c r="AT433" i="1"/>
  <c r="AU433" i="1" s="1"/>
  <c r="AT469" i="1"/>
  <c r="AU469" i="1" s="1"/>
  <c r="AT505" i="1"/>
  <c r="AU505" i="1" s="1"/>
  <c r="AT541" i="1"/>
  <c r="AU541" i="1" s="1"/>
  <c r="AT577" i="1"/>
  <c r="AU577" i="1" s="1"/>
  <c r="AT613" i="1"/>
  <c r="AU613" i="1" s="1"/>
  <c r="AT649" i="1"/>
  <c r="AU649" i="1" s="1"/>
  <c r="AT685" i="1"/>
  <c r="AU685" i="1" s="1"/>
  <c r="AT720" i="1"/>
  <c r="AU720" i="1" s="1"/>
  <c r="AT754" i="1"/>
  <c r="AU754" i="1" s="1"/>
  <c r="AT4" i="1"/>
  <c r="AU4" i="1" s="1"/>
  <c r="AT40" i="1"/>
  <c r="AU40" i="1" s="1"/>
  <c r="AT75" i="1"/>
  <c r="AU75" i="1" s="1"/>
  <c r="AT111" i="1"/>
  <c r="AU111" i="1" s="1"/>
  <c r="AT147" i="1"/>
  <c r="AU147" i="1" s="1"/>
  <c r="AT183" i="1"/>
  <c r="AU183" i="1" s="1"/>
  <c r="AT225" i="1"/>
  <c r="AU225" i="1" s="1"/>
  <c r="AT261" i="1"/>
  <c r="AU261" i="1" s="1"/>
  <c r="AT297" i="1"/>
  <c r="AU297" i="1" s="1"/>
  <c r="AT338" i="1"/>
  <c r="AU338" i="1" s="1"/>
  <c r="AT374" i="1"/>
  <c r="AU374" i="1" s="1"/>
  <c r="AT416" i="1"/>
  <c r="AU416" i="1" s="1"/>
  <c r="AT494" i="1"/>
  <c r="AU494" i="1" s="1"/>
  <c r="AT530" i="1"/>
  <c r="AU530" i="1" s="1"/>
  <c r="AT566" i="1"/>
  <c r="AU566" i="1" s="1"/>
  <c r="AT608" i="1"/>
  <c r="AU608" i="1" s="1"/>
  <c r="AT650" i="1"/>
  <c r="AU650" i="1" s="1"/>
  <c r="AT697" i="1"/>
  <c r="AU697" i="1" s="1"/>
  <c r="AT614" i="1"/>
  <c r="AU614" i="1" s="1"/>
  <c r="AT766" i="1"/>
  <c r="AU766" i="1" s="1"/>
  <c r="AT262" i="1"/>
  <c r="AU262" i="1" s="1"/>
  <c r="AT435" i="1"/>
  <c r="AU435" i="1" s="1"/>
  <c r="AT537" i="1"/>
  <c r="AU537" i="1" s="1"/>
  <c r="AT615" i="1"/>
  <c r="AU615" i="1" s="1"/>
  <c r="AT692" i="1"/>
  <c r="AU692" i="1" s="1"/>
  <c r="AT734" i="1"/>
  <c r="AU734" i="1" s="1"/>
  <c r="AT767" i="1"/>
  <c r="AU767" i="1" s="1"/>
  <c r="AT227" i="1"/>
  <c r="AU227" i="1" s="1"/>
  <c r="AT472" i="1"/>
  <c r="AU472" i="1" s="1"/>
  <c r="AT598" i="1"/>
  <c r="AU598" i="1" s="1"/>
  <c r="AT676" i="1"/>
  <c r="AU676" i="1" s="1"/>
  <c r="AT741" i="1"/>
  <c r="AU741" i="1" s="1"/>
  <c r="AT772" i="1"/>
  <c r="AU772" i="1" s="1"/>
  <c r="AT70" i="1"/>
  <c r="AU70" i="1" s="1"/>
  <c r="AT160" i="1"/>
  <c r="AU160" i="1" s="1"/>
  <c r="AT303" i="1"/>
  <c r="AU303" i="1" s="1"/>
  <c r="AT29" i="1"/>
  <c r="AU29" i="1" s="1"/>
  <c r="AT88" i="1"/>
  <c r="AU88" i="1" s="1"/>
  <c r="AT178" i="1"/>
  <c r="AU178" i="1" s="1"/>
  <c r="AT220" i="1"/>
  <c r="AU220" i="1" s="1"/>
  <c r="AT268" i="1"/>
  <c r="AU268" i="1" s="1"/>
  <c r="AT363" i="1"/>
  <c r="AU363" i="1" s="1"/>
  <c r="AT423" i="1"/>
  <c r="AU423" i="1" s="1"/>
  <c r="AT675" i="1"/>
  <c r="AU675" i="1" s="1"/>
  <c r="AT36" i="1"/>
  <c r="AU36" i="1" s="1"/>
  <c r="AT71" i="1"/>
  <c r="AU71" i="1" s="1"/>
  <c r="AT167" i="1"/>
  <c r="AU167" i="1" s="1"/>
  <c r="AT221" i="1"/>
  <c r="AU221" i="1" s="1"/>
  <c r="AT310" i="1"/>
  <c r="AU310" i="1" s="1"/>
  <c r="AT358" i="1"/>
  <c r="AU358" i="1" s="1"/>
  <c r="AT508" i="1"/>
  <c r="AU508" i="1" s="1"/>
  <c r="AT48" i="1"/>
  <c r="AU48" i="1" s="1"/>
  <c r="AT138" i="1"/>
  <c r="AU138" i="1" s="1"/>
  <c r="AT186" i="1"/>
  <c r="AU186" i="1" s="1"/>
  <c r="AT222" i="1"/>
  <c r="AU222" i="1" s="1"/>
  <c r="AT317" i="1"/>
  <c r="AU317" i="1" s="1"/>
  <c r="AT371" i="1"/>
  <c r="AU371" i="1" s="1"/>
  <c r="AT431" i="1"/>
  <c r="AU431" i="1" s="1"/>
  <c r="AT688" i="1"/>
  <c r="AU688" i="1" s="1"/>
  <c r="AT38" i="1"/>
  <c r="AU38" i="1" s="1"/>
  <c r="AT91" i="1"/>
  <c r="AU91" i="1" s="1"/>
  <c r="AT181" i="1"/>
  <c r="AU181" i="1" s="1"/>
  <c r="AT229" i="1"/>
  <c r="AU229" i="1" s="1"/>
  <c r="AT265" i="1"/>
  <c r="AU265" i="1" s="1"/>
  <c r="AT372" i="1"/>
  <c r="AU372" i="1" s="1"/>
  <c r="AT438" i="1"/>
  <c r="AU438" i="1" s="1"/>
  <c r="AT9" i="1"/>
  <c r="AU9" i="1" s="1"/>
  <c r="AT44" i="1"/>
  <c r="AU44" i="1" s="1"/>
  <c r="AT437" i="1"/>
  <c r="AU437" i="1" s="1"/>
  <c r="AT677" i="1"/>
  <c r="AU677" i="1" s="1"/>
  <c r="AT205" i="1"/>
  <c r="AU205" i="1" s="1"/>
  <c r="AT41" i="1"/>
  <c r="AU41" i="1" s="1"/>
  <c r="AT94" i="1"/>
  <c r="AU94" i="1" s="1"/>
  <c r="AT130" i="1"/>
  <c r="AU130" i="1" s="1"/>
  <c r="AT190" i="1"/>
  <c r="AU190" i="1" s="1"/>
  <c r="AT226" i="1"/>
  <c r="AU226" i="1" s="1"/>
  <c r="AT274" i="1"/>
  <c r="AU274" i="1" s="1"/>
  <c r="AT321" i="1"/>
  <c r="AU321" i="1" s="1"/>
  <c r="AT375" i="1"/>
  <c r="AU375" i="1" s="1"/>
  <c r="AT441" i="1"/>
  <c r="AU441" i="1" s="1"/>
  <c r="AT543" i="1"/>
  <c r="AU543" i="1" s="1"/>
  <c r="AT42" i="1"/>
  <c r="AU42" i="1" s="1"/>
  <c r="AT83" i="1"/>
  <c r="AU83" i="1" s="1"/>
  <c r="AT137" i="1"/>
  <c r="AU137" i="1" s="1"/>
  <c r="AT173" i="1"/>
  <c r="AU173" i="1" s="1"/>
  <c r="AT233" i="1"/>
  <c r="AU233" i="1" s="1"/>
  <c r="AT269" i="1"/>
  <c r="AU269" i="1" s="1"/>
  <c r="AT316" i="1"/>
  <c r="AU316" i="1" s="1"/>
  <c r="AT370" i="1"/>
  <c r="AU370" i="1" s="1"/>
  <c r="AT430" i="1"/>
  <c r="AU430" i="1" s="1"/>
  <c r="AT526" i="1"/>
  <c r="AU526" i="1" s="1"/>
  <c r="AT682" i="1"/>
  <c r="AU682" i="1" s="1"/>
  <c r="AT60" i="1"/>
  <c r="AU60" i="1" s="1"/>
  <c r="AT96" i="1"/>
  <c r="AU96" i="1" s="1"/>
  <c r="AT144" i="1"/>
  <c r="AU144" i="1" s="1"/>
  <c r="AT192" i="1"/>
  <c r="AU192" i="1" s="1"/>
  <c r="AT234" i="1"/>
  <c r="AU234" i="1" s="1"/>
  <c r="AT288" i="1"/>
  <c r="AU288" i="1" s="1"/>
  <c r="AT323" i="1"/>
  <c r="AU323" i="1" s="1"/>
  <c r="AT383" i="1"/>
  <c r="AU383" i="1" s="1"/>
  <c r="AT449" i="1"/>
  <c r="AU449" i="1" s="1"/>
  <c r="AT551" i="1"/>
  <c r="AU551" i="1" s="1"/>
  <c r="AT8" i="1"/>
  <c r="AU8" i="1" s="1"/>
  <c r="AT43" i="1"/>
  <c r="AU43" i="1" s="1"/>
  <c r="AT103" i="1"/>
  <c r="AU103" i="1" s="1"/>
  <c r="AT139" i="1"/>
  <c r="AU139" i="1" s="1"/>
  <c r="AT187" i="1"/>
  <c r="AU187" i="1" s="1"/>
  <c r="AT235" i="1"/>
  <c r="AU235" i="1" s="1"/>
  <c r="AT277" i="1"/>
  <c r="AU277" i="1" s="1"/>
  <c r="AT330" i="1"/>
  <c r="AU330" i="1" s="1"/>
  <c r="AT384" i="1"/>
  <c r="AU384" i="1" s="1"/>
  <c r="AT456" i="1"/>
  <c r="AU456" i="1" s="1"/>
  <c r="AT582" i="1"/>
  <c r="AU582" i="1" s="1"/>
  <c r="AT15" i="1"/>
  <c r="AU15" i="1" s="1"/>
  <c r="AT50" i="1"/>
  <c r="AU50" i="1" s="1"/>
  <c r="AT258" i="1"/>
  <c r="AU258" i="1" s="1"/>
  <c r="AT461" i="1"/>
  <c r="AU461" i="1" s="1"/>
  <c r="AT545" i="1"/>
  <c r="AU545" i="1" s="1"/>
  <c r="AT623" i="1"/>
  <c r="AU623" i="1" s="1"/>
  <c r="AT694" i="1"/>
  <c r="AU694" i="1" s="1"/>
  <c r="AT742" i="1"/>
  <c r="AU742" i="1" s="1"/>
  <c r="AT773" i="1"/>
  <c r="AU773" i="1" s="1"/>
  <c r="AT67" i="1"/>
  <c r="AU67" i="1" s="1"/>
  <c r="AT271" i="1"/>
  <c r="AU271" i="1" s="1"/>
  <c r="AT426" i="1"/>
  <c r="AU426" i="1" s="1"/>
  <c r="AT504" i="1"/>
  <c r="AU504" i="1" s="1"/>
  <c r="AT588" i="1"/>
  <c r="AU588" i="1" s="1"/>
  <c r="AT654" i="1"/>
  <c r="AU654" i="1" s="1"/>
  <c r="AT725" i="1"/>
  <c r="AU725" i="1" s="1"/>
  <c r="AT759" i="1"/>
  <c r="AU759" i="1" s="1"/>
  <c r="AT80" i="1"/>
  <c r="AU80" i="1" s="1"/>
  <c r="AT116" i="1"/>
  <c r="AU116" i="1" s="1"/>
  <c r="AT152" i="1"/>
  <c r="AU152" i="1" s="1"/>
  <c r="AT188" i="1"/>
  <c r="AU188" i="1" s="1"/>
  <c r="AT224" i="1"/>
  <c r="AU224" i="1" s="1"/>
  <c r="AT260" i="1"/>
  <c r="AU260" i="1" s="1"/>
  <c r="AT296" i="1"/>
  <c r="AU296" i="1" s="1"/>
  <c r="AT331" i="1"/>
  <c r="AU331" i="1" s="1"/>
  <c r="AT367" i="1"/>
  <c r="AU367" i="1" s="1"/>
  <c r="AT403" i="1"/>
  <c r="AU403" i="1" s="1"/>
  <c r="AT439" i="1"/>
  <c r="AU439" i="1" s="1"/>
  <c r="AT475" i="1"/>
  <c r="AU475" i="1" s="1"/>
  <c r="AT511" i="1"/>
  <c r="AU511" i="1" s="1"/>
  <c r="AT547" i="1"/>
  <c r="AU547" i="1" s="1"/>
  <c r="AT583" i="1"/>
  <c r="AU583" i="1" s="1"/>
  <c r="AT619" i="1"/>
  <c r="AU619" i="1" s="1"/>
  <c r="AT655" i="1"/>
  <c r="AU655" i="1" s="1"/>
  <c r="AT690" i="1"/>
  <c r="AU690" i="1" s="1"/>
  <c r="AT726" i="1"/>
  <c r="AU726" i="1" s="1"/>
  <c r="AT760" i="1"/>
  <c r="AU760" i="1" s="1"/>
  <c r="AT10" i="1"/>
  <c r="AU10" i="1" s="1"/>
  <c r="AT45" i="1"/>
  <c r="AU45" i="1" s="1"/>
  <c r="AT81" i="1"/>
  <c r="AU81" i="1" s="1"/>
  <c r="AT117" i="1"/>
  <c r="AU117" i="1" s="1"/>
  <c r="AT153" i="1"/>
  <c r="AU153" i="1" s="1"/>
  <c r="AT189" i="1"/>
  <c r="AU189" i="1" s="1"/>
  <c r="AT231" i="1"/>
  <c r="AU231" i="1" s="1"/>
  <c r="AT267" i="1"/>
  <c r="AU267" i="1" s="1"/>
  <c r="AT302" i="1"/>
  <c r="AU302" i="1" s="1"/>
  <c r="AT344" i="1"/>
  <c r="AU344" i="1" s="1"/>
  <c r="AT380" i="1"/>
  <c r="AU380" i="1" s="1"/>
  <c r="AT422" i="1"/>
  <c r="AU422" i="1" s="1"/>
  <c r="AT464" i="1"/>
  <c r="AU464" i="1" s="1"/>
  <c r="AT500" i="1"/>
  <c r="AU500" i="1" s="1"/>
  <c r="AT536" i="1"/>
  <c r="AU536" i="1" s="1"/>
  <c r="AT572" i="1"/>
  <c r="AU572" i="1" s="1"/>
  <c r="AT620" i="1"/>
  <c r="AU620" i="1" s="1"/>
  <c r="AT656" i="1"/>
  <c r="AU656" i="1" s="1"/>
  <c r="AT703" i="1"/>
  <c r="AU703" i="1" s="1"/>
  <c r="AT691" i="1"/>
  <c r="AU691" i="1" s="1"/>
  <c r="AT292" i="1"/>
  <c r="AU292" i="1" s="1"/>
  <c r="AT447" i="1"/>
  <c r="AU447" i="1" s="1"/>
  <c r="AT549" i="1"/>
  <c r="AU549" i="1" s="1"/>
  <c r="AT627" i="1"/>
  <c r="AU627" i="1" s="1"/>
  <c r="AT704" i="1"/>
  <c r="AU704" i="1" s="1"/>
  <c r="AT740" i="1"/>
  <c r="AU740" i="1" s="1"/>
  <c r="AT293" i="1"/>
  <c r="AU293" i="1" s="1"/>
  <c r="AT484" i="1"/>
  <c r="AU484" i="1" s="1"/>
  <c r="AT616" i="1"/>
  <c r="AU616" i="1" s="1"/>
  <c r="AT693" i="1"/>
  <c r="AU693" i="1" s="1"/>
  <c r="AT778" i="1"/>
  <c r="AU778" i="1" s="1"/>
  <c r="AT3" i="1"/>
  <c r="AU3" i="1" s="1"/>
  <c r="C785" i="1"/>
  <c r="AU782" i="1" l="1"/>
  <c r="AT782" i="1"/>
</calcChain>
</file>

<file path=xl/sharedStrings.xml><?xml version="1.0" encoding="utf-8"?>
<sst xmlns="http://schemas.openxmlformats.org/spreadsheetml/2006/main" count="6086" uniqueCount="1050">
  <si>
    <t>$100,000.00</t>
  </si>
  <si>
    <t>PIN</t>
  </si>
  <si>
    <t>NAME</t>
  </si>
  <si>
    <t>OWNER ADDRESS</t>
  </si>
  <si>
    <t>CITY STATE ZIP</t>
  </si>
  <si>
    <t>DESCRIPTION</t>
  </si>
  <si>
    <t>SEC</t>
  </si>
  <si>
    <t>TWP</t>
  </si>
  <si>
    <t>RANGE</t>
  </si>
  <si>
    <t>PARCEL ACRES</t>
  </si>
  <si>
    <t>ACRES IN TRACT</t>
  </si>
  <si>
    <t>TOTAL BENEFITTED ACRES</t>
  </si>
  <si>
    <t>ACRES IN WATERSHED NOT BENEFITTED</t>
  </si>
  <si>
    <t>NONCONVERTED WETLAND ACRES</t>
  </si>
  <si>
    <t>CLASS 1 ACRES</t>
  </si>
  <si>
    <t>RED = CLASS 1 BENEFIT</t>
  </si>
  <si>
    <t>CLASS 2 ACRES</t>
  </si>
  <si>
    <t>YELLOW = CLASS 2 BENEFIT</t>
  </si>
  <si>
    <t>CLASS 3 ACRES</t>
  </si>
  <si>
    <t>GREEN = CLASS 3 BENEFIT</t>
  </si>
  <si>
    <t>CLASS 4 ACRES</t>
  </si>
  <si>
    <t>BLUE = CLASS 4 BENEFIT</t>
  </si>
  <si>
    <t>URBAN RESIDENTIAL ACRES</t>
  </si>
  <si>
    <t>URBAN RESIDENTIAL BENEFIT</t>
  </si>
  <si>
    <t>INDUSTRIAL ACRES</t>
  </si>
  <si>
    <t>INDUSTRIAL BENEFIT</t>
  </si>
  <si>
    <t>RESIDENTIAL ACRES</t>
  </si>
  <si>
    <t>RESIDENTIAL BENEFIT</t>
  </si>
  <si>
    <t>WOODLOT ACRES</t>
  </si>
  <si>
    <t>WOODLOT BENEFIT</t>
  </si>
  <si>
    <t>FEDERAL LAND ACRES</t>
  </si>
  <si>
    <t>CREP ACRES</t>
  </si>
  <si>
    <t>CREP BENEFIT</t>
  </si>
  <si>
    <t>ROAD ACRES</t>
  </si>
  <si>
    <t>ROAD BENEFIT</t>
  </si>
  <si>
    <t>RECREATIONAL TRAIL ACRES</t>
  </si>
  <si>
    <t>RECREATIONAL TRAIL BENEFIT</t>
  </si>
  <si>
    <t>CLASS A GRASS STRIP ACRES</t>
  </si>
  <si>
    <t>CLASS A GRASS STRIP DAMAGES</t>
  </si>
  <si>
    <t>CLASS B GRASS STRIP ACRES</t>
  </si>
  <si>
    <t>CLASS B GRASS STRIP DAMAGES</t>
  </si>
  <si>
    <t>WETLAND BUFFER STRIP</t>
  </si>
  <si>
    <t>WETLAND BUFFER STRIP DAMAGES</t>
  </si>
  <si>
    <t>DITCH ACRES</t>
  </si>
  <si>
    <t>NON-BENEFITTED ACRES</t>
  </si>
  <si>
    <t>TOTAL PARCEL BENEFITS</t>
  </si>
  <si>
    <t>PERCENT TOTAL BENEFITS</t>
  </si>
  <si>
    <t>NOTIONAL ASSESSMENT ON $100,000 REPAIR</t>
  </si>
  <si>
    <t>01-012-0700</t>
  </si>
  <si>
    <t>BRIAN E VOS</t>
  </si>
  <si>
    <t>1305 NAPLES AVE</t>
  </si>
  <si>
    <t>COLOGNE, MN 55322</t>
  </si>
  <si>
    <t>SWSE</t>
  </si>
  <si>
    <t>12</t>
  </si>
  <si>
    <t>115</t>
  </si>
  <si>
    <t>025</t>
  </si>
  <si>
    <t>01-012-0800</t>
  </si>
  <si>
    <t>HOLASEK LAND MANAGEMENT INC</t>
  </si>
  <si>
    <t>10195 102ND ST</t>
  </si>
  <si>
    <t>WACONIA, MN 55387</t>
  </si>
  <si>
    <t>01-012-0900</t>
  </si>
  <si>
    <t>IRENE R KERBER REVOCABLE TRUST</t>
  </si>
  <si>
    <t>71020 CSAH 18</t>
  </si>
  <si>
    <t>DASSEL, MN 55325</t>
  </si>
  <si>
    <t>SESE</t>
  </si>
  <si>
    <t>01-013-0100</t>
  </si>
  <si>
    <t>KC PROPERTIES INC</t>
  </si>
  <si>
    <t>501 LOUIS ST W</t>
  </si>
  <si>
    <t>SWNE</t>
  </si>
  <si>
    <t>13</t>
  </si>
  <si>
    <t>01-013-0200</t>
  </si>
  <si>
    <t>JANE ZUBAY</t>
  </si>
  <si>
    <t>9475 COUNTY ROAD 36</t>
  </si>
  <si>
    <t>NENE</t>
  </si>
  <si>
    <t>01-013-0300</t>
  </si>
  <si>
    <t>LISA LEHRKE</t>
  </si>
  <si>
    <t>9620 COUNTY 36</t>
  </si>
  <si>
    <t>01-013-0400</t>
  </si>
  <si>
    <t>LHF LLC</t>
  </si>
  <si>
    <t>2220 CAPE COD PL</t>
  </si>
  <si>
    <t>MINNETONKA, MN 55305</t>
  </si>
  <si>
    <t>NWNE</t>
  </si>
  <si>
    <t>01-013-0410</t>
  </si>
  <si>
    <t>TCW COLOGNE REAL ESTATE LLC</t>
  </si>
  <si>
    <t>2925 12TH ST E</t>
  </si>
  <si>
    <t>GLENCOE, MN 55336</t>
  </si>
  <si>
    <t>SENE</t>
  </si>
  <si>
    <t>01-013-0500</t>
  </si>
  <si>
    <t>LINDA THAEMERT</t>
  </si>
  <si>
    <t>13040 MARKET AVE</t>
  </si>
  <si>
    <t>NESE</t>
  </si>
  <si>
    <t>NWSE</t>
  </si>
  <si>
    <t>01-013-0800</t>
  </si>
  <si>
    <t>HAROLD W SAUTER FAMILY TRUST</t>
  </si>
  <si>
    <t>9970 134TH ST</t>
  </si>
  <si>
    <t>SESW</t>
  </si>
  <si>
    <t>NESW</t>
  </si>
  <si>
    <t>24</t>
  </si>
  <si>
    <t>NENW</t>
  </si>
  <si>
    <t>01-013-1000</t>
  </si>
  <si>
    <t>SUZ M STIYER</t>
  </si>
  <si>
    <t>9650 134TH ST</t>
  </si>
  <si>
    <t>01-013-1010</t>
  </si>
  <si>
    <t>RUSSELL SAUTER REV TRUST</t>
  </si>
  <si>
    <t>01-014-0400</t>
  </si>
  <si>
    <t>ROGER L HOEN AND KIMBERLY M HOEN REVOCAB</t>
  </si>
  <si>
    <t>10265 134TH ST</t>
  </si>
  <si>
    <t>SWSW</t>
  </si>
  <si>
    <t>14</t>
  </si>
  <si>
    <t>01-014-0610</t>
  </si>
  <si>
    <t>CRAIG S &amp; KRISTI A PEXA</t>
  </si>
  <si>
    <t>10810 134TH ST</t>
  </si>
  <si>
    <t>23</t>
  </si>
  <si>
    <t>01-014-0710</t>
  </si>
  <si>
    <t>RANDAL WICKENHAUSER</t>
  </si>
  <si>
    <t>10700 134TH ST</t>
  </si>
  <si>
    <t>01-015-0710</t>
  </si>
  <si>
    <t>BRUCE J MELLGREN</t>
  </si>
  <si>
    <t>11340 134TH ST</t>
  </si>
  <si>
    <t>15</t>
  </si>
  <si>
    <t>01-015-1300</t>
  </si>
  <si>
    <t>CHARLES L DIETZEL TRUST AND ILENE J DIET</t>
  </si>
  <si>
    <t>13225 COUNTY ROAD 153</t>
  </si>
  <si>
    <t>01-016-2710</t>
  </si>
  <si>
    <t>PATRICK G WIDMER</t>
  </si>
  <si>
    <t>13425 COUNTY ROAD 51</t>
  </si>
  <si>
    <t>NWNW</t>
  </si>
  <si>
    <t>21</t>
  </si>
  <si>
    <t>01-016-2720</t>
  </si>
  <si>
    <t>ROY D &amp; LAURA A WIDMER REV TRUSTS</t>
  </si>
  <si>
    <t>13975 138TH ST</t>
  </si>
  <si>
    <t>NORWOOD YOUNG AMERICA, MN 55368</t>
  </si>
  <si>
    <t>SWNW</t>
  </si>
  <si>
    <t>01-020-0200</t>
  </si>
  <si>
    <t>DARIN J FEIST</t>
  </si>
  <si>
    <t>13550 COUNTY ROAD 51</t>
  </si>
  <si>
    <t>20</t>
  </si>
  <si>
    <t>01-020-0210</t>
  </si>
  <si>
    <t>01-020-0300</t>
  </si>
  <si>
    <t>KEVIN F FELTMANN</t>
  </si>
  <si>
    <t>13260 138TH ST</t>
  </si>
  <si>
    <t>SENW</t>
  </si>
  <si>
    <t>01-020-0400</t>
  </si>
  <si>
    <t>JEREMY P HART</t>
  </si>
  <si>
    <t>17425 62ND ST</t>
  </si>
  <si>
    <t>NEW GERMANY, MN 55367</t>
  </si>
  <si>
    <t>01-020-0410</t>
  </si>
  <si>
    <t>RUTH A HARMS</t>
  </si>
  <si>
    <t>514 MEADOW LN</t>
  </si>
  <si>
    <t>NORWOOD YOUNG AMERICA, MN 55397</t>
  </si>
  <si>
    <t>NWSW</t>
  </si>
  <si>
    <t>01-020-0420</t>
  </si>
  <si>
    <t>01-020-0700</t>
  </si>
  <si>
    <t>KYLE NIELSEN</t>
  </si>
  <si>
    <t>12995 138TH ST</t>
  </si>
  <si>
    <t>01-020-0710</t>
  </si>
  <si>
    <t>GARY L WIDMER REV TRUST</t>
  </si>
  <si>
    <t>13955 138TH ST</t>
  </si>
  <si>
    <t>01-020-0711</t>
  </si>
  <si>
    <t>JOYCE MARIE ZABEL</t>
  </si>
  <si>
    <t>12870 142ND ST</t>
  </si>
  <si>
    <t>01-020-0712</t>
  </si>
  <si>
    <t>MICHAEL N &amp; ROBYN T LARSON</t>
  </si>
  <si>
    <t>12920 142ND ST</t>
  </si>
  <si>
    <t>01-021-0200</t>
  </si>
  <si>
    <t>RAYMOND A BRUEGGEMEIER</t>
  </si>
  <si>
    <t>1260 CRESTVIEW LN</t>
  </si>
  <si>
    <t>OWATONNA, MN 55060</t>
  </si>
  <si>
    <t>01-021-0300</t>
  </si>
  <si>
    <t>DENNIS HOEN</t>
  </si>
  <si>
    <t>13935 COUNTY ROAD 51</t>
  </si>
  <si>
    <t>01-021-0310</t>
  </si>
  <si>
    <t>EDWIN W &amp; DIXIE L BRUEGGEMEIER LIV TRUST</t>
  </si>
  <si>
    <t>14780 COUNTY ROAD 153</t>
  </si>
  <si>
    <t>01-021-0320</t>
  </si>
  <si>
    <t>DENNIS A HOEN</t>
  </si>
  <si>
    <t>01-021-0400</t>
  </si>
  <si>
    <t>RALPH C HERRMANN</t>
  </si>
  <si>
    <t>12520 COUNTY ROAD 152</t>
  </si>
  <si>
    <t>01-021-0500</t>
  </si>
  <si>
    <t>STEPHEN G &amp; MARY L OLSON</t>
  </si>
  <si>
    <t>13455 COUNTY ROAD 51</t>
  </si>
  <si>
    <t>01-021-0600</t>
  </si>
  <si>
    <t>DARRIN A DIETZEL</t>
  </si>
  <si>
    <t>11740 134 ST</t>
  </si>
  <si>
    <t>01-021-0800</t>
  </si>
  <si>
    <t>CHARLES D DIETZEL JR</t>
  </si>
  <si>
    <t>12355 134TH ST</t>
  </si>
  <si>
    <t>01-021-0810</t>
  </si>
  <si>
    <t>16</t>
  </si>
  <si>
    <t>01-021-0900</t>
  </si>
  <si>
    <t>01-021-1000</t>
  </si>
  <si>
    <t>GERARD A &amp; DIANE BECKRICH</t>
  </si>
  <si>
    <t>12320 COUNTY ROAD 152</t>
  </si>
  <si>
    <t>01-021-1010</t>
  </si>
  <si>
    <t>PHILLIP E SCHNEIDER</t>
  </si>
  <si>
    <t>12550 COUNTY RD 152</t>
  </si>
  <si>
    <t>01-021-1100</t>
  </si>
  <si>
    <t>01-022-0100</t>
  </si>
  <si>
    <t>MARVILLE SCHMIDT/N BUCKENTINE</t>
  </si>
  <si>
    <t>11575 COUNTY ROAD 152</t>
  </si>
  <si>
    <t>22</t>
  </si>
  <si>
    <t>01-022-0200</t>
  </si>
  <si>
    <t>JOSHUA S WAY</t>
  </si>
  <si>
    <t>13720 OHIO AVE</t>
  </si>
  <si>
    <t>01-022-0300</t>
  </si>
  <si>
    <t>DANIEL P HERRMANN</t>
  </si>
  <si>
    <t>13725 COUNTY ROAD 153</t>
  </si>
  <si>
    <t>COLOGNE, MN 55322-9142</t>
  </si>
  <si>
    <t>01-022-0410</t>
  </si>
  <si>
    <t>DUSTIN A BROCKOFF</t>
  </si>
  <si>
    <t>2378 HAUER TRL</t>
  </si>
  <si>
    <t>SHAKOPEE, MN 55379</t>
  </si>
  <si>
    <t>01-022-0430</t>
  </si>
  <si>
    <t>HILBERN H BROCKOFF</t>
  </si>
  <si>
    <t>11485 134TH ST</t>
  </si>
  <si>
    <t>01-022-0440</t>
  </si>
  <si>
    <t>NICHOLAS R SEBALD</t>
  </si>
  <si>
    <t>13675 OHIO AVE</t>
  </si>
  <si>
    <t>01-022-0450</t>
  </si>
  <si>
    <t>RONALD R OLSON</t>
  </si>
  <si>
    <t>6970 INWOOD RD</t>
  </si>
  <si>
    <t>01-022-0600</t>
  </si>
  <si>
    <t>DANIEL G AUSTIN</t>
  </si>
  <si>
    <t>11525 134TH ST</t>
  </si>
  <si>
    <t>01-022-0700</t>
  </si>
  <si>
    <t>LEE E THELEMANN REVOCABLE TRUST</t>
  </si>
  <si>
    <t>13860 OHIO AVE</t>
  </si>
  <si>
    <t>01-022-0710</t>
  </si>
  <si>
    <t>TERENCE J &amp; SUSAN L BIGAOUETTE</t>
  </si>
  <si>
    <t>4936 BRIGATA WAY</t>
  </si>
  <si>
    <t>AVE MARIA, FL 34142</t>
  </si>
  <si>
    <t>01-022-0800</t>
  </si>
  <si>
    <t>DAVID C &amp; MICHELLE R DIETZEL</t>
  </si>
  <si>
    <t>14025 COUNTY ROAD 153</t>
  </si>
  <si>
    <t>01-022-0810</t>
  </si>
  <si>
    <t>01-022-0900</t>
  </si>
  <si>
    <t>GARY G &amp; BARBARA HERRMANN</t>
  </si>
  <si>
    <t>11710 COUNTY ROAD 152</t>
  </si>
  <si>
    <t>01-022-1010</t>
  </si>
  <si>
    <t>DENNIS E &amp; CELESTE LEMKE</t>
  </si>
  <si>
    <t>14095 OHIO AVE</t>
  </si>
  <si>
    <t>01-022-1020</t>
  </si>
  <si>
    <t>KELVIN L LEMKE</t>
  </si>
  <si>
    <t>11380 COUNTY ROAD 152</t>
  </si>
  <si>
    <t>01-022-1030</t>
  </si>
  <si>
    <t>01-023-0100</t>
  </si>
  <si>
    <t>HOLLANDALE FARMS</t>
  </si>
  <si>
    <t>13530 NAPLES AVE</t>
  </si>
  <si>
    <t>01-023-0300</t>
  </si>
  <si>
    <t>HENRY B KRUEGER</t>
  </si>
  <si>
    <t>11110 CO RD 152</t>
  </si>
  <si>
    <t>01-023-0310</t>
  </si>
  <si>
    <t>TONY RENO</t>
  </si>
  <si>
    <t>8570 MAPLE VIEW DR</t>
  </si>
  <si>
    <t>01-023-0320</t>
  </si>
  <si>
    <t>MOLNAU FAMILY LLLP</t>
  </si>
  <si>
    <t>17175 COUNTY ROAD 53</t>
  </si>
  <si>
    <t>BELLE PLAINE, MN 56011</t>
  </si>
  <si>
    <t>01-023-0400</t>
  </si>
  <si>
    <t>THOMAS H DIETHELM</t>
  </si>
  <si>
    <t>14355 COUNTY ROAD 45</t>
  </si>
  <si>
    <t>CARVER, MN 55315</t>
  </si>
  <si>
    <t>01-023-0410</t>
  </si>
  <si>
    <t>01-023-0500</t>
  </si>
  <si>
    <t>DANIEL LLOYD JABS</t>
  </si>
  <si>
    <t>10855 134TH ST</t>
  </si>
  <si>
    <t>01-023-0510</t>
  </si>
  <si>
    <t>01-023-0600</t>
  </si>
  <si>
    <t>DALE D MOLNAU &amp; MARTHA J MOLNAU REV TRUS</t>
  </si>
  <si>
    <t>13950 COUNTY ROAD 53</t>
  </si>
  <si>
    <t>01-024-0200</t>
  </si>
  <si>
    <t>STEVEN U KERBER REVOCABLE TRUST</t>
  </si>
  <si>
    <t>13975 COUNTY ROAD 53</t>
  </si>
  <si>
    <t>01-024-0300</t>
  </si>
  <si>
    <t>01-024-0310</t>
  </si>
  <si>
    <t>CAROL A HOEN REVOCABLE TRUST</t>
  </si>
  <si>
    <t>01-024-0400</t>
  </si>
  <si>
    <t>01-024-0500</t>
  </si>
  <si>
    <t>RICKEY C SAUTER</t>
  </si>
  <si>
    <t>9985 134TH ST</t>
  </si>
  <si>
    <t>01-024-0600</t>
  </si>
  <si>
    <t>COLOGNE UNITED CEMETERY ASSN</t>
  </si>
  <si>
    <t>01-024-0700</t>
  </si>
  <si>
    <t>JENNIFER BRAUN</t>
  </si>
  <si>
    <t>9655 134TH ST</t>
  </si>
  <si>
    <t>01-024-0800</t>
  </si>
  <si>
    <t>THE TRUST AGREEMENT OF TIMOTHY AND LISA</t>
  </si>
  <si>
    <t>9675 134TH ST</t>
  </si>
  <si>
    <t>01-024-0900</t>
  </si>
  <si>
    <t>01-024-0910</t>
  </si>
  <si>
    <t>DONNA J STACKEN</t>
  </si>
  <si>
    <t>9705 134TH ST</t>
  </si>
  <si>
    <t>01-025-0120</t>
  </si>
  <si>
    <t>DANIEL D BRUESEHOFF</t>
  </si>
  <si>
    <t>14615 COUNTY ROAD 53</t>
  </si>
  <si>
    <t>25</t>
  </si>
  <si>
    <t>01-025-0125</t>
  </si>
  <si>
    <t>ERIN GUSTAF</t>
  </si>
  <si>
    <t>14595 COUNTY RD 53</t>
  </si>
  <si>
    <t>01-025-0130</t>
  </si>
  <si>
    <t>01-025-0200</t>
  </si>
  <si>
    <t>RANDALL &amp; BELINDA STORMS</t>
  </si>
  <si>
    <t>14350 MARKET AVE</t>
  </si>
  <si>
    <t>01-025-0300</t>
  </si>
  <si>
    <t>REBECCA A KERBER REV TRUST</t>
  </si>
  <si>
    <t>01-025-0400</t>
  </si>
  <si>
    <t>ANTON L &amp; DEBORAH K HERRERA</t>
  </si>
  <si>
    <t>10195 MAPLEWOOD RD</t>
  </si>
  <si>
    <t>01-025-0500</t>
  </si>
  <si>
    <t>BURTON GRUENHAGEN</t>
  </si>
  <si>
    <t>14920 MARKET AVE</t>
  </si>
  <si>
    <t>01-025-0600</t>
  </si>
  <si>
    <t>SANDRA GRUENHAGEN</t>
  </si>
  <si>
    <t>14835 COUNTY ROAD 53</t>
  </si>
  <si>
    <t>01-025-0700</t>
  </si>
  <si>
    <t>01-026-0100</t>
  </si>
  <si>
    <t>LOREN M SCHWINGHAMMER MYROLD</t>
  </si>
  <si>
    <t>PO BOX 86</t>
  </si>
  <si>
    <t>26</t>
  </si>
  <si>
    <t>01-026-0110</t>
  </si>
  <si>
    <t>ELLA E MOLNAU</t>
  </si>
  <si>
    <t>01-026-0111</t>
  </si>
  <si>
    <t>01-026-0200</t>
  </si>
  <si>
    <t>JOEL F &amp; RHONDA S KIDROWSKI</t>
  </si>
  <si>
    <t>PO BOX 133</t>
  </si>
  <si>
    <t>01-026-0211</t>
  </si>
  <si>
    <t>01-026-0300</t>
  </si>
  <si>
    <t>HILARY A &amp; IRENE M DREES</t>
  </si>
  <si>
    <t>10925 COUNTY ROAD 152</t>
  </si>
  <si>
    <t>01-026-0410</t>
  </si>
  <si>
    <t>JOSEPH CHAFFIN</t>
  </si>
  <si>
    <t>11150 150TH ST</t>
  </si>
  <si>
    <t>01-026-0500</t>
  </si>
  <si>
    <t>JAMES &amp; JUDY STORMS</t>
  </si>
  <si>
    <t>10820 150TH ST</t>
  </si>
  <si>
    <t>01-026-0600</t>
  </si>
  <si>
    <t>JEROME J &amp; RALPH T LAUMANN</t>
  </si>
  <si>
    <t>12880 COUNTY ROAD 41</t>
  </si>
  <si>
    <t>01-026-0700</t>
  </si>
  <si>
    <t>JENNIFER E SWEET</t>
  </si>
  <si>
    <t>14850 COUNTY ROAD 53</t>
  </si>
  <si>
    <t>01-026-0710</t>
  </si>
  <si>
    <t>01-026-0800</t>
  </si>
  <si>
    <t>NEIL GRUENHAGEN</t>
  </si>
  <si>
    <t>10720 150TH ST</t>
  </si>
  <si>
    <t>01-026-0910</t>
  </si>
  <si>
    <t>PB OTTO LAND LLC</t>
  </si>
  <si>
    <t>1433 BLUEBIRD DR</t>
  </si>
  <si>
    <t>01-026-0921</t>
  </si>
  <si>
    <t>KAREN A OTTO</t>
  </si>
  <si>
    <t>01-026-0922</t>
  </si>
  <si>
    <t>01-027-0100</t>
  </si>
  <si>
    <t>ALAN R &amp; NANCY K BUCKENTINE</t>
  </si>
  <si>
    <t>27</t>
  </si>
  <si>
    <t>01-027-0200</t>
  </si>
  <si>
    <t>01-027-0300</t>
  </si>
  <si>
    <t>01-027-0400</t>
  </si>
  <si>
    <t>01-027-0410</t>
  </si>
  <si>
    <t>RYAN J SUDHEIMER</t>
  </si>
  <si>
    <t>11855 COUNTY ROAD 152</t>
  </si>
  <si>
    <t>01-027-0500</t>
  </si>
  <si>
    <t>JERROLD D CHRISTENSON</t>
  </si>
  <si>
    <t>11825 COUNTY ROAD 152</t>
  </si>
  <si>
    <t>01-027-0605</t>
  </si>
  <si>
    <t>PAUL R STUEWE</t>
  </si>
  <si>
    <t>14775 CO RD 153</t>
  </si>
  <si>
    <t>01-027-0615</t>
  </si>
  <si>
    <t>KATHERINE JONAS</t>
  </si>
  <si>
    <t>11530 150TH ST</t>
  </si>
  <si>
    <t>01-027-0700</t>
  </si>
  <si>
    <t>ADAM MEUWISSEN</t>
  </si>
  <si>
    <t>11230 150TH ST</t>
  </si>
  <si>
    <t>01-027-0710</t>
  </si>
  <si>
    <t>DALE D KARNITZ</t>
  </si>
  <si>
    <t>15575 COUNTY ROAD 51</t>
  </si>
  <si>
    <t>01-027-0800</t>
  </si>
  <si>
    <t>ZION LUTHERAN CHURCH</t>
  </si>
  <si>
    <t>14735 COUNTY ROAD 153</t>
  </si>
  <si>
    <t>01-028-0100</t>
  </si>
  <si>
    <t>DALE F WILDUNG &amp; MARYLOU WILDUNG REVOCAB</t>
  </si>
  <si>
    <t>14440 COUNTY ROAD 153</t>
  </si>
  <si>
    <t>28</t>
  </si>
  <si>
    <t>01-028-0110</t>
  </si>
  <si>
    <t>VICTORIA GRACE WILDUNG</t>
  </si>
  <si>
    <t>12365 COUNTY ROAD 152</t>
  </si>
  <si>
    <t>01-028-0205</t>
  </si>
  <si>
    <t>COURTNEY BRUESEHOFF</t>
  </si>
  <si>
    <t>14485 COUNTY ROAD 51</t>
  </si>
  <si>
    <t>01-028-0210</t>
  </si>
  <si>
    <t>TERRY L BRUESEHOFF REVOCABLE TRUST</t>
  </si>
  <si>
    <t>12975 COUNTY ROAD 50</t>
  </si>
  <si>
    <t>01-028-0400</t>
  </si>
  <si>
    <t>RAYMOND BRUEGGEMEIER</t>
  </si>
  <si>
    <t>01-028-0500</t>
  </si>
  <si>
    <t>MICHAEL DUDLEY</t>
  </si>
  <si>
    <t>12450 150TH ST</t>
  </si>
  <si>
    <t>NYA, MN 55368</t>
  </si>
  <si>
    <t>01-028-0510</t>
  </si>
  <si>
    <t>KAREN SUE TEWALT</t>
  </si>
  <si>
    <t>12330 150TH ST</t>
  </si>
  <si>
    <t>01-028-0520</t>
  </si>
  <si>
    <t>RANDY R KAMPS REVOCABLE TRUST</t>
  </si>
  <si>
    <t>14645 COUNTY ROAD 51</t>
  </si>
  <si>
    <t>01-028-0530</t>
  </si>
  <si>
    <t>JAMES L HOEN</t>
  </si>
  <si>
    <t>12620 150TH ST</t>
  </si>
  <si>
    <t>01-028-0540</t>
  </si>
  <si>
    <t>01-028-0600</t>
  </si>
  <si>
    <t>JOHN A &amp; BARBARA HOFFMAN</t>
  </si>
  <si>
    <t>12520 150TH ST</t>
  </si>
  <si>
    <t>01-028-0700</t>
  </si>
  <si>
    <t>01-028-0710</t>
  </si>
  <si>
    <t>LAJEAN SMITH, RANDY KAMPS REV TRUST,DAVI</t>
  </si>
  <si>
    <t>205 2ND ST SW</t>
  </si>
  <si>
    <t>01-029-0100</t>
  </si>
  <si>
    <t>MARIE L COMMERS REV TRUST</t>
  </si>
  <si>
    <t>14380 COUNTY ROAD 51</t>
  </si>
  <si>
    <t>29</t>
  </si>
  <si>
    <t>01-029-0110</t>
  </si>
  <si>
    <t>MARIA L ANDERSON</t>
  </si>
  <si>
    <t>9529 DELL RD</t>
  </si>
  <si>
    <t>EDEN PRAIRIE, MN 55347</t>
  </si>
  <si>
    <t>01-029-0200</t>
  </si>
  <si>
    <t>DAVID M &amp; CYNTHIA J HENSCHEN FAMILY TRUS</t>
  </si>
  <si>
    <t>598 SHOREVIEW LN</t>
  </si>
  <si>
    <t>01-029-0300</t>
  </si>
  <si>
    <t>DENNIS J OTTO AND KAREN A OTTO REVOCABLE</t>
  </si>
  <si>
    <t>14740 COUNTY ROAD 51</t>
  </si>
  <si>
    <t>01-029-0411</t>
  </si>
  <si>
    <t>TAYLOR PETERS</t>
  </si>
  <si>
    <t>13190 COUNTY RD 50</t>
  </si>
  <si>
    <t>01-029-0412</t>
  </si>
  <si>
    <t>ORRIN L HERMANN</t>
  </si>
  <si>
    <t>13250 COUNTY ROAD 50</t>
  </si>
  <si>
    <t>01-029-0420</t>
  </si>
  <si>
    <t>01-029-0600</t>
  </si>
  <si>
    <t>01-030-0100</t>
  </si>
  <si>
    <t>HERRMANN FAMILY TRUST</t>
  </si>
  <si>
    <t>13590 COUNTY ROAD 50</t>
  </si>
  <si>
    <t>30</t>
  </si>
  <si>
    <t>01-030-0230</t>
  </si>
  <si>
    <t>01-030-0610</t>
  </si>
  <si>
    <t>JOHN BRUESEHOFF</t>
  </si>
  <si>
    <t>15080 RICE AVE</t>
  </si>
  <si>
    <t>31</t>
  </si>
  <si>
    <t>01-032-0100</t>
  </si>
  <si>
    <t>32</t>
  </si>
  <si>
    <t>01-032-0110</t>
  </si>
  <si>
    <t>ANDREW J &amp; SUSAN L STEINHAGEN</t>
  </si>
  <si>
    <t>13015 COUNTY ROAD 50</t>
  </si>
  <si>
    <t>01-032-0200</t>
  </si>
  <si>
    <t>PAUL R HAAS</t>
  </si>
  <si>
    <t>15025 RICE AVE</t>
  </si>
  <si>
    <t>01-032-0210</t>
  </si>
  <si>
    <t>ALLAN A &amp; CHRISTINE A HAAS JT REV TRUST</t>
  </si>
  <si>
    <t>15175 RICE AVE</t>
  </si>
  <si>
    <t>01-032-0220</t>
  </si>
  <si>
    <t>01-032-0230</t>
  </si>
  <si>
    <t>JEFFREY G VINKEMEIER</t>
  </si>
  <si>
    <t>12330 COUNTY ROAD 50</t>
  </si>
  <si>
    <t>01-032-0320</t>
  </si>
  <si>
    <t>JULIENE J KLAUSTERMEIER TRUST</t>
  </si>
  <si>
    <t>633 1ST ST E</t>
  </si>
  <si>
    <t>01-032-0400</t>
  </si>
  <si>
    <t>RICHARD R &amp; JENNIFER FRANCK</t>
  </si>
  <si>
    <t>15525 RICE AVE</t>
  </si>
  <si>
    <t>01-033-0100</t>
  </si>
  <si>
    <t>THOMAS J &amp; DEBRA A STUEWE</t>
  </si>
  <si>
    <t>12315 150TH ST</t>
  </si>
  <si>
    <t>33</t>
  </si>
  <si>
    <t>01-033-0110</t>
  </si>
  <si>
    <t>MARIAN M STUEWE REV TRUST</t>
  </si>
  <si>
    <t>2256 ST JOHN CT</t>
  </si>
  <si>
    <t>NORTH MANKATO, MN 56003</t>
  </si>
  <si>
    <t>01-033-0200</t>
  </si>
  <si>
    <t>ROBERT F &amp; SUZANNE KARNITZ JT REV TRUST</t>
  </si>
  <si>
    <t>1928 GLENPAUL AVE</t>
  </si>
  <si>
    <t>ARDEN HILLS, MN 55112</t>
  </si>
  <si>
    <t>01-033-0310</t>
  </si>
  <si>
    <t>01-033-0400</t>
  </si>
  <si>
    <t>JONATHAN A HENSCHEN REV TRUST</t>
  </si>
  <si>
    <t>15645 COUNTY ROAD 153</t>
  </si>
  <si>
    <t>01-033-0500</t>
  </si>
  <si>
    <t>JAMES M &amp; LISA A JONAS</t>
  </si>
  <si>
    <t>15330 COUNTY ROAD 153</t>
  </si>
  <si>
    <t>01-033-0510</t>
  </si>
  <si>
    <t>01-033-0520</t>
  </si>
  <si>
    <t>14775 COUNTY ROAD 153</t>
  </si>
  <si>
    <t>01-033-0600</t>
  </si>
  <si>
    <t>KATHY J LUECK</t>
  </si>
  <si>
    <t>12605 150TH ST</t>
  </si>
  <si>
    <t>01-033-0610</t>
  </si>
  <si>
    <t>NIKOLAS W FRANCK</t>
  </si>
  <si>
    <t>12525 150TH ST</t>
  </si>
  <si>
    <t>01-033-0620</t>
  </si>
  <si>
    <t>01-034-0100</t>
  </si>
  <si>
    <t>34</t>
  </si>
  <si>
    <t>01-034-0200</t>
  </si>
  <si>
    <t>NATHAN HENSCHEN</t>
  </si>
  <si>
    <t>PO BOX 296</t>
  </si>
  <si>
    <t>BANCROFT, NE 68004</t>
  </si>
  <si>
    <t>01-034-0321</t>
  </si>
  <si>
    <t>JEREMY WIDMER</t>
  </si>
  <si>
    <t>15615 COUNTY ROAD 153</t>
  </si>
  <si>
    <t>01-034-0322</t>
  </si>
  <si>
    <t>01-034-0330</t>
  </si>
  <si>
    <t>TARA MARIE BONES</t>
  </si>
  <si>
    <t>15335 CO RD 153</t>
  </si>
  <si>
    <t>01-034-0610</t>
  </si>
  <si>
    <t>PATRICK ARNDT</t>
  </si>
  <si>
    <t>11590 COUNTY ROAD 50</t>
  </si>
  <si>
    <t>01-034-0620</t>
  </si>
  <si>
    <t>JON R &amp; JARED W DOSE</t>
  </si>
  <si>
    <t>16606 321ST AVE</t>
  </si>
  <si>
    <t>HAMBURG, MN 55339</t>
  </si>
  <si>
    <t>01-034-0710</t>
  </si>
  <si>
    <t>JEFFREY J ROLF &amp; BEVERLY J ROLF REV TRUS</t>
  </si>
  <si>
    <t>11050 COUNTY ROAD 50</t>
  </si>
  <si>
    <t>35</t>
  </si>
  <si>
    <t>01-035-0100</t>
  </si>
  <si>
    <t>RYAN W ROLF</t>
  </si>
  <si>
    <t>11060 COUNTY ROAD 50</t>
  </si>
  <si>
    <t>COLOGNE, MN 55322-9304</t>
  </si>
  <si>
    <t>01-035-0200</t>
  </si>
  <si>
    <t>STEVEN &amp; BRENDA ALSETH</t>
  </si>
  <si>
    <t>15120 COUNTY ROAD 53</t>
  </si>
  <si>
    <t>01-035-0210</t>
  </si>
  <si>
    <t>LAWRENCE E &amp; KATHLEEN M KERBER</t>
  </si>
  <si>
    <t>6420 POWERS BLVD</t>
  </si>
  <si>
    <t>CHANHASSEN, MN 55317</t>
  </si>
  <si>
    <t>01-035-0211</t>
  </si>
  <si>
    <t>CHARLES BRANDENBURG</t>
  </si>
  <si>
    <t>7880 MARIGOLD RD</t>
  </si>
  <si>
    <t>VICTORIA, MN 55386</t>
  </si>
  <si>
    <t>01-035-0300</t>
  </si>
  <si>
    <t>MARLENE L MULLIN</t>
  </si>
  <si>
    <t>16477 JORDAN AVE S</t>
  </si>
  <si>
    <t>JORDAN, MN 55352</t>
  </si>
  <si>
    <t>01-035-0410</t>
  </si>
  <si>
    <t>01-035-0500</t>
  </si>
  <si>
    <t>ANTHONY J TRAXLER</t>
  </si>
  <si>
    <t>3086 WALDEN DR</t>
  </si>
  <si>
    <t>CHASKA, MN 55318</t>
  </si>
  <si>
    <t>01-035-0510</t>
  </si>
  <si>
    <t>DENNIS L &amp; RUTH E VINKEMEIER</t>
  </si>
  <si>
    <t>15825 COUNTY ROAD 53</t>
  </si>
  <si>
    <t>01-035-0600</t>
  </si>
  <si>
    <t>HERMAN K EGGERS</t>
  </si>
  <si>
    <t>10460 COUNTY ROAD 50</t>
  </si>
  <si>
    <t>01-035-0605</t>
  </si>
  <si>
    <t>JEFF ESSIG HOLDINGS LLC</t>
  </si>
  <si>
    <t>16155 BELGIAN DR</t>
  </si>
  <si>
    <t>01-035-0700</t>
  </si>
  <si>
    <t>ROBERT G WICKENHAUSER</t>
  </si>
  <si>
    <t>10875 150TH ST</t>
  </si>
  <si>
    <t>01-035-0900</t>
  </si>
  <si>
    <t>GLORIA AMEND</t>
  </si>
  <si>
    <t>11105 150TH ST</t>
  </si>
  <si>
    <t>01-035-1000</t>
  </si>
  <si>
    <t>TWOCSONS LLC</t>
  </si>
  <si>
    <t>12255 COUNTY ROAD 50</t>
  </si>
  <si>
    <t>01-035-1100</t>
  </si>
  <si>
    <t>SAMUEL M ANDERSON</t>
  </si>
  <si>
    <t>10750 COUNTY ROAD 50</t>
  </si>
  <si>
    <t>01-035-1110</t>
  </si>
  <si>
    <t>MARK V &amp; NISSA H KLAUSTERMEIER</t>
  </si>
  <si>
    <t>10975 COUNTY ROAD 50</t>
  </si>
  <si>
    <t>01-035-1200</t>
  </si>
  <si>
    <t>01-036-0110</t>
  </si>
  <si>
    <t>DAVID C RAMBOW</t>
  </si>
  <si>
    <t>10020 COUNTY ROAD 50</t>
  </si>
  <si>
    <t>36</t>
  </si>
  <si>
    <t>01-036-0130</t>
  </si>
  <si>
    <t>GLORIA A KLEIN</t>
  </si>
  <si>
    <t>10010 COUNTY ROAD 50</t>
  </si>
  <si>
    <t>01-036-0140</t>
  </si>
  <si>
    <t>KURT VINKEMEIER</t>
  </si>
  <si>
    <t>15455 COUNTY ROAD 53</t>
  </si>
  <si>
    <t>01-036-0200</t>
  </si>
  <si>
    <t>MICHAEL L DAUWALTER</t>
  </si>
  <si>
    <t>9980 COUNTY ROAD 50</t>
  </si>
  <si>
    <t>01-036-0400</t>
  </si>
  <si>
    <t>BRIAN M BRAUN</t>
  </si>
  <si>
    <t>9974 COUNTY ROAD 50</t>
  </si>
  <si>
    <t>01-036-0410</t>
  </si>
  <si>
    <t>LARRY J &amp; VICKI A BRAUN</t>
  </si>
  <si>
    <t>15780 MARIA LAKE RD</t>
  </si>
  <si>
    <t>01-036-0500</t>
  </si>
  <si>
    <t>ADAM M BRAUN</t>
  </si>
  <si>
    <t>9960 COUNTY ROAD 50</t>
  </si>
  <si>
    <t>01-036-0600</t>
  </si>
  <si>
    <t>STATE OF MINNESOTA - DNR</t>
  </si>
  <si>
    <t>500 LAFAYETTE RD</t>
  </si>
  <si>
    <t>SAINT PAUL, MN 55155</t>
  </si>
  <si>
    <t>01-036-0700</t>
  </si>
  <si>
    <t>ADAM M &amp; CHELSIE BRAUN</t>
  </si>
  <si>
    <t>COLOGNE, MN 55322-9324</t>
  </si>
  <si>
    <t>01-036-0800</t>
  </si>
  <si>
    <t>ROBERT &amp; DIANE P GRAY</t>
  </si>
  <si>
    <t>9920 COUNTY ROAD 50</t>
  </si>
  <si>
    <t>01-036-0900</t>
  </si>
  <si>
    <t>ANTHONY R HALLBERG</t>
  </si>
  <si>
    <t>9605 150TH ST</t>
  </si>
  <si>
    <t>01-036-0910</t>
  </si>
  <si>
    <t>PETER A &amp; DARILYN S LARSON JT REV TRUST</t>
  </si>
  <si>
    <t>13985 JULIET RD</t>
  </si>
  <si>
    <t>01-036-1000</t>
  </si>
  <si>
    <t>GLENN E &amp; LUANN J TRAVER TRUSTS</t>
  </si>
  <si>
    <t>9375 150TH ST</t>
  </si>
  <si>
    <t>01-036-1110</t>
  </si>
  <si>
    <t>DAVID G &amp; LISA M TRAVER</t>
  </si>
  <si>
    <t>10325 150TH ST</t>
  </si>
  <si>
    <t>01-036-1120</t>
  </si>
  <si>
    <t>01-036-1200</t>
  </si>
  <si>
    <t>KURT D &amp; SARAH VINKEMEIER</t>
  </si>
  <si>
    <t>01-036-1300</t>
  </si>
  <si>
    <t>ESSIG HOLDINGS LLC</t>
  </si>
  <si>
    <t>01-036-1310</t>
  </si>
  <si>
    <t>DEAN STANLEY ANDERSON</t>
  </si>
  <si>
    <t>10380 COUNTY ROAD 50</t>
  </si>
  <si>
    <t>01-999-0100</t>
  </si>
  <si>
    <t>TWIN CITIES &amp; WESTERN RAILROAD</t>
  </si>
  <si>
    <t>04-007-0505</t>
  </si>
  <si>
    <t>RALPH &amp; CAROL LAUMANN &amp; JEROME LAUMANN</t>
  </si>
  <si>
    <t>9380 COUNTY ROAD 36</t>
  </si>
  <si>
    <t>07</t>
  </si>
  <si>
    <t>024</t>
  </si>
  <si>
    <t>18</t>
  </si>
  <si>
    <t>04-007-0700</t>
  </si>
  <si>
    <t>ROGER &amp; JACQUELYN HEINRICY</t>
  </si>
  <si>
    <t>9170 COUNTY ROAD 36</t>
  </si>
  <si>
    <t>04-007-1010</t>
  </si>
  <si>
    <t>VERIZON WIRELESS (VAW) LLC</t>
  </si>
  <si>
    <t>PO BOX 2549</t>
  </si>
  <si>
    <t>ADDISON, TX 75001</t>
  </si>
  <si>
    <t>04-007-1020</t>
  </si>
  <si>
    <t>MATTHEW D HEGER</t>
  </si>
  <si>
    <t>8816 HIGHWAY 212</t>
  </si>
  <si>
    <t>04-007-1100</t>
  </si>
  <si>
    <t>WARREN W WESTCOTT</t>
  </si>
  <si>
    <t>8820 HIGHWAY 212</t>
  </si>
  <si>
    <t>04-008-0300</t>
  </si>
  <si>
    <t>DAWN K THOSTENSON REVOCABLE TRUST</t>
  </si>
  <si>
    <t>8572 HIGHWAY 212</t>
  </si>
  <si>
    <t>08</t>
  </si>
  <si>
    <t>04-008-0700</t>
  </si>
  <si>
    <t>DAVID R BARTHOLOMEW</t>
  </si>
  <si>
    <t>PO BOX 166</t>
  </si>
  <si>
    <t>04-016-0700</t>
  </si>
  <si>
    <t>OLSON LAUMBACH FAMILY LP</t>
  </si>
  <si>
    <t>1205 SOUTH 11TH ST</t>
  </si>
  <si>
    <t>OXFORD, MS 38655</t>
  </si>
  <si>
    <t>04-016-0800</t>
  </si>
  <si>
    <t>ELDRIN E &amp; SUSAN B MEYER</t>
  </si>
  <si>
    <t>7975 DAHLGREN RD</t>
  </si>
  <si>
    <t>04-016-1014</t>
  </si>
  <si>
    <t>KEITH KOOIMAN</t>
  </si>
  <si>
    <t>7915 DAHLGREN RD</t>
  </si>
  <si>
    <t>04-017-0500</t>
  </si>
  <si>
    <t>RONALD R &amp; MARY J OLSON</t>
  </si>
  <si>
    <t>17</t>
  </si>
  <si>
    <t>04-017-0510</t>
  </si>
  <si>
    <t>NICHOLAS G &amp; NANCY A SCHULTZ</t>
  </si>
  <si>
    <t>8410 130TH ST</t>
  </si>
  <si>
    <t>04-017-0520</t>
  </si>
  <si>
    <t>DARYL L LUECK</t>
  </si>
  <si>
    <t>8500 130TH ST</t>
  </si>
  <si>
    <t>04-017-0530</t>
  </si>
  <si>
    <t>NANCY SCHULTZ</t>
  </si>
  <si>
    <t>04-017-0620</t>
  </si>
  <si>
    <t>PAUL T MODEEN</t>
  </si>
  <si>
    <t>8155 130TH ST</t>
  </si>
  <si>
    <t>04-017-0700</t>
  </si>
  <si>
    <t>RICHARD J &amp; PEGGY M STITZINGER</t>
  </si>
  <si>
    <t>PO BOX 66</t>
  </si>
  <si>
    <t>04-017-0900</t>
  </si>
  <si>
    <t>LEE H WICKENHAUSER</t>
  </si>
  <si>
    <t>13010 KELLEY AVE</t>
  </si>
  <si>
    <t>04-017-1000</t>
  </si>
  <si>
    <t>JOHN &amp; WENDY POSSELT</t>
  </si>
  <si>
    <t>13020 KELLY AVE</t>
  </si>
  <si>
    <t>04-017-1200</t>
  </si>
  <si>
    <t>ALAN W MEULENERS ETAL</t>
  </si>
  <si>
    <t>8700 130TH ST</t>
  </si>
  <si>
    <t>04-017-1510</t>
  </si>
  <si>
    <t>DANIEL A &amp; KATHIE R BROLL</t>
  </si>
  <si>
    <t>12820 KELLY AVE</t>
  </si>
  <si>
    <t>04-017-1700</t>
  </si>
  <si>
    <t>SCOTT BAKKELUND</t>
  </si>
  <si>
    <t>8390 130TH ST</t>
  </si>
  <si>
    <t>04-018-0200</t>
  </si>
  <si>
    <t>LEE R &amp; JUDY A WINKLER</t>
  </si>
  <si>
    <t>13175 COUNTY ROAD 41</t>
  </si>
  <si>
    <t>COLOGNE, MN 55322-9605</t>
  </si>
  <si>
    <t>04-018-0305</t>
  </si>
  <si>
    <t>MICHEAL WELLENS</t>
  </si>
  <si>
    <t>5845 MOUNT CARMEL RD</t>
  </si>
  <si>
    <t>04-018-0500</t>
  </si>
  <si>
    <t>RALPH T &amp; JEROME J LAUMANN</t>
  </si>
  <si>
    <t>04-018-0600</t>
  </si>
  <si>
    <t>HI-K FARMS LLC</t>
  </si>
  <si>
    <t>12985 COUNTY ROAD 41</t>
  </si>
  <si>
    <t>04-018-0700</t>
  </si>
  <si>
    <t>04-018-0710</t>
  </si>
  <si>
    <t>SCOT D &amp; KIMBERLY K WAY</t>
  </si>
  <si>
    <t>13295 MARKET AVE</t>
  </si>
  <si>
    <t>04-018-0800</t>
  </si>
  <si>
    <t>RALPH LAUMANN</t>
  </si>
  <si>
    <t>04-018-0900</t>
  </si>
  <si>
    <t>MICHAEL &amp; CAROL PAWELK</t>
  </si>
  <si>
    <t>13045 MARKET AVE</t>
  </si>
  <si>
    <t>04-018-1000</t>
  </si>
  <si>
    <t>04-018-1100</t>
  </si>
  <si>
    <t>04-018-1310</t>
  </si>
  <si>
    <t>04-018-1320</t>
  </si>
  <si>
    <t>19</t>
  </si>
  <si>
    <t>04-018-1400</t>
  </si>
  <si>
    <t>04-018-1500</t>
  </si>
  <si>
    <t>CALVIN ARTHUR THAEMERT</t>
  </si>
  <si>
    <t>13510 COUNTY ROAD 41</t>
  </si>
  <si>
    <t>04-019-0100</t>
  </si>
  <si>
    <t>RICHARD &amp; BEVERLY WALTER</t>
  </si>
  <si>
    <t>9480 MAPLEWOOD RD</t>
  </si>
  <si>
    <t>04-019-0200</t>
  </si>
  <si>
    <t>04-019-0300</t>
  </si>
  <si>
    <t>JAMES R HESSE</t>
  </si>
  <si>
    <t>9020 COUNTY ROAD 43</t>
  </si>
  <si>
    <t>04-019-0310</t>
  </si>
  <si>
    <t>PAUL S YAGER</t>
  </si>
  <si>
    <t>13735 MARKET AVE</t>
  </si>
  <si>
    <t>04-019-0500</t>
  </si>
  <si>
    <t>SAMUELSON FARM LLC</t>
  </si>
  <si>
    <t>354 VILLA DR N</t>
  </si>
  <si>
    <t>04-019-0510</t>
  </si>
  <si>
    <t>MICHAEL J &amp; MICHELLE SAMUELSON</t>
  </si>
  <si>
    <t>13685 MARKET AVE</t>
  </si>
  <si>
    <t>04-019-0600</t>
  </si>
  <si>
    <t>JOAN FAULDS SMITH</t>
  </si>
  <si>
    <t>13690 COUNTY ROAD 41</t>
  </si>
  <si>
    <t>04-019-0610</t>
  </si>
  <si>
    <t>04-020-0220</t>
  </si>
  <si>
    <t>DENNIS R &amp; MARY T ROBB</t>
  </si>
  <si>
    <t>13625 COUNTY ROAD 41</t>
  </si>
  <si>
    <t>04-020-0245</t>
  </si>
  <si>
    <t>MEGAN LEVIS</t>
  </si>
  <si>
    <t>13655 CO RD 41</t>
  </si>
  <si>
    <t>04-020-0250</t>
  </si>
  <si>
    <t>04-020-0410</t>
  </si>
  <si>
    <t>REVOCABLE TRUST AGREEMENT OF MARY E HART</t>
  </si>
  <si>
    <t>306 PLAYHOUSE ST E</t>
  </si>
  <si>
    <t>04-020-0411</t>
  </si>
  <si>
    <t>RONALD OLSON</t>
  </si>
  <si>
    <t>04-020-0501</t>
  </si>
  <si>
    <t>KEYS LLC</t>
  </si>
  <si>
    <t>04-020-0502</t>
  </si>
  <si>
    <t>04-020-0610</t>
  </si>
  <si>
    <t>JANE ZIMMERMANN</t>
  </si>
  <si>
    <t>13915 COUNTY ROAD 41</t>
  </si>
  <si>
    <t>04-020-0621</t>
  </si>
  <si>
    <t>JESSICA KAISER</t>
  </si>
  <si>
    <t>2018 MEADOW ST</t>
  </si>
  <si>
    <t>04-020-0710</t>
  </si>
  <si>
    <t>JON PAUL SYMANITZ</t>
  </si>
  <si>
    <t>13615 COUNTY ROAD 41</t>
  </si>
  <si>
    <t>04-020-0730</t>
  </si>
  <si>
    <t>04-020-0741</t>
  </si>
  <si>
    <t>04-021-0110</t>
  </si>
  <si>
    <t>04-021-0120</t>
  </si>
  <si>
    <t>MICHAEL WELLENS</t>
  </si>
  <si>
    <t>04-021-0400</t>
  </si>
  <si>
    <t>04-021-0700</t>
  </si>
  <si>
    <t>GERALD R BUETOW TRUST</t>
  </si>
  <si>
    <t>8095 MAPLEWOOD RD</t>
  </si>
  <si>
    <t>04-021-1000</t>
  </si>
  <si>
    <t>ROCK CREEK FARMS INC</t>
  </si>
  <si>
    <t>7205 DAHLGREN RD</t>
  </si>
  <si>
    <t>04-021-1200</t>
  </si>
  <si>
    <t>JEFFREY LENZEN</t>
  </si>
  <si>
    <t>7965 DAHLGREN RD</t>
  </si>
  <si>
    <t>04-021-1300</t>
  </si>
  <si>
    <t>DENNIS P LENZEN FAMILY TRUST</t>
  </si>
  <si>
    <t>1400 NAPLES AVE</t>
  </si>
  <si>
    <t>04-028-0100</t>
  </si>
  <si>
    <t>MICHAEL P WELLENS</t>
  </si>
  <si>
    <t>5845 MT CARMEL RD</t>
  </si>
  <si>
    <t>04-028-0110</t>
  </si>
  <si>
    <t>ROBERT D OLSON</t>
  </si>
  <si>
    <t>7815 INWOOD RD</t>
  </si>
  <si>
    <t>04-028-0300</t>
  </si>
  <si>
    <t>WALTER H &amp; VIVIAN T BUETOW</t>
  </si>
  <si>
    <t>7650 INWOOD RD</t>
  </si>
  <si>
    <t>COLOGNE, MN 55322-9174</t>
  </si>
  <si>
    <t>04-028-0310</t>
  </si>
  <si>
    <t>BRADLEY GROTTE</t>
  </si>
  <si>
    <t>6595 165TH ST W</t>
  </si>
  <si>
    <t>ROSEMOUNT, MN 55068</t>
  </si>
  <si>
    <t>04-028-0400</t>
  </si>
  <si>
    <t>04-028-0700</t>
  </si>
  <si>
    <t>MARY E THORESON STROTHER</t>
  </si>
  <si>
    <t>7675 INWOOD RD</t>
  </si>
  <si>
    <t>04-028-0910</t>
  </si>
  <si>
    <t>THOMAS J &amp; NADINE M LUNDQUIST TRUSTS</t>
  </si>
  <si>
    <t>7730 MAPLEWOOD RD</t>
  </si>
  <si>
    <t>04-029-0100</t>
  </si>
  <si>
    <t>STEVEN G BUETOW TRUST</t>
  </si>
  <si>
    <t>8260 MAPLEWOOD RD</t>
  </si>
  <si>
    <t>04-029-0120</t>
  </si>
  <si>
    <t>RICHARD R BUETOW</t>
  </si>
  <si>
    <t>8110 MAPLEWOOD RD</t>
  </si>
  <si>
    <t>04-029-0132</t>
  </si>
  <si>
    <t>04-029-0133</t>
  </si>
  <si>
    <t>RALPH C BUETOW</t>
  </si>
  <si>
    <t>8180 MAPLEWOOD RD</t>
  </si>
  <si>
    <t>04-029-0134</t>
  </si>
  <si>
    <t>04-029-0140</t>
  </si>
  <si>
    <t>NORWEGIAN EVANG LUTH CEMETERY</t>
  </si>
  <si>
    <t>14615 COUNTY ROAD 41</t>
  </si>
  <si>
    <t>04-029-0411</t>
  </si>
  <si>
    <t>JENNIFER A ISCHE</t>
  </si>
  <si>
    <t>8580 MAPLEWOOD RD</t>
  </si>
  <si>
    <t>04-029-0413</t>
  </si>
  <si>
    <t>MEGGAN M ROATCH</t>
  </si>
  <si>
    <t>8680 MAPLEWOOD RD</t>
  </si>
  <si>
    <t>04-029-0414</t>
  </si>
  <si>
    <t>CAROL ISCHE</t>
  </si>
  <si>
    <t>15880 LUNDSTEAD RD</t>
  </si>
  <si>
    <t>04-029-0420</t>
  </si>
  <si>
    <t>LARRY A &amp; CAROL ISCHE dahlgren</t>
  </si>
  <si>
    <t>04-029-0500</t>
  </si>
  <si>
    <t>04-029-0600</t>
  </si>
  <si>
    <t>GERALD R BUETOW</t>
  </si>
  <si>
    <t>04-029-0710</t>
  </si>
  <si>
    <t>FAITH TURNER</t>
  </si>
  <si>
    <t>14265 COUNTY ROAD 41</t>
  </si>
  <si>
    <t>04-029-0720</t>
  </si>
  <si>
    <t>ROBERT L KIRSCH</t>
  </si>
  <si>
    <t>8095 INWOOD RD</t>
  </si>
  <si>
    <t>04-029-0730</t>
  </si>
  <si>
    <t>04-029-0740</t>
  </si>
  <si>
    <t>LINETTE L KIRSCH</t>
  </si>
  <si>
    <t>4125 OAKLAND ST</t>
  </si>
  <si>
    <t>SAINT BONIFACIUS, MN 55375</t>
  </si>
  <si>
    <t>04-029-0750</t>
  </si>
  <si>
    <t>GREGORY J RUPP</t>
  </si>
  <si>
    <t>8365 INWOOD RD</t>
  </si>
  <si>
    <t>04-029-0900</t>
  </si>
  <si>
    <t>GERALD R &amp; DENISE M BUETOW TRUSTS</t>
  </si>
  <si>
    <t>04-029-0910</t>
  </si>
  <si>
    <t>04-029-1000</t>
  </si>
  <si>
    <t>CHERI MARIE GNERER JOHNSON</t>
  </si>
  <si>
    <t>5805 W 68TH ST</t>
  </si>
  <si>
    <t>MINNEAPOLIS, MN 55439</t>
  </si>
  <si>
    <t>04-029-1100</t>
  </si>
  <si>
    <t>WAYNE G LENZEN</t>
  </si>
  <si>
    <t>15220 COUNTY ROAD 41</t>
  </si>
  <si>
    <t>04-030-0100</t>
  </si>
  <si>
    <t>EVERETT &amp; MARION GESKE</t>
  </si>
  <si>
    <t>1457 BAYARD AVE</t>
  </si>
  <si>
    <t>SAINT PAUL, MN 55116</t>
  </si>
  <si>
    <t>04-030-0200</t>
  </si>
  <si>
    <t>04-030-0300</t>
  </si>
  <si>
    <t>04-030-0400</t>
  </si>
  <si>
    <t>04-030-0500</t>
  </si>
  <si>
    <t>CURTIS P &amp; LORI A LENZEN</t>
  </si>
  <si>
    <t>8740 150TH ST</t>
  </si>
  <si>
    <t>04-030-0510</t>
  </si>
  <si>
    <t>CURTIS P LENZEN</t>
  </si>
  <si>
    <t>04-030-0600</t>
  </si>
  <si>
    <t>VERNON &amp; DOREEN WALTER</t>
  </si>
  <si>
    <t>9090 MAPLEWOOD RD</t>
  </si>
  <si>
    <t>04-030-0700</t>
  </si>
  <si>
    <t>JAMES L BROWN</t>
  </si>
  <si>
    <t>12160 102ND ST</t>
  </si>
  <si>
    <t>04-030-0800</t>
  </si>
  <si>
    <t>04-030-0810</t>
  </si>
  <si>
    <t>04-030-0811</t>
  </si>
  <si>
    <t>04-030-0820</t>
  </si>
  <si>
    <t>BRUCE &amp; CHERYL MEUWISSEN dahlgren</t>
  </si>
  <si>
    <t>8840 MAPLEWOOD RD</t>
  </si>
  <si>
    <t>04-030-1000</t>
  </si>
  <si>
    <t>MARK U &amp; THERESA M WILLEMS</t>
  </si>
  <si>
    <t>PO BOX 68</t>
  </si>
  <si>
    <t>04-030-1100</t>
  </si>
  <si>
    <t>LARRY A &amp; CAROL ISCHE</t>
  </si>
  <si>
    <t>04-031-0100</t>
  </si>
  <si>
    <t>DANIEL H &amp; FRANCES E EIDEN</t>
  </si>
  <si>
    <t>15385 MARIA LAKE RD</t>
  </si>
  <si>
    <t>04-031-0200</t>
  </si>
  <si>
    <t>RICHARD A &amp; PATRICIA A STORMS</t>
  </si>
  <si>
    <t>8965 150TH ST</t>
  </si>
  <si>
    <t>04-031-0700</t>
  </si>
  <si>
    <t>RUSSELL K &amp; JANET M ANDERSON TRUSTS</t>
  </si>
  <si>
    <t>15430 MARIA LAKE RD</t>
  </si>
  <si>
    <t>04-031-0710</t>
  </si>
  <si>
    <t>04-031-0720</t>
  </si>
  <si>
    <t>DARRELL J KIESER</t>
  </si>
  <si>
    <t>15580 MARIA LAKE RD</t>
  </si>
  <si>
    <t>04-031-0900</t>
  </si>
  <si>
    <t>ERIC J LENZEN</t>
  </si>
  <si>
    <t>8575 150TH ST</t>
  </si>
  <si>
    <t>04-031-1010</t>
  </si>
  <si>
    <t>CATHERINE TONNESON</t>
  </si>
  <si>
    <t>15210 MARIA LAKE RD</t>
  </si>
  <si>
    <t>04-031-1020</t>
  </si>
  <si>
    <t>NICOLA PETERSON</t>
  </si>
  <si>
    <t>15900 FLYING CLOUD DR</t>
  </si>
  <si>
    <t>04-031-1100</t>
  </si>
  <si>
    <t>COLLIN EDWARD KING</t>
  </si>
  <si>
    <t>9285 150TH ST</t>
  </si>
  <si>
    <t>04-032-0620</t>
  </si>
  <si>
    <t>KEITH A LENZEN</t>
  </si>
  <si>
    <t>04-151-0010</t>
  </si>
  <si>
    <t>DAVID GRONHOLZ</t>
  </si>
  <si>
    <t>13710 HARTUNGS OAKS RD</t>
  </si>
  <si>
    <t>04-151-0020</t>
  </si>
  <si>
    <t>RANDALL L ZIPF</t>
  </si>
  <si>
    <t>13715 HARTUNGS OAKS RD</t>
  </si>
  <si>
    <t>04-151-0030</t>
  </si>
  <si>
    <t>LORI A MILLER</t>
  </si>
  <si>
    <t>13615 HARTUNGS OAKS RD</t>
  </si>
  <si>
    <t>04-151-0040</t>
  </si>
  <si>
    <t>DANIEL W SAURER</t>
  </si>
  <si>
    <t>13655 HARTUNGS OAKS RD</t>
  </si>
  <si>
    <t>04-151-0050</t>
  </si>
  <si>
    <t>DALE D &amp; BRENDA K STANTON</t>
  </si>
  <si>
    <t>13675 HARTUNGS OAKS RD</t>
  </si>
  <si>
    <t>04-151-0060</t>
  </si>
  <si>
    <t>04-151-0070</t>
  </si>
  <si>
    <t>04-300-0010</t>
  </si>
  <si>
    <t>KARL L &amp; TANYA S KNISELY</t>
  </si>
  <si>
    <t>8590 MAPLE VIEW DR</t>
  </si>
  <si>
    <t>04-300-0020</t>
  </si>
  <si>
    <t>ALYSSA DONNA HEIM</t>
  </si>
  <si>
    <t>8580 MAPLE VIEW DR</t>
  </si>
  <si>
    <t>04-300-0030</t>
  </si>
  <si>
    <t>ANTHONY L RENO</t>
  </si>
  <si>
    <t>04-300-0040</t>
  </si>
  <si>
    <t>TARA KLEINKNIGHT</t>
  </si>
  <si>
    <t>8490 MAPLE VIEW DR</t>
  </si>
  <si>
    <t>04-300-0050</t>
  </si>
  <si>
    <t>04-300-0060</t>
  </si>
  <si>
    <t>04-305-0010</t>
  </si>
  <si>
    <t>GRADY E &amp; JILL R KRUSE</t>
  </si>
  <si>
    <t>9340 JOHNSON DR</t>
  </si>
  <si>
    <t>04-305-0020</t>
  </si>
  <si>
    <t>ANDREW A LARSON</t>
  </si>
  <si>
    <t>9250 JOHNSON DR</t>
  </si>
  <si>
    <t>04-305-0030</t>
  </si>
  <si>
    <t>04-895-0010</t>
  </si>
  <si>
    <t>DONALD J &amp; ANNA M WICKENHAUSER</t>
  </si>
  <si>
    <t>13650 COUNTY ROAD 41</t>
  </si>
  <si>
    <t>04-895-0020</t>
  </si>
  <si>
    <t>JOANN A WICKENHAUSER TRUST</t>
  </si>
  <si>
    <t>350 VILLA DR</t>
  </si>
  <si>
    <t>04-895-0030</t>
  </si>
  <si>
    <t>CRAIG M PETERSON</t>
  </si>
  <si>
    <t>8600 MAPLE VIEW DR</t>
  </si>
  <si>
    <t>04-895-0040</t>
  </si>
  <si>
    <t>MARK LUNDQUIST</t>
  </si>
  <si>
    <t>8610 MAPLE VIEW DR</t>
  </si>
  <si>
    <t>05-001-0100</t>
  </si>
  <si>
    <t>01</t>
  </si>
  <si>
    <t>114</t>
  </si>
  <si>
    <t>05-001-0600</t>
  </si>
  <si>
    <t>BRUCE A CHMIELEWSKI</t>
  </si>
  <si>
    <t>10175 COUNTY ROAD 50</t>
  </si>
  <si>
    <t>05-001-0700</t>
  </si>
  <si>
    <t>TIMOTHY J &amp; MOLLY A FRENSKO</t>
  </si>
  <si>
    <t>10075 COUNTY ROAD 50</t>
  </si>
  <si>
    <t>05-001-0800</t>
  </si>
  <si>
    <t>05-001-1300</t>
  </si>
  <si>
    <t>RICHARD J OLSON REVOCABLE TRUST</t>
  </si>
  <si>
    <t>16285 CO RD 53</t>
  </si>
  <si>
    <t>05-001-1400</t>
  </si>
  <si>
    <t>COREY LEE JANSSEN</t>
  </si>
  <si>
    <t>15815 COUNTY ROAD 53</t>
  </si>
  <si>
    <t>05-001-1500</t>
  </si>
  <si>
    <t>05-002-0100</t>
  </si>
  <si>
    <t>JULIENE J KLAUSTERMEIER</t>
  </si>
  <si>
    <t>12850 158TH ST</t>
  </si>
  <si>
    <t>02</t>
  </si>
  <si>
    <t>05-002-0320</t>
  </si>
  <si>
    <t>05-002-0400</t>
  </si>
  <si>
    <t>DAVID W &amp; KARA L DUBBE</t>
  </si>
  <si>
    <t>10645 COUNTY ROAD 50</t>
  </si>
  <si>
    <t>05-002-0420</t>
  </si>
  <si>
    <t>MARY LOU JANSSEN</t>
  </si>
  <si>
    <t>14180 COUNTY ROAD 50</t>
  </si>
  <si>
    <t>05-002-0510</t>
  </si>
  <si>
    <t>SANDRA A CODER</t>
  </si>
  <si>
    <t>10555 COUNTY ROAD 50</t>
  </si>
  <si>
    <t>05-002-0600</t>
  </si>
  <si>
    <t>DAVID L MELLGREN</t>
  </si>
  <si>
    <t>8720 COUNTY ROAD 52</t>
  </si>
  <si>
    <t>05-002-0700</t>
  </si>
  <si>
    <t>TRAVIS L TIMM</t>
  </si>
  <si>
    <t>10455 COUNTY ROAD 50</t>
  </si>
  <si>
    <t>05-002-0800</t>
  </si>
  <si>
    <t>BUTLER BROTHERS PARTNERSHIP LLP</t>
  </si>
  <si>
    <t>3081 W 168TH ST</t>
  </si>
  <si>
    <t>MARIA LAKE</t>
  </si>
  <si>
    <t>COLOGNE</t>
  </si>
  <si>
    <t>US HWY 212</t>
  </si>
  <si>
    <t>CSAH 50</t>
  </si>
  <si>
    <t>CSAH 53</t>
  </si>
  <si>
    <t>CSAH 36</t>
  </si>
  <si>
    <t>CSAH 41</t>
  </si>
  <si>
    <t>CR 153</t>
  </si>
  <si>
    <t>CSAH 51</t>
  </si>
  <si>
    <t>CR 152</t>
  </si>
  <si>
    <t>TOTAL WATERSHED ACRES:</t>
  </si>
  <si>
    <t>BENTON TWP ROADS</t>
  </si>
  <si>
    <t>CARVER CO ROADS</t>
  </si>
  <si>
    <t>DAHLGREN TWP ROADS</t>
  </si>
  <si>
    <t>134TH ST</t>
  </si>
  <si>
    <t>138TH ST</t>
  </si>
  <si>
    <t>142ND ST</t>
  </si>
  <si>
    <t>OHIO AVE</t>
  </si>
  <si>
    <t>NAPLES AVE</t>
  </si>
  <si>
    <t>MAPLEWOOD RD</t>
  </si>
  <si>
    <t>150TH ST</t>
  </si>
  <si>
    <t>T-168</t>
  </si>
  <si>
    <t>RACE AVE</t>
  </si>
  <si>
    <t>RICE AVE</t>
  </si>
  <si>
    <t>MARIA LAKE RD</t>
  </si>
  <si>
    <t>MARKET AVE</t>
  </si>
  <si>
    <t>T-395</t>
  </si>
  <si>
    <t>130TH ST</t>
  </si>
  <si>
    <t>INWOOD RD</t>
  </si>
  <si>
    <t>HARTUNG OAKS RD</t>
  </si>
  <si>
    <t>MAPLEVIEW DR</t>
  </si>
  <si>
    <t>JOHNSON DR</t>
  </si>
  <si>
    <t xml:space="preserve">ETRO DISTRICT HEADQUARTERS 1500 WEST CO RD B-2 </t>
  </si>
  <si>
    <t>ROSEVILLE MN 55113</t>
  </si>
  <si>
    <t xml:space="preserve">PO BOX 120 </t>
  </si>
  <si>
    <t>CARVER COUNTY 600 E FOURTH ST.</t>
  </si>
  <si>
    <t>CHASKA MN 55318</t>
  </si>
  <si>
    <t xml:space="preserve">C/O CHRIS COMMERS 14380 CR 51 </t>
  </si>
  <si>
    <t>NORWOOD YOUNG AMERICA 55368</t>
  </si>
  <si>
    <t xml:space="preserve">C/O MARY OLSON 6970 INWOOD RD </t>
  </si>
  <si>
    <t>COLOGNE MN 55322</t>
  </si>
  <si>
    <t>BENTON ST E</t>
  </si>
  <si>
    <t>C/0 SAUTER CEMETERY 9985 134TH ST</t>
  </si>
  <si>
    <t>MN HWYS</t>
  </si>
  <si>
    <t>NO ADDRESS</t>
  </si>
  <si>
    <t>NO CITY STATE ZIP</t>
  </si>
  <si>
    <t>RAILROADS</t>
  </si>
  <si>
    <t>SAMANTHA LYNN JACKSON</t>
  </si>
  <si>
    <t>1450 CARDINAL CV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</si>
</sst>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\$#,##0.00"/>
    <numFmt numFmtId="165" formatCode="#,##0.0000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CE4D6"/>
        <bgColor indexed="64"/>
      </patternFill>
    </fill>
    <fill>
      <patternFill patternType="solid">
        <fgColor rgb="FFEA989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EDEDED"/>
        <bgColor indexed="64"/>
      </patternFill>
    </fill>
    <fill>
      <patternFill patternType="solid">
        <fgColor rgb="FFD9D9D9"/>
        <bgColor indexed="64"/>
      </patternFill>
    </fill>
  </fills>
  <borders count="2">
    <border>
      <left/>
      <right/>
      <top/>
      <bottom/>
      <diagonal/>
    </border>
    <border>
      <left/>
      <right/>
      <top style="double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Alignment="1">
      <alignment horizontal="center"/>
    </xf>
    <xf numFmtId="4" fontId="1" fillId="0" borderId="0" xfId="0" applyNumberFormat="1" applyFont="1" applyAlignment="1">
      <alignment horizontal="center"/>
    </xf>
    <xf numFmtId="4" fontId="1" fillId="2" borderId="0" xfId="0" applyNumberFormat="1" applyFont="1" applyFill="1" applyAlignment="1">
      <alignment horizontal="center"/>
    </xf>
    <xf numFmtId="4" fontId="1" fillId="3" borderId="0" xfId="0" applyNumberFormat="1" applyFont="1" applyFill="1" applyAlignment="1">
      <alignment horizontal="center"/>
    </xf>
    <xf numFmtId="164" fontId="1" fillId="0" borderId="0" xfId="0" applyNumberFormat="1" applyFont="1" applyAlignment="1">
      <alignment horizontal="center"/>
    </xf>
    <xf numFmtId="4" fontId="1" fillId="4" borderId="0" xfId="0" applyNumberFormat="1" applyFont="1" applyFill="1" applyAlignment="1">
      <alignment horizontal="center"/>
    </xf>
    <xf numFmtId="4" fontId="1" fillId="5" borderId="0" xfId="0" applyNumberFormat="1" applyFont="1" applyFill="1" applyAlignment="1">
      <alignment horizontal="center"/>
    </xf>
    <xf numFmtId="4" fontId="1" fillId="6" borderId="0" xfId="0" applyNumberFormat="1" applyFont="1" applyFill="1" applyAlignment="1">
      <alignment horizontal="center"/>
    </xf>
    <xf numFmtId="4" fontId="1" fillId="7" borderId="0" xfId="0" applyNumberFormat="1" applyFont="1" applyFill="1" applyAlignment="1">
      <alignment horizontal="center"/>
    </xf>
    <xf numFmtId="4" fontId="1" fillId="8" borderId="0" xfId="0" applyNumberFormat="1" applyFont="1" applyFill="1" applyAlignment="1">
      <alignment horizontal="center"/>
    </xf>
    <xf numFmtId="165" fontId="1" fillId="0" borderId="0" xfId="0" applyNumberFormat="1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2" borderId="0" xfId="0" applyFont="1" applyFill="1" applyAlignment="1">
      <alignment horizontal="center" wrapText="1"/>
    </xf>
    <xf numFmtId="0" fontId="2" fillId="3" borderId="0" xfId="0" applyFont="1" applyFill="1" applyAlignment="1">
      <alignment horizontal="center" wrapText="1"/>
    </xf>
    <xf numFmtId="0" fontId="2" fillId="4" borderId="0" xfId="0" applyFont="1" applyFill="1" applyAlignment="1">
      <alignment horizontal="center" wrapText="1"/>
    </xf>
    <xf numFmtId="0" fontId="2" fillId="5" borderId="0" xfId="0" applyFont="1" applyFill="1" applyAlignment="1">
      <alignment horizontal="center" wrapText="1"/>
    </xf>
    <xf numFmtId="0" fontId="2" fillId="6" borderId="0" xfId="0" applyFont="1" applyFill="1" applyAlignment="1">
      <alignment horizontal="center" wrapText="1"/>
    </xf>
    <xf numFmtId="0" fontId="2" fillId="7" borderId="0" xfId="0" applyFont="1" applyFill="1" applyAlignment="1">
      <alignment horizontal="center" wrapText="1"/>
    </xf>
    <xf numFmtId="0" fontId="2" fillId="8" borderId="0" xfId="0" applyFont="1" applyFill="1" applyAlignment="1">
      <alignment horizontal="center" wrapText="1"/>
    </xf>
    <xf numFmtId="4" fontId="1" fillId="0" borderId="1" xfId="0" applyNumberFormat="1" applyFont="1" applyBorder="1" applyAlignment="1">
      <alignment horizontal="center"/>
    </xf>
    <xf numFmtId="4" fontId="1" fillId="2" borderId="1" xfId="0" applyNumberFormat="1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4" fontId="1" fillId="4" borderId="1" xfId="0" applyNumberFormat="1" applyFont="1" applyFill="1" applyBorder="1" applyAlignment="1">
      <alignment horizontal="center"/>
    </xf>
    <xf numFmtId="4" fontId="1" fillId="5" borderId="1" xfId="0" applyNumberFormat="1" applyFont="1" applyFill="1" applyBorder="1" applyAlignment="1">
      <alignment horizontal="center"/>
    </xf>
    <xf numFmtId="4" fontId="1" fillId="6" borderId="1" xfId="0" applyNumberFormat="1" applyFont="1" applyFill="1" applyBorder="1" applyAlignment="1">
      <alignment horizontal="center"/>
    </xf>
    <xf numFmtId="4" fontId="1" fillId="7" borderId="1" xfId="0" applyNumberFormat="1" applyFont="1" applyFill="1" applyBorder="1" applyAlignment="1">
      <alignment horizontal="center"/>
    </xf>
    <xf numFmtId="4" fontId="1" fillId="8" borderId="1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4" fontId="5" fillId="0" borderId="0" xfId="0" applyNumberFormat="1" applyFont="1" applyAlignment="1">
      <alignment horizontal="center"/>
    </xf>
    <xf numFmtId="4" fontId="5" fillId="2" borderId="0" xfId="0" applyNumberFormat="1" applyFont="1" applyFill="1" applyAlignment="1">
      <alignment horizontal="center"/>
    </xf>
    <xf numFmtId="4" fontId="5" fillId="3" borderId="0" xfId="0" applyNumberFormat="1" applyFont="1" applyFill="1" applyAlignment="1">
      <alignment horizontal="center"/>
    </xf>
    <xf numFmtId="164" fontId="5" fillId="0" borderId="0" xfId="0" applyNumberFormat="1" applyFont="1" applyAlignment="1">
      <alignment horizontal="center"/>
    </xf>
    <xf numFmtId="4" fontId="5" fillId="4" borderId="0" xfId="0" applyNumberFormat="1" applyFont="1" applyFill="1" applyAlignment="1">
      <alignment horizontal="center"/>
    </xf>
    <xf numFmtId="4" fontId="5" fillId="5" borderId="0" xfId="0" applyNumberFormat="1" applyFont="1" applyFill="1" applyAlignment="1">
      <alignment horizontal="center"/>
    </xf>
    <xf numFmtId="4" fontId="5" fillId="6" borderId="0" xfId="0" applyNumberFormat="1" applyFont="1" applyFill="1" applyAlignment="1">
      <alignment horizontal="center"/>
    </xf>
    <xf numFmtId="4" fontId="5" fillId="7" borderId="0" xfId="0" applyNumberFormat="1" applyFont="1" applyFill="1" applyAlignment="1">
      <alignment horizontal="center"/>
    </xf>
    <xf numFmtId="4" fontId="5" fillId="8" borderId="0" xfId="0" applyNumberFormat="1" applyFont="1" applyFill="1" applyAlignment="1">
      <alignment horizontal="center"/>
    </xf>
    <xf numFmtId="165" fontId="5" fillId="0" borderId="0" xfId="0" applyNumberFormat="1" applyFont="1" applyAlignment="1">
      <alignment horizontal="center"/>
    </xf>
    <xf numFmtId="0" fontId="6" fillId="0" borderId="0" xfId="0" applyFont="1"/>
  </cellXfs>
  <cellStyles count="1">
    <cellStyle name="Normal" xfId="0" builtinId="0"/>
  </cellStyles>
  <dxfs count="63"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785"/>
  <sheetViews>
    <sheetView tabSelected="1" workbookViewId="0">
      <pane ySplit="2" topLeftCell="A415" activePane="bottomLeft" state="frozen"/>
      <selection pane="bottomLeft" activeCell="C426" sqref="C426"/>
    </sheetView>
  </sheetViews>
  <sheetFormatPr defaultRowHeight="14.4" x14ac:dyDescent="0.3"/>
  <cols>
    <col min="1" max="1" width="14.6640625" style="1" customWidth="1"/>
    <col min="2" max="2" width="35.6640625" style="1" customWidth="1"/>
    <col min="3" max="3" width="43.88671875" style="1" bestFit="1" customWidth="1"/>
    <col min="4" max="4" width="33.33203125" style="1" bestFit="1" customWidth="1"/>
    <col min="5" max="5" width="20.6640625" style="1" customWidth="1"/>
    <col min="6" max="8" width="9.6640625" style="1" customWidth="1"/>
    <col min="9" max="12" width="17.6640625" style="2" customWidth="1"/>
    <col min="13" max="13" width="20.6640625" style="3" customWidth="1"/>
    <col min="14" max="14" width="13.6640625" style="4" customWidth="1"/>
    <col min="15" max="15" width="13.6640625" style="5" customWidth="1"/>
    <col min="16" max="16" width="13.6640625" style="6" customWidth="1"/>
    <col min="17" max="17" width="13.6640625" style="5" customWidth="1"/>
    <col min="18" max="18" width="13.6640625" style="7" customWidth="1"/>
    <col min="19" max="19" width="13.6640625" style="5" customWidth="1"/>
    <col min="20" max="20" width="13.6640625" style="8" customWidth="1"/>
    <col min="21" max="21" width="13.6640625" style="5" customWidth="1"/>
    <col min="22" max="22" width="17.6640625" style="2" customWidth="1"/>
    <col min="23" max="23" width="17.6640625" style="5" customWidth="1"/>
    <col min="24" max="24" width="17.6640625" style="2" hidden="1" customWidth="1"/>
    <col min="25" max="25" width="17.6640625" style="5" hidden="1" customWidth="1"/>
    <col min="26" max="26" width="17.6640625" style="9" customWidth="1"/>
    <col min="27" max="27" width="17.6640625" style="5" customWidth="1"/>
    <col min="28" max="28" width="17.6640625" style="10" customWidth="1"/>
    <col min="29" max="29" width="17.6640625" style="5" hidden="1" customWidth="1"/>
    <col min="30" max="30" width="17.6640625" style="2" hidden="1" customWidth="1"/>
    <col min="31" max="31" width="17.6640625" style="2" customWidth="1"/>
    <col min="32" max="32" width="17.6640625" style="5" customWidth="1"/>
    <col min="33" max="33" width="17.6640625" style="9" customWidth="1"/>
    <col min="34" max="34" width="17.6640625" style="5" customWidth="1"/>
    <col min="35" max="35" width="19.6640625" style="2" hidden="1" customWidth="1"/>
    <col min="36" max="36" width="19.6640625" style="5" hidden="1" customWidth="1"/>
    <col min="37" max="37" width="17.6640625" style="3" customWidth="1"/>
    <col min="38" max="38" width="17.6640625" style="5" customWidth="1"/>
    <col min="39" max="39" width="17.6640625" style="3" customWidth="1"/>
    <col min="40" max="40" width="17.6640625" style="5" customWidth="1"/>
    <col min="41" max="41" width="17.6640625" style="2" customWidth="1"/>
    <col min="42" max="42" width="17.6640625" style="5" customWidth="1"/>
    <col min="43" max="44" width="17.6640625" style="2" customWidth="1"/>
    <col min="45" max="45" width="17.6640625" style="5" customWidth="1"/>
    <col min="46" max="46" width="17.6640625" style="11" customWidth="1"/>
    <col min="47" max="47" width="17.6640625" style="5" customWidth="1"/>
  </cols>
  <sheetData>
    <row r="1" spans="1:47" x14ac:dyDescent="0.3">
      <c r="AL1" s="5">
        <v>4289</v>
      </c>
      <c r="AN1" s="5">
        <v>7149</v>
      </c>
      <c r="AP1" s="5">
        <v>1</v>
      </c>
      <c r="AU1" s="5" t="s">
        <v>0</v>
      </c>
    </row>
    <row r="2" spans="1:47" ht="68.099999999999994" customHeight="1" x14ac:dyDescent="0.3">
      <c r="A2" s="12" t="s">
        <v>1</v>
      </c>
      <c r="B2" s="12" t="s">
        <v>2</v>
      </c>
      <c r="C2" s="12" t="s">
        <v>3</v>
      </c>
      <c r="D2" s="12" t="s">
        <v>4</v>
      </c>
      <c r="E2" s="12" t="s">
        <v>5</v>
      </c>
      <c r="F2" s="12" t="s">
        <v>6</v>
      </c>
      <c r="G2" s="12" t="s">
        <v>7</v>
      </c>
      <c r="H2" s="12" t="s">
        <v>8</v>
      </c>
      <c r="I2" s="12" t="s">
        <v>9</v>
      </c>
      <c r="J2" s="12" t="s">
        <v>10</v>
      </c>
      <c r="K2" s="12" t="s">
        <v>11</v>
      </c>
      <c r="L2" s="12" t="s">
        <v>12</v>
      </c>
      <c r="M2" s="13" t="s">
        <v>13</v>
      </c>
      <c r="N2" s="14" t="s">
        <v>14</v>
      </c>
      <c r="O2" s="12" t="s">
        <v>15</v>
      </c>
      <c r="P2" s="15" t="s">
        <v>16</v>
      </c>
      <c r="Q2" s="12" t="s">
        <v>17</v>
      </c>
      <c r="R2" s="16" t="s">
        <v>18</v>
      </c>
      <c r="S2" s="12" t="s">
        <v>19</v>
      </c>
      <c r="T2" s="17" t="s">
        <v>20</v>
      </c>
      <c r="U2" s="12" t="s">
        <v>21</v>
      </c>
      <c r="V2" s="12" t="s">
        <v>22</v>
      </c>
      <c r="W2" s="12" t="s">
        <v>23</v>
      </c>
      <c r="X2" s="12" t="s">
        <v>24</v>
      </c>
      <c r="Y2" s="12" t="s">
        <v>25</v>
      </c>
      <c r="Z2" s="18" t="s">
        <v>26</v>
      </c>
      <c r="AA2" s="12" t="s">
        <v>27</v>
      </c>
      <c r="AB2" s="19" t="s">
        <v>28</v>
      </c>
      <c r="AC2" s="12" t="s">
        <v>29</v>
      </c>
      <c r="AD2" s="12" t="s">
        <v>30</v>
      </c>
      <c r="AE2" s="12" t="s">
        <v>31</v>
      </c>
      <c r="AF2" s="12" t="s">
        <v>32</v>
      </c>
      <c r="AG2" s="18" t="s">
        <v>33</v>
      </c>
      <c r="AH2" s="12" t="s">
        <v>34</v>
      </c>
      <c r="AI2" s="12" t="s">
        <v>35</v>
      </c>
      <c r="AJ2" s="12" t="s">
        <v>36</v>
      </c>
      <c r="AK2" s="13" t="s">
        <v>37</v>
      </c>
      <c r="AL2" s="12" t="s">
        <v>38</v>
      </c>
      <c r="AM2" s="13" t="s">
        <v>39</v>
      </c>
      <c r="AN2" s="12" t="s">
        <v>40</v>
      </c>
      <c r="AO2" s="12" t="s">
        <v>41</v>
      </c>
      <c r="AP2" s="12" t="s">
        <v>42</v>
      </c>
      <c r="AQ2" s="12" t="s">
        <v>43</v>
      </c>
      <c r="AR2" s="12" t="s">
        <v>44</v>
      </c>
      <c r="AS2" s="12" t="s">
        <v>45</v>
      </c>
      <c r="AT2" s="12" t="s">
        <v>46</v>
      </c>
      <c r="AU2" s="12" t="s">
        <v>47</v>
      </c>
    </row>
    <row r="3" spans="1:47" x14ac:dyDescent="0.3">
      <c r="A3" s="1" t="s">
        <v>48</v>
      </c>
      <c r="B3" s="1" t="s">
        <v>49</v>
      </c>
      <c r="C3" s="1" t="s">
        <v>50</v>
      </c>
      <c r="D3" s="1" t="s">
        <v>51</v>
      </c>
      <c r="E3" s="1" t="s">
        <v>52</v>
      </c>
      <c r="F3" s="1" t="s">
        <v>53</v>
      </c>
      <c r="G3" s="1" t="s">
        <v>54</v>
      </c>
      <c r="H3" s="1" t="s">
        <v>55</v>
      </c>
      <c r="I3" s="2">
        <v>40</v>
      </c>
      <c r="J3" s="2">
        <v>19.86</v>
      </c>
      <c r="K3" s="2">
        <f t="shared" ref="K3:K64" si="0">SUM(N3,P3,R3,T3,V3,X3,Z3,AB3,AE3,AG3,AI3)</f>
        <v>3.0700000000000003</v>
      </c>
      <c r="L3" s="2">
        <f t="shared" ref="L3:L64" si="1">SUM(M3,AD3,AK3,AM3,AO3,AQ3,AR3)</f>
        <v>0.03</v>
      </c>
      <c r="R3" s="7">
        <v>1.1000000000000001</v>
      </c>
      <c r="S3" s="5">
        <v>1976.9749999999999</v>
      </c>
      <c r="T3" s="8">
        <v>1.69</v>
      </c>
      <c r="U3" s="5">
        <v>910.91</v>
      </c>
      <c r="Z3" s="9">
        <v>0.28000000000000003</v>
      </c>
      <c r="AA3" s="5">
        <v>60.27</v>
      </c>
      <c r="AL3" s="5" t="str">
        <f t="shared" ref="AL3:AL34" si="2">IF(AK3&gt;0,AK3*$AL$1,"")</f>
        <v/>
      </c>
      <c r="AN3" s="5" t="str">
        <f t="shared" ref="AN3:AN34" si="3">IF(AM3&gt;0,AM3*$AN$1,"")</f>
        <v/>
      </c>
      <c r="AP3" s="5" t="str">
        <f t="shared" ref="AP3:AP34" si="4">IF(AO3&gt;0,AO3*$AP$1,"")</f>
        <v/>
      </c>
      <c r="AR3" s="2">
        <v>0.03</v>
      </c>
      <c r="AS3" s="5">
        <f t="shared" ref="AS3:AS64" si="5">SUM(O3,Q3,S3,U3,W3,Y3,AA3,AC3,AF3,AH3,AJ3)</f>
        <v>2948.1549999999997</v>
      </c>
      <c r="AT3" s="11">
        <f t="shared" ref="AT3:AT66" si="6">(AS3/$AS$782)*100</f>
        <v>1.9989084915245606E-2</v>
      </c>
      <c r="AU3" s="5">
        <f t="shared" ref="AU3:AU34" si="7">(AT3/100)*$AU$1</f>
        <v>19.989084915245606</v>
      </c>
    </row>
    <row r="4" spans="1:47" x14ac:dyDescent="0.3">
      <c r="A4" s="1" t="s">
        <v>56</v>
      </c>
      <c r="B4" s="1" t="s">
        <v>57</v>
      </c>
      <c r="C4" s="1" t="s">
        <v>58</v>
      </c>
      <c r="D4" s="1" t="s">
        <v>59</v>
      </c>
      <c r="E4" s="1" t="s">
        <v>52</v>
      </c>
      <c r="F4" s="1" t="s">
        <v>53</v>
      </c>
      <c r="G4" s="1" t="s">
        <v>54</v>
      </c>
      <c r="H4" s="1" t="s">
        <v>55</v>
      </c>
      <c r="I4" s="2">
        <v>38</v>
      </c>
      <c r="J4" s="2">
        <v>18.510000000000002</v>
      </c>
      <c r="K4" s="2">
        <f t="shared" si="0"/>
        <v>0.66</v>
      </c>
      <c r="L4" s="2">
        <f t="shared" si="1"/>
        <v>0</v>
      </c>
      <c r="R4" s="7">
        <v>0.13</v>
      </c>
      <c r="S4" s="5">
        <v>233.64250000000001</v>
      </c>
      <c r="T4" s="8">
        <v>0.49</v>
      </c>
      <c r="U4" s="5">
        <v>264.11</v>
      </c>
      <c r="Z4" s="9">
        <v>0.04</v>
      </c>
      <c r="AA4" s="5">
        <v>8.61</v>
      </c>
      <c r="AL4" s="5" t="str">
        <f t="shared" si="2"/>
        <v/>
      </c>
      <c r="AN4" s="5" t="str">
        <f t="shared" si="3"/>
        <v/>
      </c>
      <c r="AP4" s="5" t="str">
        <f t="shared" si="4"/>
        <v/>
      </c>
      <c r="AS4" s="5">
        <f t="shared" si="5"/>
        <v>506.36250000000007</v>
      </c>
      <c r="AT4" s="11">
        <f t="shared" si="6"/>
        <v>3.433239775519284E-3</v>
      </c>
      <c r="AU4" s="5">
        <f t="shared" si="7"/>
        <v>3.4332397755192838</v>
      </c>
    </row>
    <row r="5" spans="1:47" x14ac:dyDescent="0.3">
      <c r="A5" s="1" t="s">
        <v>60</v>
      </c>
      <c r="B5" s="1" t="s">
        <v>61</v>
      </c>
      <c r="C5" s="1" t="s">
        <v>62</v>
      </c>
      <c r="D5" s="1" t="s">
        <v>63</v>
      </c>
      <c r="E5" s="1" t="s">
        <v>64</v>
      </c>
      <c r="F5" s="1" t="s">
        <v>53</v>
      </c>
      <c r="G5" s="1" t="s">
        <v>54</v>
      </c>
      <c r="H5" s="1" t="s">
        <v>55</v>
      </c>
      <c r="I5" s="2">
        <v>80</v>
      </c>
      <c r="J5" s="2">
        <v>38.909999999999997</v>
      </c>
      <c r="K5" s="2">
        <f t="shared" si="0"/>
        <v>3.55</v>
      </c>
      <c r="L5" s="2">
        <f t="shared" si="1"/>
        <v>0.17</v>
      </c>
      <c r="T5" s="8">
        <v>3.55</v>
      </c>
      <c r="U5" s="5">
        <v>1913.45</v>
      </c>
      <c r="AL5" s="5" t="str">
        <f t="shared" si="2"/>
        <v/>
      </c>
      <c r="AN5" s="5" t="str">
        <f t="shared" si="3"/>
        <v/>
      </c>
      <c r="AP5" s="5" t="str">
        <f t="shared" si="4"/>
        <v/>
      </c>
      <c r="AR5" s="2">
        <v>0.17</v>
      </c>
      <c r="AS5" s="5">
        <f t="shared" si="5"/>
        <v>1913.45</v>
      </c>
      <c r="AT5" s="11">
        <f t="shared" si="6"/>
        <v>1.2973576535520252E-2</v>
      </c>
      <c r="AU5" s="5">
        <f t="shared" si="7"/>
        <v>12.973576535520252</v>
      </c>
    </row>
    <row r="6" spans="1:47" x14ac:dyDescent="0.3">
      <c r="A6" s="1" t="s">
        <v>65</v>
      </c>
      <c r="B6" s="1" t="s">
        <v>66</v>
      </c>
      <c r="C6" s="1" t="s">
        <v>67</v>
      </c>
      <c r="D6" s="1" t="s">
        <v>51</v>
      </c>
      <c r="E6" s="1" t="s">
        <v>68</v>
      </c>
      <c r="F6" s="1" t="s">
        <v>69</v>
      </c>
      <c r="G6" s="1" t="s">
        <v>54</v>
      </c>
      <c r="H6" s="1" t="s">
        <v>55</v>
      </c>
      <c r="I6" s="2">
        <v>1.75</v>
      </c>
      <c r="J6" s="2">
        <v>1.54</v>
      </c>
      <c r="K6" s="2">
        <f t="shared" si="0"/>
        <v>0.01</v>
      </c>
      <c r="L6" s="2">
        <f t="shared" si="1"/>
        <v>1.53</v>
      </c>
      <c r="T6" s="8">
        <v>0.01</v>
      </c>
      <c r="U6" s="5">
        <v>5.39</v>
      </c>
      <c r="AL6" s="5" t="str">
        <f t="shared" si="2"/>
        <v/>
      </c>
      <c r="AN6" s="5" t="str">
        <f t="shared" si="3"/>
        <v/>
      </c>
      <c r="AP6" s="5" t="str">
        <f t="shared" si="4"/>
        <v/>
      </c>
      <c r="AR6" s="2">
        <v>1.53</v>
      </c>
      <c r="AS6" s="5">
        <f t="shared" si="5"/>
        <v>5.39</v>
      </c>
      <c r="AT6" s="11">
        <f t="shared" si="6"/>
        <v>3.6545286015550006E-5</v>
      </c>
      <c r="AU6" s="5">
        <f t="shared" si="7"/>
        <v>3.6545286015550002E-2</v>
      </c>
    </row>
    <row r="7" spans="1:47" x14ac:dyDescent="0.3">
      <c r="A7" s="1" t="s">
        <v>70</v>
      </c>
      <c r="B7" s="1" t="s">
        <v>71</v>
      </c>
      <c r="C7" s="1" t="s">
        <v>72</v>
      </c>
      <c r="D7" s="1" t="s">
        <v>51</v>
      </c>
      <c r="E7" s="1" t="s">
        <v>73</v>
      </c>
      <c r="F7" s="1" t="s">
        <v>69</v>
      </c>
      <c r="G7" s="1" t="s">
        <v>54</v>
      </c>
      <c r="H7" s="1" t="s">
        <v>55</v>
      </c>
      <c r="I7" s="2">
        <v>1.18</v>
      </c>
      <c r="J7" s="2">
        <v>0.71</v>
      </c>
      <c r="K7" s="2">
        <f t="shared" si="0"/>
        <v>0.67999999999999994</v>
      </c>
      <c r="L7" s="2">
        <f t="shared" si="1"/>
        <v>0.03</v>
      </c>
      <c r="R7" s="7">
        <v>0.19</v>
      </c>
      <c r="S7" s="5">
        <v>341.47750000000002</v>
      </c>
      <c r="T7" s="8">
        <v>0.49</v>
      </c>
      <c r="U7" s="5">
        <v>264.11</v>
      </c>
      <c r="AL7" s="5" t="str">
        <f t="shared" si="2"/>
        <v/>
      </c>
      <c r="AN7" s="5" t="str">
        <f t="shared" si="3"/>
        <v/>
      </c>
      <c r="AP7" s="5" t="str">
        <f t="shared" si="4"/>
        <v/>
      </c>
      <c r="AR7" s="2">
        <v>0.03</v>
      </c>
      <c r="AS7" s="5">
        <f t="shared" si="5"/>
        <v>605.58750000000009</v>
      </c>
      <c r="AT7" s="11">
        <f t="shared" si="6"/>
        <v>4.1060052680782734E-3</v>
      </c>
      <c r="AU7" s="5">
        <f t="shared" si="7"/>
        <v>4.106005268078273</v>
      </c>
    </row>
    <row r="8" spans="1:47" x14ac:dyDescent="0.3">
      <c r="A8" s="1" t="s">
        <v>74</v>
      </c>
      <c r="B8" s="1" t="s">
        <v>75</v>
      </c>
      <c r="C8" s="1" t="s">
        <v>76</v>
      </c>
      <c r="D8" s="1" t="s">
        <v>51</v>
      </c>
      <c r="E8" s="1" t="s">
        <v>73</v>
      </c>
      <c r="F8" s="1" t="s">
        <v>69</v>
      </c>
      <c r="G8" s="1" t="s">
        <v>54</v>
      </c>
      <c r="H8" s="1" t="s">
        <v>55</v>
      </c>
      <c r="I8" s="2">
        <v>0.47</v>
      </c>
      <c r="J8" s="2">
        <v>0.23</v>
      </c>
      <c r="K8" s="2">
        <f t="shared" si="0"/>
        <v>0.23</v>
      </c>
      <c r="L8" s="2">
        <f t="shared" si="1"/>
        <v>0</v>
      </c>
      <c r="R8" s="7">
        <v>0.23</v>
      </c>
      <c r="S8" s="5">
        <v>413.36750000000001</v>
      </c>
      <c r="AL8" s="5" t="str">
        <f t="shared" si="2"/>
        <v/>
      </c>
      <c r="AN8" s="5" t="str">
        <f t="shared" si="3"/>
        <v/>
      </c>
      <c r="AP8" s="5" t="str">
        <f t="shared" si="4"/>
        <v/>
      </c>
      <c r="AS8" s="5">
        <f t="shared" si="5"/>
        <v>413.36750000000001</v>
      </c>
      <c r="AT8" s="11">
        <f t="shared" si="6"/>
        <v>2.8027149382250215E-3</v>
      </c>
      <c r="AU8" s="5">
        <f t="shared" si="7"/>
        <v>2.8027149382250216</v>
      </c>
    </row>
    <row r="9" spans="1:47" x14ac:dyDescent="0.3">
      <c r="A9" s="1" t="s">
        <v>77</v>
      </c>
      <c r="B9" s="1" t="s">
        <v>78</v>
      </c>
      <c r="C9" s="1" t="s">
        <v>79</v>
      </c>
      <c r="D9" s="1" t="s">
        <v>80</v>
      </c>
      <c r="E9" s="1" t="s">
        <v>73</v>
      </c>
      <c r="F9" s="1" t="s">
        <v>69</v>
      </c>
      <c r="G9" s="1" t="s">
        <v>54</v>
      </c>
      <c r="H9" s="1" t="s">
        <v>55</v>
      </c>
      <c r="I9" s="2">
        <v>64.28</v>
      </c>
      <c r="J9" s="2">
        <v>26.01</v>
      </c>
      <c r="K9" s="2">
        <f t="shared" si="0"/>
        <v>24.4</v>
      </c>
      <c r="L9" s="2">
        <f t="shared" si="1"/>
        <v>1.62</v>
      </c>
      <c r="P9" s="6">
        <v>6.19</v>
      </c>
      <c r="Q9" s="5">
        <v>15046.342500000001</v>
      </c>
      <c r="R9" s="7">
        <v>7.59</v>
      </c>
      <c r="S9" s="5">
        <v>13641.127500000001</v>
      </c>
      <c r="T9" s="8">
        <v>10.62</v>
      </c>
      <c r="U9" s="5">
        <v>5724.1799999999994</v>
      </c>
      <c r="AL9" s="5" t="str">
        <f t="shared" si="2"/>
        <v/>
      </c>
      <c r="AN9" s="5" t="str">
        <f t="shared" si="3"/>
        <v/>
      </c>
      <c r="AP9" s="5" t="str">
        <f t="shared" si="4"/>
        <v/>
      </c>
      <c r="AR9" s="2">
        <v>1.62</v>
      </c>
      <c r="AS9" s="5">
        <f t="shared" si="5"/>
        <v>34411.65</v>
      </c>
      <c r="AT9" s="11">
        <f t="shared" si="6"/>
        <v>0.2333179205040819</v>
      </c>
      <c r="AU9" s="5">
        <f t="shared" si="7"/>
        <v>233.31792050408188</v>
      </c>
    </row>
    <row r="10" spans="1:47" x14ac:dyDescent="0.3">
      <c r="A10" s="1" t="s">
        <v>77</v>
      </c>
      <c r="B10" s="1" t="s">
        <v>78</v>
      </c>
      <c r="C10" s="1" t="s">
        <v>79</v>
      </c>
      <c r="D10" s="1" t="s">
        <v>80</v>
      </c>
      <c r="E10" s="1" t="s">
        <v>81</v>
      </c>
      <c r="F10" s="1" t="s">
        <v>69</v>
      </c>
      <c r="G10" s="1" t="s">
        <v>54</v>
      </c>
      <c r="H10" s="1" t="s">
        <v>55</v>
      </c>
      <c r="I10" s="2">
        <v>64.28</v>
      </c>
      <c r="J10" s="2">
        <v>34.24</v>
      </c>
      <c r="K10" s="2">
        <f t="shared" si="0"/>
        <v>23.89</v>
      </c>
      <c r="L10" s="2">
        <f t="shared" si="1"/>
        <v>10.15</v>
      </c>
      <c r="P10" s="6">
        <v>0.04</v>
      </c>
      <c r="Q10" s="5">
        <v>97.23</v>
      </c>
      <c r="R10" s="7">
        <v>11.6</v>
      </c>
      <c r="S10" s="5">
        <v>20848.099999999999</v>
      </c>
      <c r="T10" s="8">
        <v>8.83</v>
      </c>
      <c r="U10" s="5">
        <v>4759.37</v>
      </c>
      <c r="Z10" s="9">
        <v>3.42</v>
      </c>
      <c r="AA10" s="5">
        <v>736.15499999999997</v>
      </c>
      <c r="AL10" s="5" t="str">
        <f t="shared" si="2"/>
        <v/>
      </c>
      <c r="AN10" s="5" t="str">
        <f t="shared" si="3"/>
        <v/>
      </c>
      <c r="AP10" s="5" t="str">
        <f t="shared" si="4"/>
        <v/>
      </c>
      <c r="AR10" s="2">
        <v>10.15</v>
      </c>
      <c r="AS10" s="5">
        <f t="shared" si="5"/>
        <v>26440.854999999996</v>
      </c>
      <c r="AT10" s="11">
        <f t="shared" si="6"/>
        <v>0.1792743243915928</v>
      </c>
      <c r="AU10" s="5">
        <f t="shared" si="7"/>
        <v>179.27432439159278</v>
      </c>
    </row>
    <row r="11" spans="1:47" x14ac:dyDescent="0.3">
      <c r="A11" s="1" t="s">
        <v>82</v>
      </c>
      <c r="B11" s="1" t="s">
        <v>83</v>
      </c>
      <c r="C11" s="1" t="s">
        <v>84</v>
      </c>
      <c r="D11" s="1" t="s">
        <v>85</v>
      </c>
      <c r="E11" s="1" t="s">
        <v>73</v>
      </c>
      <c r="F11" s="1" t="s">
        <v>69</v>
      </c>
      <c r="G11" s="1" t="s">
        <v>54</v>
      </c>
      <c r="H11" s="1" t="s">
        <v>55</v>
      </c>
      <c r="I11" s="2">
        <v>3.44</v>
      </c>
      <c r="J11" s="2">
        <v>2.25</v>
      </c>
      <c r="K11" s="2">
        <f t="shared" si="0"/>
        <v>0</v>
      </c>
      <c r="L11" s="2">
        <f t="shared" si="1"/>
        <v>2.25</v>
      </c>
      <c r="AL11" s="5" t="str">
        <f t="shared" si="2"/>
        <v/>
      </c>
      <c r="AN11" s="5" t="str">
        <f t="shared" si="3"/>
        <v/>
      </c>
      <c r="AP11" s="5" t="str">
        <f t="shared" si="4"/>
        <v/>
      </c>
      <c r="AR11" s="2">
        <v>2.25</v>
      </c>
      <c r="AS11" s="5">
        <f t="shared" si="5"/>
        <v>0</v>
      </c>
      <c r="AT11" s="11">
        <f t="shared" si="6"/>
        <v>0</v>
      </c>
      <c r="AU11" s="5">
        <f t="shared" si="7"/>
        <v>0</v>
      </c>
    </row>
    <row r="12" spans="1:47" x14ac:dyDescent="0.3">
      <c r="A12" s="1" t="s">
        <v>82</v>
      </c>
      <c r="B12" s="1" t="s">
        <v>83</v>
      </c>
      <c r="C12" s="1" t="s">
        <v>84</v>
      </c>
      <c r="D12" s="1" t="s">
        <v>85</v>
      </c>
      <c r="E12" s="1" t="s">
        <v>86</v>
      </c>
      <c r="F12" s="1" t="s">
        <v>69</v>
      </c>
      <c r="G12" s="1" t="s">
        <v>54</v>
      </c>
      <c r="H12" s="1" t="s">
        <v>55</v>
      </c>
      <c r="I12" s="2">
        <v>3.44</v>
      </c>
      <c r="J12" s="2">
        <v>0.53</v>
      </c>
      <c r="K12" s="2">
        <f t="shared" si="0"/>
        <v>0</v>
      </c>
      <c r="L12" s="2">
        <f t="shared" si="1"/>
        <v>0.53</v>
      </c>
      <c r="AL12" s="5" t="str">
        <f t="shared" si="2"/>
        <v/>
      </c>
      <c r="AN12" s="5" t="str">
        <f t="shared" si="3"/>
        <v/>
      </c>
      <c r="AP12" s="5" t="str">
        <f t="shared" si="4"/>
        <v/>
      </c>
      <c r="AR12" s="2">
        <v>0.53</v>
      </c>
      <c r="AS12" s="5">
        <f t="shared" si="5"/>
        <v>0</v>
      </c>
      <c r="AT12" s="11">
        <f t="shared" si="6"/>
        <v>0</v>
      </c>
      <c r="AU12" s="5">
        <f t="shared" si="7"/>
        <v>0</v>
      </c>
    </row>
    <row r="13" spans="1:47" x14ac:dyDescent="0.3">
      <c r="A13" s="1" t="s">
        <v>87</v>
      </c>
      <c r="B13" s="1" t="s">
        <v>88</v>
      </c>
      <c r="C13" s="1" t="s">
        <v>89</v>
      </c>
      <c r="D13" s="1" t="s">
        <v>51</v>
      </c>
      <c r="E13" s="1" t="s">
        <v>86</v>
      </c>
      <c r="F13" s="1" t="s">
        <v>69</v>
      </c>
      <c r="G13" s="1" t="s">
        <v>54</v>
      </c>
      <c r="H13" s="1" t="s">
        <v>55</v>
      </c>
      <c r="I13" s="2">
        <v>117.45</v>
      </c>
      <c r="J13" s="2">
        <v>25.8</v>
      </c>
      <c r="K13" s="2">
        <f t="shared" si="0"/>
        <v>25.229999999999997</v>
      </c>
      <c r="L13" s="2">
        <f t="shared" si="1"/>
        <v>0.56999999999999995</v>
      </c>
      <c r="P13" s="6">
        <v>20.14</v>
      </c>
      <c r="Q13" s="5">
        <v>48955.305</v>
      </c>
      <c r="R13" s="7">
        <v>5.01</v>
      </c>
      <c r="S13" s="5">
        <v>9004.2224999999999</v>
      </c>
      <c r="Z13" s="9">
        <v>0.08</v>
      </c>
      <c r="AA13" s="5">
        <v>17.22</v>
      </c>
      <c r="AL13" s="5" t="str">
        <f t="shared" si="2"/>
        <v/>
      </c>
      <c r="AN13" s="5" t="str">
        <f t="shared" si="3"/>
        <v/>
      </c>
      <c r="AP13" s="5" t="str">
        <f t="shared" si="4"/>
        <v/>
      </c>
      <c r="AR13" s="2">
        <v>0.56999999999999995</v>
      </c>
      <c r="AS13" s="5">
        <f t="shared" si="5"/>
        <v>57976.747499999998</v>
      </c>
      <c r="AT13" s="11">
        <f t="shared" si="6"/>
        <v>0.39309402961759249</v>
      </c>
      <c r="AU13" s="5">
        <f t="shared" si="7"/>
        <v>393.09402961759247</v>
      </c>
    </row>
    <row r="14" spans="1:47" x14ac:dyDescent="0.3">
      <c r="A14" s="1" t="s">
        <v>87</v>
      </c>
      <c r="B14" s="1" t="s">
        <v>88</v>
      </c>
      <c r="C14" s="1" t="s">
        <v>89</v>
      </c>
      <c r="D14" s="1" t="s">
        <v>51</v>
      </c>
      <c r="E14" s="1" t="s">
        <v>90</v>
      </c>
      <c r="F14" s="1" t="s">
        <v>69</v>
      </c>
      <c r="G14" s="1" t="s">
        <v>54</v>
      </c>
      <c r="H14" s="1" t="s">
        <v>55</v>
      </c>
      <c r="I14" s="2">
        <v>117.45</v>
      </c>
      <c r="J14" s="2">
        <v>39.24</v>
      </c>
      <c r="K14" s="2">
        <f t="shared" si="0"/>
        <v>27.830000000000002</v>
      </c>
      <c r="L14" s="2">
        <f t="shared" si="1"/>
        <v>11.4</v>
      </c>
      <c r="P14" s="6">
        <v>5.26</v>
      </c>
      <c r="Q14" s="5">
        <v>12785.745000000001</v>
      </c>
      <c r="R14" s="7">
        <v>9.81</v>
      </c>
      <c r="S14" s="5">
        <v>17631.022499999999</v>
      </c>
      <c r="T14" s="8">
        <v>8.2100000000000009</v>
      </c>
      <c r="U14" s="5">
        <v>4425.1900000000014</v>
      </c>
      <c r="Z14" s="9">
        <v>4.55</v>
      </c>
      <c r="AA14" s="5">
        <v>979.38750000000005</v>
      </c>
      <c r="AL14" s="5" t="str">
        <f t="shared" si="2"/>
        <v/>
      </c>
      <c r="AN14" s="5" t="str">
        <f t="shared" si="3"/>
        <v/>
      </c>
      <c r="AP14" s="5" t="str">
        <f t="shared" si="4"/>
        <v/>
      </c>
      <c r="AR14" s="2">
        <v>11.4</v>
      </c>
      <c r="AS14" s="5">
        <f t="shared" si="5"/>
        <v>35821.345000000001</v>
      </c>
      <c r="AT14" s="11">
        <f t="shared" si="6"/>
        <v>0.24287593663946053</v>
      </c>
      <c r="AU14" s="5">
        <f t="shared" si="7"/>
        <v>242.87593663946052</v>
      </c>
    </row>
    <row r="15" spans="1:47" x14ac:dyDescent="0.3">
      <c r="A15" s="1" t="s">
        <v>87</v>
      </c>
      <c r="B15" s="1" t="s">
        <v>88</v>
      </c>
      <c r="C15" s="1" t="s">
        <v>89</v>
      </c>
      <c r="D15" s="1" t="s">
        <v>51</v>
      </c>
      <c r="E15" s="1" t="s">
        <v>68</v>
      </c>
      <c r="F15" s="1" t="s">
        <v>69</v>
      </c>
      <c r="G15" s="1" t="s">
        <v>54</v>
      </c>
      <c r="H15" s="1" t="s">
        <v>55</v>
      </c>
      <c r="I15" s="2">
        <v>117.45</v>
      </c>
      <c r="J15" s="2">
        <v>21.19</v>
      </c>
      <c r="K15" s="2">
        <f t="shared" si="0"/>
        <v>15.129999999999999</v>
      </c>
      <c r="L15" s="2">
        <f t="shared" si="1"/>
        <v>5.9</v>
      </c>
      <c r="R15" s="7">
        <v>13.45</v>
      </c>
      <c r="S15" s="5">
        <v>24173.012500000001</v>
      </c>
      <c r="T15" s="8">
        <v>1.68</v>
      </c>
      <c r="U15" s="5">
        <v>905.52</v>
      </c>
      <c r="AL15" s="5" t="str">
        <f t="shared" si="2"/>
        <v/>
      </c>
      <c r="AN15" s="5" t="str">
        <f t="shared" si="3"/>
        <v/>
      </c>
      <c r="AP15" s="5" t="str">
        <f t="shared" si="4"/>
        <v/>
      </c>
      <c r="AR15" s="2">
        <v>5.9</v>
      </c>
      <c r="AS15" s="5">
        <f t="shared" si="5"/>
        <v>25078.532500000001</v>
      </c>
      <c r="AT15" s="11">
        <f t="shared" si="6"/>
        <v>0.17003750335116258</v>
      </c>
      <c r="AU15" s="5">
        <f t="shared" si="7"/>
        <v>170.03750335116257</v>
      </c>
    </row>
    <row r="16" spans="1:47" x14ac:dyDescent="0.3">
      <c r="A16" s="1" t="s">
        <v>87</v>
      </c>
      <c r="B16" s="1" t="s">
        <v>88</v>
      </c>
      <c r="C16" s="1" t="s">
        <v>89</v>
      </c>
      <c r="D16" s="1" t="s">
        <v>51</v>
      </c>
      <c r="E16" s="1" t="s">
        <v>91</v>
      </c>
      <c r="F16" s="1" t="s">
        <v>69</v>
      </c>
      <c r="G16" s="1" t="s">
        <v>54</v>
      </c>
      <c r="H16" s="1" t="s">
        <v>55</v>
      </c>
      <c r="I16" s="2">
        <v>117.45</v>
      </c>
      <c r="J16" s="2">
        <v>27.49</v>
      </c>
      <c r="K16" s="2">
        <f t="shared" si="0"/>
        <v>5.96</v>
      </c>
      <c r="L16" s="2">
        <f t="shared" si="1"/>
        <v>18.05</v>
      </c>
      <c r="R16" s="7">
        <v>3.81</v>
      </c>
      <c r="S16" s="5">
        <v>6847.5225</v>
      </c>
      <c r="T16" s="8">
        <v>1.78</v>
      </c>
      <c r="U16" s="5">
        <v>959.42</v>
      </c>
      <c r="Z16" s="9">
        <v>0.37</v>
      </c>
      <c r="AA16" s="5">
        <v>79.642499999999998</v>
      </c>
      <c r="AL16" s="5" t="str">
        <f t="shared" si="2"/>
        <v/>
      </c>
      <c r="AN16" s="5" t="str">
        <f t="shared" si="3"/>
        <v/>
      </c>
      <c r="AP16" s="5" t="str">
        <f t="shared" si="4"/>
        <v/>
      </c>
      <c r="AR16" s="2">
        <v>18.05</v>
      </c>
      <c r="AS16" s="5">
        <f t="shared" si="5"/>
        <v>7886.585</v>
      </c>
      <c r="AT16" s="11">
        <f t="shared" si="6"/>
        <v>5.3472635345259076E-2</v>
      </c>
      <c r="AU16" s="5">
        <f t="shared" si="7"/>
        <v>53.472635345259079</v>
      </c>
    </row>
    <row r="17" spans="1:47" x14ac:dyDescent="0.3">
      <c r="A17" s="1" t="s">
        <v>92</v>
      </c>
      <c r="B17" s="1" t="s">
        <v>93</v>
      </c>
      <c r="C17" s="1" t="s">
        <v>94</v>
      </c>
      <c r="D17" s="1" t="s">
        <v>51</v>
      </c>
      <c r="E17" s="1" t="s">
        <v>64</v>
      </c>
      <c r="F17" s="1" t="s">
        <v>69</v>
      </c>
      <c r="G17" s="1" t="s">
        <v>54</v>
      </c>
      <c r="H17" s="1" t="s">
        <v>55</v>
      </c>
      <c r="I17" s="2">
        <v>66.44</v>
      </c>
      <c r="J17" s="2">
        <v>1.44</v>
      </c>
      <c r="K17" s="2">
        <f t="shared" si="0"/>
        <v>0.64</v>
      </c>
      <c r="L17" s="2">
        <f t="shared" si="1"/>
        <v>0.8</v>
      </c>
      <c r="R17" s="7">
        <v>0.46</v>
      </c>
      <c r="S17" s="5">
        <v>826.73500000000001</v>
      </c>
      <c r="T17" s="8">
        <v>0.18</v>
      </c>
      <c r="U17" s="5">
        <v>97.02</v>
      </c>
      <c r="AL17" s="5" t="str">
        <f t="shared" si="2"/>
        <v/>
      </c>
      <c r="AN17" s="5" t="str">
        <f t="shared" si="3"/>
        <v/>
      </c>
      <c r="AP17" s="5" t="str">
        <f t="shared" si="4"/>
        <v/>
      </c>
      <c r="AR17" s="2">
        <v>0.8</v>
      </c>
      <c r="AS17" s="5">
        <f t="shared" si="5"/>
        <v>923.755</v>
      </c>
      <c r="AT17" s="11">
        <f t="shared" si="6"/>
        <v>6.2632450247299435E-3</v>
      </c>
      <c r="AU17" s="5">
        <f t="shared" si="7"/>
        <v>6.2632450247299438</v>
      </c>
    </row>
    <row r="18" spans="1:47" x14ac:dyDescent="0.3">
      <c r="A18" s="1" t="s">
        <v>92</v>
      </c>
      <c r="B18" s="1" t="s">
        <v>93</v>
      </c>
      <c r="C18" s="1" t="s">
        <v>94</v>
      </c>
      <c r="D18" s="1" t="s">
        <v>51</v>
      </c>
      <c r="E18" s="1" t="s">
        <v>52</v>
      </c>
      <c r="F18" s="1" t="s">
        <v>69</v>
      </c>
      <c r="G18" s="1" t="s">
        <v>54</v>
      </c>
      <c r="H18" s="1" t="s">
        <v>55</v>
      </c>
      <c r="I18" s="2">
        <v>66.44</v>
      </c>
      <c r="J18" s="2">
        <v>36.369999999999997</v>
      </c>
      <c r="K18" s="2">
        <f t="shared" si="0"/>
        <v>21.200000000000003</v>
      </c>
      <c r="L18" s="2">
        <f t="shared" si="1"/>
        <v>15.17</v>
      </c>
      <c r="P18" s="6">
        <v>1.08</v>
      </c>
      <c r="Q18" s="5">
        <v>2625.21</v>
      </c>
      <c r="R18" s="7">
        <v>15.8</v>
      </c>
      <c r="S18" s="5">
        <v>28396.55</v>
      </c>
      <c r="T18" s="8">
        <v>0.09</v>
      </c>
      <c r="U18" s="5">
        <v>48.51</v>
      </c>
      <c r="Z18" s="9">
        <v>4.2300000000000004</v>
      </c>
      <c r="AA18" s="5">
        <v>910.50750000000005</v>
      </c>
      <c r="AL18" s="5" t="str">
        <f t="shared" si="2"/>
        <v/>
      </c>
      <c r="AN18" s="5" t="str">
        <f t="shared" si="3"/>
        <v/>
      </c>
      <c r="AP18" s="5" t="str">
        <f t="shared" si="4"/>
        <v/>
      </c>
      <c r="AR18" s="2">
        <v>15.17</v>
      </c>
      <c r="AS18" s="5">
        <f t="shared" si="5"/>
        <v>31980.777499999997</v>
      </c>
      <c r="AT18" s="11">
        <f t="shared" si="6"/>
        <v>0.21683611516459481</v>
      </c>
      <c r="AU18" s="5">
        <f t="shared" si="7"/>
        <v>216.83611516459482</v>
      </c>
    </row>
    <row r="19" spans="1:47" x14ac:dyDescent="0.3">
      <c r="A19" s="1" t="s">
        <v>92</v>
      </c>
      <c r="B19" s="1" t="s">
        <v>93</v>
      </c>
      <c r="C19" s="1" t="s">
        <v>94</v>
      </c>
      <c r="D19" s="1" t="s">
        <v>51</v>
      </c>
      <c r="E19" s="1" t="s">
        <v>95</v>
      </c>
      <c r="F19" s="1" t="s">
        <v>69</v>
      </c>
      <c r="G19" s="1" t="s">
        <v>54</v>
      </c>
      <c r="H19" s="1" t="s">
        <v>55</v>
      </c>
      <c r="I19" s="2">
        <v>66.44</v>
      </c>
      <c r="J19" s="2">
        <v>19.89</v>
      </c>
      <c r="K19" s="2">
        <f t="shared" si="0"/>
        <v>18.909999999999997</v>
      </c>
      <c r="L19" s="2">
        <f t="shared" si="1"/>
        <v>0.99</v>
      </c>
      <c r="P19" s="6">
        <v>10.53</v>
      </c>
      <c r="Q19" s="5">
        <v>25595.797500000001</v>
      </c>
      <c r="R19" s="7">
        <v>8.1999999999999993</v>
      </c>
      <c r="S19" s="5">
        <v>14737.45</v>
      </c>
      <c r="Z19" s="9">
        <v>0.18</v>
      </c>
      <c r="AA19" s="5">
        <v>38.744999999999997</v>
      </c>
      <c r="AL19" s="5" t="str">
        <f t="shared" si="2"/>
        <v/>
      </c>
      <c r="AN19" s="5" t="str">
        <f t="shared" si="3"/>
        <v/>
      </c>
      <c r="AP19" s="5" t="str">
        <f t="shared" si="4"/>
        <v/>
      </c>
      <c r="AR19" s="2">
        <v>0.99</v>
      </c>
      <c r="AS19" s="5">
        <f t="shared" si="5"/>
        <v>40371.9925</v>
      </c>
      <c r="AT19" s="11">
        <f t="shared" si="6"/>
        <v>0.27373024358629677</v>
      </c>
      <c r="AU19" s="5">
        <f t="shared" si="7"/>
        <v>273.73024358629675</v>
      </c>
    </row>
    <row r="20" spans="1:47" x14ac:dyDescent="0.3">
      <c r="A20" s="1" t="s">
        <v>92</v>
      </c>
      <c r="B20" s="1" t="s">
        <v>93</v>
      </c>
      <c r="C20" s="1" t="s">
        <v>94</v>
      </c>
      <c r="D20" s="1" t="s">
        <v>51</v>
      </c>
      <c r="E20" s="1" t="s">
        <v>96</v>
      </c>
      <c r="F20" s="1" t="s">
        <v>69</v>
      </c>
      <c r="G20" s="1" t="s">
        <v>54</v>
      </c>
      <c r="H20" s="1" t="s">
        <v>55</v>
      </c>
      <c r="I20" s="2">
        <v>66.44</v>
      </c>
      <c r="J20" s="2">
        <v>6.26</v>
      </c>
      <c r="K20" s="2">
        <f t="shared" si="0"/>
        <v>5.56</v>
      </c>
      <c r="L20" s="2">
        <f t="shared" si="1"/>
        <v>0.7</v>
      </c>
      <c r="R20" s="7">
        <v>4.55</v>
      </c>
      <c r="S20" s="5">
        <v>8177.4874999999993</v>
      </c>
      <c r="T20" s="8">
        <v>0.98</v>
      </c>
      <c r="U20" s="5">
        <v>528.22</v>
      </c>
      <c r="Z20" s="9">
        <v>0.03</v>
      </c>
      <c r="AA20" s="5">
        <v>6.4574999999999996</v>
      </c>
      <c r="AL20" s="5" t="str">
        <f t="shared" si="2"/>
        <v/>
      </c>
      <c r="AN20" s="5" t="str">
        <f t="shared" si="3"/>
        <v/>
      </c>
      <c r="AP20" s="5" t="str">
        <f t="shared" si="4"/>
        <v/>
      </c>
      <c r="AR20" s="2">
        <v>0.7</v>
      </c>
      <c r="AS20" s="5">
        <f t="shared" si="5"/>
        <v>8712.1649999999991</v>
      </c>
      <c r="AT20" s="11">
        <f t="shared" si="6"/>
        <v>5.9070234088991494E-2</v>
      </c>
      <c r="AU20" s="5">
        <f t="shared" si="7"/>
        <v>59.070234088991498</v>
      </c>
    </row>
    <row r="21" spans="1:47" x14ac:dyDescent="0.3">
      <c r="A21" s="1" t="s">
        <v>92</v>
      </c>
      <c r="B21" s="1" t="s">
        <v>93</v>
      </c>
      <c r="C21" s="1" t="s">
        <v>94</v>
      </c>
      <c r="D21" s="1" t="s">
        <v>51</v>
      </c>
      <c r="E21" s="1" t="s">
        <v>81</v>
      </c>
      <c r="F21" s="1" t="s">
        <v>97</v>
      </c>
      <c r="G21" s="1" t="s">
        <v>54</v>
      </c>
      <c r="H21" s="1" t="s">
        <v>55</v>
      </c>
      <c r="I21" s="2">
        <v>66.44</v>
      </c>
      <c r="J21" s="2">
        <v>0.08</v>
      </c>
      <c r="K21" s="2">
        <f t="shared" si="0"/>
        <v>0.05</v>
      </c>
      <c r="L21" s="2">
        <f t="shared" si="1"/>
        <v>0.03</v>
      </c>
      <c r="P21" s="6">
        <v>0.01</v>
      </c>
      <c r="Q21" s="5">
        <v>24.307500000000001</v>
      </c>
      <c r="R21" s="7">
        <v>0.01</v>
      </c>
      <c r="S21" s="5">
        <v>17.9725</v>
      </c>
      <c r="Z21" s="9">
        <v>0.03</v>
      </c>
      <c r="AA21" s="5">
        <v>6.4574999999999996</v>
      </c>
      <c r="AL21" s="5" t="str">
        <f t="shared" si="2"/>
        <v/>
      </c>
      <c r="AN21" s="5" t="str">
        <f t="shared" si="3"/>
        <v/>
      </c>
      <c r="AP21" s="5" t="str">
        <f t="shared" si="4"/>
        <v/>
      </c>
      <c r="AR21" s="2">
        <v>0.03</v>
      </c>
      <c r="AS21" s="5">
        <f t="shared" si="5"/>
        <v>48.737499999999997</v>
      </c>
      <c r="AT21" s="11">
        <f t="shared" si="6"/>
        <v>3.3045006997826866E-4</v>
      </c>
      <c r="AU21" s="5">
        <f t="shared" si="7"/>
        <v>0.3304500699782687</v>
      </c>
    </row>
    <row r="22" spans="1:47" x14ac:dyDescent="0.3">
      <c r="A22" s="1" t="s">
        <v>92</v>
      </c>
      <c r="B22" s="1" t="s">
        <v>93</v>
      </c>
      <c r="C22" s="1" t="s">
        <v>94</v>
      </c>
      <c r="D22" s="1" t="s">
        <v>51</v>
      </c>
      <c r="E22" s="1" t="s">
        <v>98</v>
      </c>
      <c r="F22" s="1" t="s">
        <v>97</v>
      </c>
      <c r="G22" s="1" t="s">
        <v>54</v>
      </c>
      <c r="H22" s="1" t="s">
        <v>55</v>
      </c>
      <c r="I22" s="2">
        <v>66.44</v>
      </c>
      <c r="J22" s="2">
        <v>0.26</v>
      </c>
      <c r="K22" s="2">
        <f t="shared" si="0"/>
        <v>0.26</v>
      </c>
      <c r="L22" s="2">
        <f t="shared" si="1"/>
        <v>0</v>
      </c>
      <c r="P22" s="6">
        <v>0.26</v>
      </c>
      <c r="Q22" s="5">
        <v>631.995</v>
      </c>
      <c r="AL22" s="5" t="str">
        <f t="shared" si="2"/>
        <v/>
      </c>
      <c r="AN22" s="5" t="str">
        <f t="shared" si="3"/>
        <v/>
      </c>
      <c r="AP22" s="5" t="str">
        <f t="shared" si="4"/>
        <v/>
      </c>
      <c r="AS22" s="5">
        <f t="shared" si="5"/>
        <v>631.995</v>
      </c>
      <c r="AT22" s="11">
        <f t="shared" si="6"/>
        <v>4.285053438849263E-3</v>
      </c>
      <c r="AU22" s="5">
        <f t="shared" si="7"/>
        <v>4.2850534388492632</v>
      </c>
    </row>
    <row r="23" spans="1:47" x14ac:dyDescent="0.3">
      <c r="A23" s="1" t="s">
        <v>99</v>
      </c>
      <c r="B23" s="1" t="s">
        <v>100</v>
      </c>
      <c r="C23" s="1" t="s">
        <v>101</v>
      </c>
      <c r="D23" s="1" t="s">
        <v>51</v>
      </c>
      <c r="E23" s="1" t="s">
        <v>64</v>
      </c>
      <c r="F23" s="1" t="s">
        <v>69</v>
      </c>
      <c r="G23" s="1" t="s">
        <v>54</v>
      </c>
      <c r="H23" s="1" t="s">
        <v>55</v>
      </c>
      <c r="I23" s="2">
        <v>20.43</v>
      </c>
      <c r="J23" s="2">
        <v>17.489999999999998</v>
      </c>
      <c r="K23" s="2">
        <f t="shared" si="0"/>
        <v>7.1</v>
      </c>
      <c r="L23" s="2">
        <f t="shared" si="1"/>
        <v>10.39</v>
      </c>
      <c r="Z23" s="9">
        <v>7.1</v>
      </c>
      <c r="AA23" s="5">
        <v>1528.2750000000001</v>
      </c>
      <c r="AL23" s="5" t="str">
        <f t="shared" si="2"/>
        <v/>
      </c>
      <c r="AN23" s="5" t="str">
        <f t="shared" si="3"/>
        <v/>
      </c>
      <c r="AP23" s="5" t="str">
        <f t="shared" si="4"/>
        <v/>
      </c>
      <c r="AR23" s="2">
        <v>10.39</v>
      </c>
      <c r="AS23" s="5">
        <f t="shared" si="5"/>
        <v>1528.2750000000001</v>
      </c>
      <c r="AT23" s="11">
        <f t="shared" si="6"/>
        <v>1.036201242772072E-2</v>
      </c>
      <c r="AU23" s="5">
        <f t="shared" si="7"/>
        <v>10.362012427720721</v>
      </c>
    </row>
    <row r="24" spans="1:47" x14ac:dyDescent="0.3">
      <c r="A24" s="1" t="s">
        <v>102</v>
      </c>
      <c r="B24" s="1" t="s">
        <v>103</v>
      </c>
      <c r="C24" s="1" t="s">
        <v>94</v>
      </c>
      <c r="D24" s="1" t="s">
        <v>51</v>
      </c>
      <c r="E24" s="1" t="s">
        <v>64</v>
      </c>
      <c r="F24" s="1" t="s">
        <v>69</v>
      </c>
      <c r="G24" s="1" t="s">
        <v>54</v>
      </c>
      <c r="H24" s="1" t="s">
        <v>55</v>
      </c>
      <c r="I24" s="2">
        <v>19.57</v>
      </c>
      <c r="J24" s="2">
        <v>19.45</v>
      </c>
      <c r="K24" s="2">
        <f t="shared" si="0"/>
        <v>18.97</v>
      </c>
      <c r="L24" s="2">
        <f t="shared" si="1"/>
        <v>0.47</v>
      </c>
      <c r="R24" s="7">
        <v>5.42</v>
      </c>
      <c r="S24" s="5">
        <v>9741.0949999999993</v>
      </c>
      <c r="T24" s="8">
        <v>13.55</v>
      </c>
      <c r="U24" s="5">
        <v>7303.4499999999989</v>
      </c>
      <c r="AL24" s="5" t="str">
        <f t="shared" si="2"/>
        <v/>
      </c>
      <c r="AN24" s="5" t="str">
        <f t="shared" si="3"/>
        <v/>
      </c>
      <c r="AP24" s="5" t="str">
        <f t="shared" si="4"/>
        <v/>
      </c>
      <c r="AR24" s="2">
        <v>0.47</v>
      </c>
      <c r="AS24" s="5">
        <f t="shared" si="5"/>
        <v>17044.544999999998</v>
      </c>
      <c r="AT24" s="11">
        <f t="shared" si="6"/>
        <v>0.11556544935619902</v>
      </c>
      <c r="AU24" s="5">
        <f t="shared" si="7"/>
        <v>115.56544935619903</v>
      </c>
    </row>
    <row r="25" spans="1:47" x14ac:dyDescent="0.3">
      <c r="A25" s="1" t="s">
        <v>104</v>
      </c>
      <c r="B25" s="1" t="s">
        <v>105</v>
      </c>
      <c r="C25" s="1" t="s">
        <v>106</v>
      </c>
      <c r="D25" s="1" t="s">
        <v>51</v>
      </c>
      <c r="E25" s="1" t="s">
        <v>107</v>
      </c>
      <c r="F25" s="1" t="s">
        <v>108</v>
      </c>
      <c r="G25" s="1" t="s">
        <v>54</v>
      </c>
      <c r="H25" s="1" t="s">
        <v>55</v>
      </c>
      <c r="I25" s="2">
        <v>5.99</v>
      </c>
      <c r="J25" s="2">
        <v>5.65</v>
      </c>
      <c r="K25" s="2">
        <f t="shared" si="0"/>
        <v>5.6400000000000006</v>
      </c>
      <c r="L25" s="2">
        <f t="shared" si="1"/>
        <v>0</v>
      </c>
      <c r="R25" s="7">
        <v>0.15</v>
      </c>
      <c r="S25" s="5">
        <v>269.58749999999998</v>
      </c>
      <c r="T25" s="8">
        <v>0.26</v>
      </c>
      <c r="U25" s="5">
        <v>140.13999999999999</v>
      </c>
      <c r="Z25" s="9">
        <v>5.23</v>
      </c>
      <c r="AA25" s="5">
        <v>1125.7574999999999</v>
      </c>
      <c r="AL25" s="5" t="str">
        <f t="shared" si="2"/>
        <v/>
      </c>
      <c r="AN25" s="5" t="str">
        <f t="shared" si="3"/>
        <v/>
      </c>
      <c r="AP25" s="5" t="str">
        <f t="shared" si="4"/>
        <v/>
      </c>
      <c r="AS25" s="5">
        <f t="shared" si="5"/>
        <v>1535.4849999999999</v>
      </c>
      <c r="AT25" s="11">
        <f t="shared" si="6"/>
        <v>1.0410897680442819E-2</v>
      </c>
      <c r="AU25" s="5">
        <f t="shared" si="7"/>
        <v>10.410897680442819</v>
      </c>
    </row>
    <row r="26" spans="1:47" x14ac:dyDescent="0.3">
      <c r="A26" s="1" t="s">
        <v>109</v>
      </c>
      <c r="B26" s="1" t="s">
        <v>110</v>
      </c>
      <c r="C26" s="1" t="s">
        <v>111</v>
      </c>
      <c r="D26" s="1" t="s">
        <v>51</v>
      </c>
      <c r="E26" s="1" t="s">
        <v>95</v>
      </c>
      <c r="F26" s="1" t="s">
        <v>108</v>
      </c>
      <c r="G26" s="1" t="s">
        <v>54</v>
      </c>
      <c r="H26" s="1" t="s">
        <v>55</v>
      </c>
      <c r="I26" s="2">
        <v>3</v>
      </c>
      <c r="J26" s="2">
        <v>2.65</v>
      </c>
      <c r="K26" s="2">
        <f t="shared" si="0"/>
        <v>2.65</v>
      </c>
      <c r="L26" s="2">
        <f t="shared" si="1"/>
        <v>0</v>
      </c>
      <c r="Z26" s="9">
        <v>2.65</v>
      </c>
      <c r="AA26" s="5">
        <v>570.41250000000002</v>
      </c>
      <c r="AL26" s="5" t="str">
        <f t="shared" si="2"/>
        <v/>
      </c>
      <c r="AN26" s="5" t="str">
        <f t="shared" si="3"/>
        <v/>
      </c>
      <c r="AP26" s="5" t="str">
        <f t="shared" si="4"/>
        <v/>
      </c>
      <c r="AS26" s="5">
        <f t="shared" si="5"/>
        <v>570.41250000000002</v>
      </c>
      <c r="AT26" s="11">
        <f t="shared" si="6"/>
        <v>3.8675116807690016E-3</v>
      </c>
      <c r="AU26" s="5">
        <f t="shared" si="7"/>
        <v>3.8675116807690015</v>
      </c>
    </row>
    <row r="27" spans="1:47" x14ac:dyDescent="0.3">
      <c r="A27" s="1" t="s">
        <v>109</v>
      </c>
      <c r="B27" s="1" t="s">
        <v>110</v>
      </c>
      <c r="C27" s="1" t="s">
        <v>111</v>
      </c>
      <c r="D27" s="1" t="s">
        <v>51</v>
      </c>
      <c r="E27" s="1" t="s">
        <v>98</v>
      </c>
      <c r="F27" s="1" t="s">
        <v>112</v>
      </c>
      <c r="G27" s="1" t="s">
        <v>54</v>
      </c>
      <c r="H27" s="1" t="s">
        <v>55</v>
      </c>
      <c r="I27" s="2">
        <v>3</v>
      </c>
      <c r="J27" s="2">
        <v>0.1</v>
      </c>
      <c r="K27" s="2">
        <f t="shared" si="0"/>
        <v>0.1</v>
      </c>
      <c r="L27" s="2">
        <f t="shared" si="1"/>
        <v>0</v>
      </c>
      <c r="Z27" s="9">
        <v>0.1</v>
      </c>
      <c r="AA27" s="5">
        <v>21.524999999999999</v>
      </c>
      <c r="AL27" s="5" t="str">
        <f t="shared" si="2"/>
        <v/>
      </c>
      <c r="AN27" s="5" t="str">
        <f t="shared" si="3"/>
        <v/>
      </c>
      <c r="AP27" s="5" t="str">
        <f t="shared" si="4"/>
        <v/>
      </c>
      <c r="AS27" s="5">
        <f t="shared" si="5"/>
        <v>21.524999999999999</v>
      </c>
      <c r="AT27" s="11">
        <f t="shared" si="6"/>
        <v>1.4594383701015099E-4</v>
      </c>
      <c r="AU27" s="5">
        <f t="shared" si="7"/>
        <v>0.14594383701015098</v>
      </c>
    </row>
    <row r="28" spans="1:47" x14ac:dyDescent="0.3">
      <c r="A28" s="1" t="s">
        <v>113</v>
      </c>
      <c r="B28" s="1" t="s">
        <v>114</v>
      </c>
      <c r="C28" s="1" t="s">
        <v>115</v>
      </c>
      <c r="D28" s="1" t="s">
        <v>51</v>
      </c>
      <c r="E28" s="1" t="s">
        <v>52</v>
      </c>
      <c r="F28" s="1" t="s">
        <v>108</v>
      </c>
      <c r="G28" s="1" t="s">
        <v>54</v>
      </c>
      <c r="H28" s="1" t="s">
        <v>55</v>
      </c>
      <c r="I28" s="2">
        <v>2.1</v>
      </c>
      <c r="J28" s="2">
        <v>1.81</v>
      </c>
      <c r="K28" s="2">
        <f t="shared" si="0"/>
        <v>1.81</v>
      </c>
      <c r="L28" s="2">
        <f t="shared" si="1"/>
        <v>0</v>
      </c>
      <c r="T28" s="8">
        <v>0.03</v>
      </c>
      <c r="U28" s="5">
        <v>16.170000000000002</v>
      </c>
      <c r="Z28" s="9">
        <v>1.78</v>
      </c>
      <c r="AA28" s="5">
        <v>383.14499999999998</v>
      </c>
      <c r="AL28" s="5" t="str">
        <f t="shared" si="2"/>
        <v/>
      </c>
      <c r="AN28" s="5" t="str">
        <f t="shared" si="3"/>
        <v/>
      </c>
      <c r="AP28" s="5" t="str">
        <f t="shared" si="4"/>
        <v/>
      </c>
      <c r="AS28" s="5">
        <f t="shared" si="5"/>
        <v>399.315</v>
      </c>
      <c r="AT28" s="11">
        <f t="shared" si="6"/>
        <v>2.7074361568273377E-3</v>
      </c>
      <c r="AU28" s="5">
        <f t="shared" si="7"/>
        <v>2.7074361568273377</v>
      </c>
    </row>
    <row r="29" spans="1:47" x14ac:dyDescent="0.3">
      <c r="A29" s="1" t="s">
        <v>113</v>
      </c>
      <c r="B29" s="1" t="s">
        <v>114</v>
      </c>
      <c r="C29" s="1" t="s">
        <v>115</v>
      </c>
      <c r="D29" s="1" t="s">
        <v>51</v>
      </c>
      <c r="E29" s="1" t="s">
        <v>81</v>
      </c>
      <c r="F29" s="1" t="s">
        <v>112</v>
      </c>
      <c r="G29" s="1" t="s">
        <v>54</v>
      </c>
      <c r="H29" s="1" t="s">
        <v>55</v>
      </c>
      <c r="I29" s="2">
        <v>2.1</v>
      </c>
      <c r="J29" s="2">
        <v>0.13</v>
      </c>
      <c r="K29" s="2">
        <f t="shared" si="0"/>
        <v>0.13</v>
      </c>
      <c r="L29" s="2">
        <f t="shared" si="1"/>
        <v>0</v>
      </c>
      <c r="Z29" s="9">
        <v>0.13</v>
      </c>
      <c r="AA29" s="5">
        <v>27.982500000000002</v>
      </c>
      <c r="AL29" s="5" t="str">
        <f t="shared" si="2"/>
        <v/>
      </c>
      <c r="AN29" s="5" t="str">
        <f t="shared" si="3"/>
        <v/>
      </c>
      <c r="AP29" s="5" t="str">
        <f t="shared" si="4"/>
        <v/>
      </c>
      <c r="AS29" s="5">
        <f t="shared" si="5"/>
        <v>27.982500000000002</v>
      </c>
      <c r="AT29" s="11">
        <f t="shared" si="6"/>
        <v>1.8972698811319631E-4</v>
      </c>
      <c r="AU29" s="5">
        <f t="shared" si="7"/>
        <v>0.1897269881131963</v>
      </c>
    </row>
    <row r="30" spans="1:47" x14ac:dyDescent="0.3">
      <c r="A30" s="1" t="s">
        <v>116</v>
      </c>
      <c r="B30" s="1" t="s">
        <v>117</v>
      </c>
      <c r="C30" s="1" t="s">
        <v>118</v>
      </c>
      <c r="D30" s="1" t="s">
        <v>51</v>
      </c>
      <c r="E30" s="1" t="s">
        <v>64</v>
      </c>
      <c r="F30" s="1" t="s">
        <v>119</v>
      </c>
      <c r="G30" s="1" t="s">
        <v>54</v>
      </c>
      <c r="H30" s="1" t="s">
        <v>55</v>
      </c>
      <c r="I30" s="2">
        <v>2.1</v>
      </c>
      <c r="J30" s="2">
        <v>1.93</v>
      </c>
      <c r="K30" s="2">
        <f t="shared" si="0"/>
        <v>0.41</v>
      </c>
      <c r="L30" s="2">
        <f t="shared" si="1"/>
        <v>0</v>
      </c>
      <c r="Z30" s="9">
        <v>0.41</v>
      </c>
      <c r="AA30" s="5">
        <v>88.252499999999998</v>
      </c>
      <c r="AL30" s="5" t="str">
        <f t="shared" si="2"/>
        <v/>
      </c>
      <c r="AN30" s="5" t="str">
        <f t="shared" si="3"/>
        <v/>
      </c>
      <c r="AP30" s="5" t="str">
        <f t="shared" si="4"/>
        <v/>
      </c>
      <c r="AS30" s="5">
        <f t="shared" si="5"/>
        <v>88.252499999999998</v>
      </c>
      <c r="AT30" s="11">
        <f t="shared" si="6"/>
        <v>5.9836973174161908E-4</v>
      </c>
      <c r="AU30" s="5">
        <f t="shared" si="7"/>
        <v>0.59836973174161912</v>
      </c>
    </row>
    <row r="31" spans="1:47" x14ac:dyDescent="0.3">
      <c r="A31" s="1" t="s">
        <v>120</v>
      </c>
      <c r="B31" s="1" t="s">
        <v>121</v>
      </c>
      <c r="C31" s="1" t="s">
        <v>122</v>
      </c>
      <c r="D31" s="1" t="s">
        <v>51</v>
      </c>
      <c r="E31" s="1" t="s">
        <v>107</v>
      </c>
      <c r="F31" s="1" t="s">
        <v>119</v>
      </c>
      <c r="G31" s="1" t="s">
        <v>54</v>
      </c>
      <c r="H31" s="1" t="s">
        <v>55</v>
      </c>
      <c r="I31" s="2">
        <v>100.1</v>
      </c>
      <c r="J31" s="2">
        <v>37.25</v>
      </c>
      <c r="K31" s="2">
        <f t="shared" si="0"/>
        <v>6.4500000000000011</v>
      </c>
      <c r="L31" s="2">
        <f t="shared" si="1"/>
        <v>3.34</v>
      </c>
      <c r="R31" s="7">
        <v>0.36</v>
      </c>
      <c r="S31" s="5">
        <v>647.01</v>
      </c>
      <c r="T31" s="8">
        <v>4.74</v>
      </c>
      <c r="U31" s="5">
        <v>2554.86</v>
      </c>
      <c r="Z31" s="9">
        <v>1.35</v>
      </c>
      <c r="AA31" s="5">
        <v>290.58749999999998</v>
      </c>
      <c r="AL31" s="5" t="str">
        <f t="shared" si="2"/>
        <v/>
      </c>
      <c r="AN31" s="5" t="str">
        <f t="shared" si="3"/>
        <v/>
      </c>
      <c r="AP31" s="5" t="str">
        <f t="shared" si="4"/>
        <v/>
      </c>
      <c r="AR31" s="2">
        <v>3.34</v>
      </c>
      <c r="AS31" s="5">
        <f t="shared" si="5"/>
        <v>3492.4575</v>
      </c>
      <c r="AT31" s="11">
        <f t="shared" si="6"/>
        <v>2.3679565535186034E-2</v>
      </c>
      <c r="AU31" s="5">
        <f t="shared" si="7"/>
        <v>23.679565535186033</v>
      </c>
    </row>
    <row r="32" spans="1:47" x14ac:dyDescent="0.3">
      <c r="A32" s="1" t="s">
        <v>123</v>
      </c>
      <c r="B32" s="1" t="s">
        <v>124</v>
      </c>
      <c r="C32" s="1" t="s">
        <v>125</v>
      </c>
      <c r="D32" s="1" t="s">
        <v>51</v>
      </c>
      <c r="E32" s="1" t="s">
        <v>126</v>
      </c>
      <c r="F32" s="1" t="s">
        <v>127</v>
      </c>
      <c r="G32" s="1" t="s">
        <v>54</v>
      </c>
      <c r="H32" s="1" t="s">
        <v>55</v>
      </c>
      <c r="I32" s="2">
        <v>5.05</v>
      </c>
      <c r="J32" s="2">
        <v>4.3099999999999996</v>
      </c>
      <c r="K32" s="2">
        <f t="shared" si="0"/>
        <v>2.02</v>
      </c>
      <c r="L32" s="2">
        <f t="shared" si="1"/>
        <v>0</v>
      </c>
      <c r="T32" s="8">
        <v>0.81</v>
      </c>
      <c r="U32" s="5">
        <v>436.59</v>
      </c>
      <c r="Z32" s="9">
        <v>1.21</v>
      </c>
      <c r="AA32" s="5">
        <v>260.45249999999999</v>
      </c>
      <c r="AL32" s="5" t="str">
        <f t="shared" si="2"/>
        <v/>
      </c>
      <c r="AN32" s="5" t="str">
        <f t="shared" si="3"/>
        <v/>
      </c>
      <c r="AP32" s="5" t="str">
        <f t="shared" si="4"/>
        <v/>
      </c>
      <c r="AS32" s="5">
        <f t="shared" si="5"/>
        <v>697.04250000000002</v>
      </c>
      <c r="AT32" s="11">
        <f t="shared" si="6"/>
        <v>4.7260885950823773E-3</v>
      </c>
      <c r="AU32" s="5">
        <f t="shared" si="7"/>
        <v>4.7260885950823779</v>
      </c>
    </row>
    <row r="33" spans="1:47" x14ac:dyDescent="0.3">
      <c r="A33" s="1" t="s">
        <v>128</v>
      </c>
      <c r="B33" s="1" t="s">
        <v>129</v>
      </c>
      <c r="C33" s="1" t="s">
        <v>130</v>
      </c>
      <c r="D33" s="1" t="s">
        <v>131</v>
      </c>
      <c r="E33" s="1" t="s">
        <v>132</v>
      </c>
      <c r="F33" s="1" t="s">
        <v>127</v>
      </c>
      <c r="G33" s="1" t="s">
        <v>54</v>
      </c>
      <c r="H33" s="1" t="s">
        <v>55</v>
      </c>
      <c r="I33" s="2">
        <v>91.02</v>
      </c>
      <c r="J33" s="2">
        <v>38.83</v>
      </c>
      <c r="K33" s="2">
        <f t="shared" si="0"/>
        <v>38.83</v>
      </c>
      <c r="L33" s="2">
        <f t="shared" si="1"/>
        <v>0</v>
      </c>
      <c r="R33" s="7">
        <v>0.53</v>
      </c>
      <c r="S33" s="5">
        <v>952.54250000000002</v>
      </c>
      <c r="T33" s="8">
        <v>38.299999999999997</v>
      </c>
      <c r="U33" s="5">
        <v>20643.7</v>
      </c>
      <c r="AL33" s="5" t="str">
        <f t="shared" si="2"/>
        <v/>
      </c>
      <c r="AN33" s="5" t="str">
        <f t="shared" si="3"/>
        <v/>
      </c>
      <c r="AP33" s="5" t="str">
        <f t="shared" si="4"/>
        <v/>
      </c>
      <c r="AS33" s="5">
        <f t="shared" si="5"/>
        <v>21596.2425</v>
      </c>
      <c r="AT33" s="11">
        <f t="shared" si="6"/>
        <v>0.14642687551459677</v>
      </c>
      <c r="AU33" s="5">
        <f t="shared" si="7"/>
        <v>146.42687551459676</v>
      </c>
    </row>
    <row r="34" spans="1:47" x14ac:dyDescent="0.3">
      <c r="A34" s="1" t="s">
        <v>128</v>
      </c>
      <c r="B34" s="1" t="s">
        <v>129</v>
      </c>
      <c r="C34" s="1" t="s">
        <v>130</v>
      </c>
      <c r="D34" s="1" t="s">
        <v>131</v>
      </c>
      <c r="E34" s="1" t="s">
        <v>126</v>
      </c>
      <c r="F34" s="1" t="s">
        <v>127</v>
      </c>
      <c r="G34" s="1" t="s">
        <v>54</v>
      </c>
      <c r="H34" s="1" t="s">
        <v>55</v>
      </c>
      <c r="I34" s="2">
        <v>91.02</v>
      </c>
      <c r="J34" s="2">
        <v>31.96</v>
      </c>
      <c r="K34" s="2">
        <f t="shared" si="0"/>
        <v>18.829999999999998</v>
      </c>
      <c r="L34" s="2">
        <f t="shared" si="1"/>
        <v>0</v>
      </c>
      <c r="T34" s="8">
        <v>18.829999999999998</v>
      </c>
      <c r="U34" s="5">
        <v>10149.370000000001</v>
      </c>
      <c r="AL34" s="5" t="str">
        <f t="shared" si="2"/>
        <v/>
      </c>
      <c r="AN34" s="5" t="str">
        <f t="shared" si="3"/>
        <v/>
      </c>
      <c r="AP34" s="5" t="str">
        <f t="shared" si="4"/>
        <v/>
      </c>
      <c r="AS34" s="5">
        <f t="shared" si="5"/>
        <v>10149.370000000001</v>
      </c>
      <c r="AT34" s="11">
        <f t="shared" si="6"/>
        <v>6.8814773567280663E-2</v>
      </c>
      <c r="AU34" s="5">
        <f t="shared" si="7"/>
        <v>68.814773567280653</v>
      </c>
    </row>
    <row r="35" spans="1:47" x14ac:dyDescent="0.3">
      <c r="A35" s="1" t="s">
        <v>133</v>
      </c>
      <c r="B35" s="1" t="s">
        <v>134</v>
      </c>
      <c r="C35" s="1" t="s">
        <v>135</v>
      </c>
      <c r="D35" s="1" t="s">
        <v>51</v>
      </c>
      <c r="E35" s="1" t="s">
        <v>73</v>
      </c>
      <c r="F35" s="1" t="s">
        <v>136</v>
      </c>
      <c r="G35" s="1" t="s">
        <v>54</v>
      </c>
      <c r="H35" s="1" t="s">
        <v>55</v>
      </c>
      <c r="I35" s="2">
        <v>8.1199999999999992</v>
      </c>
      <c r="J35" s="2">
        <v>7.45</v>
      </c>
      <c r="K35" s="2">
        <f t="shared" si="0"/>
        <v>6.15</v>
      </c>
      <c r="L35" s="2">
        <f t="shared" si="1"/>
        <v>0</v>
      </c>
      <c r="T35" s="8">
        <v>0.94</v>
      </c>
      <c r="U35" s="5">
        <v>506.66</v>
      </c>
      <c r="Z35" s="9">
        <v>5.21</v>
      </c>
      <c r="AA35" s="5">
        <v>1121.4525000000001</v>
      </c>
      <c r="AL35" s="5" t="str">
        <f t="shared" ref="AL35:AL64" si="8">IF(AK35&gt;0,AK35*$AL$1,"")</f>
        <v/>
      </c>
      <c r="AN35" s="5" t="str">
        <f t="shared" ref="AN35:AN64" si="9">IF(AM35&gt;0,AM35*$AN$1,"")</f>
        <v/>
      </c>
      <c r="AP35" s="5" t="str">
        <f t="shared" ref="AP35:AP64" si="10">IF(AO35&gt;0,AO35*$AP$1,"")</f>
        <v/>
      </c>
      <c r="AS35" s="5">
        <f t="shared" si="5"/>
        <v>1628.1125000000002</v>
      </c>
      <c r="AT35" s="11">
        <f t="shared" si="6"/>
        <v>1.1038930793690569E-2</v>
      </c>
      <c r="AU35" s="5">
        <f t="shared" ref="AU35:AU64" si="11">(AT35/100)*$AU$1</f>
        <v>11.038930793690568</v>
      </c>
    </row>
    <row r="36" spans="1:47" x14ac:dyDescent="0.3">
      <c r="A36" s="1" t="s">
        <v>133</v>
      </c>
      <c r="B36" s="1" t="s">
        <v>134</v>
      </c>
      <c r="C36" s="1" t="s">
        <v>135</v>
      </c>
      <c r="D36" s="1" t="s">
        <v>51</v>
      </c>
      <c r="E36" s="1" t="s">
        <v>86</v>
      </c>
      <c r="F36" s="1" t="s">
        <v>136</v>
      </c>
      <c r="G36" s="1" t="s">
        <v>54</v>
      </c>
      <c r="H36" s="1" t="s">
        <v>55</v>
      </c>
      <c r="I36" s="2">
        <v>8.1199999999999992</v>
      </c>
      <c r="J36" s="2">
        <v>0.08</v>
      </c>
      <c r="K36" s="2">
        <f t="shared" si="0"/>
        <v>0.08</v>
      </c>
      <c r="L36" s="2">
        <f t="shared" si="1"/>
        <v>0</v>
      </c>
      <c r="Z36" s="9">
        <v>0.08</v>
      </c>
      <c r="AA36" s="5">
        <v>17.22</v>
      </c>
      <c r="AL36" s="5" t="str">
        <f t="shared" si="8"/>
        <v/>
      </c>
      <c r="AN36" s="5" t="str">
        <f t="shared" si="9"/>
        <v/>
      </c>
      <c r="AP36" s="5" t="str">
        <f t="shared" si="10"/>
        <v/>
      </c>
      <c r="AS36" s="5">
        <f t="shared" si="5"/>
        <v>17.22</v>
      </c>
      <c r="AT36" s="11">
        <f t="shared" si="6"/>
        <v>1.167550696081208E-4</v>
      </c>
      <c r="AU36" s="5">
        <f t="shared" si="11"/>
        <v>0.11675506960812079</v>
      </c>
    </row>
    <row r="37" spans="1:47" x14ac:dyDescent="0.3">
      <c r="A37" s="1" t="s">
        <v>137</v>
      </c>
      <c r="B37" s="1" t="s">
        <v>134</v>
      </c>
      <c r="C37" s="1" t="s">
        <v>135</v>
      </c>
      <c r="D37" s="1" t="s">
        <v>51</v>
      </c>
      <c r="E37" s="1" t="s">
        <v>73</v>
      </c>
      <c r="F37" s="1" t="s">
        <v>136</v>
      </c>
      <c r="G37" s="1" t="s">
        <v>54</v>
      </c>
      <c r="H37" s="1" t="s">
        <v>55</v>
      </c>
      <c r="I37" s="2">
        <v>149.38</v>
      </c>
      <c r="J37" s="2">
        <v>29.74</v>
      </c>
      <c r="K37" s="2">
        <f t="shared" si="0"/>
        <v>10.210000000000001</v>
      </c>
      <c r="L37" s="2">
        <f t="shared" si="1"/>
        <v>7.0000000000000007E-2</v>
      </c>
      <c r="T37" s="8">
        <v>10.210000000000001</v>
      </c>
      <c r="U37" s="5">
        <v>5503.1900000000014</v>
      </c>
      <c r="AL37" s="5" t="str">
        <f t="shared" si="8"/>
        <v/>
      </c>
      <c r="AN37" s="5" t="str">
        <f t="shared" si="9"/>
        <v/>
      </c>
      <c r="AP37" s="5" t="str">
        <f t="shared" si="10"/>
        <v/>
      </c>
      <c r="AR37" s="2">
        <v>7.0000000000000007E-2</v>
      </c>
      <c r="AS37" s="5">
        <f t="shared" si="5"/>
        <v>5503.1900000000014</v>
      </c>
      <c r="AT37" s="11">
        <f t="shared" si="6"/>
        <v>3.7312737021876562E-2</v>
      </c>
      <c r="AU37" s="5">
        <f t="shared" si="11"/>
        <v>37.312737021876558</v>
      </c>
    </row>
    <row r="38" spans="1:47" x14ac:dyDescent="0.3">
      <c r="A38" s="1" t="s">
        <v>137</v>
      </c>
      <c r="B38" s="1" t="s">
        <v>134</v>
      </c>
      <c r="C38" s="1" t="s">
        <v>135</v>
      </c>
      <c r="D38" s="1" t="s">
        <v>51</v>
      </c>
      <c r="E38" s="1" t="s">
        <v>86</v>
      </c>
      <c r="F38" s="1" t="s">
        <v>136</v>
      </c>
      <c r="G38" s="1" t="s">
        <v>54</v>
      </c>
      <c r="H38" s="1" t="s">
        <v>55</v>
      </c>
      <c r="I38" s="2">
        <v>149.38</v>
      </c>
      <c r="J38" s="2">
        <v>39.89</v>
      </c>
      <c r="K38" s="2">
        <f t="shared" si="0"/>
        <v>37.39</v>
      </c>
      <c r="L38" s="2">
        <f t="shared" si="1"/>
        <v>2.5</v>
      </c>
      <c r="T38" s="8">
        <v>37.39</v>
      </c>
      <c r="U38" s="5">
        <v>20153.21</v>
      </c>
      <c r="AL38" s="5" t="str">
        <f t="shared" si="8"/>
        <v/>
      </c>
      <c r="AN38" s="5" t="str">
        <f t="shared" si="9"/>
        <v/>
      </c>
      <c r="AP38" s="5" t="str">
        <f t="shared" si="10"/>
        <v/>
      </c>
      <c r="AR38" s="2">
        <v>2.5</v>
      </c>
      <c r="AS38" s="5">
        <f t="shared" si="5"/>
        <v>20153.21</v>
      </c>
      <c r="AT38" s="11">
        <f t="shared" si="6"/>
        <v>0.13664282441214146</v>
      </c>
      <c r="AU38" s="5">
        <f t="shared" si="11"/>
        <v>136.64282441214147</v>
      </c>
    </row>
    <row r="39" spans="1:47" x14ac:dyDescent="0.3">
      <c r="A39" s="1" t="s">
        <v>137</v>
      </c>
      <c r="B39" s="1" t="s">
        <v>134</v>
      </c>
      <c r="C39" s="1" t="s">
        <v>135</v>
      </c>
      <c r="D39" s="1" t="s">
        <v>51</v>
      </c>
      <c r="E39" s="1" t="s">
        <v>68</v>
      </c>
      <c r="F39" s="1" t="s">
        <v>136</v>
      </c>
      <c r="G39" s="1" t="s">
        <v>54</v>
      </c>
      <c r="H39" s="1" t="s">
        <v>55</v>
      </c>
      <c r="I39" s="2">
        <v>149.38</v>
      </c>
      <c r="J39" s="2">
        <v>39.520000000000003</v>
      </c>
      <c r="K39" s="2">
        <f t="shared" si="0"/>
        <v>23.09</v>
      </c>
      <c r="L39" s="2">
        <f t="shared" si="1"/>
        <v>16.05</v>
      </c>
      <c r="T39" s="8">
        <v>23.09</v>
      </c>
      <c r="U39" s="5">
        <v>12445.51</v>
      </c>
      <c r="AL39" s="5" t="str">
        <f t="shared" si="8"/>
        <v/>
      </c>
      <c r="AN39" s="5" t="str">
        <f t="shared" si="9"/>
        <v/>
      </c>
      <c r="AP39" s="5" t="str">
        <f t="shared" si="10"/>
        <v/>
      </c>
      <c r="AR39" s="2">
        <v>16.05</v>
      </c>
      <c r="AS39" s="5">
        <f t="shared" si="5"/>
        <v>12445.51</v>
      </c>
      <c r="AT39" s="11">
        <f t="shared" si="6"/>
        <v>8.4383065409904964E-2</v>
      </c>
      <c r="AU39" s="5">
        <f t="shared" si="11"/>
        <v>84.383065409904958</v>
      </c>
    </row>
    <row r="40" spans="1:47" x14ac:dyDescent="0.3">
      <c r="A40" s="1" t="s">
        <v>137</v>
      </c>
      <c r="B40" s="1" t="s">
        <v>134</v>
      </c>
      <c r="C40" s="1" t="s">
        <v>135</v>
      </c>
      <c r="D40" s="1" t="s">
        <v>51</v>
      </c>
      <c r="E40" s="1" t="s">
        <v>81</v>
      </c>
      <c r="F40" s="1" t="s">
        <v>136</v>
      </c>
      <c r="G40" s="1" t="s">
        <v>54</v>
      </c>
      <c r="H40" s="1" t="s">
        <v>55</v>
      </c>
      <c r="I40" s="2">
        <v>149.38</v>
      </c>
      <c r="J40" s="2">
        <v>38.9</v>
      </c>
      <c r="K40" s="2">
        <f t="shared" si="0"/>
        <v>6.66</v>
      </c>
      <c r="L40" s="2">
        <f t="shared" si="1"/>
        <v>0.47</v>
      </c>
      <c r="T40" s="8">
        <v>6.66</v>
      </c>
      <c r="U40" s="5">
        <v>3589.74</v>
      </c>
      <c r="AL40" s="5" t="str">
        <f t="shared" si="8"/>
        <v/>
      </c>
      <c r="AN40" s="5" t="str">
        <f t="shared" si="9"/>
        <v/>
      </c>
      <c r="AP40" s="5" t="str">
        <f t="shared" si="10"/>
        <v/>
      </c>
      <c r="AR40" s="2">
        <v>0.47</v>
      </c>
      <c r="AS40" s="5">
        <f t="shared" si="5"/>
        <v>3589.74</v>
      </c>
      <c r="AT40" s="11">
        <f t="shared" si="6"/>
        <v>2.4339160486356301E-2</v>
      </c>
      <c r="AU40" s="5">
        <f t="shared" si="11"/>
        <v>24.339160486356302</v>
      </c>
    </row>
    <row r="41" spans="1:47" x14ac:dyDescent="0.3">
      <c r="A41" s="1" t="s">
        <v>138</v>
      </c>
      <c r="B41" s="1" t="s">
        <v>139</v>
      </c>
      <c r="C41" s="1" t="s">
        <v>140</v>
      </c>
      <c r="D41" s="1" t="s">
        <v>131</v>
      </c>
      <c r="E41" s="1" t="s">
        <v>141</v>
      </c>
      <c r="F41" s="1" t="s">
        <v>136</v>
      </c>
      <c r="G41" s="1" t="s">
        <v>54</v>
      </c>
      <c r="H41" s="1" t="s">
        <v>55</v>
      </c>
      <c r="I41" s="2">
        <v>131.35</v>
      </c>
      <c r="J41" s="2">
        <v>37.520000000000003</v>
      </c>
      <c r="K41" s="2">
        <f t="shared" si="0"/>
        <v>6.68</v>
      </c>
      <c r="L41" s="2">
        <f t="shared" si="1"/>
        <v>2.11</v>
      </c>
      <c r="T41" s="8">
        <v>6.68</v>
      </c>
      <c r="U41" s="5">
        <v>3600.52</v>
      </c>
      <c r="AL41" s="5" t="str">
        <f t="shared" si="8"/>
        <v/>
      </c>
      <c r="AN41" s="5" t="str">
        <f t="shared" si="9"/>
        <v/>
      </c>
      <c r="AP41" s="5" t="str">
        <f t="shared" si="10"/>
        <v/>
      </c>
      <c r="AR41" s="2">
        <v>2.11</v>
      </c>
      <c r="AS41" s="5">
        <f t="shared" si="5"/>
        <v>3600.52</v>
      </c>
      <c r="AT41" s="11">
        <f t="shared" si="6"/>
        <v>2.4412251058387402E-2</v>
      </c>
      <c r="AU41" s="5">
        <f t="shared" si="11"/>
        <v>24.412251058387401</v>
      </c>
    </row>
    <row r="42" spans="1:47" x14ac:dyDescent="0.3">
      <c r="A42" s="1" t="s">
        <v>142</v>
      </c>
      <c r="B42" s="1" t="s">
        <v>143</v>
      </c>
      <c r="C42" s="1" t="s">
        <v>144</v>
      </c>
      <c r="D42" s="1" t="s">
        <v>145</v>
      </c>
      <c r="E42" s="1" t="s">
        <v>96</v>
      </c>
      <c r="F42" s="1" t="s">
        <v>136</v>
      </c>
      <c r="G42" s="1" t="s">
        <v>54</v>
      </c>
      <c r="H42" s="1" t="s">
        <v>55</v>
      </c>
      <c r="I42" s="2">
        <v>10</v>
      </c>
      <c r="J42" s="2">
        <v>7.08</v>
      </c>
      <c r="K42" s="2">
        <f t="shared" si="0"/>
        <v>0</v>
      </c>
      <c r="L42" s="2">
        <f t="shared" si="1"/>
        <v>3.92</v>
      </c>
      <c r="AL42" s="5" t="str">
        <f t="shared" si="8"/>
        <v/>
      </c>
      <c r="AN42" s="5" t="str">
        <f t="shared" si="9"/>
        <v/>
      </c>
      <c r="AP42" s="5" t="str">
        <f t="shared" si="10"/>
        <v/>
      </c>
      <c r="AR42" s="2">
        <v>3.92</v>
      </c>
      <c r="AS42" s="5">
        <f t="shared" si="5"/>
        <v>0</v>
      </c>
      <c r="AT42" s="11">
        <f t="shared" si="6"/>
        <v>0</v>
      </c>
      <c r="AU42" s="5">
        <f t="shared" si="11"/>
        <v>0</v>
      </c>
    </row>
    <row r="43" spans="1:47" x14ac:dyDescent="0.3">
      <c r="A43" s="1" t="s">
        <v>146</v>
      </c>
      <c r="B43" s="1" t="s">
        <v>147</v>
      </c>
      <c r="C43" s="1" t="s">
        <v>148</v>
      </c>
      <c r="D43" s="1" t="s">
        <v>149</v>
      </c>
      <c r="E43" s="1" t="s">
        <v>150</v>
      </c>
      <c r="F43" s="1" t="s">
        <v>136</v>
      </c>
      <c r="G43" s="1" t="s">
        <v>54</v>
      </c>
      <c r="H43" s="1" t="s">
        <v>55</v>
      </c>
      <c r="I43" s="2">
        <v>35.42</v>
      </c>
      <c r="J43" s="2">
        <v>1.95</v>
      </c>
      <c r="K43" s="2">
        <f t="shared" si="0"/>
        <v>0</v>
      </c>
      <c r="L43" s="2">
        <v>0.42</v>
      </c>
      <c r="AL43" s="5" t="str">
        <f t="shared" si="8"/>
        <v/>
      </c>
      <c r="AN43" s="5" t="str">
        <f t="shared" si="9"/>
        <v/>
      </c>
      <c r="AP43" s="5" t="str">
        <f t="shared" si="10"/>
        <v/>
      </c>
      <c r="AR43" s="2">
        <v>0.42</v>
      </c>
      <c r="AS43" s="5">
        <f t="shared" si="5"/>
        <v>0</v>
      </c>
      <c r="AT43" s="11">
        <f t="shared" si="6"/>
        <v>0</v>
      </c>
      <c r="AU43" s="5">
        <f t="shared" si="11"/>
        <v>0</v>
      </c>
    </row>
    <row r="44" spans="1:47" x14ac:dyDescent="0.3">
      <c r="A44" s="1" t="s">
        <v>151</v>
      </c>
      <c r="B44" s="1" t="s">
        <v>129</v>
      </c>
      <c r="C44" s="1" t="s">
        <v>130</v>
      </c>
      <c r="D44" s="1" t="s">
        <v>131</v>
      </c>
      <c r="E44" s="1" t="s">
        <v>96</v>
      </c>
      <c r="F44" s="1" t="s">
        <v>136</v>
      </c>
      <c r="G44" s="1" t="s">
        <v>54</v>
      </c>
      <c r="H44" s="1" t="s">
        <v>55</v>
      </c>
      <c r="I44" s="2">
        <v>99.97</v>
      </c>
      <c r="J44" s="2">
        <v>19.93</v>
      </c>
      <c r="K44" s="2">
        <f t="shared" si="0"/>
        <v>4.78</v>
      </c>
      <c r="L44" s="2">
        <f t="shared" si="1"/>
        <v>13.29</v>
      </c>
      <c r="T44" s="8">
        <v>4.78</v>
      </c>
      <c r="U44" s="5">
        <v>2576.42</v>
      </c>
      <c r="AL44" s="5" t="str">
        <f t="shared" si="8"/>
        <v/>
      </c>
      <c r="AN44" s="5" t="str">
        <f t="shared" si="9"/>
        <v/>
      </c>
      <c r="AP44" s="5" t="str">
        <f t="shared" si="10"/>
        <v/>
      </c>
      <c r="AR44" s="2">
        <v>13.29</v>
      </c>
      <c r="AS44" s="5">
        <f t="shared" si="5"/>
        <v>2576.42</v>
      </c>
      <c r="AT44" s="11">
        <f t="shared" si="6"/>
        <v>1.7468646715432901E-2</v>
      </c>
      <c r="AU44" s="5">
        <f t="shared" si="11"/>
        <v>17.4686467154329</v>
      </c>
    </row>
    <row r="45" spans="1:47" x14ac:dyDescent="0.3">
      <c r="A45" s="1" t="s">
        <v>151</v>
      </c>
      <c r="B45" s="1" t="s">
        <v>129</v>
      </c>
      <c r="C45" s="1" t="s">
        <v>130</v>
      </c>
      <c r="D45" s="1" t="s">
        <v>131</v>
      </c>
      <c r="E45" s="1" t="s">
        <v>95</v>
      </c>
      <c r="F45" s="1" t="s">
        <v>136</v>
      </c>
      <c r="G45" s="1" t="s">
        <v>54</v>
      </c>
      <c r="H45" s="1" t="s">
        <v>55</v>
      </c>
      <c r="I45" s="2">
        <v>99.97</v>
      </c>
      <c r="J45" s="2">
        <v>39.43</v>
      </c>
      <c r="K45" s="2">
        <f t="shared" si="0"/>
        <v>20.95</v>
      </c>
      <c r="L45" s="2">
        <f t="shared" si="1"/>
        <v>18.48</v>
      </c>
      <c r="T45" s="8">
        <v>20.95</v>
      </c>
      <c r="U45" s="5">
        <v>11292.05</v>
      </c>
      <c r="AL45" s="5" t="str">
        <f t="shared" si="8"/>
        <v/>
      </c>
      <c r="AN45" s="5" t="str">
        <f t="shared" si="9"/>
        <v/>
      </c>
      <c r="AP45" s="5" t="str">
        <f t="shared" si="10"/>
        <v/>
      </c>
      <c r="AR45" s="2">
        <v>18.48</v>
      </c>
      <c r="AS45" s="5">
        <f t="shared" si="5"/>
        <v>11292.05</v>
      </c>
      <c r="AT45" s="11">
        <f t="shared" si="6"/>
        <v>7.6562374202577249E-2</v>
      </c>
      <c r="AU45" s="5">
        <f t="shared" si="11"/>
        <v>76.56237420257726</v>
      </c>
    </row>
    <row r="46" spans="1:47" x14ac:dyDescent="0.3">
      <c r="A46" s="1" t="s">
        <v>151</v>
      </c>
      <c r="B46" s="1" t="s">
        <v>129</v>
      </c>
      <c r="C46" s="1" t="s">
        <v>130</v>
      </c>
      <c r="D46" s="1" t="s">
        <v>131</v>
      </c>
      <c r="E46" s="1" t="s">
        <v>107</v>
      </c>
      <c r="F46" s="1" t="s">
        <v>136</v>
      </c>
      <c r="G46" s="1" t="s">
        <v>54</v>
      </c>
      <c r="H46" s="1" t="s">
        <v>55</v>
      </c>
      <c r="I46" s="2">
        <v>99.97</v>
      </c>
      <c r="J46" s="2">
        <v>40.25</v>
      </c>
      <c r="K46" s="2">
        <f t="shared" si="0"/>
        <v>2.36</v>
      </c>
      <c r="L46" s="2">
        <f t="shared" si="1"/>
        <v>21.65</v>
      </c>
      <c r="T46" s="8">
        <v>2.21</v>
      </c>
      <c r="U46" s="5">
        <v>1191.19</v>
      </c>
      <c r="Z46" s="9">
        <v>0.15</v>
      </c>
      <c r="AA46" s="5">
        <v>32.287500000000001</v>
      </c>
      <c r="AL46" s="5" t="str">
        <f t="shared" si="8"/>
        <v/>
      </c>
      <c r="AN46" s="5" t="str">
        <f t="shared" si="9"/>
        <v/>
      </c>
      <c r="AP46" s="5" t="str">
        <f t="shared" si="10"/>
        <v/>
      </c>
      <c r="AR46" s="2">
        <v>21.65</v>
      </c>
      <c r="AS46" s="5">
        <f t="shared" si="5"/>
        <v>1223.4775</v>
      </c>
      <c r="AT46" s="11">
        <f t="shared" si="6"/>
        <v>8.2954239649517779E-3</v>
      </c>
      <c r="AU46" s="5">
        <f t="shared" si="11"/>
        <v>8.2954239649517785</v>
      </c>
    </row>
    <row r="47" spans="1:47" x14ac:dyDescent="0.3">
      <c r="A47" s="1" t="s">
        <v>152</v>
      </c>
      <c r="B47" s="1" t="s">
        <v>153</v>
      </c>
      <c r="C47" s="1" t="s">
        <v>154</v>
      </c>
      <c r="D47" s="1" t="s">
        <v>131</v>
      </c>
      <c r="E47" s="1" t="s">
        <v>90</v>
      </c>
      <c r="F47" s="1" t="s">
        <v>136</v>
      </c>
      <c r="G47" s="1" t="s">
        <v>54</v>
      </c>
      <c r="H47" s="1" t="s">
        <v>55</v>
      </c>
      <c r="I47" s="2">
        <v>10.01</v>
      </c>
      <c r="J47" s="2">
        <v>3.29</v>
      </c>
      <c r="K47" s="2">
        <f t="shared" si="0"/>
        <v>2.27</v>
      </c>
      <c r="L47" s="2">
        <f t="shared" si="1"/>
        <v>1.02</v>
      </c>
      <c r="Z47" s="9">
        <v>2.27</v>
      </c>
      <c r="AA47" s="5">
        <v>488.61750000000001</v>
      </c>
      <c r="AL47" s="5" t="str">
        <f t="shared" si="8"/>
        <v/>
      </c>
      <c r="AN47" s="5" t="str">
        <f t="shared" si="9"/>
        <v/>
      </c>
      <c r="AP47" s="5" t="str">
        <f t="shared" si="10"/>
        <v/>
      </c>
      <c r="AR47" s="2">
        <v>1.02</v>
      </c>
      <c r="AS47" s="5">
        <f t="shared" si="5"/>
        <v>488.61750000000001</v>
      </c>
      <c r="AT47" s="11">
        <f t="shared" si="6"/>
        <v>3.3129251001304274E-3</v>
      </c>
      <c r="AU47" s="5">
        <f t="shared" si="11"/>
        <v>3.3129251001304274</v>
      </c>
    </row>
    <row r="48" spans="1:47" x14ac:dyDescent="0.3">
      <c r="A48" s="1" t="s">
        <v>152</v>
      </c>
      <c r="B48" s="1" t="s">
        <v>153</v>
      </c>
      <c r="C48" s="1" t="s">
        <v>154</v>
      </c>
      <c r="D48" s="1" t="s">
        <v>131</v>
      </c>
      <c r="E48" s="1" t="s">
        <v>91</v>
      </c>
      <c r="F48" s="1" t="s">
        <v>136</v>
      </c>
      <c r="G48" s="1" t="s">
        <v>54</v>
      </c>
      <c r="H48" s="1" t="s">
        <v>55</v>
      </c>
      <c r="I48" s="2">
        <v>10.01</v>
      </c>
      <c r="J48" s="2">
        <v>5.8</v>
      </c>
      <c r="K48" s="2">
        <f t="shared" si="0"/>
        <v>1.45</v>
      </c>
      <c r="L48" s="2">
        <f t="shared" si="1"/>
        <v>4.3499999999999996</v>
      </c>
      <c r="T48" s="8">
        <v>1.26</v>
      </c>
      <c r="U48" s="5">
        <v>679.14</v>
      </c>
      <c r="Z48" s="9">
        <v>0.19</v>
      </c>
      <c r="AA48" s="5">
        <v>40.897500000000001</v>
      </c>
      <c r="AL48" s="5" t="str">
        <f t="shared" si="8"/>
        <v/>
      </c>
      <c r="AN48" s="5" t="str">
        <f t="shared" si="9"/>
        <v/>
      </c>
      <c r="AP48" s="5" t="str">
        <f t="shared" si="10"/>
        <v/>
      </c>
      <c r="AR48" s="2">
        <v>4.3499999999999996</v>
      </c>
      <c r="AS48" s="5">
        <f t="shared" si="5"/>
        <v>720.03750000000002</v>
      </c>
      <c r="AT48" s="11">
        <f t="shared" si="6"/>
        <v>4.8819993282785881E-3</v>
      </c>
      <c r="AU48" s="5">
        <f t="shared" si="11"/>
        <v>4.8819993282785878</v>
      </c>
    </row>
    <row r="49" spans="1:47" x14ac:dyDescent="0.3">
      <c r="A49" s="1" t="s">
        <v>155</v>
      </c>
      <c r="B49" s="1" t="s">
        <v>156</v>
      </c>
      <c r="C49" s="1" t="s">
        <v>157</v>
      </c>
      <c r="D49" s="1" t="s">
        <v>131</v>
      </c>
      <c r="E49" s="1" t="s">
        <v>90</v>
      </c>
      <c r="F49" s="1" t="s">
        <v>136</v>
      </c>
      <c r="G49" s="1" t="s">
        <v>54</v>
      </c>
      <c r="H49" s="1" t="s">
        <v>55</v>
      </c>
      <c r="I49" s="2">
        <v>141.71</v>
      </c>
      <c r="J49" s="2">
        <v>33.36</v>
      </c>
      <c r="K49" s="2">
        <f t="shared" si="0"/>
        <v>25.26</v>
      </c>
      <c r="L49" s="2">
        <f t="shared" si="1"/>
        <v>8.09</v>
      </c>
      <c r="T49" s="8">
        <v>25.26</v>
      </c>
      <c r="U49" s="5">
        <v>13615.14</v>
      </c>
      <c r="AL49" s="5" t="str">
        <f t="shared" si="8"/>
        <v/>
      </c>
      <c r="AN49" s="5" t="str">
        <f t="shared" si="9"/>
        <v/>
      </c>
      <c r="AP49" s="5" t="str">
        <f t="shared" si="10"/>
        <v/>
      </c>
      <c r="AR49" s="2">
        <v>8.09</v>
      </c>
      <c r="AS49" s="5">
        <f t="shared" si="5"/>
        <v>13615.14</v>
      </c>
      <c r="AT49" s="11">
        <f t="shared" si="6"/>
        <v>9.231339247527931E-2</v>
      </c>
      <c r="AU49" s="5">
        <f t="shared" si="11"/>
        <v>92.313392475279315</v>
      </c>
    </row>
    <row r="50" spans="1:47" x14ac:dyDescent="0.3">
      <c r="A50" s="1" t="s">
        <v>155</v>
      </c>
      <c r="B50" s="1" t="s">
        <v>156</v>
      </c>
      <c r="C50" s="1" t="s">
        <v>157</v>
      </c>
      <c r="D50" s="1" t="s">
        <v>131</v>
      </c>
      <c r="E50" s="1" t="s">
        <v>64</v>
      </c>
      <c r="F50" s="1" t="s">
        <v>136</v>
      </c>
      <c r="G50" s="1" t="s">
        <v>54</v>
      </c>
      <c r="H50" s="1" t="s">
        <v>55</v>
      </c>
      <c r="I50" s="2">
        <v>141.71</v>
      </c>
      <c r="J50" s="2">
        <v>30.45</v>
      </c>
      <c r="K50" s="2">
        <f t="shared" si="0"/>
        <v>28.15</v>
      </c>
      <c r="L50" s="2">
        <f t="shared" si="1"/>
        <v>2.2999999999999998</v>
      </c>
      <c r="T50" s="8">
        <v>28.15</v>
      </c>
      <c r="U50" s="5">
        <v>15172.85</v>
      </c>
      <c r="AL50" s="5" t="str">
        <f t="shared" si="8"/>
        <v/>
      </c>
      <c r="AN50" s="5" t="str">
        <f t="shared" si="9"/>
        <v/>
      </c>
      <c r="AP50" s="5" t="str">
        <f t="shared" si="10"/>
        <v/>
      </c>
      <c r="AR50" s="2">
        <v>2.2999999999999998</v>
      </c>
      <c r="AS50" s="5">
        <f t="shared" si="5"/>
        <v>15172.85</v>
      </c>
      <c r="AT50" s="11">
        <f t="shared" si="6"/>
        <v>0.10287498013377327</v>
      </c>
      <c r="AU50" s="5">
        <f t="shared" si="11"/>
        <v>102.87498013377328</v>
      </c>
    </row>
    <row r="51" spans="1:47" x14ac:dyDescent="0.3">
      <c r="A51" s="1" t="s">
        <v>155</v>
      </c>
      <c r="B51" s="1" t="s">
        <v>156</v>
      </c>
      <c r="C51" s="1" t="s">
        <v>157</v>
      </c>
      <c r="D51" s="1" t="s">
        <v>131</v>
      </c>
      <c r="E51" s="1" t="s">
        <v>52</v>
      </c>
      <c r="F51" s="1" t="s">
        <v>136</v>
      </c>
      <c r="G51" s="1" t="s">
        <v>54</v>
      </c>
      <c r="H51" s="1" t="s">
        <v>55</v>
      </c>
      <c r="I51" s="2">
        <v>141.71</v>
      </c>
      <c r="J51" s="2">
        <v>39.15</v>
      </c>
      <c r="K51" s="2">
        <f t="shared" si="0"/>
        <v>38.21</v>
      </c>
      <c r="L51" s="2">
        <f t="shared" si="1"/>
        <v>0.94</v>
      </c>
      <c r="T51" s="8">
        <v>38.21</v>
      </c>
      <c r="U51" s="5">
        <v>20595.189999999999</v>
      </c>
      <c r="AL51" s="5" t="str">
        <f t="shared" si="8"/>
        <v/>
      </c>
      <c r="AN51" s="5" t="str">
        <f t="shared" si="9"/>
        <v/>
      </c>
      <c r="AP51" s="5" t="str">
        <f t="shared" si="10"/>
        <v/>
      </c>
      <c r="AR51" s="2">
        <v>0.94</v>
      </c>
      <c r="AS51" s="5">
        <f t="shared" si="5"/>
        <v>20595.189999999999</v>
      </c>
      <c r="AT51" s="11">
        <f t="shared" si="6"/>
        <v>0.13963953786541658</v>
      </c>
      <c r="AU51" s="5">
        <f t="shared" si="11"/>
        <v>139.6395378654166</v>
      </c>
    </row>
    <row r="52" spans="1:47" x14ac:dyDescent="0.3">
      <c r="A52" s="1" t="s">
        <v>155</v>
      </c>
      <c r="B52" s="1" t="s">
        <v>156</v>
      </c>
      <c r="C52" s="1" t="s">
        <v>157</v>
      </c>
      <c r="D52" s="1" t="s">
        <v>131</v>
      </c>
      <c r="E52" s="1" t="s">
        <v>91</v>
      </c>
      <c r="F52" s="1" t="s">
        <v>136</v>
      </c>
      <c r="G52" s="1" t="s">
        <v>54</v>
      </c>
      <c r="H52" s="1" t="s">
        <v>55</v>
      </c>
      <c r="I52" s="2">
        <v>141.71</v>
      </c>
      <c r="J52" s="2">
        <v>32.18</v>
      </c>
      <c r="K52" s="2">
        <f t="shared" si="0"/>
        <v>26.58</v>
      </c>
      <c r="L52" s="2">
        <f t="shared" si="1"/>
        <v>5.6</v>
      </c>
      <c r="T52" s="8">
        <v>26.58</v>
      </c>
      <c r="U52" s="5">
        <v>14326.62</v>
      </c>
      <c r="AL52" s="5" t="str">
        <f t="shared" si="8"/>
        <v/>
      </c>
      <c r="AN52" s="5" t="str">
        <f t="shared" si="9"/>
        <v/>
      </c>
      <c r="AP52" s="5" t="str">
        <f t="shared" si="10"/>
        <v/>
      </c>
      <c r="AR52" s="2">
        <v>5.6</v>
      </c>
      <c r="AS52" s="5">
        <f t="shared" si="5"/>
        <v>14326.62</v>
      </c>
      <c r="AT52" s="11">
        <f t="shared" si="6"/>
        <v>9.7137370229331915E-2</v>
      </c>
      <c r="AU52" s="5">
        <f t="shared" si="11"/>
        <v>97.137370229331921</v>
      </c>
    </row>
    <row r="53" spans="1:47" x14ac:dyDescent="0.3">
      <c r="A53" s="1" t="s">
        <v>158</v>
      </c>
      <c r="B53" s="1" t="s">
        <v>159</v>
      </c>
      <c r="C53" s="1" t="s">
        <v>160</v>
      </c>
      <c r="D53" s="1" t="s">
        <v>131</v>
      </c>
      <c r="E53" s="1" t="s">
        <v>64</v>
      </c>
      <c r="F53" s="1" t="s">
        <v>136</v>
      </c>
      <c r="G53" s="1" t="s">
        <v>54</v>
      </c>
      <c r="H53" s="1" t="s">
        <v>55</v>
      </c>
      <c r="I53" s="2">
        <v>4.99</v>
      </c>
      <c r="J53" s="2">
        <v>4.04</v>
      </c>
      <c r="K53" s="2">
        <f t="shared" si="0"/>
        <v>4.04</v>
      </c>
      <c r="L53" s="2">
        <f t="shared" si="1"/>
        <v>0</v>
      </c>
      <c r="Z53" s="9">
        <v>4.04</v>
      </c>
      <c r="AA53" s="5">
        <v>869.61</v>
      </c>
      <c r="AL53" s="5" t="str">
        <f t="shared" si="8"/>
        <v/>
      </c>
      <c r="AN53" s="5" t="str">
        <f t="shared" si="9"/>
        <v/>
      </c>
      <c r="AP53" s="5" t="str">
        <f t="shared" si="10"/>
        <v/>
      </c>
      <c r="AS53" s="5">
        <f t="shared" si="5"/>
        <v>869.61</v>
      </c>
      <c r="AT53" s="11">
        <f t="shared" si="6"/>
        <v>5.8961310152101003E-3</v>
      </c>
      <c r="AU53" s="5">
        <f t="shared" si="11"/>
        <v>5.8961310152101003</v>
      </c>
    </row>
    <row r="54" spans="1:47" x14ac:dyDescent="0.3">
      <c r="A54" s="1" t="s">
        <v>161</v>
      </c>
      <c r="B54" s="1" t="s">
        <v>162</v>
      </c>
      <c r="C54" s="1" t="s">
        <v>163</v>
      </c>
      <c r="D54" s="1" t="s">
        <v>131</v>
      </c>
      <c r="E54" s="1" t="s">
        <v>64</v>
      </c>
      <c r="F54" s="1" t="s">
        <v>136</v>
      </c>
      <c r="G54" s="1" t="s">
        <v>54</v>
      </c>
      <c r="H54" s="1" t="s">
        <v>55</v>
      </c>
      <c r="I54" s="2">
        <v>3.29</v>
      </c>
      <c r="J54" s="2">
        <v>3.15</v>
      </c>
      <c r="K54" s="2">
        <f t="shared" si="0"/>
        <v>3.15</v>
      </c>
      <c r="L54" s="2">
        <f t="shared" si="1"/>
        <v>0</v>
      </c>
      <c r="Z54" s="9">
        <v>3.15</v>
      </c>
      <c r="AA54" s="5">
        <v>678.03750000000002</v>
      </c>
      <c r="AL54" s="5" t="str">
        <f t="shared" si="8"/>
        <v/>
      </c>
      <c r="AN54" s="5" t="str">
        <f t="shared" si="9"/>
        <v/>
      </c>
      <c r="AP54" s="5" t="str">
        <f t="shared" si="10"/>
        <v/>
      </c>
      <c r="AS54" s="5">
        <f t="shared" si="5"/>
        <v>678.03750000000002</v>
      </c>
      <c r="AT54" s="11">
        <f t="shared" si="6"/>
        <v>4.5972308658197569E-3</v>
      </c>
      <c r="AU54" s="5">
        <f t="shared" si="11"/>
        <v>4.5972308658197569</v>
      </c>
    </row>
    <row r="55" spans="1:47" x14ac:dyDescent="0.3">
      <c r="A55" s="1" t="s">
        <v>164</v>
      </c>
      <c r="B55" s="1" t="s">
        <v>165</v>
      </c>
      <c r="C55" s="1" t="s">
        <v>166</v>
      </c>
      <c r="D55" s="1" t="s">
        <v>167</v>
      </c>
      <c r="E55" s="1" t="s">
        <v>150</v>
      </c>
      <c r="F55" s="1" t="s">
        <v>127</v>
      </c>
      <c r="G55" s="1" t="s">
        <v>54</v>
      </c>
      <c r="H55" s="1" t="s">
        <v>55</v>
      </c>
      <c r="I55" s="2">
        <v>5</v>
      </c>
      <c r="J55" s="2">
        <v>4.21</v>
      </c>
      <c r="K55" s="2">
        <f t="shared" si="0"/>
        <v>4.0999999999999996</v>
      </c>
      <c r="L55" s="2">
        <f t="shared" si="1"/>
        <v>0.12</v>
      </c>
      <c r="T55" s="8">
        <v>3.17</v>
      </c>
      <c r="U55" s="5">
        <v>1708.63</v>
      </c>
      <c r="Z55" s="9">
        <v>0.93</v>
      </c>
      <c r="AA55" s="5">
        <v>200.1825</v>
      </c>
      <c r="AL55" s="5" t="str">
        <f t="shared" si="8"/>
        <v/>
      </c>
      <c r="AN55" s="5" t="str">
        <f t="shared" si="9"/>
        <v/>
      </c>
      <c r="AP55" s="5" t="str">
        <f t="shared" si="10"/>
        <v/>
      </c>
      <c r="AR55" s="2">
        <v>0.12</v>
      </c>
      <c r="AS55" s="5">
        <f t="shared" si="5"/>
        <v>1908.8125</v>
      </c>
      <c r="AT55" s="11">
        <f t="shared" si="6"/>
        <v>1.2942133351123757E-2</v>
      </c>
      <c r="AU55" s="5">
        <f t="shared" si="11"/>
        <v>12.942133351123756</v>
      </c>
    </row>
    <row r="56" spans="1:47" x14ac:dyDescent="0.3">
      <c r="A56" s="1" t="s">
        <v>168</v>
      </c>
      <c r="B56" s="1" t="s">
        <v>169</v>
      </c>
      <c r="C56" s="1" t="s">
        <v>170</v>
      </c>
      <c r="D56" s="1" t="s">
        <v>131</v>
      </c>
      <c r="E56" s="1" t="s">
        <v>107</v>
      </c>
      <c r="F56" s="1" t="s">
        <v>127</v>
      </c>
      <c r="G56" s="1" t="s">
        <v>54</v>
      </c>
      <c r="H56" s="1" t="s">
        <v>55</v>
      </c>
      <c r="I56" s="2">
        <v>10</v>
      </c>
      <c r="J56" s="2">
        <v>0.47</v>
      </c>
      <c r="K56" s="2">
        <f t="shared" si="0"/>
        <v>0.28999999999999998</v>
      </c>
      <c r="L56" s="2">
        <f t="shared" si="1"/>
        <v>0.18</v>
      </c>
      <c r="Z56" s="9">
        <v>0.28999999999999998</v>
      </c>
      <c r="AA56" s="5">
        <v>62.422499999999992</v>
      </c>
      <c r="AL56" s="5" t="str">
        <f t="shared" si="8"/>
        <v/>
      </c>
      <c r="AN56" s="5" t="str">
        <f t="shared" si="9"/>
        <v/>
      </c>
      <c r="AP56" s="5" t="str">
        <f t="shared" si="10"/>
        <v/>
      </c>
      <c r="AR56" s="2">
        <v>0.18</v>
      </c>
      <c r="AS56" s="5">
        <f t="shared" si="5"/>
        <v>62.422499999999992</v>
      </c>
      <c r="AT56" s="11">
        <f t="shared" si="6"/>
        <v>4.2323712732943782E-4</v>
      </c>
      <c r="AU56" s="5">
        <f t="shared" si="11"/>
        <v>0.42323712732943786</v>
      </c>
    </row>
    <row r="57" spans="1:47" x14ac:dyDescent="0.3">
      <c r="A57" s="1" t="s">
        <v>168</v>
      </c>
      <c r="B57" s="1" t="s">
        <v>169</v>
      </c>
      <c r="C57" s="1" t="s">
        <v>170</v>
      </c>
      <c r="D57" s="1" t="s">
        <v>131</v>
      </c>
      <c r="E57" s="1" t="s">
        <v>150</v>
      </c>
      <c r="F57" s="1" t="s">
        <v>127</v>
      </c>
      <c r="G57" s="1" t="s">
        <v>54</v>
      </c>
      <c r="H57" s="1" t="s">
        <v>55</v>
      </c>
      <c r="I57" s="2">
        <v>10</v>
      </c>
      <c r="J57" s="2">
        <v>8.93</v>
      </c>
      <c r="K57" s="2">
        <f t="shared" si="0"/>
        <v>7.68</v>
      </c>
      <c r="L57" s="2">
        <f t="shared" si="1"/>
        <v>1.25</v>
      </c>
      <c r="Z57" s="9">
        <v>7.68</v>
      </c>
      <c r="AA57" s="5">
        <v>1653.12</v>
      </c>
      <c r="AL57" s="5" t="str">
        <f t="shared" si="8"/>
        <v/>
      </c>
      <c r="AN57" s="5" t="str">
        <f t="shared" si="9"/>
        <v/>
      </c>
      <c r="AP57" s="5" t="str">
        <f t="shared" si="10"/>
        <v/>
      </c>
      <c r="AR57" s="2">
        <v>1.25</v>
      </c>
      <c r="AS57" s="5">
        <f t="shared" si="5"/>
        <v>1653.12</v>
      </c>
      <c r="AT57" s="11">
        <f t="shared" si="6"/>
        <v>1.1208486682379596E-2</v>
      </c>
      <c r="AU57" s="5">
        <f t="shared" si="11"/>
        <v>11.208486682379597</v>
      </c>
    </row>
    <row r="58" spans="1:47" x14ac:dyDescent="0.3">
      <c r="A58" s="1" t="s">
        <v>171</v>
      </c>
      <c r="B58" s="1" t="s">
        <v>172</v>
      </c>
      <c r="C58" s="1" t="s">
        <v>173</v>
      </c>
      <c r="D58" s="1" t="s">
        <v>51</v>
      </c>
      <c r="E58" s="1" t="s">
        <v>107</v>
      </c>
      <c r="F58" s="1" t="s">
        <v>127</v>
      </c>
      <c r="G58" s="1" t="s">
        <v>54</v>
      </c>
      <c r="H58" s="1" t="s">
        <v>55</v>
      </c>
      <c r="I58" s="2">
        <v>20</v>
      </c>
      <c r="J58" s="2">
        <v>18.350000000000001</v>
      </c>
      <c r="K58" s="2">
        <f t="shared" si="0"/>
        <v>6.45</v>
      </c>
      <c r="L58" s="2">
        <f t="shared" si="1"/>
        <v>11.89</v>
      </c>
      <c r="T58" s="8">
        <v>6.42</v>
      </c>
      <c r="U58" s="5">
        <v>3460.38</v>
      </c>
      <c r="Z58" s="9">
        <v>0.03</v>
      </c>
      <c r="AA58" s="5">
        <v>6.4574999999999996</v>
      </c>
      <c r="AL58" s="5" t="str">
        <f t="shared" si="8"/>
        <v/>
      </c>
      <c r="AN58" s="5" t="str">
        <f t="shared" si="9"/>
        <v/>
      </c>
      <c r="AP58" s="5" t="str">
        <f t="shared" si="10"/>
        <v/>
      </c>
      <c r="AR58" s="2">
        <v>11.89</v>
      </c>
      <c r="AS58" s="5">
        <f t="shared" si="5"/>
        <v>3466.8375000000001</v>
      </c>
      <c r="AT58" s="11">
        <f t="shared" si="6"/>
        <v>2.3505856773086149E-2</v>
      </c>
      <c r="AU58" s="5">
        <f t="shared" si="11"/>
        <v>23.505856773086148</v>
      </c>
    </row>
    <row r="59" spans="1:47" x14ac:dyDescent="0.3">
      <c r="A59" s="1" t="s">
        <v>174</v>
      </c>
      <c r="B59" s="1" t="s">
        <v>175</v>
      </c>
      <c r="C59" s="1" t="s">
        <v>170</v>
      </c>
      <c r="D59" s="1" t="s">
        <v>131</v>
      </c>
      <c r="E59" s="1" t="s">
        <v>107</v>
      </c>
      <c r="F59" s="1" t="s">
        <v>127</v>
      </c>
      <c r="G59" s="1" t="s">
        <v>54</v>
      </c>
      <c r="H59" s="1" t="s">
        <v>55</v>
      </c>
      <c r="I59" s="2">
        <v>45</v>
      </c>
      <c r="J59" s="2">
        <v>19.260000000000002</v>
      </c>
      <c r="K59" s="2">
        <f t="shared" si="0"/>
        <v>17.21</v>
      </c>
      <c r="L59" s="2">
        <f t="shared" si="1"/>
        <v>2.0499999999999998</v>
      </c>
      <c r="R59" s="7">
        <v>3.02</v>
      </c>
      <c r="S59" s="5">
        <v>5427.6949999999997</v>
      </c>
      <c r="T59" s="8">
        <v>14.19</v>
      </c>
      <c r="U59" s="5">
        <v>7648.41</v>
      </c>
      <c r="AL59" s="5" t="str">
        <f t="shared" si="8"/>
        <v/>
      </c>
      <c r="AN59" s="5" t="str">
        <f t="shared" si="9"/>
        <v/>
      </c>
      <c r="AP59" s="5" t="str">
        <f t="shared" si="10"/>
        <v/>
      </c>
      <c r="AR59" s="2">
        <v>2.0499999999999998</v>
      </c>
      <c r="AS59" s="5">
        <f t="shared" si="5"/>
        <v>13076.105</v>
      </c>
      <c r="AT59" s="11">
        <f t="shared" si="6"/>
        <v>8.8658626566672269E-2</v>
      </c>
      <c r="AU59" s="5">
        <f t="shared" si="11"/>
        <v>88.658626566672268</v>
      </c>
    </row>
    <row r="60" spans="1:47" x14ac:dyDescent="0.3">
      <c r="A60" s="1" t="s">
        <v>174</v>
      </c>
      <c r="B60" s="1" t="s">
        <v>175</v>
      </c>
      <c r="C60" s="1" t="s">
        <v>170</v>
      </c>
      <c r="D60" s="1" t="s">
        <v>131</v>
      </c>
      <c r="E60" s="1" t="s">
        <v>150</v>
      </c>
      <c r="F60" s="1" t="s">
        <v>127</v>
      </c>
      <c r="G60" s="1" t="s">
        <v>54</v>
      </c>
      <c r="H60" s="1" t="s">
        <v>55</v>
      </c>
      <c r="I60" s="2">
        <v>45</v>
      </c>
      <c r="J60" s="2">
        <v>25.17</v>
      </c>
      <c r="K60" s="2">
        <f t="shared" si="0"/>
        <v>25.17</v>
      </c>
      <c r="L60" s="2">
        <f t="shared" si="1"/>
        <v>0</v>
      </c>
      <c r="R60" s="7">
        <v>14.48</v>
      </c>
      <c r="S60" s="5">
        <v>26024.18</v>
      </c>
      <c r="T60" s="8">
        <v>10.69</v>
      </c>
      <c r="U60" s="5">
        <v>5761.91</v>
      </c>
      <c r="AL60" s="5" t="str">
        <f t="shared" si="8"/>
        <v/>
      </c>
      <c r="AN60" s="5" t="str">
        <f t="shared" si="9"/>
        <v/>
      </c>
      <c r="AP60" s="5" t="str">
        <f t="shared" si="10"/>
        <v/>
      </c>
      <c r="AS60" s="5">
        <f t="shared" si="5"/>
        <v>31786.09</v>
      </c>
      <c r="AT60" s="11">
        <f t="shared" si="6"/>
        <v>0.21551609468757216</v>
      </c>
      <c r="AU60" s="5">
        <f t="shared" si="11"/>
        <v>215.51609468757218</v>
      </c>
    </row>
    <row r="61" spans="1:47" x14ac:dyDescent="0.3">
      <c r="A61" s="1" t="s">
        <v>176</v>
      </c>
      <c r="B61" s="1" t="s">
        <v>177</v>
      </c>
      <c r="C61" s="1" t="s">
        <v>178</v>
      </c>
      <c r="D61" s="1" t="s">
        <v>51</v>
      </c>
      <c r="E61" s="1" t="s">
        <v>95</v>
      </c>
      <c r="F61" s="1" t="s">
        <v>127</v>
      </c>
      <c r="G61" s="1" t="s">
        <v>54</v>
      </c>
      <c r="H61" s="1" t="s">
        <v>55</v>
      </c>
      <c r="I61" s="2">
        <v>1.1599999999999999</v>
      </c>
      <c r="J61" s="2">
        <v>1.03</v>
      </c>
      <c r="K61" s="2">
        <f t="shared" si="0"/>
        <v>1.03</v>
      </c>
      <c r="L61" s="2">
        <f t="shared" si="1"/>
        <v>0</v>
      </c>
      <c r="Z61" s="9">
        <v>1.03</v>
      </c>
      <c r="AA61" s="5">
        <v>221.70750000000001</v>
      </c>
      <c r="AL61" s="5" t="str">
        <f t="shared" si="8"/>
        <v/>
      </c>
      <c r="AN61" s="5" t="str">
        <f t="shared" si="9"/>
        <v/>
      </c>
      <c r="AP61" s="5" t="str">
        <f t="shared" si="10"/>
        <v/>
      </c>
      <c r="AS61" s="5">
        <f t="shared" si="5"/>
        <v>221.70750000000001</v>
      </c>
      <c r="AT61" s="11">
        <f t="shared" si="6"/>
        <v>1.5032215212045553E-3</v>
      </c>
      <c r="AU61" s="5">
        <f t="shared" si="11"/>
        <v>1.5032215212045552</v>
      </c>
    </row>
    <row r="62" spans="1:47" x14ac:dyDescent="0.3">
      <c r="A62" s="1" t="s">
        <v>179</v>
      </c>
      <c r="B62" s="1" t="s">
        <v>180</v>
      </c>
      <c r="C62" s="1" t="s">
        <v>181</v>
      </c>
      <c r="D62" s="1" t="s">
        <v>51</v>
      </c>
      <c r="E62" s="1" t="s">
        <v>126</v>
      </c>
      <c r="F62" s="1" t="s">
        <v>127</v>
      </c>
      <c r="G62" s="1" t="s">
        <v>54</v>
      </c>
      <c r="H62" s="1" t="s">
        <v>55</v>
      </c>
      <c r="I62" s="2">
        <v>0.97</v>
      </c>
      <c r="J62" s="2">
        <v>0.59</v>
      </c>
      <c r="K62" s="2">
        <f t="shared" si="0"/>
        <v>0.44</v>
      </c>
      <c r="L62" s="2">
        <f t="shared" si="1"/>
        <v>0</v>
      </c>
      <c r="Z62" s="9">
        <v>0.44</v>
      </c>
      <c r="AA62" s="5">
        <v>94.71</v>
      </c>
      <c r="AL62" s="5" t="str">
        <f t="shared" si="8"/>
        <v/>
      </c>
      <c r="AN62" s="5" t="str">
        <f t="shared" si="9"/>
        <v/>
      </c>
      <c r="AP62" s="5" t="str">
        <f t="shared" si="10"/>
        <v/>
      </c>
      <c r="AS62" s="5">
        <f t="shared" si="5"/>
        <v>94.71</v>
      </c>
      <c r="AT62" s="11">
        <f t="shared" si="6"/>
        <v>6.4215288284466434E-4</v>
      </c>
      <c r="AU62" s="5">
        <f t="shared" si="11"/>
        <v>0.64215288284466432</v>
      </c>
    </row>
    <row r="63" spans="1:47" x14ac:dyDescent="0.3">
      <c r="A63" s="1" t="s">
        <v>182</v>
      </c>
      <c r="B63" s="1" t="s">
        <v>183</v>
      </c>
      <c r="C63" s="1" t="s">
        <v>184</v>
      </c>
      <c r="D63" s="1" t="s">
        <v>51</v>
      </c>
      <c r="E63" s="1" t="s">
        <v>73</v>
      </c>
      <c r="F63" s="1" t="s">
        <v>127</v>
      </c>
      <c r="G63" s="1" t="s">
        <v>54</v>
      </c>
      <c r="H63" s="1" t="s">
        <v>55</v>
      </c>
      <c r="I63" s="2">
        <v>50</v>
      </c>
      <c r="J63" s="2">
        <v>22.85</v>
      </c>
      <c r="K63" s="2">
        <f t="shared" si="0"/>
        <v>22.85</v>
      </c>
      <c r="L63" s="2">
        <f t="shared" si="1"/>
        <v>0</v>
      </c>
      <c r="R63" s="7">
        <v>22.16</v>
      </c>
      <c r="S63" s="5">
        <v>39827.06</v>
      </c>
      <c r="T63" s="8">
        <v>0.69</v>
      </c>
      <c r="U63" s="5">
        <v>371.91</v>
      </c>
      <c r="AL63" s="5" t="str">
        <f t="shared" si="8"/>
        <v/>
      </c>
      <c r="AN63" s="5" t="str">
        <f t="shared" si="9"/>
        <v/>
      </c>
      <c r="AP63" s="5" t="str">
        <f t="shared" si="10"/>
        <v/>
      </c>
      <c r="AS63" s="5">
        <f t="shared" si="5"/>
        <v>40198.97</v>
      </c>
      <c r="AT63" s="11">
        <f t="shared" si="6"/>
        <v>0.27255711617449241</v>
      </c>
      <c r="AU63" s="5">
        <f t="shared" si="11"/>
        <v>272.55711617449242</v>
      </c>
    </row>
    <row r="64" spans="1:47" x14ac:dyDescent="0.3">
      <c r="A64" s="1" t="s">
        <v>182</v>
      </c>
      <c r="B64" s="1" t="s">
        <v>183</v>
      </c>
      <c r="C64" s="1" t="s">
        <v>184</v>
      </c>
      <c r="D64" s="1" t="s">
        <v>51</v>
      </c>
      <c r="E64" s="1" t="s">
        <v>86</v>
      </c>
      <c r="F64" s="1" t="s">
        <v>127</v>
      </c>
      <c r="G64" s="1" t="s">
        <v>54</v>
      </c>
      <c r="H64" s="1" t="s">
        <v>55</v>
      </c>
      <c r="I64" s="2">
        <v>50</v>
      </c>
      <c r="J64" s="2">
        <v>23.29</v>
      </c>
      <c r="K64" s="2">
        <f t="shared" si="0"/>
        <v>23.29</v>
      </c>
      <c r="L64" s="2">
        <f t="shared" si="1"/>
        <v>0</v>
      </c>
      <c r="R64" s="7">
        <v>23.29</v>
      </c>
      <c r="S64" s="5">
        <v>41857.952499999999</v>
      </c>
      <c r="AL64" s="5" t="str">
        <f t="shared" si="8"/>
        <v/>
      </c>
      <c r="AN64" s="5" t="str">
        <f t="shared" si="9"/>
        <v/>
      </c>
      <c r="AP64" s="5" t="str">
        <f t="shared" si="10"/>
        <v/>
      </c>
      <c r="AS64" s="5">
        <f t="shared" si="5"/>
        <v>41857.952499999999</v>
      </c>
      <c r="AT64" s="11">
        <f t="shared" si="6"/>
        <v>0.28380535178809024</v>
      </c>
      <c r="AU64" s="5">
        <f t="shared" si="11"/>
        <v>283.80535178809021</v>
      </c>
    </row>
    <row r="65" spans="1:47" x14ac:dyDescent="0.3">
      <c r="A65" s="1" t="s">
        <v>185</v>
      </c>
      <c r="B65" s="1" t="s">
        <v>186</v>
      </c>
      <c r="C65" s="1" t="s">
        <v>187</v>
      </c>
      <c r="D65" s="1" t="s">
        <v>51</v>
      </c>
      <c r="E65" s="1" t="s">
        <v>81</v>
      </c>
      <c r="F65" s="1" t="s">
        <v>127</v>
      </c>
      <c r="G65" s="1" t="s">
        <v>54</v>
      </c>
      <c r="H65" s="1" t="s">
        <v>55</v>
      </c>
      <c r="I65" s="2">
        <v>4.8099999999999996</v>
      </c>
      <c r="J65" s="2">
        <v>4.66</v>
      </c>
      <c r="K65" s="2">
        <f t="shared" ref="K65:K128" si="12">SUM(N65,P65,R65,T65,V65,X65,Z65,AB65,AE65,AG65,AI65)</f>
        <v>1.75</v>
      </c>
      <c r="L65" s="2">
        <f t="shared" ref="L65:L128" si="13">SUM(M65,AD65,AK65,AM65,AO65,AQ65,AR65)</f>
        <v>0</v>
      </c>
      <c r="Z65" s="9">
        <v>1.75</v>
      </c>
      <c r="AA65" s="5">
        <v>376.6875</v>
      </c>
      <c r="AL65" s="5" t="str">
        <f t="shared" ref="AL65:AL128" si="14">IF(AK65&gt;0,AK65*$AL$1,"")</f>
        <v/>
      </c>
      <c r="AN65" s="5" t="str">
        <f t="shared" ref="AN65:AN128" si="15">IF(AM65&gt;0,AM65*$AN$1,"")</f>
        <v/>
      </c>
      <c r="AP65" s="5" t="str">
        <f t="shared" ref="AP65:AP128" si="16">IF(AO65&gt;0,AO65*$AP$1,"")</f>
        <v/>
      </c>
      <c r="AS65" s="5">
        <f t="shared" ref="AS65:AS128" si="17">SUM(O65,Q65,S65,U65,W65,Y65,AA65,AC65,AF65,AH65,AJ65)</f>
        <v>376.6875</v>
      </c>
      <c r="AT65" s="11">
        <f t="shared" si="6"/>
        <v>2.5540171476776427E-3</v>
      </c>
      <c r="AU65" s="5">
        <f t="shared" ref="AU65:AU128" si="18">(AT65/100)*$AU$1</f>
        <v>2.5540171476776425</v>
      </c>
    </row>
    <row r="66" spans="1:47" x14ac:dyDescent="0.3">
      <c r="A66" s="1" t="s">
        <v>188</v>
      </c>
      <c r="B66" s="1" t="s">
        <v>121</v>
      </c>
      <c r="C66" s="1" t="s">
        <v>122</v>
      </c>
      <c r="D66" s="1" t="s">
        <v>51</v>
      </c>
      <c r="E66" s="1" t="s">
        <v>64</v>
      </c>
      <c r="F66" s="1" t="s">
        <v>189</v>
      </c>
      <c r="G66" s="1" t="s">
        <v>54</v>
      </c>
      <c r="H66" s="1" t="s">
        <v>55</v>
      </c>
      <c r="I66" s="2">
        <v>145.19</v>
      </c>
      <c r="J66" s="2">
        <v>19.53</v>
      </c>
      <c r="K66" s="2">
        <f t="shared" si="12"/>
        <v>13.62</v>
      </c>
      <c r="L66" s="2">
        <f t="shared" si="13"/>
        <v>0.8</v>
      </c>
      <c r="R66" s="7">
        <v>2.6</v>
      </c>
      <c r="S66" s="5">
        <v>4672.8500000000004</v>
      </c>
      <c r="T66" s="8">
        <v>11.02</v>
      </c>
      <c r="U66" s="5">
        <v>5939.78</v>
      </c>
      <c r="AL66" s="5" t="str">
        <f t="shared" si="14"/>
        <v/>
      </c>
      <c r="AN66" s="5" t="str">
        <f t="shared" si="15"/>
        <v/>
      </c>
      <c r="AP66" s="5" t="str">
        <f t="shared" si="16"/>
        <v/>
      </c>
      <c r="AR66" s="2">
        <v>0.8</v>
      </c>
      <c r="AS66" s="5">
        <f t="shared" si="17"/>
        <v>10612.630000000001</v>
      </c>
      <c r="AT66" s="11">
        <f t="shared" si="6"/>
        <v>7.195576970820157E-2</v>
      </c>
      <c r="AU66" s="5">
        <f t="shared" si="18"/>
        <v>71.955769708201572</v>
      </c>
    </row>
    <row r="67" spans="1:47" x14ac:dyDescent="0.3">
      <c r="A67" s="1" t="s">
        <v>188</v>
      </c>
      <c r="B67" s="1" t="s">
        <v>121</v>
      </c>
      <c r="C67" s="1" t="s">
        <v>122</v>
      </c>
      <c r="D67" s="1" t="s">
        <v>51</v>
      </c>
      <c r="E67" s="1" t="s">
        <v>52</v>
      </c>
      <c r="F67" s="1" t="s">
        <v>189</v>
      </c>
      <c r="G67" s="1" t="s">
        <v>54</v>
      </c>
      <c r="H67" s="1" t="s">
        <v>55</v>
      </c>
      <c r="I67" s="2">
        <v>145.19</v>
      </c>
      <c r="J67" s="2">
        <v>34.119999999999997</v>
      </c>
      <c r="K67" s="2">
        <f t="shared" si="12"/>
        <v>5.17</v>
      </c>
      <c r="L67" s="2">
        <f t="shared" si="13"/>
        <v>0</v>
      </c>
      <c r="T67" s="8">
        <v>5.17</v>
      </c>
      <c r="U67" s="5">
        <v>2786.63</v>
      </c>
      <c r="AL67" s="5" t="str">
        <f t="shared" si="14"/>
        <v/>
      </c>
      <c r="AN67" s="5" t="str">
        <f t="shared" si="15"/>
        <v/>
      </c>
      <c r="AP67" s="5" t="str">
        <f t="shared" si="16"/>
        <v/>
      </c>
      <c r="AS67" s="5">
        <f t="shared" si="17"/>
        <v>2786.63</v>
      </c>
      <c r="AT67" s="11">
        <f t="shared" ref="AT67:AT130" si="19">(AS67/$AS$782)*100</f>
        <v>1.8893912870039352E-2</v>
      </c>
      <c r="AU67" s="5">
        <f t="shared" si="18"/>
        <v>18.893912870039351</v>
      </c>
    </row>
    <row r="68" spans="1:47" x14ac:dyDescent="0.3">
      <c r="A68" s="1" t="s">
        <v>188</v>
      </c>
      <c r="B68" s="1" t="s">
        <v>121</v>
      </c>
      <c r="C68" s="1" t="s">
        <v>122</v>
      </c>
      <c r="D68" s="1" t="s">
        <v>51</v>
      </c>
      <c r="E68" s="1" t="s">
        <v>68</v>
      </c>
      <c r="F68" s="1" t="s">
        <v>127</v>
      </c>
      <c r="G68" s="1" t="s">
        <v>54</v>
      </c>
      <c r="H68" s="1" t="s">
        <v>55</v>
      </c>
      <c r="I68" s="2">
        <v>145.19</v>
      </c>
      <c r="J68" s="2">
        <v>40.35</v>
      </c>
      <c r="K68" s="2">
        <f t="shared" si="12"/>
        <v>40</v>
      </c>
      <c r="L68" s="2">
        <f t="shared" si="13"/>
        <v>0</v>
      </c>
      <c r="R68" s="7">
        <v>37.92</v>
      </c>
      <c r="S68" s="5">
        <v>68151.72</v>
      </c>
      <c r="T68" s="8">
        <v>2.08</v>
      </c>
      <c r="U68" s="5">
        <v>1121.1199999999999</v>
      </c>
      <c r="AL68" s="5" t="str">
        <f t="shared" si="14"/>
        <v/>
      </c>
      <c r="AN68" s="5" t="str">
        <f t="shared" si="15"/>
        <v/>
      </c>
      <c r="AP68" s="5" t="str">
        <f t="shared" si="16"/>
        <v/>
      </c>
      <c r="AS68" s="5">
        <f t="shared" si="17"/>
        <v>69272.84</v>
      </c>
      <c r="AT68" s="11">
        <f t="shared" si="19"/>
        <v>0.46968381278468141</v>
      </c>
      <c r="AU68" s="5">
        <f t="shared" si="18"/>
        <v>469.68381278468138</v>
      </c>
    </row>
    <row r="69" spans="1:47" x14ac:dyDescent="0.3">
      <c r="A69" s="1" t="s">
        <v>188</v>
      </c>
      <c r="B69" s="1" t="s">
        <v>121</v>
      </c>
      <c r="C69" s="1" t="s">
        <v>122</v>
      </c>
      <c r="D69" s="1" t="s">
        <v>51</v>
      </c>
      <c r="E69" s="1" t="s">
        <v>81</v>
      </c>
      <c r="F69" s="1" t="s">
        <v>127</v>
      </c>
      <c r="G69" s="1" t="s">
        <v>54</v>
      </c>
      <c r="H69" s="1" t="s">
        <v>55</v>
      </c>
      <c r="I69" s="2">
        <v>145.19</v>
      </c>
      <c r="J69" s="2">
        <v>34.119999999999997</v>
      </c>
      <c r="K69" s="2">
        <f t="shared" si="12"/>
        <v>29.729999999999997</v>
      </c>
      <c r="L69" s="2">
        <f t="shared" si="13"/>
        <v>0</v>
      </c>
      <c r="R69" s="7">
        <v>15.2</v>
      </c>
      <c r="S69" s="5">
        <v>27318.2</v>
      </c>
      <c r="T69" s="8">
        <v>14.53</v>
      </c>
      <c r="U69" s="5">
        <v>7831.67</v>
      </c>
      <c r="AL69" s="5" t="str">
        <f t="shared" si="14"/>
        <v/>
      </c>
      <c r="AN69" s="5" t="str">
        <f t="shared" si="15"/>
        <v/>
      </c>
      <c r="AP69" s="5" t="str">
        <f t="shared" si="16"/>
        <v/>
      </c>
      <c r="AS69" s="5">
        <f t="shared" si="17"/>
        <v>35149.870000000003</v>
      </c>
      <c r="AT69" s="11">
        <f t="shared" si="19"/>
        <v>0.23832320084589995</v>
      </c>
      <c r="AU69" s="5">
        <f t="shared" si="18"/>
        <v>238.32320084589995</v>
      </c>
    </row>
    <row r="70" spans="1:47" x14ac:dyDescent="0.3">
      <c r="A70" s="1" t="s">
        <v>190</v>
      </c>
      <c r="B70" s="1" t="s">
        <v>121</v>
      </c>
      <c r="C70" s="1" t="s">
        <v>122</v>
      </c>
      <c r="D70" s="1" t="s">
        <v>51</v>
      </c>
      <c r="E70" s="1" t="s">
        <v>64</v>
      </c>
      <c r="F70" s="1" t="s">
        <v>189</v>
      </c>
      <c r="G70" s="1" t="s">
        <v>54</v>
      </c>
      <c r="H70" s="1" t="s">
        <v>55</v>
      </c>
      <c r="I70" s="2">
        <v>50</v>
      </c>
      <c r="J70" s="2">
        <v>18.29</v>
      </c>
      <c r="K70" s="2">
        <f t="shared" si="12"/>
        <v>13.93</v>
      </c>
      <c r="L70" s="2">
        <f t="shared" si="13"/>
        <v>2.14</v>
      </c>
      <c r="R70" s="7">
        <v>6.99</v>
      </c>
      <c r="S70" s="5">
        <v>12562.7775</v>
      </c>
      <c r="T70" s="8">
        <v>6.94</v>
      </c>
      <c r="U70" s="5">
        <v>3740.66</v>
      </c>
      <c r="AL70" s="5" t="str">
        <f t="shared" si="14"/>
        <v/>
      </c>
      <c r="AN70" s="5" t="str">
        <f t="shared" si="15"/>
        <v/>
      </c>
      <c r="AP70" s="5" t="str">
        <f t="shared" si="16"/>
        <v/>
      </c>
      <c r="AR70" s="2">
        <v>2.14</v>
      </c>
      <c r="AS70" s="5">
        <f t="shared" si="17"/>
        <v>16303.4375</v>
      </c>
      <c r="AT70" s="11">
        <f t="shared" si="19"/>
        <v>0.11054059118258693</v>
      </c>
      <c r="AU70" s="5">
        <f t="shared" si="18"/>
        <v>110.54059118258692</v>
      </c>
    </row>
    <row r="71" spans="1:47" x14ac:dyDescent="0.3">
      <c r="A71" s="1" t="s">
        <v>190</v>
      </c>
      <c r="B71" s="1" t="s">
        <v>121</v>
      </c>
      <c r="C71" s="1" t="s">
        <v>122</v>
      </c>
      <c r="D71" s="1" t="s">
        <v>51</v>
      </c>
      <c r="E71" s="1" t="s">
        <v>73</v>
      </c>
      <c r="F71" s="1" t="s">
        <v>127</v>
      </c>
      <c r="G71" s="1" t="s">
        <v>54</v>
      </c>
      <c r="H71" s="1" t="s">
        <v>55</v>
      </c>
      <c r="I71" s="2">
        <v>50</v>
      </c>
      <c r="J71" s="2">
        <v>14.76</v>
      </c>
      <c r="K71" s="2">
        <f t="shared" si="12"/>
        <v>14.76</v>
      </c>
      <c r="L71" s="2">
        <f t="shared" si="13"/>
        <v>0</v>
      </c>
      <c r="R71" s="7">
        <v>14.76</v>
      </c>
      <c r="S71" s="5">
        <v>26527.41</v>
      </c>
      <c r="AL71" s="5" t="str">
        <f t="shared" si="14"/>
        <v/>
      </c>
      <c r="AN71" s="5" t="str">
        <f t="shared" si="15"/>
        <v/>
      </c>
      <c r="AP71" s="5" t="str">
        <f t="shared" si="16"/>
        <v/>
      </c>
      <c r="AS71" s="5">
        <f t="shared" si="17"/>
        <v>26527.41</v>
      </c>
      <c r="AT71" s="11">
        <f t="shared" si="19"/>
        <v>0.17986118473131008</v>
      </c>
      <c r="AU71" s="5">
        <f t="shared" si="18"/>
        <v>179.86118473131009</v>
      </c>
    </row>
    <row r="72" spans="1:47" x14ac:dyDescent="0.3">
      <c r="A72" s="1" t="s">
        <v>190</v>
      </c>
      <c r="B72" s="1" t="s">
        <v>121</v>
      </c>
      <c r="C72" s="1" t="s">
        <v>122</v>
      </c>
      <c r="D72" s="1" t="s">
        <v>51</v>
      </c>
      <c r="E72" s="1" t="s">
        <v>86</v>
      </c>
      <c r="F72" s="1" t="s">
        <v>127</v>
      </c>
      <c r="G72" s="1" t="s">
        <v>54</v>
      </c>
      <c r="H72" s="1" t="s">
        <v>55</v>
      </c>
      <c r="I72" s="2">
        <v>50</v>
      </c>
      <c r="J72" s="2">
        <v>15.26</v>
      </c>
      <c r="K72" s="2">
        <f t="shared" si="12"/>
        <v>15.26</v>
      </c>
      <c r="L72" s="2">
        <f t="shared" si="13"/>
        <v>0</v>
      </c>
      <c r="R72" s="7">
        <v>15.26</v>
      </c>
      <c r="S72" s="5">
        <v>27426.035</v>
      </c>
      <c r="AL72" s="5" t="str">
        <f t="shared" si="14"/>
        <v/>
      </c>
      <c r="AN72" s="5" t="str">
        <f t="shared" si="15"/>
        <v/>
      </c>
      <c r="AP72" s="5" t="str">
        <f t="shared" si="16"/>
        <v/>
      </c>
      <c r="AS72" s="5">
        <f t="shared" si="17"/>
        <v>27426.035</v>
      </c>
      <c r="AT72" s="11">
        <f t="shared" si="19"/>
        <v>0.18595404329266882</v>
      </c>
      <c r="AU72" s="5">
        <f t="shared" si="18"/>
        <v>185.95404329266881</v>
      </c>
    </row>
    <row r="73" spans="1:47" x14ac:dyDescent="0.3">
      <c r="A73" s="1" t="s">
        <v>191</v>
      </c>
      <c r="B73" s="1" t="s">
        <v>192</v>
      </c>
      <c r="C73" s="1" t="s">
        <v>193</v>
      </c>
      <c r="D73" s="1" t="s">
        <v>51</v>
      </c>
      <c r="E73" s="1" t="s">
        <v>90</v>
      </c>
      <c r="F73" s="1" t="s">
        <v>127</v>
      </c>
      <c r="G73" s="1" t="s">
        <v>54</v>
      </c>
      <c r="H73" s="1" t="s">
        <v>55</v>
      </c>
      <c r="I73" s="2">
        <v>236.23</v>
      </c>
      <c r="J73" s="2">
        <v>37.83</v>
      </c>
      <c r="K73" s="2">
        <f t="shared" si="12"/>
        <v>37.83</v>
      </c>
      <c r="L73" s="2">
        <f t="shared" si="13"/>
        <v>0</v>
      </c>
      <c r="R73" s="7">
        <v>37.83</v>
      </c>
      <c r="S73" s="5">
        <v>67989.967499999999</v>
      </c>
      <c r="AL73" s="5" t="str">
        <f t="shared" si="14"/>
        <v/>
      </c>
      <c r="AN73" s="5" t="str">
        <f t="shared" si="15"/>
        <v/>
      </c>
      <c r="AP73" s="5" t="str">
        <f t="shared" si="16"/>
        <v/>
      </c>
      <c r="AS73" s="5">
        <f t="shared" si="17"/>
        <v>67989.967499999999</v>
      </c>
      <c r="AT73" s="11">
        <f t="shared" si="19"/>
        <v>0.46098567875240248</v>
      </c>
      <c r="AU73" s="5">
        <f t="shared" si="18"/>
        <v>460.98567875240252</v>
      </c>
    </row>
    <row r="74" spans="1:47" x14ac:dyDescent="0.3">
      <c r="A74" s="1" t="s">
        <v>191</v>
      </c>
      <c r="B74" s="1" t="s">
        <v>192</v>
      </c>
      <c r="C74" s="1" t="s">
        <v>193</v>
      </c>
      <c r="D74" s="1" t="s">
        <v>51</v>
      </c>
      <c r="E74" s="1" t="s">
        <v>64</v>
      </c>
      <c r="F74" s="1" t="s">
        <v>127</v>
      </c>
      <c r="G74" s="1" t="s">
        <v>54</v>
      </c>
      <c r="H74" s="1" t="s">
        <v>55</v>
      </c>
      <c r="I74" s="2">
        <v>236.23</v>
      </c>
      <c r="J74" s="2">
        <v>36.549999999999997</v>
      </c>
      <c r="K74" s="2">
        <f t="shared" si="12"/>
        <v>34.53</v>
      </c>
      <c r="L74" s="2">
        <f t="shared" si="13"/>
        <v>2.02</v>
      </c>
      <c r="R74" s="7">
        <v>24.01</v>
      </c>
      <c r="S74" s="5">
        <v>43151.972500000003</v>
      </c>
      <c r="T74" s="8">
        <v>10.52</v>
      </c>
      <c r="U74" s="5">
        <v>5670.28</v>
      </c>
      <c r="AL74" s="5" t="str">
        <f t="shared" si="14"/>
        <v/>
      </c>
      <c r="AN74" s="5" t="str">
        <f t="shared" si="15"/>
        <v/>
      </c>
      <c r="AP74" s="5" t="str">
        <f t="shared" si="16"/>
        <v/>
      </c>
      <c r="AR74" s="2">
        <v>2.02</v>
      </c>
      <c r="AS74" s="5">
        <f t="shared" si="17"/>
        <v>48822.252500000002</v>
      </c>
      <c r="AT74" s="11">
        <f t="shared" si="19"/>
        <v>0.33102470900480546</v>
      </c>
      <c r="AU74" s="5">
        <f t="shared" si="18"/>
        <v>331.02470900480546</v>
      </c>
    </row>
    <row r="75" spans="1:47" x14ac:dyDescent="0.3">
      <c r="A75" s="1" t="s">
        <v>191</v>
      </c>
      <c r="B75" s="1" t="s">
        <v>192</v>
      </c>
      <c r="C75" s="1" t="s">
        <v>193</v>
      </c>
      <c r="D75" s="1" t="s">
        <v>51</v>
      </c>
      <c r="E75" s="1" t="s">
        <v>52</v>
      </c>
      <c r="F75" s="1" t="s">
        <v>127</v>
      </c>
      <c r="G75" s="1" t="s">
        <v>54</v>
      </c>
      <c r="H75" s="1" t="s">
        <v>55</v>
      </c>
      <c r="I75" s="2">
        <v>236.23</v>
      </c>
      <c r="J75" s="2">
        <v>38.840000000000003</v>
      </c>
      <c r="K75" s="2">
        <f t="shared" si="12"/>
        <v>38.629999999999995</v>
      </c>
      <c r="L75" s="2">
        <f t="shared" si="13"/>
        <v>0.21</v>
      </c>
      <c r="R75" s="7">
        <v>15.9</v>
      </c>
      <c r="S75" s="5">
        <v>28576.275000000001</v>
      </c>
      <c r="T75" s="8">
        <v>10.64</v>
      </c>
      <c r="U75" s="5">
        <v>5734.96</v>
      </c>
      <c r="Z75" s="9">
        <v>12.09</v>
      </c>
      <c r="AA75" s="5">
        <v>2602.3724999999999</v>
      </c>
      <c r="AL75" s="5" t="str">
        <f t="shared" si="14"/>
        <v/>
      </c>
      <c r="AN75" s="5" t="str">
        <f t="shared" si="15"/>
        <v/>
      </c>
      <c r="AP75" s="5" t="str">
        <f t="shared" si="16"/>
        <v/>
      </c>
      <c r="AR75" s="2">
        <v>0.21</v>
      </c>
      <c r="AS75" s="5">
        <f t="shared" si="17"/>
        <v>36913.607499999998</v>
      </c>
      <c r="AT75" s="11">
        <f t="shared" si="19"/>
        <v>0.25028169646628046</v>
      </c>
      <c r="AU75" s="5">
        <f t="shared" si="18"/>
        <v>250.28169646628047</v>
      </c>
    </row>
    <row r="76" spans="1:47" x14ac:dyDescent="0.3">
      <c r="A76" s="1" t="s">
        <v>191</v>
      </c>
      <c r="B76" s="1" t="s">
        <v>192</v>
      </c>
      <c r="C76" s="1" t="s">
        <v>193</v>
      </c>
      <c r="D76" s="1" t="s">
        <v>51</v>
      </c>
      <c r="E76" s="1" t="s">
        <v>91</v>
      </c>
      <c r="F76" s="1" t="s">
        <v>127</v>
      </c>
      <c r="G76" s="1" t="s">
        <v>54</v>
      </c>
      <c r="H76" s="1" t="s">
        <v>55</v>
      </c>
      <c r="I76" s="2">
        <v>236.23</v>
      </c>
      <c r="J76" s="2">
        <v>39.78</v>
      </c>
      <c r="K76" s="2">
        <f t="shared" si="12"/>
        <v>39.78</v>
      </c>
      <c r="L76" s="2">
        <f t="shared" si="13"/>
        <v>0</v>
      </c>
      <c r="R76" s="7">
        <v>39.78</v>
      </c>
      <c r="S76" s="5">
        <v>71494.604999999996</v>
      </c>
      <c r="AL76" s="5" t="str">
        <f t="shared" si="14"/>
        <v/>
      </c>
      <c r="AN76" s="5" t="str">
        <f t="shared" si="15"/>
        <v/>
      </c>
      <c r="AP76" s="5" t="str">
        <f t="shared" si="16"/>
        <v/>
      </c>
      <c r="AS76" s="5">
        <f t="shared" si="17"/>
        <v>71494.604999999996</v>
      </c>
      <c r="AT76" s="11">
        <f t="shared" si="19"/>
        <v>0.4847478271417015</v>
      </c>
      <c r="AU76" s="5">
        <f t="shared" si="18"/>
        <v>484.74782714170152</v>
      </c>
    </row>
    <row r="77" spans="1:47" x14ac:dyDescent="0.3">
      <c r="A77" s="1" t="s">
        <v>191</v>
      </c>
      <c r="B77" s="1" t="s">
        <v>192</v>
      </c>
      <c r="C77" s="1" t="s">
        <v>193</v>
      </c>
      <c r="D77" s="1" t="s">
        <v>51</v>
      </c>
      <c r="E77" s="1" t="s">
        <v>96</v>
      </c>
      <c r="F77" s="1" t="s">
        <v>127</v>
      </c>
      <c r="G77" s="1" t="s">
        <v>54</v>
      </c>
      <c r="H77" s="1" t="s">
        <v>55</v>
      </c>
      <c r="I77" s="2">
        <v>236.23</v>
      </c>
      <c r="J77" s="2">
        <v>39.74</v>
      </c>
      <c r="K77" s="2">
        <f t="shared" si="12"/>
        <v>39.739999999999995</v>
      </c>
      <c r="L77" s="2">
        <f t="shared" si="13"/>
        <v>0</v>
      </c>
      <c r="R77" s="7">
        <v>39.51</v>
      </c>
      <c r="S77" s="5">
        <v>71009.347500000003</v>
      </c>
      <c r="T77" s="8">
        <v>0.23</v>
      </c>
      <c r="U77" s="5">
        <v>123.97</v>
      </c>
      <c r="AL77" s="5" t="str">
        <f t="shared" si="14"/>
        <v/>
      </c>
      <c r="AN77" s="5" t="str">
        <f t="shared" si="15"/>
        <v/>
      </c>
      <c r="AP77" s="5" t="str">
        <f t="shared" si="16"/>
        <v/>
      </c>
      <c r="AS77" s="5">
        <f t="shared" si="17"/>
        <v>71133.317500000005</v>
      </c>
      <c r="AT77" s="11">
        <f t="shared" si="19"/>
        <v>0.48229822509692549</v>
      </c>
      <c r="AU77" s="5">
        <f t="shared" si="18"/>
        <v>482.29822509692548</v>
      </c>
    </row>
    <row r="78" spans="1:47" x14ac:dyDescent="0.3">
      <c r="A78" s="1" t="s">
        <v>191</v>
      </c>
      <c r="B78" s="1" t="s">
        <v>192</v>
      </c>
      <c r="C78" s="1" t="s">
        <v>193</v>
      </c>
      <c r="D78" s="1" t="s">
        <v>51</v>
      </c>
      <c r="E78" s="1" t="s">
        <v>95</v>
      </c>
      <c r="F78" s="1" t="s">
        <v>127</v>
      </c>
      <c r="G78" s="1" t="s">
        <v>54</v>
      </c>
      <c r="H78" s="1" t="s">
        <v>55</v>
      </c>
      <c r="I78" s="2">
        <v>236.23</v>
      </c>
      <c r="J78" s="2">
        <v>35.83</v>
      </c>
      <c r="K78" s="2">
        <f t="shared" si="12"/>
        <v>23.430000000000003</v>
      </c>
      <c r="L78" s="2">
        <f t="shared" si="13"/>
        <v>12.41</v>
      </c>
      <c r="R78" s="7">
        <v>18.62</v>
      </c>
      <c r="S78" s="5">
        <v>33464.794999999998</v>
      </c>
      <c r="T78" s="8">
        <v>3.21</v>
      </c>
      <c r="U78" s="5">
        <v>1730.19</v>
      </c>
      <c r="Z78" s="9">
        <v>1.6</v>
      </c>
      <c r="AA78" s="5">
        <v>344.4</v>
      </c>
      <c r="AL78" s="5" t="str">
        <f t="shared" si="14"/>
        <v/>
      </c>
      <c r="AN78" s="5" t="str">
        <f t="shared" si="15"/>
        <v/>
      </c>
      <c r="AP78" s="5" t="str">
        <f t="shared" si="16"/>
        <v/>
      </c>
      <c r="AR78" s="2">
        <v>12.41</v>
      </c>
      <c r="AS78" s="5">
        <f t="shared" si="17"/>
        <v>35539.385000000002</v>
      </c>
      <c r="AT78" s="11">
        <f t="shared" si="19"/>
        <v>0.24096419102815356</v>
      </c>
      <c r="AU78" s="5">
        <f t="shared" si="18"/>
        <v>240.96419102815355</v>
      </c>
    </row>
    <row r="79" spans="1:47" x14ac:dyDescent="0.3">
      <c r="A79" s="1" t="s">
        <v>194</v>
      </c>
      <c r="B79" s="1" t="s">
        <v>195</v>
      </c>
      <c r="C79" s="1" t="s">
        <v>196</v>
      </c>
      <c r="D79" s="1" t="s">
        <v>51</v>
      </c>
      <c r="E79" s="1" t="s">
        <v>95</v>
      </c>
      <c r="F79" s="1" t="s">
        <v>127</v>
      </c>
      <c r="G79" s="1" t="s">
        <v>54</v>
      </c>
      <c r="H79" s="1" t="s">
        <v>55</v>
      </c>
      <c r="I79" s="2">
        <v>2.63</v>
      </c>
      <c r="J79" s="2">
        <v>2.44</v>
      </c>
      <c r="K79" s="2">
        <f t="shared" si="12"/>
        <v>2.44</v>
      </c>
      <c r="L79" s="2">
        <f t="shared" si="13"/>
        <v>0</v>
      </c>
      <c r="Z79" s="9">
        <v>2.44</v>
      </c>
      <c r="AA79" s="5">
        <v>525.21</v>
      </c>
      <c r="AL79" s="5" t="str">
        <f t="shared" si="14"/>
        <v/>
      </c>
      <c r="AN79" s="5" t="str">
        <f t="shared" si="15"/>
        <v/>
      </c>
      <c r="AP79" s="5" t="str">
        <f t="shared" si="16"/>
        <v/>
      </c>
      <c r="AS79" s="5">
        <f t="shared" si="17"/>
        <v>525.21</v>
      </c>
      <c r="AT79" s="11">
        <f t="shared" si="19"/>
        <v>3.5610296230476849E-3</v>
      </c>
      <c r="AU79" s="5">
        <f t="shared" si="18"/>
        <v>3.5610296230476846</v>
      </c>
    </row>
    <row r="80" spans="1:47" x14ac:dyDescent="0.3">
      <c r="A80" s="1" t="s">
        <v>197</v>
      </c>
      <c r="B80" s="1" t="s">
        <v>192</v>
      </c>
      <c r="C80" s="1" t="s">
        <v>193</v>
      </c>
      <c r="D80" s="1" t="s">
        <v>51</v>
      </c>
      <c r="E80" s="1" t="s">
        <v>98</v>
      </c>
      <c r="F80" s="1" t="s">
        <v>127</v>
      </c>
      <c r="G80" s="1" t="s">
        <v>54</v>
      </c>
      <c r="H80" s="1" t="s">
        <v>55</v>
      </c>
      <c r="I80" s="2">
        <v>73.11</v>
      </c>
      <c r="J80" s="2">
        <v>32.56</v>
      </c>
      <c r="K80" s="2">
        <f t="shared" si="12"/>
        <v>3.47</v>
      </c>
      <c r="L80" s="2">
        <f t="shared" si="13"/>
        <v>0</v>
      </c>
      <c r="T80" s="8">
        <v>3.47</v>
      </c>
      <c r="U80" s="5">
        <v>1870.33</v>
      </c>
      <c r="AL80" s="5" t="str">
        <f t="shared" si="14"/>
        <v/>
      </c>
      <c r="AN80" s="5" t="str">
        <f t="shared" si="15"/>
        <v/>
      </c>
      <c r="AP80" s="5" t="str">
        <f t="shared" si="16"/>
        <v/>
      </c>
      <c r="AS80" s="5">
        <f t="shared" si="17"/>
        <v>1870.33</v>
      </c>
      <c r="AT80" s="11">
        <f t="shared" si="19"/>
        <v>1.2681214247395852E-2</v>
      </c>
      <c r="AU80" s="5">
        <f t="shared" si="18"/>
        <v>12.681214247395852</v>
      </c>
    </row>
    <row r="81" spans="1:47" x14ac:dyDescent="0.3">
      <c r="A81" s="1" t="s">
        <v>197</v>
      </c>
      <c r="B81" s="1" t="s">
        <v>192</v>
      </c>
      <c r="C81" s="1" t="s">
        <v>193</v>
      </c>
      <c r="D81" s="1" t="s">
        <v>51</v>
      </c>
      <c r="E81" s="1" t="s">
        <v>141</v>
      </c>
      <c r="F81" s="1" t="s">
        <v>127</v>
      </c>
      <c r="G81" s="1" t="s">
        <v>54</v>
      </c>
      <c r="H81" s="1" t="s">
        <v>55</v>
      </c>
      <c r="I81" s="2">
        <v>73.11</v>
      </c>
      <c r="J81" s="2">
        <v>40.47</v>
      </c>
      <c r="K81" s="2">
        <f t="shared" si="12"/>
        <v>40</v>
      </c>
      <c r="L81" s="2">
        <f t="shared" si="13"/>
        <v>0</v>
      </c>
      <c r="R81" s="7">
        <v>12.94</v>
      </c>
      <c r="S81" s="5">
        <v>23256.415000000001</v>
      </c>
      <c r="T81" s="8">
        <v>27.06</v>
      </c>
      <c r="U81" s="5">
        <v>14585.34</v>
      </c>
      <c r="AL81" s="5" t="str">
        <f t="shared" si="14"/>
        <v/>
      </c>
      <c r="AN81" s="5" t="str">
        <f t="shared" si="15"/>
        <v/>
      </c>
      <c r="AP81" s="5" t="str">
        <f t="shared" si="16"/>
        <v/>
      </c>
      <c r="AS81" s="5">
        <f t="shared" si="17"/>
        <v>37841.755000000005</v>
      </c>
      <c r="AT81" s="11">
        <f t="shared" si="19"/>
        <v>0.2565747235260426</v>
      </c>
      <c r="AU81" s="5">
        <f t="shared" si="18"/>
        <v>256.57472352604259</v>
      </c>
    </row>
    <row r="82" spans="1:47" x14ac:dyDescent="0.3">
      <c r="A82" s="1" t="s">
        <v>198</v>
      </c>
      <c r="B82" s="1" t="s">
        <v>199</v>
      </c>
      <c r="C82" s="1" t="s">
        <v>200</v>
      </c>
      <c r="D82" s="1" t="s">
        <v>51</v>
      </c>
      <c r="E82" s="1" t="s">
        <v>98</v>
      </c>
      <c r="F82" s="1" t="s">
        <v>201</v>
      </c>
      <c r="G82" s="1" t="s">
        <v>54</v>
      </c>
      <c r="H82" s="1" t="s">
        <v>55</v>
      </c>
      <c r="I82" s="2">
        <v>93.7</v>
      </c>
      <c r="J82" s="2">
        <v>37.31</v>
      </c>
      <c r="K82" s="2">
        <f t="shared" si="12"/>
        <v>33.89</v>
      </c>
      <c r="L82" s="2">
        <f t="shared" si="13"/>
        <v>3.42</v>
      </c>
      <c r="R82" s="7">
        <v>18.93</v>
      </c>
      <c r="S82" s="5">
        <v>34021.942499999997</v>
      </c>
      <c r="T82" s="8">
        <v>10.77</v>
      </c>
      <c r="U82" s="5">
        <v>5805.03</v>
      </c>
      <c r="Z82" s="9">
        <v>4.1900000000000004</v>
      </c>
      <c r="AA82" s="5">
        <v>901.89750000000004</v>
      </c>
      <c r="AL82" s="5" t="str">
        <f t="shared" si="14"/>
        <v/>
      </c>
      <c r="AN82" s="5" t="str">
        <f t="shared" si="15"/>
        <v/>
      </c>
      <c r="AP82" s="5" t="str">
        <f t="shared" si="16"/>
        <v/>
      </c>
      <c r="AR82" s="2">
        <v>3.42</v>
      </c>
      <c r="AS82" s="5">
        <f t="shared" si="17"/>
        <v>40728.869999999995</v>
      </c>
      <c r="AT82" s="11">
        <f t="shared" si="19"/>
        <v>0.27614994494251466</v>
      </c>
      <c r="AU82" s="5">
        <f t="shared" si="18"/>
        <v>276.14994494251465</v>
      </c>
    </row>
    <row r="83" spans="1:47" x14ac:dyDescent="0.3">
      <c r="A83" s="1" t="s">
        <v>198</v>
      </c>
      <c r="B83" s="1" t="s">
        <v>199</v>
      </c>
      <c r="C83" s="1" t="s">
        <v>200</v>
      </c>
      <c r="D83" s="1" t="s">
        <v>51</v>
      </c>
      <c r="E83" s="1" t="s">
        <v>141</v>
      </c>
      <c r="F83" s="1" t="s">
        <v>201</v>
      </c>
      <c r="G83" s="1" t="s">
        <v>54</v>
      </c>
      <c r="H83" s="1" t="s">
        <v>55</v>
      </c>
      <c r="I83" s="2">
        <v>93.7</v>
      </c>
      <c r="J83" s="2">
        <v>12.85</v>
      </c>
      <c r="K83" s="2">
        <f t="shared" si="12"/>
        <v>11.42</v>
      </c>
      <c r="L83" s="2">
        <f t="shared" si="13"/>
        <v>1.43</v>
      </c>
      <c r="R83" s="7">
        <v>5.8</v>
      </c>
      <c r="S83" s="5">
        <v>10424.049999999999</v>
      </c>
      <c r="T83" s="8">
        <v>5.62</v>
      </c>
      <c r="U83" s="5">
        <v>3029.18</v>
      </c>
      <c r="AL83" s="5" t="str">
        <f t="shared" si="14"/>
        <v/>
      </c>
      <c r="AN83" s="5" t="str">
        <f t="shared" si="15"/>
        <v/>
      </c>
      <c r="AP83" s="5" t="str">
        <f t="shared" si="16"/>
        <v/>
      </c>
      <c r="AR83" s="2">
        <v>1.43</v>
      </c>
      <c r="AS83" s="5">
        <f t="shared" si="17"/>
        <v>13453.23</v>
      </c>
      <c r="AT83" s="11">
        <f t="shared" si="19"/>
        <v>9.1215610052500506E-2</v>
      </c>
      <c r="AU83" s="5">
        <f t="shared" si="18"/>
        <v>91.215610052500509</v>
      </c>
    </row>
    <row r="84" spans="1:47" x14ac:dyDescent="0.3">
      <c r="A84" s="1" t="s">
        <v>198</v>
      </c>
      <c r="B84" s="1" t="s">
        <v>199</v>
      </c>
      <c r="C84" s="1" t="s">
        <v>200</v>
      </c>
      <c r="D84" s="1" t="s">
        <v>51</v>
      </c>
      <c r="E84" s="1" t="s">
        <v>132</v>
      </c>
      <c r="F84" s="1" t="s">
        <v>201</v>
      </c>
      <c r="G84" s="1" t="s">
        <v>54</v>
      </c>
      <c r="H84" s="1" t="s">
        <v>55</v>
      </c>
      <c r="I84" s="2">
        <v>93.7</v>
      </c>
      <c r="J84" s="2">
        <v>0.75</v>
      </c>
      <c r="K84" s="2">
        <f t="shared" si="12"/>
        <v>0</v>
      </c>
      <c r="L84" s="2">
        <f t="shared" si="13"/>
        <v>0.75</v>
      </c>
      <c r="AL84" s="5" t="str">
        <f t="shared" si="14"/>
        <v/>
      </c>
      <c r="AN84" s="5" t="str">
        <f t="shared" si="15"/>
        <v/>
      </c>
      <c r="AP84" s="5" t="str">
        <f t="shared" si="16"/>
        <v/>
      </c>
      <c r="AR84" s="2">
        <v>0.75</v>
      </c>
      <c r="AS84" s="5">
        <f t="shared" si="17"/>
        <v>0</v>
      </c>
      <c r="AT84" s="11">
        <f t="shared" si="19"/>
        <v>0</v>
      </c>
      <c r="AU84" s="5">
        <f t="shared" si="18"/>
        <v>0</v>
      </c>
    </row>
    <row r="85" spans="1:47" x14ac:dyDescent="0.3">
      <c r="A85" s="1" t="s">
        <v>198</v>
      </c>
      <c r="B85" s="1" t="s">
        <v>199</v>
      </c>
      <c r="C85" s="1" t="s">
        <v>200</v>
      </c>
      <c r="D85" s="1" t="s">
        <v>51</v>
      </c>
      <c r="E85" s="1" t="s">
        <v>126</v>
      </c>
      <c r="F85" s="1" t="s">
        <v>201</v>
      </c>
      <c r="G85" s="1" t="s">
        <v>54</v>
      </c>
      <c r="H85" s="1" t="s">
        <v>55</v>
      </c>
      <c r="I85" s="2">
        <v>93.7</v>
      </c>
      <c r="J85" s="2">
        <v>37.520000000000003</v>
      </c>
      <c r="K85" s="2">
        <f t="shared" si="12"/>
        <v>37.519999999999996</v>
      </c>
      <c r="L85" s="2">
        <f t="shared" si="13"/>
        <v>0</v>
      </c>
      <c r="R85" s="7">
        <v>20.48</v>
      </c>
      <c r="S85" s="5">
        <v>36807.68</v>
      </c>
      <c r="T85" s="8">
        <v>17.04</v>
      </c>
      <c r="U85" s="5">
        <v>9184.56</v>
      </c>
      <c r="AL85" s="5" t="str">
        <f t="shared" si="14"/>
        <v/>
      </c>
      <c r="AN85" s="5" t="str">
        <f t="shared" si="15"/>
        <v/>
      </c>
      <c r="AP85" s="5" t="str">
        <f t="shared" si="16"/>
        <v/>
      </c>
      <c r="AS85" s="5">
        <f t="shared" si="17"/>
        <v>45992.24</v>
      </c>
      <c r="AT85" s="11">
        <f t="shared" si="19"/>
        <v>0.31183665404375127</v>
      </c>
      <c r="AU85" s="5">
        <f t="shared" si="18"/>
        <v>311.83665404375131</v>
      </c>
    </row>
    <row r="86" spans="1:47" x14ac:dyDescent="0.3">
      <c r="A86" s="1" t="s">
        <v>202</v>
      </c>
      <c r="B86" s="1" t="s">
        <v>203</v>
      </c>
      <c r="C86" s="1" t="s">
        <v>204</v>
      </c>
      <c r="D86" s="1" t="s">
        <v>51</v>
      </c>
      <c r="E86" s="1" t="s">
        <v>141</v>
      </c>
      <c r="F86" s="1" t="s">
        <v>201</v>
      </c>
      <c r="G86" s="1" t="s">
        <v>54</v>
      </c>
      <c r="H86" s="1" t="s">
        <v>55</v>
      </c>
      <c r="I86" s="2">
        <v>10.99</v>
      </c>
      <c r="J86" s="2">
        <v>9.84</v>
      </c>
      <c r="K86" s="2">
        <f t="shared" si="12"/>
        <v>7.36</v>
      </c>
      <c r="L86" s="2">
        <f t="shared" si="13"/>
        <v>2.4900000000000002</v>
      </c>
      <c r="T86" s="8">
        <v>0.65</v>
      </c>
      <c r="U86" s="5">
        <v>350.35</v>
      </c>
      <c r="Z86" s="9">
        <v>6.71</v>
      </c>
      <c r="AA86" s="5">
        <v>1444.3275000000001</v>
      </c>
      <c r="AL86" s="5" t="str">
        <f t="shared" si="14"/>
        <v/>
      </c>
      <c r="AN86" s="5" t="str">
        <f t="shared" si="15"/>
        <v/>
      </c>
      <c r="AP86" s="5" t="str">
        <f t="shared" si="16"/>
        <v/>
      </c>
      <c r="AR86" s="2">
        <v>2.4900000000000002</v>
      </c>
      <c r="AS86" s="5">
        <f t="shared" si="17"/>
        <v>1794.6775000000002</v>
      </c>
      <c r="AT86" s="11">
        <f t="shared" si="19"/>
        <v>1.2168275054391884E-2</v>
      </c>
      <c r="AU86" s="5">
        <f t="shared" si="18"/>
        <v>12.168275054391884</v>
      </c>
    </row>
    <row r="87" spans="1:47" x14ac:dyDescent="0.3">
      <c r="A87" s="1" t="s">
        <v>205</v>
      </c>
      <c r="B87" s="1" t="s">
        <v>206</v>
      </c>
      <c r="C87" s="1" t="s">
        <v>207</v>
      </c>
      <c r="D87" s="1" t="s">
        <v>208</v>
      </c>
      <c r="E87" s="1" t="s">
        <v>141</v>
      </c>
      <c r="F87" s="1" t="s">
        <v>201</v>
      </c>
      <c r="G87" s="1" t="s">
        <v>54</v>
      </c>
      <c r="H87" s="1" t="s">
        <v>55</v>
      </c>
      <c r="I87" s="2">
        <v>55.86</v>
      </c>
      <c r="J87" s="2">
        <v>15.85</v>
      </c>
      <c r="K87" s="2">
        <f t="shared" si="12"/>
        <v>15.85</v>
      </c>
      <c r="L87" s="2">
        <f t="shared" si="13"/>
        <v>0</v>
      </c>
      <c r="R87" s="7">
        <v>0.91</v>
      </c>
      <c r="S87" s="5">
        <v>1635.4974999999999</v>
      </c>
      <c r="T87" s="8">
        <v>14.94</v>
      </c>
      <c r="U87" s="5">
        <v>8052.66</v>
      </c>
      <c r="AL87" s="5" t="str">
        <f t="shared" si="14"/>
        <v/>
      </c>
      <c r="AN87" s="5" t="str">
        <f t="shared" si="15"/>
        <v/>
      </c>
      <c r="AP87" s="5" t="str">
        <f t="shared" si="16"/>
        <v/>
      </c>
      <c r="AS87" s="5">
        <f t="shared" si="17"/>
        <v>9688.1574999999993</v>
      </c>
      <c r="AT87" s="11">
        <f t="shared" si="19"/>
        <v>6.5687659888904612E-2</v>
      </c>
      <c r="AU87" s="5">
        <f t="shared" si="18"/>
        <v>65.687659888904619</v>
      </c>
    </row>
    <row r="88" spans="1:47" x14ac:dyDescent="0.3">
      <c r="A88" s="1" t="s">
        <v>205</v>
      </c>
      <c r="B88" s="1" t="s">
        <v>206</v>
      </c>
      <c r="C88" s="1" t="s">
        <v>207</v>
      </c>
      <c r="D88" s="1" t="s">
        <v>208</v>
      </c>
      <c r="E88" s="1" t="s">
        <v>132</v>
      </c>
      <c r="F88" s="1" t="s">
        <v>201</v>
      </c>
      <c r="G88" s="1" t="s">
        <v>54</v>
      </c>
      <c r="H88" s="1" t="s">
        <v>55</v>
      </c>
      <c r="I88" s="2">
        <v>55.86</v>
      </c>
      <c r="J88" s="2">
        <v>38.39</v>
      </c>
      <c r="K88" s="2">
        <f t="shared" si="12"/>
        <v>35.33</v>
      </c>
      <c r="L88" s="2">
        <f t="shared" si="13"/>
        <v>3.06</v>
      </c>
      <c r="R88" s="7">
        <v>27.67</v>
      </c>
      <c r="S88" s="5">
        <v>49729.907500000001</v>
      </c>
      <c r="T88" s="8">
        <v>3.11</v>
      </c>
      <c r="U88" s="5">
        <v>1676.29</v>
      </c>
      <c r="Z88" s="9">
        <v>4.55</v>
      </c>
      <c r="AA88" s="5">
        <v>979.38749999999993</v>
      </c>
      <c r="AL88" s="5" t="str">
        <f t="shared" si="14"/>
        <v/>
      </c>
      <c r="AN88" s="5" t="str">
        <f t="shared" si="15"/>
        <v/>
      </c>
      <c r="AP88" s="5" t="str">
        <f t="shared" si="16"/>
        <v/>
      </c>
      <c r="AR88" s="2">
        <v>3.06</v>
      </c>
      <c r="AS88" s="5">
        <f t="shared" si="17"/>
        <v>52385.584999999999</v>
      </c>
      <c r="AT88" s="11">
        <f t="shared" si="19"/>
        <v>0.35518482132039075</v>
      </c>
      <c r="AU88" s="5">
        <f t="shared" si="18"/>
        <v>355.18482132039077</v>
      </c>
    </row>
    <row r="89" spans="1:47" x14ac:dyDescent="0.3">
      <c r="A89" s="1" t="s">
        <v>209</v>
      </c>
      <c r="B89" s="1" t="s">
        <v>210</v>
      </c>
      <c r="C89" s="1" t="s">
        <v>211</v>
      </c>
      <c r="D89" s="1" t="s">
        <v>212</v>
      </c>
      <c r="E89" s="1" t="s">
        <v>73</v>
      </c>
      <c r="F89" s="1" t="s">
        <v>201</v>
      </c>
      <c r="G89" s="1" t="s">
        <v>54</v>
      </c>
      <c r="H89" s="1" t="s">
        <v>55</v>
      </c>
      <c r="I89" s="2">
        <v>3</v>
      </c>
      <c r="J89" s="2">
        <v>1.89</v>
      </c>
      <c r="K89" s="2">
        <f t="shared" si="12"/>
        <v>0.6</v>
      </c>
      <c r="L89" s="2">
        <f t="shared" si="13"/>
        <v>1.29</v>
      </c>
      <c r="Z89" s="9">
        <v>0.6</v>
      </c>
      <c r="AA89" s="5">
        <v>129.15</v>
      </c>
      <c r="AL89" s="5" t="str">
        <f t="shared" si="14"/>
        <v/>
      </c>
      <c r="AN89" s="5" t="str">
        <f t="shared" si="15"/>
        <v/>
      </c>
      <c r="AP89" s="5" t="str">
        <f t="shared" si="16"/>
        <v/>
      </c>
      <c r="AR89" s="2">
        <v>1.29</v>
      </c>
      <c r="AS89" s="5">
        <f t="shared" si="17"/>
        <v>129.15</v>
      </c>
      <c r="AT89" s="11">
        <f t="shared" si="19"/>
        <v>8.7566302206090589E-4</v>
      </c>
      <c r="AU89" s="5">
        <f t="shared" si="18"/>
        <v>0.87566302206090596</v>
      </c>
    </row>
    <row r="90" spans="1:47" x14ac:dyDescent="0.3">
      <c r="A90" s="1" t="s">
        <v>209</v>
      </c>
      <c r="B90" s="1" t="s">
        <v>210</v>
      </c>
      <c r="C90" s="1" t="s">
        <v>211</v>
      </c>
      <c r="D90" s="1" t="s">
        <v>212</v>
      </c>
      <c r="E90" s="1" t="s">
        <v>81</v>
      </c>
      <c r="F90" s="1" t="s">
        <v>201</v>
      </c>
      <c r="G90" s="1" t="s">
        <v>54</v>
      </c>
      <c r="H90" s="1" t="s">
        <v>55</v>
      </c>
      <c r="I90" s="2">
        <v>3</v>
      </c>
      <c r="J90" s="2">
        <v>0.7</v>
      </c>
      <c r="K90" s="2">
        <f t="shared" si="12"/>
        <v>0</v>
      </c>
      <c r="L90" s="2">
        <f t="shared" si="13"/>
        <v>0.7</v>
      </c>
      <c r="AL90" s="5" t="str">
        <f t="shared" si="14"/>
        <v/>
      </c>
      <c r="AN90" s="5" t="str">
        <f t="shared" si="15"/>
        <v/>
      </c>
      <c r="AP90" s="5" t="str">
        <f t="shared" si="16"/>
        <v/>
      </c>
      <c r="AR90" s="2">
        <v>0.7</v>
      </c>
      <c r="AS90" s="5">
        <f t="shared" si="17"/>
        <v>0</v>
      </c>
      <c r="AT90" s="11">
        <f t="shared" si="19"/>
        <v>0</v>
      </c>
      <c r="AU90" s="5">
        <f t="shared" si="18"/>
        <v>0</v>
      </c>
    </row>
    <row r="91" spans="1:47" x14ac:dyDescent="0.3">
      <c r="A91" s="1" t="s">
        <v>213</v>
      </c>
      <c r="B91" s="1" t="s">
        <v>214</v>
      </c>
      <c r="C91" s="1" t="s">
        <v>215</v>
      </c>
      <c r="D91" s="1" t="s">
        <v>51</v>
      </c>
      <c r="E91" s="1" t="s">
        <v>81</v>
      </c>
      <c r="F91" s="1" t="s">
        <v>201</v>
      </c>
      <c r="G91" s="1" t="s">
        <v>54</v>
      </c>
      <c r="H91" s="1" t="s">
        <v>55</v>
      </c>
      <c r="I91" s="2">
        <v>5.74</v>
      </c>
      <c r="J91" s="2">
        <v>5.25</v>
      </c>
      <c r="K91" s="2">
        <f t="shared" si="12"/>
        <v>0.36</v>
      </c>
      <c r="L91" s="2">
        <f t="shared" si="13"/>
        <v>4.8899999999999997</v>
      </c>
      <c r="Z91" s="9">
        <v>0.36</v>
      </c>
      <c r="AA91" s="5">
        <v>77.489999999999995</v>
      </c>
      <c r="AL91" s="5" t="str">
        <f t="shared" si="14"/>
        <v/>
      </c>
      <c r="AN91" s="5" t="str">
        <f t="shared" si="15"/>
        <v/>
      </c>
      <c r="AP91" s="5" t="str">
        <f t="shared" si="16"/>
        <v/>
      </c>
      <c r="AR91" s="2">
        <v>4.8899999999999997</v>
      </c>
      <c r="AS91" s="5">
        <f t="shared" si="17"/>
        <v>77.489999999999995</v>
      </c>
      <c r="AT91" s="11">
        <f t="shared" si="19"/>
        <v>5.2539781323654357E-4</v>
      </c>
      <c r="AU91" s="5">
        <f t="shared" si="18"/>
        <v>0.52539781323654366</v>
      </c>
    </row>
    <row r="92" spans="1:47" x14ac:dyDescent="0.3">
      <c r="A92" s="1" t="s">
        <v>216</v>
      </c>
      <c r="B92" s="1" t="s">
        <v>217</v>
      </c>
      <c r="C92" s="1" t="s">
        <v>218</v>
      </c>
      <c r="D92" s="1" t="s">
        <v>51</v>
      </c>
      <c r="E92" s="1" t="s">
        <v>86</v>
      </c>
      <c r="F92" s="1" t="s">
        <v>201</v>
      </c>
      <c r="G92" s="1" t="s">
        <v>54</v>
      </c>
      <c r="H92" s="1" t="s">
        <v>55</v>
      </c>
      <c r="I92" s="2">
        <v>6.31</v>
      </c>
      <c r="J92" s="2">
        <v>2.48</v>
      </c>
      <c r="K92" s="2">
        <f t="shared" si="12"/>
        <v>2.48</v>
      </c>
      <c r="L92" s="2">
        <f t="shared" si="13"/>
        <v>0</v>
      </c>
      <c r="R92" s="7">
        <v>0.01</v>
      </c>
      <c r="S92" s="5">
        <v>17.9725</v>
      </c>
      <c r="Z92" s="9">
        <v>2.4700000000000002</v>
      </c>
      <c r="AA92" s="5">
        <v>531.66750000000002</v>
      </c>
      <c r="AL92" s="5" t="str">
        <f t="shared" si="14"/>
        <v/>
      </c>
      <c r="AN92" s="5" t="str">
        <f t="shared" si="15"/>
        <v/>
      </c>
      <c r="AP92" s="5" t="str">
        <f t="shared" si="16"/>
        <v/>
      </c>
      <c r="AS92" s="5">
        <f t="shared" si="17"/>
        <v>549.64</v>
      </c>
      <c r="AT92" s="11">
        <f t="shared" si="19"/>
        <v>3.7266699453779042E-3</v>
      </c>
      <c r="AU92" s="5">
        <f t="shared" si="18"/>
        <v>3.7266699453779042</v>
      </c>
    </row>
    <row r="93" spans="1:47" x14ac:dyDescent="0.3">
      <c r="A93" s="1" t="s">
        <v>216</v>
      </c>
      <c r="B93" s="1" t="s">
        <v>217</v>
      </c>
      <c r="C93" s="1" t="s">
        <v>218</v>
      </c>
      <c r="D93" s="1" t="s">
        <v>51</v>
      </c>
      <c r="E93" s="1" t="s">
        <v>68</v>
      </c>
      <c r="F93" s="1" t="s">
        <v>201</v>
      </c>
      <c r="G93" s="1" t="s">
        <v>54</v>
      </c>
      <c r="H93" s="1" t="s">
        <v>55</v>
      </c>
      <c r="I93" s="2">
        <v>6.31</v>
      </c>
      <c r="J93" s="2">
        <v>3.82</v>
      </c>
      <c r="K93" s="2">
        <f t="shared" si="12"/>
        <v>2.44</v>
      </c>
      <c r="L93" s="2">
        <f t="shared" si="13"/>
        <v>1.38</v>
      </c>
      <c r="R93" s="7">
        <v>0.03</v>
      </c>
      <c r="S93" s="5">
        <v>53.917499999999997</v>
      </c>
      <c r="Z93" s="9">
        <v>2.41</v>
      </c>
      <c r="AA93" s="5">
        <v>518.75250000000005</v>
      </c>
      <c r="AL93" s="5" t="str">
        <f t="shared" si="14"/>
        <v/>
      </c>
      <c r="AN93" s="5" t="str">
        <f t="shared" si="15"/>
        <v/>
      </c>
      <c r="AP93" s="5" t="str">
        <f t="shared" si="16"/>
        <v/>
      </c>
      <c r="AR93" s="2">
        <v>1.38</v>
      </c>
      <c r="AS93" s="5">
        <f t="shared" si="17"/>
        <v>572.67000000000007</v>
      </c>
      <c r="AT93" s="11">
        <f t="shared" si="19"/>
        <v>3.8828179856261642E-3</v>
      </c>
      <c r="AU93" s="5">
        <f t="shared" si="18"/>
        <v>3.882817985626164</v>
      </c>
    </row>
    <row r="94" spans="1:47" x14ac:dyDescent="0.3">
      <c r="A94" s="1" t="s">
        <v>219</v>
      </c>
      <c r="B94" s="1" t="s">
        <v>220</v>
      </c>
      <c r="C94" s="1" t="s">
        <v>221</v>
      </c>
      <c r="D94" s="1" t="s">
        <v>51</v>
      </c>
      <c r="E94" s="1" t="s">
        <v>73</v>
      </c>
      <c r="F94" s="1" t="s">
        <v>201</v>
      </c>
      <c r="G94" s="1" t="s">
        <v>54</v>
      </c>
      <c r="H94" s="1" t="s">
        <v>55</v>
      </c>
      <c r="I94" s="2">
        <v>142.94999999999999</v>
      </c>
      <c r="J94" s="2">
        <v>38.31</v>
      </c>
      <c r="K94" s="2">
        <f t="shared" si="12"/>
        <v>30.21</v>
      </c>
      <c r="L94" s="2">
        <f t="shared" si="13"/>
        <v>8.1</v>
      </c>
      <c r="R94" s="7">
        <v>14.8</v>
      </c>
      <c r="S94" s="5">
        <v>26599.3</v>
      </c>
      <c r="T94" s="8">
        <v>15.41</v>
      </c>
      <c r="U94" s="5">
        <v>8305.99</v>
      </c>
      <c r="AL94" s="5" t="str">
        <f t="shared" si="14"/>
        <v/>
      </c>
      <c r="AN94" s="5" t="str">
        <f t="shared" si="15"/>
        <v/>
      </c>
      <c r="AP94" s="5" t="str">
        <f t="shared" si="16"/>
        <v/>
      </c>
      <c r="AR94" s="2">
        <v>8.1</v>
      </c>
      <c r="AS94" s="5">
        <f t="shared" si="17"/>
        <v>34905.29</v>
      </c>
      <c r="AT94" s="11">
        <f t="shared" si="19"/>
        <v>0.23666489916618133</v>
      </c>
      <c r="AU94" s="5">
        <f t="shared" si="18"/>
        <v>236.66489916618133</v>
      </c>
    </row>
    <row r="95" spans="1:47" x14ac:dyDescent="0.3">
      <c r="A95" s="1" t="s">
        <v>219</v>
      </c>
      <c r="B95" s="1" t="s">
        <v>220</v>
      </c>
      <c r="C95" s="1" t="s">
        <v>221</v>
      </c>
      <c r="D95" s="1" t="s">
        <v>51</v>
      </c>
      <c r="E95" s="1" t="s">
        <v>86</v>
      </c>
      <c r="F95" s="1" t="s">
        <v>201</v>
      </c>
      <c r="G95" s="1" t="s">
        <v>54</v>
      </c>
      <c r="H95" s="1" t="s">
        <v>55</v>
      </c>
      <c r="I95" s="2">
        <v>142.94999999999999</v>
      </c>
      <c r="J95" s="2">
        <v>38.28</v>
      </c>
      <c r="K95" s="2">
        <f t="shared" si="12"/>
        <v>37.900000000000006</v>
      </c>
      <c r="L95" s="2">
        <f t="shared" si="13"/>
        <v>0.38</v>
      </c>
      <c r="R95" s="7">
        <v>34.630000000000003</v>
      </c>
      <c r="S95" s="5">
        <v>62238.767500000002</v>
      </c>
      <c r="T95" s="8">
        <v>3.27</v>
      </c>
      <c r="U95" s="5">
        <v>1762.53</v>
      </c>
      <c r="AL95" s="5" t="str">
        <f t="shared" si="14"/>
        <v/>
      </c>
      <c r="AN95" s="5" t="str">
        <f t="shared" si="15"/>
        <v/>
      </c>
      <c r="AP95" s="5" t="str">
        <f t="shared" si="16"/>
        <v/>
      </c>
      <c r="AR95" s="2">
        <v>0.38</v>
      </c>
      <c r="AS95" s="5">
        <f t="shared" si="17"/>
        <v>64001.297500000001</v>
      </c>
      <c r="AT95" s="11">
        <f t="shared" si="19"/>
        <v>0.43394169248679137</v>
      </c>
      <c r="AU95" s="5">
        <f t="shared" si="18"/>
        <v>433.94169248679134</v>
      </c>
    </row>
    <row r="96" spans="1:47" x14ac:dyDescent="0.3">
      <c r="A96" s="1" t="s">
        <v>219</v>
      </c>
      <c r="B96" s="1" t="s">
        <v>220</v>
      </c>
      <c r="C96" s="1" t="s">
        <v>221</v>
      </c>
      <c r="D96" s="1" t="s">
        <v>51</v>
      </c>
      <c r="E96" s="1" t="s">
        <v>68</v>
      </c>
      <c r="F96" s="1" t="s">
        <v>201</v>
      </c>
      <c r="G96" s="1" t="s">
        <v>54</v>
      </c>
      <c r="H96" s="1" t="s">
        <v>55</v>
      </c>
      <c r="I96" s="2">
        <v>142.94999999999999</v>
      </c>
      <c r="J96" s="2">
        <v>34.43</v>
      </c>
      <c r="K96" s="2">
        <f t="shared" si="12"/>
        <v>30.62</v>
      </c>
      <c r="L96" s="2">
        <f t="shared" si="13"/>
        <v>3.8</v>
      </c>
      <c r="R96" s="7">
        <v>29.89</v>
      </c>
      <c r="S96" s="5">
        <v>53719.802499999998</v>
      </c>
      <c r="T96" s="8">
        <v>0.68</v>
      </c>
      <c r="U96" s="5">
        <v>366.52</v>
      </c>
      <c r="Z96" s="9">
        <v>0.05</v>
      </c>
      <c r="AA96" s="5">
        <v>10.762499999999999</v>
      </c>
      <c r="AL96" s="5" t="str">
        <f t="shared" si="14"/>
        <v/>
      </c>
      <c r="AN96" s="5" t="str">
        <f t="shared" si="15"/>
        <v/>
      </c>
      <c r="AP96" s="5" t="str">
        <f t="shared" si="16"/>
        <v/>
      </c>
      <c r="AR96" s="2">
        <v>3.8</v>
      </c>
      <c r="AS96" s="5">
        <f t="shared" si="17"/>
        <v>54097.084999999992</v>
      </c>
      <c r="AT96" s="11">
        <f t="shared" si="19"/>
        <v>0.36678913616558806</v>
      </c>
      <c r="AU96" s="5">
        <f t="shared" si="18"/>
        <v>366.78913616558805</v>
      </c>
    </row>
    <row r="97" spans="1:47" x14ac:dyDescent="0.3">
      <c r="A97" s="1" t="s">
        <v>219</v>
      </c>
      <c r="B97" s="1" t="s">
        <v>220</v>
      </c>
      <c r="C97" s="1" t="s">
        <v>221</v>
      </c>
      <c r="D97" s="1" t="s">
        <v>51</v>
      </c>
      <c r="E97" s="1" t="s">
        <v>81</v>
      </c>
      <c r="F97" s="1" t="s">
        <v>201</v>
      </c>
      <c r="G97" s="1" t="s">
        <v>54</v>
      </c>
      <c r="H97" s="1" t="s">
        <v>55</v>
      </c>
      <c r="I97" s="2">
        <v>142.94999999999999</v>
      </c>
      <c r="J97" s="2">
        <v>28.63</v>
      </c>
      <c r="K97" s="2">
        <f t="shared" si="12"/>
        <v>16.12</v>
      </c>
      <c r="L97" s="2">
        <f t="shared" si="13"/>
        <v>12.51</v>
      </c>
      <c r="R97" s="7">
        <v>14.51</v>
      </c>
      <c r="S97" s="5">
        <v>26078.0975</v>
      </c>
      <c r="T97" s="8">
        <v>1.61</v>
      </c>
      <c r="U97" s="5">
        <v>867.79000000000008</v>
      </c>
      <c r="AL97" s="5" t="str">
        <f t="shared" si="14"/>
        <v/>
      </c>
      <c r="AN97" s="5" t="str">
        <f t="shared" si="15"/>
        <v/>
      </c>
      <c r="AP97" s="5" t="str">
        <f t="shared" si="16"/>
        <v/>
      </c>
      <c r="AR97" s="2">
        <v>12.51</v>
      </c>
      <c r="AS97" s="5">
        <f t="shared" si="17"/>
        <v>26945.887500000001</v>
      </c>
      <c r="AT97" s="11">
        <f t="shared" si="19"/>
        <v>0.18269854649913428</v>
      </c>
      <c r="AU97" s="5">
        <f t="shared" si="18"/>
        <v>182.6985464991343</v>
      </c>
    </row>
    <row r="98" spans="1:47" x14ac:dyDescent="0.3">
      <c r="A98" s="1" t="s">
        <v>222</v>
      </c>
      <c r="B98" s="1" t="s">
        <v>223</v>
      </c>
      <c r="C98" s="1" t="s">
        <v>224</v>
      </c>
      <c r="D98" s="1" t="s">
        <v>51</v>
      </c>
      <c r="E98" s="1" t="s">
        <v>81</v>
      </c>
      <c r="F98" s="1" t="s">
        <v>201</v>
      </c>
      <c r="G98" s="1" t="s">
        <v>54</v>
      </c>
      <c r="H98" s="1" t="s">
        <v>55</v>
      </c>
      <c r="I98" s="2">
        <v>2</v>
      </c>
      <c r="J98" s="2">
        <v>1.78</v>
      </c>
      <c r="K98" s="2">
        <f t="shared" si="12"/>
        <v>0.4</v>
      </c>
      <c r="L98" s="2">
        <f t="shared" si="13"/>
        <v>1.38</v>
      </c>
      <c r="Z98" s="9">
        <v>0.4</v>
      </c>
      <c r="AA98" s="5">
        <v>86.100000000000009</v>
      </c>
      <c r="AL98" s="5" t="str">
        <f t="shared" si="14"/>
        <v/>
      </c>
      <c r="AN98" s="5" t="str">
        <f t="shared" si="15"/>
        <v/>
      </c>
      <c r="AP98" s="5" t="str">
        <f t="shared" si="16"/>
        <v/>
      </c>
      <c r="AR98" s="2">
        <v>1.38</v>
      </c>
      <c r="AS98" s="5">
        <f t="shared" si="17"/>
        <v>86.100000000000009</v>
      </c>
      <c r="AT98" s="11">
        <f t="shared" si="19"/>
        <v>5.8377534804060407E-4</v>
      </c>
      <c r="AU98" s="5">
        <f t="shared" si="18"/>
        <v>0.58377534804060405</v>
      </c>
    </row>
    <row r="99" spans="1:47" x14ac:dyDescent="0.3">
      <c r="A99" s="1" t="s">
        <v>225</v>
      </c>
      <c r="B99" s="1" t="s">
        <v>226</v>
      </c>
      <c r="C99" s="1" t="s">
        <v>227</v>
      </c>
      <c r="D99" s="1" t="s">
        <v>51</v>
      </c>
      <c r="E99" s="1" t="s">
        <v>96</v>
      </c>
      <c r="F99" s="1" t="s">
        <v>201</v>
      </c>
      <c r="G99" s="1" t="s">
        <v>54</v>
      </c>
      <c r="H99" s="1" t="s">
        <v>55</v>
      </c>
      <c r="I99" s="2">
        <v>60</v>
      </c>
      <c r="J99" s="2">
        <v>35.69</v>
      </c>
      <c r="K99" s="2">
        <f t="shared" si="12"/>
        <v>31.34</v>
      </c>
      <c r="L99" s="2">
        <f t="shared" si="13"/>
        <v>4.3600000000000003</v>
      </c>
      <c r="R99" s="7">
        <v>11.46</v>
      </c>
      <c r="S99" s="5">
        <v>20596.485000000001</v>
      </c>
      <c r="T99" s="8">
        <v>15.44</v>
      </c>
      <c r="U99" s="5">
        <v>8322.16</v>
      </c>
      <c r="Z99" s="9">
        <v>4.4400000000000004</v>
      </c>
      <c r="AA99" s="5">
        <v>955.71</v>
      </c>
      <c r="AL99" s="5" t="str">
        <f t="shared" si="14"/>
        <v/>
      </c>
      <c r="AN99" s="5" t="str">
        <f t="shared" si="15"/>
        <v/>
      </c>
      <c r="AP99" s="5" t="str">
        <f t="shared" si="16"/>
        <v/>
      </c>
      <c r="AR99" s="2">
        <v>4.3600000000000003</v>
      </c>
      <c r="AS99" s="5">
        <f t="shared" si="17"/>
        <v>29874.355</v>
      </c>
      <c r="AT99" s="11">
        <f t="shared" si="19"/>
        <v>0.20255414619760231</v>
      </c>
      <c r="AU99" s="5">
        <f t="shared" si="18"/>
        <v>202.55414619760231</v>
      </c>
    </row>
    <row r="100" spans="1:47" x14ac:dyDescent="0.3">
      <c r="A100" s="1" t="s">
        <v>225</v>
      </c>
      <c r="B100" s="1" t="s">
        <v>226</v>
      </c>
      <c r="C100" s="1" t="s">
        <v>227</v>
      </c>
      <c r="D100" s="1" t="s">
        <v>51</v>
      </c>
      <c r="E100" s="1" t="s">
        <v>95</v>
      </c>
      <c r="F100" s="1" t="s">
        <v>201</v>
      </c>
      <c r="G100" s="1" t="s">
        <v>54</v>
      </c>
      <c r="H100" s="1" t="s">
        <v>55</v>
      </c>
      <c r="I100" s="2">
        <v>60</v>
      </c>
      <c r="J100" s="2">
        <v>1.23</v>
      </c>
      <c r="K100" s="2">
        <f t="shared" si="12"/>
        <v>0.4</v>
      </c>
      <c r="L100" s="2">
        <f t="shared" si="13"/>
        <v>0.83</v>
      </c>
      <c r="R100" s="7">
        <v>0.4</v>
      </c>
      <c r="S100" s="5">
        <v>718.90000000000009</v>
      </c>
      <c r="AL100" s="5" t="str">
        <f t="shared" si="14"/>
        <v/>
      </c>
      <c r="AN100" s="5" t="str">
        <f t="shared" si="15"/>
        <v/>
      </c>
      <c r="AP100" s="5" t="str">
        <f t="shared" si="16"/>
        <v/>
      </c>
      <c r="AR100" s="2">
        <v>0.83</v>
      </c>
      <c r="AS100" s="5">
        <f t="shared" si="17"/>
        <v>718.90000000000009</v>
      </c>
      <c r="AT100" s="11">
        <f t="shared" si="19"/>
        <v>4.8742868490869945E-3</v>
      </c>
      <c r="AU100" s="5">
        <f t="shared" si="18"/>
        <v>4.8742868490869951</v>
      </c>
    </row>
    <row r="101" spans="1:47" x14ac:dyDescent="0.3">
      <c r="A101" s="1" t="s">
        <v>225</v>
      </c>
      <c r="B101" s="1" t="s">
        <v>226</v>
      </c>
      <c r="C101" s="1" t="s">
        <v>227</v>
      </c>
      <c r="D101" s="1" t="s">
        <v>51</v>
      </c>
      <c r="E101" s="1" t="s">
        <v>107</v>
      </c>
      <c r="F101" s="1" t="s">
        <v>201</v>
      </c>
      <c r="G101" s="1" t="s">
        <v>54</v>
      </c>
      <c r="H101" s="1" t="s">
        <v>55</v>
      </c>
      <c r="I101" s="2">
        <v>60</v>
      </c>
      <c r="J101" s="2">
        <v>0.1</v>
      </c>
      <c r="K101" s="2">
        <f t="shared" si="12"/>
        <v>0</v>
      </c>
      <c r="L101" s="2">
        <f t="shared" si="13"/>
        <v>0.1</v>
      </c>
      <c r="AL101" s="5" t="str">
        <f t="shared" si="14"/>
        <v/>
      </c>
      <c r="AN101" s="5" t="str">
        <f t="shared" si="15"/>
        <v/>
      </c>
      <c r="AP101" s="5" t="str">
        <f t="shared" si="16"/>
        <v/>
      </c>
      <c r="AR101" s="2">
        <v>0.1</v>
      </c>
      <c r="AS101" s="5">
        <f t="shared" si="17"/>
        <v>0</v>
      </c>
      <c r="AT101" s="11">
        <f t="shared" si="19"/>
        <v>0</v>
      </c>
      <c r="AU101" s="5">
        <f t="shared" si="18"/>
        <v>0</v>
      </c>
    </row>
    <row r="102" spans="1:47" x14ac:dyDescent="0.3">
      <c r="A102" s="1" t="s">
        <v>225</v>
      </c>
      <c r="B102" s="1" t="s">
        <v>226</v>
      </c>
      <c r="C102" s="1" t="s">
        <v>227</v>
      </c>
      <c r="D102" s="1" t="s">
        <v>51</v>
      </c>
      <c r="E102" s="1" t="s">
        <v>150</v>
      </c>
      <c r="F102" s="1" t="s">
        <v>201</v>
      </c>
      <c r="G102" s="1" t="s">
        <v>54</v>
      </c>
      <c r="H102" s="1" t="s">
        <v>55</v>
      </c>
      <c r="I102" s="2">
        <v>60</v>
      </c>
      <c r="J102" s="2">
        <v>21.33</v>
      </c>
      <c r="K102" s="2">
        <f t="shared" si="12"/>
        <v>17.59</v>
      </c>
      <c r="L102" s="2">
        <f t="shared" si="13"/>
        <v>3.74</v>
      </c>
      <c r="R102" s="7">
        <v>17.59</v>
      </c>
      <c r="S102" s="5">
        <v>31613.627499999999</v>
      </c>
      <c r="AL102" s="5" t="str">
        <f t="shared" si="14"/>
        <v/>
      </c>
      <c r="AN102" s="5" t="str">
        <f t="shared" si="15"/>
        <v/>
      </c>
      <c r="AP102" s="5" t="str">
        <f t="shared" si="16"/>
        <v/>
      </c>
      <c r="AR102" s="2">
        <v>3.74</v>
      </c>
      <c r="AS102" s="5">
        <f t="shared" si="17"/>
        <v>31613.627499999999</v>
      </c>
      <c r="AT102" s="11">
        <f t="shared" si="19"/>
        <v>0.21434676418860057</v>
      </c>
      <c r="AU102" s="5">
        <f t="shared" si="18"/>
        <v>214.34676418860059</v>
      </c>
    </row>
    <row r="103" spans="1:47" x14ac:dyDescent="0.3">
      <c r="A103" s="1" t="s">
        <v>228</v>
      </c>
      <c r="B103" s="1" t="s">
        <v>229</v>
      </c>
      <c r="C103" s="1" t="s">
        <v>230</v>
      </c>
      <c r="D103" s="1" t="s">
        <v>231</v>
      </c>
      <c r="E103" s="1" t="s">
        <v>96</v>
      </c>
      <c r="F103" s="1" t="s">
        <v>201</v>
      </c>
      <c r="G103" s="1" t="s">
        <v>54</v>
      </c>
      <c r="H103" s="1" t="s">
        <v>55</v>
      </c>
      <c r="I103" s="2">
        <v>20</v>
      </c>
      <c r="J103" s="2">
        <v>2.3199999999999998</v>
      </c>
      <c r="K103" s="2">
        <f t="shared" si="12"/>
        <v>1.98</v>
      </c>
      <c r="L103" s="2">
        <f t="shared" si="13"/>
        <v>0.34</v>
      </c>
      <c r="R103" s="7">
        <v>0.18</v>
      </c>
      <c r="S103" s="5">
        <v>323.505</v>
      </c>
      <c r="T103" s="8">
        <v>1.8</v>
      </c>
      <c r="U103" s="5">
        <v>970.2</v>
      </c>
      <c r="AL103" s="5" t="str">
        <f t="shared" si="14"/>
        <v/>
      </c>
      <c r="AN103" s="5" t="str">
        <f t="shared" si="15"/>
        <v/>
      </c>
      <c r="AP103" s="5" t="str">
        <f t="shared" si="16"/>
        <v/>
      </c>
      <c r="AR103" s="2">
        <v>0.34</v>
      </c>
      <c r="AS103" s="5">
        <f t="shared" si="17"/>
        <v>1293.7049999999999</v>
      </c>
      <c r="AT103" s="11">
        <f t="shared" si="19"/>
        <v>8.7715805648881477E-3</v>
      </c>
      <c r="AU103" s="5">
        <f t="shared" si="18"/>
        <v>8.7715805648881489</v>
      </c>
    </row>
    <row r="104" spans="1:47" x14ac:dyDescent="0.3">
      <c r="A104" s="1" t="s">
        <v>228</v>
      </c>
      <c r="B104" s="1" t="s">
        <v>229</v>
      </c>
      <c r="C104" s="1" t="s">
        <v>230</v>
      </c>
      <c r="D104" s="1" t="s">
        <v>231</v>
      </c>
      <c r="E104" s="1" t="s">
        <v>95</v>
      </c>
      <c r="F104" s="1" t="s">
        <v>201</v>
      </c>
      <c r="G104" s="1" t="s">
        <v>54</v>
      </c>
      <c r="H104" s="1" t="s">
        <v>55</v>
      </c>
      <c r="I104" s="2">
        <v>20</v>
      </c>
      <c r="J104" s="2">
        <v>14.34</v>
      </c>
      <c r="K104" s="2">
        <f t="shared" si="12"/>
        <v>7.83</v>
      </c>
      <c r="L104" s="2">
        <f t="shared" si="13"/>
        <v>6.5</v>
      </c>
      <c r="R104" s="7">
        <v>0.97</v>
      </c>
      <c r="S104" s="5">
        <v>1743.3325</v>
      </c>
      <c r="T104" s="8">
        <v>4.83</v>
      </c>
      <c r="U104" s="5">
        <v>2603.37</v>
      </c>
      <c r="Z104" s="9">
        <v>2.0299999999999998</v>
      </c>
      <c r="AA104" s="5">
        <v>436.95749999999998</v>
      </c>
      <c r="AL104" s="5" t="str">
        <f t="shared" si="14"/>
        <v/>
      </c>
      <c r="AN104" s="5" t="str">
        <f t="shared" si="15"/>
        <v/>
      </c>
      <c r="AP104" s="5" t="str">
        <f t="shared" si="16"/>
        <v/>
      </c>
      <c r="AR104" s="2">
        <v>6.5</v>
      </c>
      <c r="AS104" s="5">
        <f t="shared" si="17"/>
        <v>4783.66</v>
      </c>
      <c r="AT104" s="11">
        <f t="shared" si="19"/>
        <v>3.2434178645852678E-2</v>
      </c>
      <c r="AU104" s="5">
        <f t="shared" si="18"/>
        <v>32.434178645852683</v>
      </c>
    </row>
    <row r="105" spans="1:47" x14ac:dyDescent="0.3">
      <c r="A105" s="1" t="s">
        <v>232</v>
      </c>
      <c r="B105" s="1" t="s">
        <v>233</v>
      </c>
      <c r="C105" s="1" t="s">
        <v>234</v>
      </c>
      <c r="D105" s="1" t="s">
        <v>51</v>
      </c>
      <c r="E105" s="1" t="s">
        <v>107</v>
      </c>
      <c r="F105" s="1" t="s">
        <v>201</v>
      </c>
      <c r="G105" s="1" t="s">
        <v>54</v>
      </c>
      <c r="H105" s="1" t="s">
        <v>55</v>
      </c>
      <c r="I105" s="2">
        <v>5.64</v>
      </c>
      <c r="J105" s="2">
        <v>5.29</v>
      </c>
      <c r="K105" s="2">
        <f t="shared" si="12"/>
        <v>5.29</v>
      </c>
      <c r="L105" s="2">
        <f t="shared" si="13"/>
        <v>0</v>
      </c>
      <c r="Z105" s="9">
        <v>5.29</v>
      </c>
      <c r="AA105" s="5">
        <v>1138.6724999999999</v>
      </c>
      <c r="AL105" s="5" t="str">
        <f t="shared" si="14"/>
        <v/>
      </c>
      <c r="AN105" s="5" t="str">
        <f t="shared" si="15"/>
        <v/>
      </c>
      <c r="AP105" s="5" t="str">
        <f t="shared" si="16"/>
        <v/>
      </c>
      <c r="AS105" s="5">
        <f t="shared" si="17"/>
        <v>1138.6724999999999</v>
      </c>
      <c r="AT105" s="11">
        <f t="shared" si="19"/>
        <v>7.7204289778369864E-3</v>
      </c>
      <c r="AU105" s="5">
        <f t="shared" si="18"/>
        <v>7.7204289778369866</v>
      </c>
    </row>
    <row r="106" spans="1:47" x14ac:dyDescent="0.3">
      <c r="A106" s="1" t="s">
        <v>235</v>
      </c>
      <c r="B106" s="1" t="s">
        <v>121</v>
      </c>
      <c r="C106" s="1" t="s">
        <v>122</v>
      </c>
      <c r="D106" s="1" t="s">
        <v>51</v>
      </c>
      <c r="E106" s="1" t="s">
        <v>95</v>
      </c>
      <c r="F106" s="1" t="s">
        <v>201</v>
      </c>
      <c r="G106" s="1" t="s">
        <v>54</v>
      </c>
      <c r="H106" s="1" t="s">
        <v>55</v>
      </c>
      <c r="I106" s="2">
        <v>72.930000000000007</v>
      </c>
      <c r="J106" s="2">
        <v>19.899999999999999</v>
      </c>
      <c r="K106" s="2">
        <f t="shared" si="12"/>
        <v>15.91</v>
      </c>
      <c r="L106" s="2">
        <f t="shared" si="13"/>
        <v>4</v>
      </c>
      <c r="R106" s="7">
        <v>10.58</v>
      </c>
      <c r="S106" s="5">
        <v>19014.904999999999</v>
      </c>
      <c r="T106" s="8">
        <v>5.33</v>
      </c>
      <c r="U106" s="5">
        <v>2872.87</v>
      </c>
      <c r="AL106" s="5" t="str">
        <f t="shared" si="14"/>
        <v/>
      </c>
      <c r="AN106" s="5" t="str">
        <f t="shared" si="15"/>
        <v/>
      </c>
      <c r="AP106" s="5" t="str">
        <f t="shared" si="16"/>
        <v/>
      </c>
      <c r="AR106" s="2">
        <v>4</v>
      </c>
      <c r="AS106" s="5">
        <f t="shared" si="17"/>
        <v>21887.774999999998</v>
      </c>
      <c r="AT106" s="11">
        <f t="shared" si="19"/>
        <v>0.14840352460463913</v>
      </c>
      <c r="AU106" s="5">
        <f t="shared" si="18"/>
        <v>148.40352460463913</v>
      </c>
    </row>
    <row r="107" spans="1:47" x14ac:dyDescent="0.3">
      <c r="A107" s="1" t="s">
        <v>235</v>
      </c>
      <c r="B107" s="1" t="s">
        <v>121</v>
      </c>
      <c r="C107" s="1" t="s">
        <v>122</v>
      </c>
      <c r="D107" s="1" t="s">
        <v>51</v>
      </c>
      <c r="E107" s="1" t="s">
        <v>107</v>
      </c>
      <c r="F107" s="1" t="s">
        <v>201</v>
      </c>
      <c r="G107" s="1" t="s">
        <v>54</v>
      </c>
      <c r="H107" s="1" t="s">
        <v>55</v>
      </c>
      <c r="I107" s="2">
        <v>72.930000000000007</v>
      </c>
      <c r="J107" s="2">
        <v>32.380000000000003</v>
      </c>
      <c r="K107" s="2">
        <f t="shared" si="12"/>
        <v>32.19</v>
      </c>
      <c r="L107" s="2">
        <f t="shared" si="13"/>
        <v>0.19</v>
      </c>
      <c r="R107" s="7">
        <v>24.61</v>
      </c>
      <c r="S107" s="5">
        <v>44230.322500000002</v>
      </c>
      <c r="T107" s="8">
        <v>7.58</v>
      </c>
      <c r="U107" s="5">
        <v>4085.62</v>
      </c>
      <c r="AL107" s="5" t="str">
        <f t="shared" si="14"/>
        <v/>
      </c>
      <c r="AN107" s="5" t="str">
        <f t="shared" si="15"/>
        <v/>
      </c>
      <c r="AP107" s="5" t="str">
        <f t="shared" si="16"/>
        <v/>
      </c>
      <c r="AR107" s="2">
        <v>0.19</v>
      </c>
      <c r="AS107" s="5">
        <f t="shared" si="17"/>
        <v>48315.942500000005</v>
      </c>
      <c r="AT107" s="11">
        <f t="shared" si="19"/>
        <v>0.32759182518986424</v>
      </c>
      <c r="AU107" s="5">
        <f t="shared" si="18"/>
        <v>327.59182518986421</v>
      </c>
    </row>
    <row r="108" spans="1:47" x14ac:dyDescent="0.3">
      <c r="A108" s="1" t="s">
        <v>235</v>
      </c>
      <c r="B108" s="1" t="s">
        <v>121</v>
      </c>
      <c r="C108" s="1" t="s">
        <v>122</v>
      </c>
      <c r="D108" s="1" t="s">
        <v>51</v>
      </c>
      <c r="E108" s="1" t="s">
        <v>150</v>
      </c>
      <c r="F108" s="1" t="s">
        <v>201</v>
      </c>
      <c r="G108" s="1" t="s">
        <v>54</v>
      </c>
      <c r="H108" s="1" t="s">
        <v>55</v>
      </c>
      <c r="I108" s="2">
        <v>72.930000000000007</v>
      </c>
      <c r="J108" s="2">
        <v>17.88</v>
      </c>
      <c r="K108" s="2">
        <f t="shared" si="12"/>
        <v>17.52</v>
      </c>
      <c r="L108" s="2">
        <f t="shared" si="13"/>
        <v>0.36</v>
      </c>
      <c r="R108" s="7">
        <v>17.489999999999998</v>
      </c>
      <c r="S108" s="5">
        <v>31433.9025</v>
      </c>
      <c r="Z108" s="9">
        <v>0.03</v>
      </c>
      <c r="AA108" s="5">
        <v>6.4574999999999996</v>
      </c>
      <c r="AL108" s="5" t="str">
        <f t="shared" si="14"/>
        <v/>
      </c>
      <c r="AN108" s="5" t="str">
        <f t="shared" si="15"/>
        <v/>
      </c>
      <c r="AP108" s="5" t="str">
        <f t="shared" si="16"/>
        <v/>
      </c>
      <c r="AR108" s="2">
        <v>0.36</v>
      </c>
      <c r="AS108" s="5">
        <f t="shared" si="17"/>
        <v>31440.36</v>
      </c>
      <c r="AT108" s="11">
        <f t="shared" si="19"/>
        <v>0.21317197562743187</v>
      </c>
      <c r="AU108" s="5">
        <f t="shared" si="18"/>
        <v>213.17197562743186</v>
      </c>
    </row>
    <row r="109" spans="1:47" x14ac:dyDescent="0.3">
      <c r="A109" s="1" t="s">
        <v>236</v>
      </c>
      <c r="B109" s="1" t="s">
        <v>237</v>
      </c>
      <c r="C109" s="1" t="s">
        <v>238</v>
      </c>
      <c r="D109" s="1" t="s">
        <v>51</v>
      </c>
      <c r="E109" s="1" t="s">
        <v>95</v>
      </c>
      <c r="F109" s="1" t="s">
        <v>201</v>
      </c>
      <c r="G109" s="1" t="s">
        <v>54</v>
      </c>
      <c r="H109" s="1" t="s">
        <v>55</v>
      </c>
      <c r="I109" s="2">
        <v>1.43</v>
      </c>
      <c r="J109" s="2">
        <v>1.18</v>
      </c>
      <c r="K109" s="2">
        <f t="shared" si="12"/>
        <v>1.18</v>
      </c>
      <c r="L109" s="2">
        <f t="shared" si="13"/>
        <v>0</v>
      </c>
      <c r="Z109" s="9">
        <v>1.18</v>
      </c>
      <c r="AA109" s="5">
        <v>253.995</v>
      </c>
      <c r="AL109" s="5" t="str">
        <f t="shared" si="14"/>
        <v/>
      </c>
      <c r="AN109" s="5" t="str">
        <f t="shared" si="15"/>
        <v/>
      </c>
      <c r="AP109" s="5" t="str">
        <f t="shared" si="16"/>
        <v/>
      </c>
      <c r="AS109" s="5">
        <f t="shared" si="17"/>
        <v>253.995</v>
      </c>
      <c r="AT109" s="11">
        <f t="shared" si="19"/>
        <v>1.7221372767197815E-3</v>
      </c>
      <c r="AU109" s="5">
        <f t="shared" si="18"/>
        <v>1.7221372767197816</v>
      </c>
    </row>
    <row r="110" spans="1:47" x14ac:dyDescent="0.3">
      <c r="A110" s="1" t="s">
        <v>239</v>
      </c>
      <c r="B110" s="1" t="s">
        <v>240</v>
      </c>
      <c r="C110" s="1" t="s">
        <v>241</v>
      </c>
      <c r="D110" s="1" t="s">
        <v>51</v>
      </c>
      <c r="E110" s="1" t="s">
        <v>52</v>
      </c>
      <c r="F110" s="1" t="s">
        <v>201</v>
      </c>
      <c r="G110" s="1" t="s">
        <v>54</v>
      </c>
      <c r="H110" s="1" t="s">
        <v>55</v>
      </c>
      <c r="I110" s="2">
        <v>20</v>
      </c>
      <c r="J110" s="2">
        <v>13.01</v>
      </c>
      <c r="K110" s="2">
        <f t="shared" si="12"/>
        <v>2.38</v>
      </c>
      <c r="L110" s="2">
        <f t="shared" si="13"/>
        <v>10.63</v>
      </c>
      <c r="R110" s="7">
        <v>1.6</v>
      </c>
      <c r="S110" s="5">
        <v>2875.6</v>
      </c>
      <c r="Z110" s="9">
        <v>0.78</v>
      </c>
      <c r="AA110" s="5">
        <v>167.89500000000001</v>
      </c>
      <c r="AL110" s="5" t="str">
        <f t="shared" si="14"/>
        <v/>
      </c>
      <c r="AN110" s="5" t="str">
        <f t="shared" si="15"/>
        <v/>
      </c>
      <c r="AP110" s="5" t="str">
        <f t="shared" si="16"/>
        <v/>
      </c>
      <c r="AR110" s="2">
        <v>10.63</v>
      </c>
      <c r="AS110" s="5">
        <f t="shared" si="17"/>
        <v>3043.4949999999999</v>
      </c>
      <c r="AT110" s="11">
        <f t="shared" si="19"/>
        <v>2.0635509325027154E-2</v>
      </c>
      <c r="AU110" s="5">
        <f t="shared" si="18"/>
        <v>20.635509325027154</v>
      </c>
    </row>
    <row r="111" spans="1:47" x14ac:dyDescent="0.3">
      <c r="A111" s="1" t="s">
        <v>239</v>
      </c>
      <c r="B111" s="1" t="s">
        <v>240</v>
      </c>
      <c r="C111" s="1" t="s">
        <v>241</v>
      </c>
      <c r="D111" s="1" t="s">
        <v>51</v>
      </c>
      <c r="E111" s="1" t="s">
        <v>91</v>
      </c>
      <c r="F111" s="1" t="s">
        <v>201</v>
      </c>
      <c r="G111" s="1" t="s">
        <v>54</v>
      </c>
      <c r="H111" s="1" t="s">
        <v>55</v>
      </c>
      <c r="I111" s="2">
        <v>20</v>
      </c>
      <c r="J111" s="2">
        <v>6.32</v>
      </c>
      <c r="K111" s="2">
        <f t="shared" si="12"/>
        <v>6.32</v>
      </c>
      <c r="L111" s="2">
        <f t="shared" si="13"/>
        <v>0</v>
      </c>
      <c r="R111" s="7">
        <v>3.69</v>
      </c>
      <c r="S111" s="5">
        <v>6631.8525</v>
      </c>
      <c r="T111" s="8">
        <v>2.6</v>
      </c>
      <c r="U111" s="5">
        <v>1401.4</v>
      </c>
      <c r="Z111" s="9">
        <v>0.03</v>
      </c>
      <c r="AA111" s="5">
        <v>6.4574999999999996</v>
      </c>
      <c r="AL111" s="5" t="str">
        <f t="shared" si="14"/>
        <v/>
      </c>
      <c r="AN111" s="5" t="str">
        <f t="shared" si="15"/>
        <v/>
      </c>
      <c r="AP111" s="5" t="str">
        <f t="shared" si="16"/>
        <v/>
      </c>
      <c r="AS111" s="5">
        <f t="shared" si="17"/>
        <v>8039.7100000000009</v>
      </c>
      <c r="AT111" s="11">
        <f t="shared" si="19"/>
        <v>5.4510853697973573E-2</v>
      </c>
      <c r="AU111" s="5">
        <f t="shared" si="18"/>
        <v>54.510853697973573</v>
      </c>
    </row>
    <row r="112" spans="1:47" x14ac:dyDescent="0.3">
      <c r="A112" s="1" t="s">
        <v>242</v>
      </c>
      <c r="B112" s="1" t="s">
        <v>243</v>
      </c>
      <c r="C112" s="1" t="s">
        <v>244</v>
      </c>
      <c r="D112" s="1" t="s">
        <v>51</v>
      </c>
      <c r="E112" s="1" t="s">
        <v>90</v>
      </c>
      <c r="F112" s="1" t="s">
        <v>201</v>
      </c>
      <c r="G112" s="1" t="s">
        <v>54</v>
      </c>
      <c r="H112" s="1" t="s">
        <v>55</v>
      </c>
      <c r="I112" s="2">
        <v>100</v>
      </c>
      <c r="J112" s="2">
        <v>40.1</v>
      </c>
      <c r="K112" s="2">
        <f t="shared" si="12"/>
        <v>38.949999999999996</v>
      </c>
      <c r="L112" s="2">
        <f t="shared" si="13"/>
        <v>1.05</v>
      </c>
      <c r="R112" s="7">
        <v>36.22</v>
      </c>
      <c r="S112" s="5">
        <v>65096.394999999997</v>
      </c>
      <c r="T112" s="8">
        <v>2.73</v>
      </c>
      <c r="U112" s="5">
        <v>1471.47</v>
      </c>
      <c r="AL112" s="5" t="str">
        <f t="shared" si="14"/>
        <v/>
      </c>
      <c r="AN112" s="5" t="str">
        <f t="shared" si="15"/>
        <v/>
      </c>
      <c r="AP112" s="5" t="str">
        <f t="shared" si="16"/>
        <v/>
      </c>
      <c r="AR112" s="2">
        <v>1.05</v>
      </c>
      <c r="AS112" s="5">
        <f t="shared" si="17"/>
        <v>66567.864999999991</v>
      </c>
      <c r="AT112" s="11">
        <f t="shared" si="19"/>
        <v>0.45134353726707238</v>
      </c>
      <c r="AU112" s="5">
        <f t="shared" si="18"/>
        <v>451.34353726707241</v>
      </c>
    </row>
    <row r="113" spans="1:47" x14ac:dyDescent="0.3">
      <c r="A113" s="1" t="s">
        <v>242</v>
      </c>
      <c r="B113" s="1" t="s">
        <v>243</v>
      </c>
      <c r="C113" s="1" t="s">
        <v>244</v>
      </c>
      <c r="D113" s="1" t="s">
        <v>51</v>
      </c>
      <c r="E113" s="1" t="s">
        <v>64</v>
      </c>
      <c r="F113" s="1" t="s">
        <v>201</v>
      </c>
      <c r="G113" s="1" t="s">
        <v>54</v>
      </c>
      <c r="H113" s="1" t="s">
        <v>55</v>
      </c>
      <c r="I113" s="2">
        <v>100</v>
      </c>
      <c r="J113" s="2">
        <v>25.66</v>
      </c>
      <c r="K113" s="2">
        <f t="shared" si="12"/>
        <v>25.659999999999997</v>
      </c>
      <c r="L113" s="2">
        <f t="shared" si="13"/>
        <v>0</v>
      </c>
      <c r="R113" s="7">
        <v>22.15</v>
      </c>
      <c r="S113" s="5">
        <v>39809.087499999987</v>
      </c>
      <c r="Z113" s="9">
        <v>3.51</v>
      </c>
      <c r="AA113" s="5">
        <v>755.52749999999992</v>
      </c>
      <c r="AL113" s="5" t="str">
        <f t="shared" si="14"/>
        <v/>
      </c>
      <c r="AN113" s="5" t="str">
        <f t="shared" si="15"/>
        <v/>
      </c>
      <c r="AP113" s="5" t="str">
        <f t="shared" si="16"/>
        <v/>
      </c>
      <c r="AS113" s="5">
        <f t="shared" si="17"/>
        <v>40564.614999999983</v>
      </c>
      <c r="AT113" s="11">
        <f t="shared" si="19"/>
        <v>0.27503626294724848</v>
      </c>
      <c r="AU113" s="5">
        <f t="shared" si="18"/>
        <v>275.03626294724847</v>
      </c>
    </row>
    <row r="114" spans="1:47" x14ac:dyDescent="0.3">
      <c r="A114" s="1" t="s">
        <v>242</v>
      </c>
      <c r="B114" s="1" t="s">
        <v>243</v>
      </c>
      <c r="C114" s="1" t="s">
        <v>244</v>
      </c>
      <c r="D114" s="1" t="s">
        <v>51</v>
      </c>
      <c r="E114" s="1" t="s">
        <v>91</v>
      </c>
      <c r="F114" s="1" t="s">
        <v>201</v>
      </c>
      <c r="G114" s="1" t="s">
        <v>54</v>
      </c>
      <c r="H114" s="1" t="s">
        <v>55</v>
      </c>
      <c r="I114" s="2">
        <v>100</v>
      </c>
      <c r="J114" s="2">
        <v>32.32</v>
      </c>
      <c r="K114" s="2">
        <f t="shared" si="12"/>
        <v>32.32</v>
      </c>
      <c r="L114" s="2">
        <f t="shared" si="13"/>
        <v>0</v>
      </c>
      <c r="R114" s="7">
        <v>28.81</v>
      </c>
      <c r="S114" s="5">
        <v>51778.772499999999</v>
      </c>
      <c r="T114" s="8">
        <v>3.48</v>
      </c>
      <c r="U114" s="5">
        <v>1875.72</v>
      </c>
      <c r="Z114" s="9">
        <v>0.03</v>
      </c>
      <c r="AA114" s="5">
        <v>6.4574999999999996</v>
      </c>
      <c r="AL114" s="5" t="str">
        <f t="shared" si="14"/>
        <v/>
      </c>
      <c r="AN114" s="5" t="str">
        <f t="shared" si="15"/>
        <v/>
      </c>
      <c r="AP114" s="5" t="str">
        <f t="shared" si="16"/>
        <v/>
      </c>
      <c r="AS114" s="5">
        <f t="shared" si="17"/>
        <v>53660.95</v>
      </c>
      <c r="AT114" s="11">
        <f t="shared" si="19"/>
        <v>0.36383205299000521</v>
      </c>
      <c r="AU114" s="5">
        <f t="shared" si="18"/>
        <v>363.8320529900052</v>
      </c>
    </row>
    <row r="115" spans="1:47" x14ac:dyDescent="0.3">
      <c r="A115" s="1" t="s">
        <v>245</v>
      </c>
      <c r="B115" s="1" t="s">
        <v>243</v>
      </c>
      <c r="C115" s="1" t="s">
        <v>244</v>
      </c>
      <c r="D115" s="1" t="s">
        <v>51</v>
      </c>
      <c r="E115" s="1" t="s">
        <v>64</v>
      </c>
      <c r="F115" s="1" t="s">
        <v>201</v>
      </c>
      <c r="G115" s="1" t="s">
        <v>54</v>
      </c>
      <c r="H115" s="1" t="s">
        <v>55</v>
      </c>
      <c r="I115" s="2">
        <v>40</v>
      </c>
      <c r="J115" s="2">
        <v>13.74</v>
      </c>
      <c r="K115" s="2">
        <f t="shared" si="12"/>
        <v>13.74</v>
      </c>
      <c r="L115" s="2">
        <f t="shared" si="13"/>
        <v>0</v>
      </c>
      <c r="R115" s="7">
        <v>4.57</v>
      </c>
      <c r="S115" s="5">
        <v>8213.4325000000008</v>
      </c>
      <c r="Z115" s="9">
        <v>9.17</v>
      </c>
      <c r="AA115" s="5">
        <v>1973.8425</v>
      </c>
      <c r="AL115" s="5" t="str">
        <f t="shared" si="14"/>
        <v/>
      </c>
      <c r="AN115" s="5" t="str">
        <f t="shared" si="15"/>
        <v/>
      </c>
      <c r="AP115" s="5" t="str">
        <f t="shared" si="16"/>
        <v/>
      </c>
      <c r="AS115" s="5">
        <f t="shared" si="17"/>
        <v>10187.275000000001</v>
      </c>
      <c r="AT115" s="11">
        <f t="shared" si="19"/>
        <v>6.9071777104649762E-2</v>
      </c>
      <c r="AU115" s="5">
        <f t="shared" si="18"/>
        <v>69.071777104649755</v>
      </c>
    </row>
    <row r="116" spans="1:47" x14ac:dyDescent="0.3">
      <c r="A116" s="1" t="s">
        <v>245</v>
      </c>
      <c r="B116" s="1" t="s">
        <v>243</v>
      </c>
      <c r="C116" s="1" t="s">
        <v>244</v>
      </c>
      <c r="D116" s="1" t="s">
        <v>51</v>
      </c>
      <c r="E116" s="1" t="s">
        <v>52</v>
      </c>
      <c r="F116" s="1" t="s">
        <v>201</v>
      </c>
      <c r="G116" s="1" t="s">
        <v>54</v>
      </c>
      <c r="H116" s="1" t="s">
        <v>55</v>
      </c>
      <c r="I116" s="2">
        <v>40</v>
      </c>
      <c r="J116" s="2">
        <v>25.38</v>
      </c>
      <c r="K116" s="2">
        <f t="shared" si="12"/>
        <v>18.2</v>
      </c>
      <c r="L116" s="2">
        <f t="shared" si="13"/>
        <v>7.18</v>
      </c>
      <c r="R116" s="7">
        <v>13.04</v>
      </c>
      <c r="S116" s="5">
        <v>23436.14</v>
      </c>
      <c r="Z116" s="9">
        <v>5.16</v>
      </c>
      <c r="AA116" s="5">
        <v>1110.69</v>
      </c>
      <c r="AL116" s="5" t="str">
        <f t="shared" si="14"/>
        <v/>
      </c>
      <c r="AN116" s="5" t="str">
        <f t="shared" si="15"/>
        <v/>
      </c>
      <c r="AP116" s="5" t="str">
        <f t="shared" si="16"/>
        <v/>
      </c>
      <c r="AR116" s="2">
        <v>7.18</v>
      </c>
      <c r="AS116" s="5">
        <f t="shared" si="17"/>
        <v>24546.829999999998</v>
      </c>
      <c r="AT116" s="11">
        <f t="shared" si="19"/>
        <v>0.16643245326995978</v>
      </c>
      <c r="AU116" s="5">
        <f t="shared" si="18"/>
        <v>166.43245326995978</v>
      </c>
    </row>
    <row r="117" spans="1:47" x14ac:dyDescent="0.3">
      <c r="A117" s="1" t="s">
        <v>246</v>
      </c>
      <c r="B117" s="1" t="s">
        <v>247</v>
      </c>
      <c r="C117" s="1" t="s">
        <v>248</v>
      </c>
      <c r="D117" s="1" t="s">
        <v>51</v>
      </c>
      <c r="E117" s="1" t="s">
        <v>86</v>
      </c>
      <c r="F117" s="1" t="s">
        <v>112</v>
      </c>
      <c r="G117" s="1" t="s">
        <v>54</v>
      </c>
      <c r="H117" s="1" t="s">
        <v>55</v>
      </c>
      <c r="I117" s="2">
        <v>158.55000000000001</v>
      </c>
      <c r="J117" s="2">
        <v>38.51</v>
      </c>
      <c r="K117" s="2">
        <f t="shared" si="12"/>
        <v>24.14</v>
      </c>
      <c r="L117" s="2">
        <f t="shared" si="13"/>
        <v>14.37</v>
      </c>
      <c r="R117" s="7">
        <v>13.9</v>
      </c>
      <c r="S117" s="5">
        <v>24981.775000000001</v>
      </c>
      <c r="T117" s="8">
        <v>10.24</v>
      </c>
      <c r="U117" s="5">
        <v>5519.36</v>
      </c>
      <c r="AL117" s="5" t="str">
        <f t="shared" si="14"/>
        <v/>
      </c>
      <c r="AN117" s="5" t="str">
        <f t="shared" si="15"/>
        <v/>
      </c>
      <c r="AP117" s="5" t="str">
        <f t="shared" si="16"/>
        <v/>
      </c>
      <c r="AR117" s="2">
        <v>14.37</v>
      </c>
      <c r="AS117" s="5">
        <f t="shared" si="17"/>
        <v>30501.135000000002</v>
      </c>
      <c r="AT117" s="11">
        <f t="shared" si="19"/>
        <v>0.20680384088569626</v>
      </c>
      <c r="AU117" s="5">
        <f t="shared" si="18"/>
        <v>206.80384088569625</v>
      </c>
    </row>
    <row r="118" spans="1:47" x14ac:dyDescent="0.3">
      <c r="A118" s="1" t="s">
        <v>246</v>
      </c>
      <c r="B118" s="1" t="s">
        <v>247</v>
      </c>
      <c r="C118" s="1" t="s">
        <v>248</v>
      </c>
      <c r="D118" s="1" t="s">
        <v>51</v>
      </c>
      <c r="E118" s="1" t="s">
        <v>73</v>
      </c>
      <c r="F118" s="1" t="s">
        <v>112</v>
      </c>
      <c r="G118" s="1" t="s">
        <v>54</v>
      </c>
      <c r="H118" s="1" t="s">
        <v>55</v>
      </c>
      <c r="I118" s="2">
        <v>158.55000000000001</v>
      </c>
      <c r="J118" s="2">
        <v>36.159999999999997</v>
      </c>
      <c r="K118" s="2">
        <f t="shared" si="12"/>
        <v>34.339999999999996</v>
      </c>
      <c r="L118" s="2">
        <f t="shared" si="13"/>
        <v>1.82</v>
      </c>
      <c r="R118" s="7">
        <v>24.82</v>
      </c>
      <c r="S118" s="5">
        <v>44607.745000000003</v>
      </c>
      <c r="T118" s="8">
        <v>5.51</v>
      </c>
      <c r="U118" s="5">
        <v>2969.89</v>
      </c>
      <c r="Z118" s="9">
        <v>4.01</v>
      </c>
      <c r="AA118" s="5">
        <v>863.15249999999992</v>
      </c>
      <c r="AL118" s="5" t="str">
        <f t="shared" si="14"/>
        <v/>
      </c>
      <c r="AN118" s="5" t="str">
        <f t="shared" si="15"/>
        <v/>
      </c>
      <c r="AP118" s="5" t="str">
        <f t="shared" si="16"/>
        <v/>
      </c>
      <c r="AR118" s="2">
        <v>1.82</v>
      </c>
      <c r="AS118" s="5">
        <f t="shared" si="17"/>
        <v>48440.787499999999</v>
      </c>
      <c r="AT118" s="11">
        <f t="shared" si="19"/>
        <v>0.32843829944452307</v>
      </c>
      <c r="AU118" s="5">
        <f t="shared" si="18"/>
        <v>328.43829944452307</v>
      </c>
    </row>
    <row r="119" spans="1:47" x14ac:dyDescent="0.3">
      <c r="A119" s="1" t="s">
        <v>246</v>
      </c>
      <c r="B119" s="1" t="s">
        <v>247</v>
      </c>
      <c r="C119" s="1" t="s">
        <v>248</v>
      </c>
      <c r="D119" s="1" t="s">
        <v>51</v>
      </c>
      <c r="E119" s="1" t="s">
        <v>81</v>
      </c>
      <c r="F119" s="1" t="s">
        <v>112</v>
      </c>
      <c r="G119" s="1" t="s">
        <v>54</v>
      </c>
      <c r="H119" s="1" t="s">
        <v>55</v>
      </c>
      <c r="I119" s="2">
        <v>158.55000000000001</v>
      </c>
      <c r="J119" s="2">
        <v>37.92</v>
      </c>
      <c r="K119" s="2">
        <f t="shared" si="12"/>
        <v>30.84</v>
      </c>
      <c r="L119" s="2">
        <f t="shared" si="13"/>
        <v>7.08</v>
      </c>
      <c r="R119" s="7">
        <v>22.96</v>
      </c>
      <c r="S119" s="5">
        <v>41264.86</v>
      </c>
      <c r="T119" s="8">
        <v>7.88</v>
      </c>
      <c r="U119" s="5">
        <v>4247.32</v>
      </c>
      <c r="AL119" s="5" t="str">
        <f t="shared" si="14"/>
        <v/>
      </c>
      <c r="AN119" s="5" t="str">
        <f t="shared" si="15"/>
        <v/>
      </c>
      <c r="AP119" s="5" t="str">
        <f t="shared" si="16"/>
        <v/>
      </c>
      <c r="AR119" s="2">
        <v>7.08</v>
      </c>
      <c r="AS119" s="5">
        <f t="shared" si="17"/>
        <v>45512.18</v>
      </c>
      <c r="AT119" s="11">
        <f t="shared" si="19"/>
        <v>0.30858175051784686</v>
      </c>
      <c r="AU119" s="5">
        <f t="shared" si="18"/>
        <v>308.5817505178469</v>
      </c>
    </row>
    <row r="120" spans="1:47" x14ac:dyDescent="0.3">
      <c r="A120" s="1" t="s">
        <v>246</v>
      </c>
      <c r="B120" s="1" t="s">
        <v>247</v>
      </c>
      <c r="C120" s="1" t="s">
        <v>248</v>
      </c>
      <c r="D120" s="1" t="s">
        <v>51</v>
      </c>
      <c r="E120" s="1" t="s">
        <v>68</v>
      </c>
      <c r="F120" s="1" t="s">
        <v>112</v>
      </c>
      <c r="G120" s="1" t="s">
        <v>54</v>
      </c>
      <c r="H120" s="1" t="s">
        <v>55</v>
      </c>
      <c r="I120" s="2">
        <v>158.55000000000001</v>
      </c>
      <c r="J120" s="2">
        <v>41.13</v>
      </c>
      <c r="K120" s="2">
        <f t="shared" si="12"/>
        <v>22.35</v>
      </c>
      <c r="L120" s="2">
        <f t="shared" si="13"/>
        <v>17.649999999999999</v>
      </c>
      <c r="R120" s="7">
        <v>19.8</v>
      </c>
      <c r="S120" s="5">
        <v>35585.550000000003</v>
      </c>
      <c r="T120" s="8">
        <v>2.5499999999999998</v>
      </c>
      <c r="U120" s="5">
        <v>1374.45</v>
      </c>
      <c r="AL120" s="5" t="str">
        <f t="shared" si="14"/>
        <v/>
      </c>
      <c r="AN120" s="5" t="str">
        <f t="shared" si="15"/>
        <v/>
      </c>
      <c r="AP120" s="5" t="str">
        <f t="shared" si="16"/>
        <v/>
      </c>
      <c r="AR120" s="2">
        <v>17.649999999999999</v>
      </c>
      <c r="AS120" s="5">
        <f t="shared" si="17"/>
        <v>36960</v>
      </c>
      <c r="AT120" s="11">
        <f t="shared" si="19"/>
        <v>0.25059624696377147</v>
      </c>
      <c r="AU120" s="5">
        <f t="shared" si="18"/>
        <v>250.59624696377145</v>
      </c>
    </row>
    <row r="121" spans="1:47" x14ac:dyDescent="0.3">
      <c r="A121" s="1" t="s">
        <v>249</v>
      </c>
      <c r="B121" s="1" t="s">
        <v>250</v>
      </c>
      <c r="C121" s="1" t="s">
        <v>251</v>
      </c>
      <c r="D121" s="1" t="s">
        <v>51</v>
      </c>
      <c r="E121" s="1" t="s">
        <v>150</v>
      </c>
      <c r="F121" s="1" t="s">
        <v>112</v>
      </c>
      <c r="G121" s="1" t="s">
        <v>54</v>
      </c>
      <c r="H121" s="1" t="s">
        <v>55</v>
      </c>
      <c r="I121" s="2">
        <v>58.67</v>
      </c>
      <c r="J121" s="2">
        <v>31.16</v>
      </c>
      <c r="K121" s="2">
        <f t="shared" si="12"/>
        <v>10.59</v>
      </c>
      <c r="L121" s="2">
        <f t="shared" si="13"/>
        <v>20.57</v>
      </c>
      <c r="R121" s="7">
        <v>9.3000000000000007</v>
      </c>
      <c r="S121" s="5">
        <v>16714.424999999999</v>
      </c>
      <c r="Z121" s="9">
        <v>1.29</v>
      </c>
      <c r="AA121" s="5">
        <v>277.67250000000001</v>
      </c>
      <c r="AL121" s="5" t="str">
        <f t="shared" si="14"/>
        <v/>
      </c>
      <c r="AN121" s="5" t="str">
        <f t="shared" si="15"/>
        <v/>
      </c>
      <c r="AP121" s="5" t="str">
        <f t="shared" si="16"/>
        <v/>
      </c>
      <c r="AR121" s="2">
        <v>20.57</v>
      </c>
      <c r="AS121" s="5">
        <f t="shared" si="17"/>
        <v>16992.0975</v>
      </c>
      <c r="AT121" s="11">
        <f t="shared" si="19"/>
        <v>0.11520984473870356</v>
      </c>
      <c r="AU121" s="5">
        <f t="shared" si="18"/>
        <v>115.20984473870357</v>
      </c>
    </row>
    <row r="122" spans="1:47" x14ac:dyDescent="0.3">
      <c r="A122" s="1" t="s">
        <v>249</v>
      </c>
      <c r="B122" s="1" t="s">
        <v>250</v>
      </c>
      <c r="C122" s="1" t="s">
        <v>251</v>
      </c>
      <c r="D122" s="1" t="s">
        <v>51</v>
      </c>
      <c r="E122" s="1" t="s">
        <v>96</v>
      </c>
      <c r="F122" s="1" t="s">
        <v>112</v>
      </c>
      <c r="G122" s="1" t="s">
        <v>54</v>
      </c>
      <c r="H122" s="1" t="s">
        <v>55</v>
      </c>
      <c r="I122" s="2">
        <v>58.67</v>
      </c>
      <c r="J122" s="2">
        <v>8.6300000000000008</v>
      </c>
      <c r="K122" s="2">
        <f t="shared" si="12"/>
        <v>6.34</v>
      </c>
      <c r="L122" s="2">
        <f t="shared" si="13"/>
        <v>2.29</v>
      </c>
      <c r="R122" s="7">
        <v>6.34</v>
      </c>
      <c r="S122" s="5">
        <v>11394.565000000001</v>
      </c>
      <c r="AL122" s="5" t="str">
        <f t="shared" si="14"/>
        <v/>
      </c>
      <c r="AN122" s="5" t="str">
        <f t="shared" si="15"/>
        <v/>
      </c>
      <c r="AP122" s="5" t="str">
        <f t="shared" si="16"/>
        <v/>
      </c>
      <c r="AR122" s="2">
        <v>2.29</v>
      </c>
      <c r="AS122" s="5">
        <f t="shared" si="17"/>
        <v>11394.565000000001</v>
      </c>
      <c r="AT122" s="11">
        <f t="shared" si="19"/>
        <v>7.7257446558028853E-2</v>
      </c>
      <c r="AU122" s="5">
        <f t="shared" si="18"/>
        <v>77.25744655802886</v>
      </c>
    </row>
    <row r="123" spans="1:47" x14ac:dyDescent="0.3">
      <c r="A123" s="1" t="s">
        <v>249</v>
      </c>
      <c r="B123" s="1" t="s">
        <v>250</v>
      </c>
      <c r="C123" s="1" t="s">
        <v>251</v>
      </c>
      <c r="D123" s="1" t="s">
        <v>51</v>
      </c>
      <c r="E123" s="1" t="s">
        <v>107</v>
      </c>
      <c r="F123" s="1" t="s">
        <v>112</v>
      </c>
      <c r="G123" s="1" t="s">
        <v>54</v>
      </c>
      <c r="H123" s="1" t="s">
        <v>55</v>
      </c>
      <c r="I123" s="2">
        <v>58.67</v>
      </c>
      <c r="J123" s="2">
        <v>17.940000000000001</v>
      </c>
      <c r="K123" s="2">
        <f t="shared" si="12"/>
        <v>17.52</v>
      </c>
      <c r="L123" s="2">
        <f t="shared" si="13"/>
        <v>0.42</v>
      </c>
      <c r="R123" s="7">
        <v>16.95</v>
      </c>
      <c r="S123" s="5">
        <v>30463.387500000001</v>
      </c>
      <c r="Z123" s="9">
        <v>0.56999999999999995</v>
      </c>
      <c r="AA123" s="5">
        <v>122.6925</v>
      </c>
      <c r="AL123" s="5" t="str">
        <f t="shared" si="14"/>
        <v/>
      </c>
      <c r="AN123" s="5" t="str">
        <f t="shared" si="15"/>
        <v/>
      </c>
      <c r="AP123" s="5" t="str">
        <f t="shared" si="16"/>
        <v/>
      </c>
      <c r="AR123" s="2">
        <v>0.42</v>
      </c>
      <c r="AS123" s="5">
        <f t="shared" si="17"/>
        <v>30586.080000000002</v>
      </c>
      <c r="AT123" s="11">
        <f t="shared" si="19"/>
        <v>0.20737978510101926</v>
      </c>
      <c r="AU123" s="5">
        <f t="shared" si="18"/>
        <v>207.37978510101925</v>
      </c>
    </row>
    <row r="124" spans="1:47" x14ac:dyDescent="0.3">
      <c r="A124" s="1" t="s">
        <v>252</v>
      </c>
      <c r="B124" s="1" t="s">
        <v>253</v>
      </c>
      <c r="C124" s="1" t="s">
        <v>254</v>
      </c>
      <c r="D124" s="1" t="s">
        <v>51</v>
      </c>
      <c r="E124" s="1" t="s">
        <v>150</v>
      </c>
      <c r="F124" s="1" t="s">
        <v>112</v>
      </c>
      <c r="G124" s="1" t="s">
        <v>54</v>
      </c>
      <c r="H124" s="1" t="s">
        <v>55</v>
      </c>
      <c r="I124" s="2">
        <v>34.43</v>
      </c>
      <c r="J124" s="2">
        <v>0.77</v>
      </c>
      <c r="K124" s="2">
        <f t="shared" si="12"/>
        <v>0.05</v>
      </c>
      <c r="L124" s="2">
        <f t="shared" si="13"/>
        <v>0.72</v>
      </c>
      <c r="R124" s="7">
        <v>0.05</v>
      </c>
      <c r="S124" s="5">
        <v>89.862500000000011</v>
      </c>
      <c r="AL124" s="5" t="str">
        <f t="shared" si="14"/>
        <v/>
      </c>
      <c r="AN124" s="5" t="str">
        <f t="shared" si="15"/>
        <v/>
      </c>
      <c r="AP124" s="5" t="str">
        <f t="shared" si="16"/>
        <v/>
      </c>
      <c r="AR124" s="2">
        <v>0.72</v>
      </c>
      <c r="AS124" s="5">
        <f t="shared" si="17"/>
        <v>89.862500000000011</v>
      </c>
      <c r="AT124" s="11">
        <f t="shared" si="19"/>
        <v>6.0928585613587432E-4</v>
      </c>
      <c r="AU124" s="5">
        <f t="shared" si="18"/>
        <v>0.60928585613587438</v>
      </c>
    </row>
    <row r="125" spans="1:47" x14ac:dyDescent="0.3">
      <c r="A125" s="1" t="s">
        <v>252</v>
      </c>
      <c r="B125" s="1" t="s">
        <v>253</v>
      </c>
      <c r="C125" s="1" t="s">
        <v>254</v>
      </c>
      <c r="D125" s="1" t="s">
        <v>51</v>
      </c>
      <c r="E125" s="1" t="s">
        <v>96</v>
      </c>
      <c r="F125" s="1" t="s">
        <v>112</v>
      </c>
      <c r="G125" s="1" t="s">
        <v>54</v>
      </c>
      <c r="H125" s="1" t="s">
        <v>55</v>
      </c>
      <c r="I125" s="2">
        <v>34.43</v>
      </c>
      <c r="J125" s="2">
        <v>3.51</v>
      </c>
      <c r="K125" s="2">
        <f t="shared" si="12"/>
        <v>0.93</v>
      </c>
      <c r="L125" s="2">
        <f t="shared" si="13"/>
        <v>2.58</v>
      </c>
      <c r="R125" s="7">
        <v>0.93</v>
      </c>
      <c r="S125" s="5">
        <v>1671.4425000000001</v>
      </c>
      <c r="AL125" s="5" t="str">
        <f t="shared" si="14"/>
        <v/>
      </c>
      <c r="AN125" s="5" t="str">
        <f t="shared" si="15"/>
        <v/>
      </c>
      <c r="AP125" s="5" t="str">
        <f t="shared" si="16"/>
        <v/>
      </c>
      <c r="AR125" s="2">
        <v>2.58</v>
      </c>
      <c r="AS125" s="5">
        <f t="shared" si="17"/>
        <v>1671.4425000000001</v>
      </c>
      <c r="AT125" s="11">
        <f t="shared" si="19"/>
        <v>1.1332716924127262E-2</v>
      </c>
      <c r="AU125" s="5">
        <f t="shared" si="18"/>
        <v>11.332716924127261</v>
      </c>
    </row>
    <row r="126" spans="1:47" x14ac:dyDescent="0.3">
      <c r="A126" s="1" t="s">
        <v>252</v>
      </c>
      <c r="B126" s="1" t="s">
        <v>253</v>
      </c>
      <c r="C126" s="1" t="s">
        <v>254</v>
      </c>
      <c r="D126" s="1" t="s">
        <v>51</v>
      </c>
      <c r="E126" s="1" t="s">
        <v>107</v>
      </c>
      <c r="F126" s="1" t="s">
        <v>112</v>
      </c>
      <c r="G126" s="1" t="s">
        <v>54</v>
      </c>
      <c r="H126" s="1" t="s">
        <v>55</v>
      </c>
      <c r="I126" s="2">
        <v>34.43</v>
      </c>
      <c r="J126" s="2">
        <v>22.43</v>
      </c>
      <c r="K126" s="2">
        <f t="shared" si="12"/>
        <v>9.27</v>
      </c>
      <c r="L126" s="2">
        <f t="shared" si="13"/>
        <v>13.16</v>
      </c>
      <c r="R126" s="7">
        <v>9.27</v>
      </c>
      <c r="S126" s="5">
        <v>16660.5075</v>
      </c>
      <c r="AL126" s="5" t="str">
        <f t="shared" si="14"/>
        <v/>
      </c>
      <c r="AN126" s="5" t="str">
        <f t="shared" si="15"/>
        <v/>
      </c>
      <c r="AP126" s="5" t="str">
        <f t="shared" si="16"/>
        <v/>
      </c>
      <c r="AR126" s="2">
        <v>13.16</v>
      </c>
      <c r="AS126" s="5">
        <f t="shared" si="17"/>
        <v>16660.5075</v>
      </c>
      <c r="AT126" s="11">
        <f t="shared" si="19"/>
        <v>0.11296159772759108</v>
      </c>
      <c r="AU126" s="5">
        <f t="shared" si="18"/>
        <v>112.96159772759108</v>
      </c>
    </row>
    <row r="127" spans="1:47" x14ac:dyDescent="0.3">
      <c r="A127" s="1" t="s">
        <v>252</v>
      </c>
      <c r="B127" s="1" t="s">
        <v>253</v>
      </c>
      <c r="C127" s="1" t="s">
        <v>254</v>
      </c>
      <c r="D127" s="1" t="s">
        <v>51</v>
      </c>
      <c r="E127" s="1" t="s">
        <v>95</v>
      </c>
      <c r="F127" s="1" t="s">
        <v>112</v>
      </c>
      <c r="G127" s="1" t="s">
        <v>54</v>
      </c>
      <c r="H127" s="1" t="s">
        <v>55</v>
      </c>
      <c r="I127" s="2">
        <v>34.43</v>
      </c>
      <c r="J127" s="2">
        <v>7.04</v>
      </c>
      <c r="K127" s="2">
        <f t="shared" si="12"/>
        <v>1.95</v>
      </c>
      <c r="L127" s="2">
        <f t="shared" si="13"/>
        <v>5.09</v>
      </c>
      <c r="R127" s="7">
        <v>1.95</v>
      </c>
      <c r="S127" s="5">
        <v>3504.6374999999998</v>
      </c>
      <c r="AL127" s="5" t="str">
        <f t="shared" si="14"/>
        <v/>
      </c>
      <c r="AN127" s="5" t="str">
        <f t="shared" si="15"/>
        <v/>
      </c>
      <c r="AP127" s="5" t="str">
        <f t="shared" si="16"/>
        <v/>
      </c>
      <c r="AR127" s="2">
        <v>5.09</v>
      </c>
      <c r="AS127" s="5">
        <f t="shared" si="17"/>
        <v>3504.6374999999998</v>
      </c>
      <c r="AT127" s="11">
        <f t="shared" si="19"/>
        <v>2.3762148389299097E-2</v>
      </c>
      <c r="AU127" s="5">
        <f t="shared" si="18"/>
        <v>23.762148389299099</v>
      </c>
    </row>
    <row r="128" spans="1:47" x14ac:dyDescent="0.3">
      <c r="A128" s="1" t="s">
        <v>255</v>
      </c>
      <c r="B128" s="1" t="s">
        <v>256</v>
      </c>
      <c r="C128" s="1" t="s">
        <v>257</v>
      </c>
      <c r="D128" s="1" t="s">
        <v>258</v>
      </c>
      <c r="E128" s="1" t="s">
        <v>96</v>
      </c>
      <c r="F128" s="1" t="s">
        <v>112</v>
      </c>
      <c r="G128" s="1" t="s">
        <v>54</v>
      </c>
      <c r="H128" s="1" t="s">
        <v>55</v>
      </c>
      <c r="I128" s="2">
        <v>53.08</v>
      </c>
      <c r="J128" s="2">
        <v>19.16</v>
      </c>
      <c r="K128" s="2">
        <f t="shared" si="12"/>
        <v>16.93</v>
      </c>
      <c r="L128" s="2">
        <f t="shared" si="13"/>
        <v>2.23</v>
      </c>
      <c r="R128" s="7">
        <v>16.93</v>
      </c>
      <c r="S128" s="5">
        <v>30427.442500000001</v>
      </c>
      <c r="AL128" s="5" t="str">
        <f t="shared" si="14"/>
        <v/>
      </c>
      <c r="AN128" s="5" t="str">
        <f t="shared" si="15"/>
        <v/>
      </c>
      <c r="AP128" s="5" t="str">
        <f t="shared" si="16"/>
        <v/>
      </c>
      <c r="AR128" s="2">
        <v>2.23</v>
      </c>
      <c r="AS128" s="5">
        <f t="shared" si="17"/>
        <v>30427.442500000001</v>
      </c>
      <c r="AT128" s="11">
        <f t="shared" si="19"/>
        <v>0.20630419088760701</v>
      </c>
      <c r="AU128" s="5">
        <f t="shared" si="18"/>
        <v>206.30419088760701</v>
      </c>
    </row>
    <row r="129" spans="1:47" x14ac:dyDescent="0.3">
      <c r="A129" s="1" t="s">
        <v>255</v>
      </c>
      <c r="B129" s="1" t="s">
        <v>256</v>
      </c>
      <c r="C129" s="1" t="s">
        <v>257</v>
      </c>
      <c r="D129" s="1" t="s">
        <v>258</v>
      </c>
      <c r="E129" s="1" t="s">
        <v>95</v>
      </c>
      <c r="F129" s="1" t="s">
        <v>112</v>
      </c>
      <c r="G129" s="1" t="s">
        <v>54</v>
      </c>
      <c r="H129" s="1" t="s">
        <v>55</v>
      </c>
      <c r="I129" s="2">
        <v>53.08</v>
      </c>
      <c r="J129" s="2">
        <v>32.74</v>
      </c>
      <c r="K129" s="2">
        <f t="shared" ref="K129:K192" si="20">SUM(N129,P129,R129,T129,V129,X129,Z129,AB129,AE129,AG129,AI129)</f>
        <v>32.69</v>
      </c>
      <c r="L129" s="2">
        <f t="shared" ref="L129:L192" si="21">SUM(M129,AD129,AK129,AM129,AO129,AQ129,AR129)</f>
        <v>0.05</v>
      </c>
      <c r="R129" s="7">
        <v>32.69</v>
      </c>
      <c r="S129" s="5">
        <v>58752.102499999994</v>
      </c>
      <c r="AL129" s="5" t="str">
        <f t="shared" ref="AL129:AL192" si="22">IF(AK129&gt;0,AK129*$AL$1,"")</f>
        <v/>
      </c>
      <c r="AN129" s="5" t="str">
        <f t="shared" ref="AN129:AN192" si="23">IF(AM129&gt;0,AM129*$AN$1,"")</f>
        <v/>
      </c>
      <c r="AP129" s="5" t="str">
        <f t="shared" ref="AP129:AP192" si="24">IF(AO129&gt;0,AO129*$AP$1,"")</f>
        <v/>
      </c>
      <c r="AR129" s="2">
        <v>0.05</v>
      </c>
      <c r="AS129" s="5">
        <f t="shared" ref="AS129:AS192" si="25">SUM(O129,Q129,S129,U129,W129,Y129,AA129,AC129,AF129,AH129,AJ129)</f>
        <v>58752.102499999994</v>
      </c>
      <c r="AT129" s="11">
        <f t="shared" si="19"/>
        <v>0.39835109274163449</v>
      </c>
      <c r="AU129" s="5">
        <f t="shared" ref="AU129:AU192" si="26">(AT129/100)*$AU$1</f>
        <v>398.35109274163449</v>
      </c>
    </row>
    <row r="130" spans="1:47" x14ac:dyDescent="0.3">
      <c r="A130" s="1" t="s">
        <v>259</v>
      </c>
      <c r="B130" s="1" t="s">
        <v>260</v>
      </c>
      <c r="C130" s="1" t="s">
        <v>261</v>
      </c>
      <c r="D130" s="1" t="s">
        <v>262</v>
      </c>
      <c r="E130" s="1" t="s">
        <v>126</v>
      </c>
      <c r="F130" s="1" t="s">
        <v>112</v>
      </c>
      <c r="G130" s="1" t="s">
        <v>54</v>
      </c>
      <c r="H130" s="1" t="s">
        <v>55</v>
      </c>
      <c r="I130" s="2">
        <v>10</v>
      </c>
      <c r="J130" s="2">
        <v>8.67</v>
      </c>
      <c r="K130" s="2">
        <f t="shared" si="20"/>
        <v>7.3</v>
      </c>
      <c r="L130" s="2">
        <f t="shared" si="21"/>
        <v>1.37</v>
      </c>
      <c r="R130" s="7">
        <v>2.0099999999999998</v>
      </c>
      <c r="S130" s="5">
        <v>3612.4724999999989</v>
      </c>
      <c r="Z130" s="9">
        <v>5.29</v>
      </c>
      <c r="AA130" s="5">
        <v>1138.6724999999999</v>
      </c>
      <c r="AL130" s="5" t="str">
        <f t="shared" si="22"/>
        <v/>
      </c>
      <c r="AN130" s="5" t="str">
        <f t="shared" si="23"/>
        <v/>
      </c>
      <c r="AP130" s="5" t="str">
        <f t="shared" si="24"/>
        <v/>
      </c>
      <c r="AR130" s="2">
        <v>1.37</v>
      </c>
      <c r="AS130" s="5">
        <f t="shared" si="25"/>
        <v>4751.1449999999986</v>
      </c>
      <c r="AT130" s="11">
        <f t="shared" si="19"/>
        <v>3.2213720394499122E-2</v>
      </c>
      <c r="AU130" s="5">
        <f t="shared" si="26"/>
        <v>32.21372039449912</v>
      </c>
    </row>
    <row r="131" spans="1:47" x14ac:dyDescent="0.3">
      <c r="A131" s="1" t="s">
        <v>259</v>
      </c>
      <c r="B131" s="1" t="s">
        <v>260</v>
      </c>
      <c r="C131" s="1" t="s">
        <v>261</v>
      </c>
      <c r="D131" s="1" t="s">
        <v>262</v>
      </c>
      <c r="E131" s="1" t="s">
        <v>98</v>
      </c>
      <c r="F131" s="1" t="s">
        <v>112</v>
      </c>
      <c r="G131" s="1" t="s">
        <v>54</v>
      </c>
      <c r="H131" s="1" t="s">
        <v>55</v>
      </c>
      <c r="I131" s="2">
        <v>10</v>
      </c>
      <c r="J131" s="2">
        <v>0.66</v>
      </c>
      <c r="K131" s="2">
        <f t="shared" si="20"/>
        <v>0.66</v>
      </c>
      <c r="L131" s="2">
        <f t="shared" si="21"/>
        <v>0</v>
      </c>
      <c r="R131" s="7">
        <v>0.63</v>
      </c>
      <c r="S131" s="5">
        <v>1132.2674999999999</v>
      </c>
      <c r="Z131" s="9">
        <v>0.03</v>
      </c>
      <c r="AA131" s="5">
        <v>6.4574999999999996</v>
      </c>
      <c r="AL131" s="5" t="str">
        <f t="shared" si="22"/>
        <v/>
      </c>
      <c r="AN131" s="5" t="str">
        <f t="shared" si="23"/>
        <v/>
      </c>
      <c r="AP131" s="5" t="str">
        <f t="shared" si="24"/>
        <v/>
      </c>
      <c r="AS131" s="5">
        <f t="shared" si="25"/>
        <v>1138.7249999999999</v>
      </c>
      <c r="AT131" s="11">
        <f t="shared" ref="AT131:AT194" si="27">(AS131/$AS$782)*100</f>
        <v>7.7207849384150597E-3</v>
      </c>
      <c r="AU131" s="5">
        <f t="shared" si="26"/>
        <v>7.7207849384150604</v>
      </c>
    </row>
    <row r="132" spans="1:47" x14ac:dyDescent="0.3">
      <c r="A132" s="1" t="s">
        <v>263</v>
      </c>
      <c r="B132" s="1" t="s">
        <v>256</v>
      </c>
      <c r="C132" s="1" t="s">
        <v>257</v>
      </c>
      <c r="D132" s="1" t="s">
        <v>258</v>
      </c>
      <c r="E132" s="1" t="s">
        <v>126</v>
      </c>
      <c r="F132" s="1" t="s">
        <v>112</v>
      </c>
      <c r="G132" s="1" t="s">
        <v>54</v>
      </c>
      <c r="H132" s="1" t="s">
        <v>55</v>
      </c>
      <c r="I132" s="2">
        <v>83.72</v>
      </c>
      <c r="J132" s="2">
        <v>30.18</v>
      </c>
      <c r="K132" s="2">
        <f t="shared" si="20"/>
        <v>29.04</v>
      </c>
      <c r="L132" s="2">
        <f t="shared" si="21"/>
        <v>1.1499999999999999</v>
      </c>
      <c r="R132" s="7">
        <v>26.03</v>
      </c>
      <c r="S132" s="5">
        <v>46782.417500000003</v>
      </c>
      <c r="T132" s="8">
        <v>3.01</v>
      </c>
      <c r="U132" s="5">
        <v>1622.39</v>
      </c>
      <c r="AL132" s="5" t="str">
        <f t="shared" si="22"/>
        <v/>
      </c>
      <c r="AN132" s="5" t="str">
        <f t="shared" si="23"/>
        <v/>
      </c>
      <c r="AP132" s="5" t="str">
        <f t="shared" si="24"/>
        <v/>
      </c>
      <c r="AR132" s="2">
        <v>1.1499999999999999</v>
      </c>
      <c r="AS132" s="5">
        <f t="shared" si="25"/>
        <v>48404.807500000003</v>
      </c>
      <c r="AT132" s="11">
        <f t="shared" si="27"/>
        <v>0.32819434779501672</v>
      </c>
      <c r="AU132" s="5">
        <f t="shared" si="26"/>
        <v>328.19434779501671</v>
      </c>
    </row>
    <row r="133" spans="1:47" x14ac:dyDescent="0.3">
      <c r="A133" s="1" t="s">
        <v>263</v>
      </c>
      <c r="B133" s="1" t="s">
        <v>256</v>
      </c>
      <c r="C133" s="1" t="s">
        <v>257</v>
      </c>
      <c r="D133" s="1" t="s">
        <v>258</v>
      </c>
      <c r="E133" s="1" t="s">
        <v>132</v>
      </c>
      <c r="F133" s="1" t="s">
        <v>112</v>
      </c>
      <c r="G133" s="1" t="s">
        <v>54</v>
      </c>
      <c r="H133" s="1" t="s">
        <v>55</v>
      </c>
      <c r="I133" s="2">
        <v>83.72</v>
      </c>
      <c r="J133" s="2">
        <v>40.01</v>
      </c>
      <c r="K133" s="2">
        <f t="shared" si="20"/>
        <v>39.450000000000003</v>
      </c>
      <c r="L133" s="2">
        <f t="shared" si="21"/>
        <v>0.55000000000000004</v>
      </c>
      <c r="R133" s="7">
        <v>34.72</v>
      </c>
      <c r="S133" s="5">
        <v>62400.52</v>
      </c>
      <c r="T133" s="8">
        <v>4.7300000000000004</v>
      </c>
      <c r="U133" s="5">
        <v>2549.4699999999998</v>
      </c>
      <c r="AL133" s="5" t="str">
        <f t="shared" si="22"/>
        <v/>
      </c>
      <c r="AN133" s="5" t="str">
        <f t="shared" si="23"/>
        <v/>
      </c>
      <c r="AP133" s="5" t="str">
        <f t="shared" si="24"/>
        <v/>
      </c>
      <c r="AR133" s="2">
        <v>0.55000000000000004</v>
      </c>
      <c r="AS133" s="5">
        <f t="shared" si="25"/>
        <v>64949.99</v>
      </c>
      <c r="AT133" s="11">
        <f t="shared" si="27"/>
        <v>0.44037401878610621</v>
      </c>
      <c r="AU133" s="5">
        <f t="shared" si="26"/>
        <v>440.37401878610626</v>
      </c>
    </row>
    <row r="134" spans="1:47" x14ac:dyDescent="0.3">
      <c r="A134" s="1" t="s">
        <v>263</v>
      </c>
      <c r="B134" s="1" t="s">
        <v>256</v>
      </c>
      <c r="C134" s="1" t="s">
        <v>257</v>
      </c>
      <c r="D134" s="1" t="s">
        <v>258</v>
      </c>
      <c r="E134" s="1" t="s">
        <v>150</v>
      </c>
      <c r="F134" s="1" t="s">
        <v>112</v>
      </c>
      <c r="G134" s="1" t="s">
        <v>54</v>
      </c>
      <c r="H134" s="1" t="s">
        <v>55</v>
      </c>
      <c r="I134" s="2">
        <v>83.72</v>
      </c>
      <c r="J134" s="2">
        <v>7.15</v>
      </c>
      <c r="K134" s="2">
        <f t="shared" si="20"/>
        <v>4.7699999999999996</v>
      </c>
      <c r="L134" s="2">
        <f t="shared" si="21"/>
        <v>2.38</v>
      </c>
      <c r="R134" s="7">
        <v>4.7699999999999996</v>
      </c>
      <c r="S134" s="5">
        <v>8572.8824999999997</v>
      </c>
      <c r="AL134" s="5" t="str">
        <f t="shared" si="22"/>
        <v/>
      </c>
      <c r="AN134" s="5" t="str">
        <f t="shared" si="23"/>
        <v/>
      </c>
      <c r="AP134" s="5" t="str">
        <f t="shared" si="24"/>
        <v/>
      </c>
      <c r="AR134" s="2">
        <v>2.38</v>
      </c>
      <c r="AS134" s="5">
        <f t="shared" si="25"/>
        <v>8572.8824999999997</v>
      </c>
      <c r="AT134" s="11">
        <f t="shared" si="27"/>
        <v>5.8125870675362401E-2</v>
      </c>
      <c r="AU134" s="5">
        <f t="shared" si="26"/>
        <v>58.1258706753624</v>
      </c>
    </row>
    <row r="135" spans="1:47" x14ac:dyDescent="0.3">
      <c r="A135" s="1" t="s">
        <v>263</v>
      </c>
      <c r="B135" s="1" t="s">
        <v>256</v>
      </c>
      <c r="C135" s="1" t="s">
        <v>257</v>
      </c>
      <c r="D135" s="1" t="s">
        <v>258</v>
      </c>
      <c r="E135" s="1" t="s">
        <v>96</v>
      </c>
      <c r="F135" s="1" t="s">
        <v>112</v>
      </c>
      <c r="G135" s="1" t="s">
        <v>54</v>
      </c>
      <c r="H135" s="1" t="s">
        <v>55</v>
      </c>
      <c r="I135" s="2">
        <v>83.72</v>
      </c>
      <c r="J135" s="2">
        <v>3.26</v>
      </c>
      <c r="K135" s="2">
        <f t="shared" si="20"/>
        <v>1.84</v>
      </c>
      <c r="L135" s="2">
        <f t="shared" si="21"/>
        <v>1.42</v>
      </c>
      <c r="R135" s="7">
        <v>1.84</v>
      </c>
      <c r="S135" s="5">
        <v>3306.94</v>
      </c>
      <c r="AL135" s="5" t="str">
        <f t="shared" si="22"/>
        <v/>
      </c>
      <c r="AN135" s="5" t="str">
        <f t="shared" si="23"/>
        <v/>
      </c>
      <c r="AP135" s="5" t="str">
        <f t="shared" si="24"/>
        <v/>
      </c>
      <c r="AR135" s="2">
        <v>1.42</v>
      </c>
      <c r="AS135" s="5">
        <f t="shared" si="25"/>
        <v>3306.94</v>
      </c>
      <c r="AT135" s="11">
        <f t="shared" si="27"/>
        <v>2.2421719505800172E-2</v>
      </c>
      <c r="AU135" s="5">
        <f t="shared" si="26"/>
        <v>22.421719505800173</v>
      </c>
    </row>
    <row r="136" spans="1:47" x14ac:dyDescent="0.3">
      <c r="A136" s="1" t="s">
        <v>264</v>
      </c>
      <c r="B136" s="1" t="s">
        <v>265</v>
      </c>
      <c r="C136" s="1" t="s">
        <v>266</v>
      </c>
      <c r="D136" s="1" t="s">
        <v>51</v>
      </c>
      <c r="E136" s="1" t="s">
        <v>98</v>
      </c>
      <c r="F136" s="1" t="s">
        <v>112</v>
      </c>
      <c r="G136" s="1" t="s">
        <v>54</v>
      </c>
      <c r="H136" s="1" t="s">
        <v>55</v>
      </c>
      <c r="I136" s="2">
        <v>29.85</v>
      </c>
      <c r="J136" s="2">
        <v>21.35</v>
      </c>
      <c r="K136" s="2">
        <f t="shared" si="20"/>
        <v>20.22</v>
      </c>
      <c r="L136" s="2">
        <f t="shared" si="21"/>
        <v>1.1299999999999999</v>
      </c>
      <c r="R136" s="7">
        <v>16.66</v>
      </c>
      <c r="S136" s="5">
        <v>29942.185000000001</v>
      </c>
      <c r="T136" s="8">
        <v>0.14000000000000001</v>
      </c>
      <c r="U136" s="5">
        <v>75.460000000000008</v>
      </c>
      <c r="Z136" s="9">
        <v>3.42</v>
      </c>
      <c r="AA136" s="5">
        <v>736.15499999999997</v>
      </c>
      <c r="AL136" s="5" t="str">
        <f t="shared" si="22"/>
        <v/>
      </c>
      <c r="AN136" s="5" t="str">
        <f t="shared" si="23"/>
        <v/>
      </c>
      <c r="AP136" s="5" t="str">
        <f t="shared" si="24"/>
        <v/>
      </c>
      <c r="AR136" s="2">
        <v>1.1299999999999999</v>
      </c>
      <c r="AS136" s="5">
        <f t="shared" si="25"/>
        <v>30753.8</v>
      </c>
      <c r="AT136" s="11">
        <f t="shared" si="27"/>
        <v>0.20851696049443816</v>
      </c>
      <c r="AU136" s="5">
        <f t="shared" si="26"/>
        <v>208.51696049443814</v>
      </c>
    </row>
    <row r="137" spans="1:47" x14ac:dyDescent="0.3">
      <c r="A137" s="1" t="s">
        <v>264</v>
      </c>
      <c r="B137" s="1" t="s">
        <v>265</v>
      </c>
      <c r="C137" s="1" t="s">
        <v>266</v>
      </c>
      <c r="D137" s="1" t="s">
        <v>51</v>
      </c>
      <c r="E137" s="1" t="s">
        <v>141</v>
      </c>
      <c r="F137" s="1" t="s">
        <v>112</v>
      </c>
      <c r="G137" s="1" t="s">
        <v>54</v>
      </c>
      <c r="H137" s="1" t="s">
        <v>55</v>
      </c>
      <c r="I137" s="2">
        <v>29.85</v>
      </c>
      <c r="J137" s="2">
        <v>7.92</v>
      </c>
      <c r="K137" s="2">
        <f t="shared" si="20"/>
        <v>3.64</v>
      </c>
      <c r="L137" s="2">
        <f t="shared" si="21"/>
        <v>4.28</v>
      </c>
      <c r="R137" s="7">
        <v>3.2</v>
      </c>
      <c r="S137" s="5">
        <v>5751.2000000000007</v>
      </c>
      <c r="Z137" s="9">
        <v>0.44</v>
      </c>
      <c r="AA137" s="5">
        <v>94.71</v>
      </c>
      <c r="AL137" s="5" t="str">
        <f t="shared" si="22"/>
        <v/>
      </c>
      <c r="AN137" s="5" t="str">
        <f t="shared" si="23"/>
        <v/>
      </c>
      <c r="AP137" s="5" t="str">
        <f t="shared" si="24"/>
        <v/>
      </c>
      <c r="AR137" s="2">
        <v>4.28</v>
      </c>
      <c r="AS137" s="5">
        <f t="shared" si="25"/>
        <v>5845.9100000000008</v>
      </c>
      <c r="AT137" s="11">
        <f t="shared" si="27"/>
        <v>3.9636447675540622E-2</v>
      </c>
      <c r="AU137" s="5">
        <f t="shared" si="26"/>
        <v>39.636447675540623</v>
      </c>
    </row>
    <row r="138" spans="1:47" x14ac:dyDescent="0.3">
      <c r="A138" s="1" t="s">
        <v>267</v>
      </c>
      <c r="B138" s="1" t="s">
        <v>105</v>
      </c>
      <c r="C138" s="1" t="s">
        <v>106</v>
      </c>
      <c r="D138" s="1" t="s">
        <v>51</v>
      </c>
      <c r="E138" s="1" t="s">
        <v>98</v>
      </c>
      <c r="F138" s="1" t="s">
        <v>112</v>
      </c>
      <c r="G138" s="1" t="s">
        <v>54</v>
      </c>
      <c r="H138" s="1" t="s">
        <v>55</v>
      </c>
      <c r="I138" s="2">
        <v>50.15</v>
      </c>
      <c r="J138" s="2">
        <v>16.260000000000002</v>
      </c>
      <c r="K138" s="2">
        <f t="shared" si="20"/>
        <v>16.14</v>
      </c>
      <c r="L138" s="2">
        <f t="shared" si="21"/>
        <v>0.13</v>
      </c>
      <c r="R138" s="7">
        <v>16.12</v>
      </c>
      <c r="S138" s="5">
        <v>28971.67</v>
      </c>
      <c r="Z138" s="9">
        <v>0.02</v>
      </c>
      <c r="AA138" s="5">
        <v>4.3049999999999997</v>
      </c>
      <c r="AL138" s="5" t="str">
        <f t="shared" si="22"/>
        <v/>
      </c>
      <c r="AN138" s="5" t="str">
        <f t="shared" si="23"/>
        <v/>
      </c>
      <c r="AP138" s="5" t="str">
        <f t="shared" si="24"/>
        <v/>
      </c>
      <c r="AR138" s="2">
        <v>0.13</v>
      </c>
      <c r="AS138" s="5">
        <f t="shared" si="25"/>
        <v>28975.974999999999</v>
      </c>
      <c r="AT138" s="11">
        <f t="shared" si="27"/>
        <v>0.19646294878560788</v>
      </c>
      <c r="AU138" s="5">
        <f t="shared" si="26"/>
        <v>196.46294878560786</v>
      </c>
    </row>
    <row r="139" spans="1:47" x14ac:dyDescent="0.3">
      <c r="A139" s="1" t="s">
        <v>267</v>
      </c>
      <c r="B139" s="1" t="s">
        <v>105</v>
      </c>
      <c r="C139" s="1" t="s">
        <v>106</v>
      </c>
      <c r="D139" s="1" t="s">
        <v>51</v>
      </c>
      <c r="E139" s="1" t="s">
        <v>141</v>
      </c>
      <c r="F139" s="1" t="s">
        <v>112</v>
      </c>
      <c r="G139" s="1" t="s">
        <v>54</v>
      </c>
      <c r="H139" s="1" t="s">
        <v>55</v>
      </c>
      <c r="I139" s="2">
        <v>50.15</v>
      </c>
      <c r="J139" s="2">
        <v>30.8</v>
      </c>
      <c r="K139" s="2">
        <f t="shared" si="20"/>
        <v>22.96</v>
      </c>
      <c r="L139" s="2">
        <f t="shared" si="21"/>
        <v>7.84</v>
      </c>
      <c r="R139" s="7">
        <v>22.95</v>
      </c>
      <c r="S139" s="5">
        <v>41246.889799999997</v>
      </c>
      <c r="Z139" s="9">
        <v>0.01</v>
      </c>
      <c r="AA139" s="5">
        <v>2.1524999999999999</v>
      </c>
      <c r="AL139" s="5" t="str">
        <f t="shared" si="22"/>
        <v/>
      </c>
      <c r="AN139" s="5" t="str">
        <f t="shared" si="23"/>
        <v/>
      </c>
      <c r="AP139" s="5" t="str">
        <f t="shared" si="24"/>
        <v/>
      </c>
      <c r="AR139" s="2">
        <v>7.84</v>
      </c>
      <c r="AS139" s="5">
        <f t="shared" si="25"/>
        <v>41249.042299999994</v>
      </c>
      <c r="AT139" s="11">
        <f t="shared" si="27"/>
        <v>0.2796768179445307</v>
      </c>
      <c r="AU139" s="5">
        <f t="shared" si="26"/>
        <v>279.67681794453068</v>
      </c>
    </row>
    <row r="140" spans="1:47" x14ac:dyDescent="0.3">
      <c r="A140" s="1" t="s">
        <v>267</v>
      </c>
      <c r="B140" s="1" t="s">
        <v>105</v>
      </c>
      <c r="C140" s="1" t="s">
        <v>106</v>
      </c>
      <c r="D140" s="1" t="s">
        <v>51</v>
      </c>
      <c r="E140" s="1" t="s">
        <v>96</v>
      </c>
      <c r="F140" s="1" t="s">
        <v>112</v>
      </c>
      <c r="G140" s="1" t="s">
        <v>54</v>
      </c>
      <c r="H140" s="1" t="s">
        <v>55</v>
      </c>
      <c r="I140" s="2">
        <v>50.15</v>
      </c>
      <c r="J140" s="2">
        <v>3.09</v>
      </c>
      <c r="K140" s="2">
        <f t="shared" si="20"/>
        <v>0</v>
      </c>
      <c r="L140" s="2">
        <f t="shared" si="21"/>
        <v>3.09</v>
      </c>
      <c r="AL140" s="5" t="str">
        <f t="shared" si="22"/>
        <v/>
      </c>
      <c r="AN140" s="5" t="str">
        <f t="shared" si="23"/>
        <v/>
      </c>
      <c r="AP140" s="5" t="str">
        <f t="shared" si="24"/>
        <v/>
      </c>
      <c r="AR140" s="2">
        <v>3.09</v>
      </c>
      <c r="AS140" s="5">
        <f t="shared" si="25"/>
        <v>0</v>
      </c>
      <c r="AT140" s="11">
        <f t="shared" si="27"/>
        <v>0</v>
      </c>
      <c r="AU140" s="5">
        <f t="shared" si="26"/>
        <v>0</v>
      </c>
    </row>
    <row r="141" spans="1:47" x14ac:dyDescent="0.3">
      <c r="A141" s="1" t="s">
        <v>268</v>
      </c>
      <c r="B141" s="1" t="s">
        <v>269</v>
      </c>
      <c r="C141" s="1" t="s">
        <v>270</v>
      </c>
      <c r="D141" s="1" t="s">
        <v>51</v>
      </c>
      <c r="E141" s="1" t="s">
        <v>64</v>
      </c>
      <c r="F141" s="1" t="s">
        <v>112</v>
      </c>
      <c r="G141" s="1" t="s">
        <v>54</v>
      </c>
      <c r="H141" s="1" t="s">
        <v>55</v>
      </c>
      <c r="I141" s="2">
        <v>160</v>
      </c>
      <c r="J141" s="2">
        <v>39.31</v>
      </c>
      <c r="K141" s="2">
        <f t="shared" si="20"/>
        <v>39.309999999999995</v>
      </c>
      <c r="L141" s="2">
        <f t="shared" si="21"/>
        <v>0</v>
      </c>
      <c r="R141" s="7">
        <v>32.119999999999997</v>
      </c>
      <c r="S141" s="5">
        <v>57727.67</v>
      </c>
      <c r="T141" s="8">
        <v>7.19</v>
      </c>
      <c r="U141" s="5">
        <v>3875.41</v>
      </c>
      <c r="AL141" s="5" t="str">
        <f t="shared" si="22"/>
        <v/>
      </c>
      <c r="AN141" s="5" t="str">
        <f t="shared" si="23"/>
        <v/>
      </c>
      <c r="AP141" s="5" t="str">
        <f t="shared" si="24"/>
        <v/>
      </c>
      <c r="AS141" s="5">
        <f t="shared" si="25"/>
        <v>61603.08</v>
      </c>
      <c r="AT141" s="11">
        <f t="shared" si="27"/>
        <v>0.4176812946268661</v>
      </c>
      <c r="AU141" s="5">
        <f t="shared" si="26"/>
        <v>417.68129462686608</v>
      </c>
    </row>
    <row r="142" spans="1:47" x14ac:dyDescent="0.3">
      <c r="A142" s="1" t="s">
        <v>268</v>
      </c>
      <c r="B142" s="1" t="s">
        <v>269</v>
      </c>
      <c r="C142" s="1" t="s">
        <v>270</v>
      </c>
      <c r="D142" s="1" t="s">
        <v>51</v>
      </c>
      <c r="E142" s="1" t="s">
        <v>90</v>
      </c>
      <c r="F142" s="1" t="s">
        <v>112</v>
      </c>
      <c r="G142" s="1" t="s">
        <v>54</v>
      </c>
      <c r="H142" s="1" t="s">
        <v>55</v>
      </c>
      <c r="I142" s="2">
        <v>160</v>
      </c>
      <c r="J142" s="2">
        <v>34.07</v>
      </c>
      <c r="K142" s="2">
        <f t="shared" si="20"/>
        <v>16.52</v>
      </c>
      <c r="L142" s="2">
        <f t="shared" si="21"/>
        <v>17.55</v>
      </c>
      <c r="R142" s="7">
        <v>7.87</v>
      </c>
      <c r="S142" s="5">
        <v>14144.3575</v>
      </c>
      <c r="T142" s="8">
        <v>1.58</v>
      </c>
      <c r="U142" s="5">
        <v>851.62</v>
      </c>
      <c r="Z142" s="9">
        <v>7.07</v>
      </c>
      <c r="AA142" s="5">
        <v>1521.8175000000001</v>
      </c>
      <c r="AL142" s="5" t="str">
        <f t="shared" si="22"/>
        <v/>
      </c>
      <c r="AN142" s="5" t="str">
        <f t="shared" si="23"/>
        <v/>
      </c>
      <c r="AP142" s="5" t="str">
        <f t="shared" si="24"/>
        <v/>
      </c>
      <c r="AR142" s="2">
        <v>17.55</v>
      </c>
      <c r="AS142" s="5">
        <f t="shared" si="25"/>
        <v>16517.795000000002</v>
      </c>
      <c r="AT142" s="11">
        <f t="shared" si="27"/>
        <v>0.11199397822286118</v>
      </c>
      <c r="AU142" s="5">
        <f t="shared" si="26"/>
        <v>111.99397822286119</v>
      </c>
    </row>
    <row r="143" spans="1:47" x14ac:dyDescent="0.3">
      <c r="A143" s="1" t="s">
        <v>268</v>
      </c>
      <c r="B143" s="1" t="s">
        <v>269</v>
      </c>
      <c r="C143" s="1" t="s">
        <v>270</v>
      </c>
      <c r="D143" s="1" t="s">
        <v>51</v>
      </c>
      <c r="E143" s="1" t="s">
        <v>91</v>
      </c>
      <c r="F143" s="1" t="s">
        <v>112</v>
      </c>
      <c r="G143" s="1" t="s">
        <v>54</v>
      </c>
      <c r="H143" s="1" t="s">
        <v>55</v>
      </c>
      <c r="I143" s="2">
        <v>160</v>
      </c>
      <c r="J143" s="2">
        <v>37.32</v>
      </c>
      <c r="K143" s="2">
        <f t="shared" si="20"/>
        <v>31.950000000000003</v>
      </c>
      <c r="L143" s="2">
        <f t="shared" si="21"/>
        <v>5.38</v>
      </c>
      <c r="R143" s="7">
        <v>23.39</v>
      </c>
      <c r="S143" s="5">
        <v>42037.677499999998</v>
      </c>
      <c r="T143" s="8">
        <v>6.1</v>
      </c>
      <c r="U143" s="5">
        <v>3287.9</v>
      </c>
      <c r="Z143" s="9">
        <v>2.46</v>
      </c>
      <c r="AA143" s="5">
        <v>529.51499999999999</v>
      </c>
      <c r="AL143" s="5" t="str">
        <f t="shared" si="22"/>
        <v/>
      </c>
      <c r="AN143" s="5" t="str">
        <f t="shared" si="23"/>
        <v/>
      </c>
      <c r="AP143" s="5" t="str">
        <f t="shared" si="24"/>
        <v/>
      </c>
      <c r="AR143" s="2">
        <v>5.38</v>
      </c>
      <c r="AS143" s="5">
        <f t="shared" si="25"/>
        <v>45855.092499999999</v>
      </c>
      <c r="AT143" s="11">
        <f t="shared" si="27"/>
        <v>0.31090676636029718</v>
      </c>
      <c r="AU143" s="5">
        <f t="shared" si="26"/>
        <v>310.90676636029718</v>
      </c>
    </row>
    <row r="144" spans="1:47" x14ac:dyDescent="0.3">
      <c r="A144" s="1" t="s">
        <v>268</v>
      </c>
      <c r="B144" s="1" t="s">
        <v>269</v>
      </c>
      <c r="C144" s="1" t="s">
        <v>270</v>
      </c>
      <c r="D144" s="1" t="s">
        <v>51</v>
      </c>
      <c r="E144" s="1" t="s">
        <v>52</v>
      </c>
      <c r="F144" s="1" t="s">
        <v>112</v>
      </c>
      <c r="G144" s="1" t="s">
        <v>54</v>
      </c>
      <c r="H144" s="1" t="s">
        <v>55</v>
      </c>
      <c r="I144" s="2">
        <v>160</v>
      </c>
      <c r="J144" s="2">
        <v>41.46</v>
      </c>
      <c r="K144" s="2">
        <f t="shared" si="20"/>
        <v>40</v>
      </c>
      <c r="L144" s="2">
        <f t="shared" si="21"/>
        <v>0</v>
      </c>
      <c r="R144" s="7">
        <v>30.38</v>
      </c>
      <c r="S144" s="5">
        <v>54600.455000000002</v>
      </c>
      <c r="T144" s="8">
        <v>9.6199999999999992</v>
      </c>
      <c r="U144" s="5">
        <v>5185.1799999999994</v>
      </c>
      <c r="AL144" s="5" t="str">
        <f t="shared" si="22"/>
        <v/>
      </c>
      <c r="AN144" s="5" t="str">
        <f t="shared" si="23"/>
        <v/>
      </c>
      <c r="AP144" s="5" t="str">
        <f t="shared" si="24"/>
        <v/>
      </c>
      <c r="AS144" s="5">
        <f t="shared" si="25"/>
        <v>59785.635000000002</v>
      </c>
      <c r="AT144" s="11">
        <f t="shared" si="27"/>
        <v>0.40535865133511634</v>
      </c>
      <c r="AU144" s="5">
        <f t="shared" si="26"/>
        <v>405.35865133511635</v>
      </c>
    </row>
    <row r="145" spans="1:47" x14ac:dyDescent="0.3">
      <c r="A145" s="1" t="s">
        <v>271</v>
      </c>
      <c r="B145" s="1" t="s">
        <v>272</v>
      </c>
      <c r="C145" s="1" t="s">
        <v>273</v>
      </c>
      <c r="D145" s="1" t="s">
        <v>51</v>
      </c>
      <c r="E145" s="1" t="s">
        <v>86</v>
      </c>
      <c r="F145" s="1" t="s">
        <v>97</v>
      </c>
      <c r="G145" s="1" t="s">
        <v>54</v>
      </c>
      <c r="H145" s="1" t="s">
        <v>55</v>
      </c>
      <c r="I145" s="2">
        <v>200</v>
      </c>
      <c r="J145" s="2">
        <v>0.78</v>
      </c>
      <c r="K145" s="2">
        <f t="shared" si="20"/>
        <v>0.03</v>
      </c>
      <c r="L145" s="2">
        <f t="shared" si="21"/>
        <v>0.75</v>
      </c>
      <c r="R145" s="7">
        <v>0.03</v>
      </c>
      <c r="S145" s="5">
        <v>53.917499999999997</v>
      </c>
      <c r="AL145" s="5" t="str">
        <f t="shared" si="22"/>
        <v/>
      </c>
      <c r="AN145" s="5" t="str">
        <f t="shared" si="23"/>
        <v/>
      </c>
      <c r="AP145" s="5" t="str">
        <f t="shared" si="24"/>
        <v/>
      </c>
      <c r="AR145" s="2">
        <v>0.75</v>
      </c>
      <c r="AS145" s="5">
        <f t="shared" si="25"/>
        <v>53.917499999999997</v>
      </c>
      <c r="AT145" s="11">
        <f t="shared" si="27"/>
        <v>3.6557151368152454E-4</v>
      </c>
      <c r="AU145" s="5">
        <f t="shared" si="26"/>
        <v>0.36557151368152452</v>
      </c>
    </row>
    <row r="146" spans="1:47" x14ac:dyDescent="0.3">
      <c r="A146" s="1" t="s">
        <v>271</v>
      </c>
      <c r="B146" s="1" t="s">
        <v>272</v>
      </c>
      <c r="C146" s="1" t="s">
        <v>273</v>
      </c>
      <c r="D146" s="1" t="s">
        <v>51</v>
      </c>
      <c r="E146" s="1" t="s">
        <v>68</v>
      </c>
      <c r="F146" s="1" t="s">
        <v>97</v>
      </c>
      <c r="G146" s="1" t="s">
        <v>54</v>
      </c>
      <c r="H146" s="1" t="s">
        <v>55</v>
      </c>
      <c r="I146" s="2">
        <v>200</v>
      </c>
      <c r="J146" s="2">
        <v>38.01</v>
      </c>
      <c r="K146" s="2">
        <f t="shared" si="20"/>
        <v>20.59</v>
      </c>
      <c r="L146" s="2">
        <f t="shared" si="21"/>
        <v>17.420000000000002</v>
      </c>
      <c r="R146" s="7">
        <v>20.59</v>
      </c>
      <c r="S146" s="5">
        <v>37005.377500000002</v>
      </c>
      <c r="AL146" s="5" t="str">
        <f t="shared" si="22"/>
        <v/>
      </c>
      <c r="AN146" s="5" t="str">
        <f t="shared" si="23"/>
        <v/>
      </c>
      <c r="AP146" s="5" t="str">
        <f t="shared" si="24"/>
        <v/>
      </c>
      <c r="AR146" s="2">
        <v>17.420000000000002</v>
      </c>
      <c r="AS146" s="5">
        <f t="shared" si="25"/>
        <v>37005.377500000002</v>
      </c>
      <c r="AT146" s="11">
        <f t="shared" si="27"/>
        <v>0.25090391555675307</v>
      </c>
      <c r="AU146" s="5">
        <f t="shared" si="26"/>
        <v>250.90391555675305</v>
      </c>
    </row>
    <row r="147" spans="1:47" x14ac:dyDescent="0.3">
      <c r="A147" s="1" t="s">
        <v>271</v>
      </c>
      <c r="B147" s="1" t="s">
        <v>272</v>
      </c>
      <c r="C147" s="1" t="s">
        <v>273</v>
      </c>
      <c r="D147" s="1" t="s">
        <v>51</v>
      </c>
      <c r="E147" s="1" t="s">
        <v>95</v>
      </c>
      <c r="F147" s="1" t="s">
        <v>97</v>
      </c>
      <c r="G147" s="1" t="s">
        <v>54</v>
      </c>
      <c r="H147" s="1" t="s">
        <v>55</v>
      </c>
      <c r="I147" s="2">
        <v>200</v>
      </c>
      <c r="J147" s="2">
        <v>42.99</v>
      </c>
      <c r="K147" s="2">
        <f t="shared" si="20"/>
        <v>42.989999999999995</v>
      </c>
      <c r="L147" s="2">
        <f t="shared" si="21"/>
        <v>0</v>
      </c>
      <c r="R147" s="7">
        <v>30.15</v>
      </c>
      <c r="S147" s="5">
        <v>54187.087499999987</v>
      </c>
      <c r="T147" s="8">
        <v>12.84</v>
      </c>
      <c r="U147" s="5">
        <v>6920.76</v>
      </c>
      <c r="AL147" s="5" t="str">
        <f t="shared" si="22"/>
        <v/>
      </c>
      <c r="AN147" s="5" t="str">
        <f t="shared" si="23"/>
        <v/>
      </c>
      <c r="AP147" s="5" t="str">
        <f t="shared" si="24"/>
        <v/>
      </c>
      <c r="AS147" s="5">
        <f t="shared" si="25"/>
        <v>61107.847499999989</v>
      </c>
      <c r="AT147" s="11">
        <f t="shared" si="27"/>
        <v>0.41432351849389826</v>
      </c>
      <c r="AU147" s="5">
        <f t="shared" si="26"/>
        <v>414.32351849389829</v>
      </c>
    </row>
    <row r="148" spans="1:47" x14ac:dyDescent="0.3">
      <c r="A148" s="1" t="s">
        <v>271</v>
      </c>
      <c r="B148" s="1" t="s">
        <v>272</v>
      </c>
      <c r="C148" s="1" t="s">
        <v>273</v>
      </c>
      <c r="D148" s="1" t="s">
        <v>51</v>
      </c>
      <c r="E148" s="1" t="s">
        <v>96</v>
      </c>
      <c r="F148" s="1" t="s">
        <v>97</v>
      </c>
      <c r="G148" s="1" t="s">
        <v>54</v>
      </c>
      <c r="H148" s="1" t="s">
        <v>55</v>
      </c>
      <c r="I148" s="2">
        <v>200</v>
      </c>
      <c r="J148" s="2">
        <v>36.6</v>
      </c>
      <c r="K148" s="2">
        <f t="shared" si="20"/>
        <v>36.599999999999994</v>
      </c>
      <c r="L148" s="2">
        <f t="shared" si="21"/>
        <v>0</v>
      </c>
      <c r="R148" s="7">
        <v>36.159999999999997</v>
      </c>
      <c r="S148" s="5">
        <v>64988.55999999999</v>
      </c>
      <c r="T148" s="8">
        <v>0.44</v>
      </c>
      <c r="U148" s="5">
        <v>237.16</v>
      </c>
      <c r="AL148" s="5" t="str">
        <f t="shared" si="22"/>
        <v/>
      </c>
      <c r="AN148" s="5" t="str">
        <f t="shared" si="23"/>
        <v/>
      </c>
      <c r="AP148" s="5" t="str">
        <f t="shared" si="24"/>
        <v/>
      </c>
      <c r="AS148" s="5">
        <f t="shared" si="25"/>
        <v>65225.719999999994</v>
      </c>
      <c r="AT148" s="11">
        <f t="shared" si="27"/>
        <v>0.44224352374214843</v>
      </c>
      <c r="AU148" s="5">
        <f t="shared" si="26"/>
        <v>442.2435237421484</v>
      </c>
    </row>
    <row r="149" spans="1:47" x14ac:dyDescent="0.3">
      <c r="A149" s="1" t="s">
        <v>271</v>
      </c>
      <c r="B149" s="1" t="s">
        <v>272</v>
      </c>
      <c r="C149" s="1" t="s">
        <v>273</v>
      </c>
      <c r="D149" s="1" t="s">
        <v>51</v>
      </c>
      <c r="E149" s="1" t="s">
        <v>150</v>
      </c>
      <c r="F149" s="1" t="s">
        <v>97</v>
      </c>
      <c r="G149" s="1" t="s">
        <v>54</v>
      </c>
      <c r="H149" s="1" t="s">
        <v>55</v>
      </c>
      <c r="I149" s="2">
        <v>200</v>
      </c>
      <c r="J149" s="2">
        <v>34.380000000000003</v>
      </c>
      <c r="K149" s="2">
        <f t="shared" si="20"/>
        <v>32.950000000000003</v>
      </c>
      <c r="L149" s="2">
        <f t="shared" si="21"/>
        <v>1.43</v>
      </c>
      <c r="R149" s="7">
        <v>28.19</v>
      </c>
      <c r="S149" s="5">
        <v>50664.477500000001</v>
      </c>
      <c r="T149" s="8">
        <v>0.04</v>
      </c>
      <c r="U149" s="5">
        <v>21.56</v>
      </c>
      <c r="Z149" s="9">
        <v>4.72</v>
      </c>
      <c r="AA149" s="5">
        <v>1015.98</v>
      </c>
      <c r="AL149" s="5" t="str">
        <f t="shared" si="22"/>
        <v/>
      </c>
      <c r="AN149" s="5" t="str">
        <f t="shared" si="23"/>
        <v/>
      </c>
      <c r="AP149" s="5" t="str">
        <f t="shared" si="24"/>
        <v/>
      </c>
      <c r="AR149" s="2">
        <v>1.43</v>
      </c>
      <c r="AS149" s="5">
        <f t="shared" si="25"/>
        <v>51702.017500000002</v>
      </c>
      <c r="AT149" s="11">
        <f t="shared" si="27"/>
        <v>0.35055009594034725</v>
      </c>
      <c r="AU149" s="5">
        <f t="shared" si="26"/>
        <v>350.55009594034726</v>
      </c>
    </row>
    <row r="150" spans="1:47" x14ac:dyDescent="0.3">
      <c r="A150" s="1" t="s">
        <v>271</v>
      </c>
      <c r="B150" s="1" t="s">
        <v>272</v>
      </c>
      <c r="C150" s="1" t="s">
        <v>273</v>
      </c>
      <c r="D150" s="1" t="s">
        <v>51</v>
      </c>
      <c r="E150" s="1" t="s">
        <v>107</v>
      </c>
      <c r="F150" s="1" t="s">
        <v>97</v>
      </c>
      <c r="G150" s="1" t="s">
        <v>54</v>
      </c>
      <c r="H150" s="1" t="s">
        <v>55</v>
      </c>
      <c r="I150" s="2">
        <v>200</v>
      </c>
      <c r="J150" s="2">
        <v>40.69</v>
      </c>
      <c r="K150" s="2">
        <f t="shared" si="20"/>
        <v>40</v>
      </c>
      <c r="L150" s="2">
        <f t="shared" si="21"/>
        <v>0</v>
      </c>
      <c r="R150" s="7">
        <v>35.99</v>
      </c>
      <c r="S150" s="5">
        <v>64683.027499999997</v>
      </c>
      <c r="T150" s="8">
        <v>3.35</v>
      </c>
      <c r="U150" s="5">
        <v>1805.65</v>
      </c>
      <c r="Z150" s="9">
        <v>0.66</v>
      </c>
      <c r="AA150" s="5">
        <v>142.065</v>
      </c>
      <c r="AL150" s="5" t="str">
        <f t="shared" si="22"/>
        <v/>
      </c>
      <c r="AN150" s="5" t="str">
        <f t="shared" si="23"/>
        <v/>
      </c>
      <c r="AP150" s="5" t="str">
        <f t="shared" si="24"/>
        <v/>
      </c>
      <c r="AS150" s="5">
        <f t="shared" si="25"/>
        <v>66630.742499999993</v>
      </c>
      <c r="AT150" s="11">
        <f t="shared" si="27"/>
        <v>0.4517698593860785</v>
      </c>
      <c r="AU150" s="5">
        <f t="shared" si="26"/>
        <v>451.76985938607851</v>
      </c>
    </row>
    <row r="151" spans="1:47" x14ac:dyDescent="0.3">
      <c r="A151" s="1" t="s">
        <v>274</v>
      </c>
      <c r="B151" s="1" t="s">
        <v>247</v>
      </c>
      <c r="C151" s="1" t="s">
        <v>248</v>
      </c>
      <c r="D151" s="1" t="s">
        <v>51</v>
      </c>
      <c r="E151" s="1" t="s">
        <v>141</v>
      </c>
      <c r="F151" s="1" t="s">
        <v>97</v>
      </c>
      <c r="G151" s="1" t="s">
        <v>54</v>
      </c>
      <c r="H151" s="1" t="s">
        <v>55</v>
      </c>
      <c r="I151" s="2">
        <v>140.69999999999999</v>
      </c>
      <c r="J151" s="2">
        <v>42.15</v>
      </c>
      <c r="K151" s="2">
        <f t="shared" si="20"/>
        <v>26.1</v>
      </c>
      <c r="L151" s="2">
        <f t="shared" si="21"/>
        <v>16.05</v>
      </c>
      <c r="R151" s="7">
        <v>25.91</v>
      </c>
      <c r="S151" s="5">
        <v>46566.747499999998</v>
      </c>
      <c r="Z151" s="9">
        <v>0.19</v>
      </c>
      <c r="AA151" s="5">
        <v>40.897500000000001</v>
      </c>
      <c r="AL151" s="5" t="str">
        <f t="shared" si="22"/>
        <v/>
      </c>
      <c r="AN151" s="5" t="str">
        <f t="shared" si="23"/>
        <v/>
      </c>
      <c r="AP151" s="5" t="str">
        <f t="shared" si="24"/>
        <v/>
      </c>
      <c r="AR151" s="2">
        <v>16.05</v>
      </c>
      <c r="AS151" s="5">
        <f t="shared" si="25"/>
        <v>46607.644999999997</v>
      </c>
      <c r="AT151" s="11">
        <f t="shared" si="27"/>
        <v>0.31600922393992931</v>
      </c>
      <c r="AU151" s="5">
        <f t="shared" si="26"/>
        <v>316.00922393992931</v>
      </c>
    </row>
    <row r="152" spans="1:47" x14ac:dyDescent="0.3">
      <c r="A152" s="1" t="s">
        <v>274</v>
      </c>
      <c r="B152" s="1" t="s">
        <v>247</v>
      </c>
      <c r="C152" s="1" t="s">
        <v>248</v>
      </c>
      <c r="D152" s="1" t="s">
        <v>51</v>
      </c>
      <c r="E152" s="1" t="s">
        <v>98</v>
      </c>
      <c r="F152" s="1" t="s">
        <v>97</v>
      </c>
      <c r="G152" s="1" t="s">
        <v>54</v>
      </c>
      <c r="H152" s="1" t="s">
        <v>55</v>
      </c>
      <c r="I152" s="2">
        <v>140.69999999999999</v>
      </c>
      <c r="J152" s="2">
        <v>35.06</v>
      </c>
      <c r="K152" s="2">
        <f t="shared" si="20"/>
        <v>24.419999999999998</v>
      </c>
      <c r="L152" s="2">
        <f t="shared" si="21"/>
        <v>10.64</v>
      </c>
      <c r="P152" s="6">
        <v>0.24</v>
      </c>
      <c r="Q152" s="5">
        <v>583.38</v>
      </c>
      <c r="R152" s="7">
        <v>21.91</v>
      </c>
      <c r="S152" s="5">
        <v>39377.747499999998</v>
      </c>
      <c r="Z152" s="9">
        <v>2.27</v>
      </c>
      <c r="AA152" s="5">
        <v>488.61750000000001</v>
      </c>
      <c r="AL152" s="5" t="str">
        <f t="shared" si="22"/>
        <v/>
      </c>
      <c r="AN152" s="5" t="str">
        <f t="shared" si="23"/>
        <v/>
      </c>
      <c r="AP152" s="5" t="str">
        <f t="shared" si="24"/>
        <v/>
      </c>
      <c r="AR152" s="2">
        <v>10.64</v>
      </c>
      <c r="AS152" s="5">
        <f t="shared" si="25"/>
        <v>40449.744999999995</v>
      </c>
      <c r="AT152" s="11">
        <f t="shared" si="27"/>
        <v>0.27425742120242363</v>
      </c>
      <c r="AU152" s="5">
        <f t="shared" si="26"/>
        <v>274.25742120242364</v>
      </c>
    </row>
    <row r="153" spans="1:47" x14ac:dyDescent="0.3">
      <c r="A153" s="1" t="s">
        <v>274</v>
      </c>
      <c r="B153" s="1" t="s">
        <v>247</v>
      </c>
      <c r="C153" s="1" t="s">
        <v>248</v>
      </c>
      <c r="D153" s="1" t="s">
        <v>51</v>
      </c>
      <c r="E153" s="1" t="s">
        <v>126</v>
      </c>
      <c r="F153" s="1" t="s">
        <v>97</v>
      </c>
      <c r="G153" s="1" t="s">
        <v>54</v>
      </c>
      <c r="H153" s="1" t="s">
        <v>55</v>
      </c>
      <c r="I153" s="2">
        <v>140.69999999999999</v>
      </c>
      <c r="J153" s="2">
        <v>25.78</v>
      </c>
      <c r="K153" s="2">
        <f t="shared" si="20"/>
        <v>14</v>
      </c>
      <c r="L153" s="2">
        <f t="shared" si="21"/>
        <v>11.79</v>
      </c>
      <c r="R153" s="7">
        <v>13.95</v>
      </c>
      <c r="S153" s="5">
        <v>25071.637500000001</v>
      </c>
      <c r="Z153" s="9">
        <v>0.05</v>
      </c>
      <c r="AA153" s="5">
        <v>10.762499999999999</v>
      </c>
      <c r="AL153" s="5" t="str">
        <f t="shared" si="22"/>
        <v/>
      </c>
      <c r="AN153" s="5" t="str">
        <f t="shared" si="23"/>
        <v/>
      </c>
      <c r="AP153" s="5" t="str">
        <f t="shared" si="24"/>
        <v/>
      </c>
      <c r="AR153" s="2">
        <v>11.79</v>
      </c>
      <c r="AS153" s="5">
        <f t="shared" si="25"/>
        <v>25082.400000000001</v>
      </c>
      <c r="AT153" s="11">
        <f t="shared" si="27"/>
        <v>0.17006372578041401</v>
      </c>
      <c r="AU153" s="5">
        <f t="shared" si="26"/>
        <v>170.06372578041402</v>
      </c>
    </row>
    <row r="154" spans="1:47" x14ac:dyDescent="0.3">
      <c r="A154" s="1" t="s">
        <v>274</v>
      </c>
      <c r="B154" s="1" t="s">
        <v>247</v>
      </c>
      <c r="C154" s="1" t="s">
        <v>248</v>
      </c>
      <c r="D154" s="1" t="s">
        <v>51</v>
      </c>
      <c r="E154" s="1" t="s">
        <v>132</v>
      </c>
      <c r="F154" s="1" t="s">
        <v>97</v>
      </c>
      <c r="G154" s="1" t="s">
        <v>54</v>
      </c>
      <c r="H154" s="1" t="s">
        <v>55</v>
      </c>
      <c r="I154" s="2">
        <v>140.69999999999999</v>
      </c>
      <c r="J154" s="2">
        <v>36.61</v>
      </c>
      <c r="K154" s="2">
        <f t="shared" si="20"/>
        <v>13.98</v>
      </c>
      <c r="L154" s="2">
        <f t="shared" si="21"/>
        <v>22.63</v>
      </c>
      <c r="R154" s="7">
        <v>13.9</v>
      </c>
      <c r="S154" s="5">
        <v>24981.775000000001</v>
      </c>
      <c r="Z154" s="9">
        <v>0.08</v>
      </c>
      <c r="AA154" s="5">
        <v>17.22</v>
      </c>
      <c r="AL154" s="5" t="str">
        <f t="shared" si="22"/>
        <v/>
      </c>
      <c r="AN154" s="5" t="str">
        <f t="shared" si="23"/>
        <v/>
      </c>
      <c r="AP154" s="5" t="str">
        <f t="shared" si="24"/>
        <v/>
      </c>
      <c r="AR154" s="2">
        <v>22.63</v>
      </c>
      <c r="AS154" s="5">
        <f t="shared" si="25"/>
        <v>24998.995000000003</v>
      </c>
      <c r="AT154" s="11">
        <f t="shared" si="27"/>
        <v>0.1694982230753812</v>
      </c>
      <c r="AU154" s="5">
        <f t="shared" si="26"/>
        <v>169.49822307538122</v>
      </c>
    </row>
    <row r="155" spans="1:47" x14ac:dyDescent="0.3">
      <c r="A155" s="1" t="s">
        <v>275</v>
      </c>
      <c r="B155" s="1" t="s">
        <v>276</v>
      </c>
      <c r="C155" s="1" t="s">
        <v>106</v>
      </c>
      <c r="D155" s="1" t="s">
        <v>51</v>
      </c>
      <c r="E155" s="1" t="s">
        <v>98</v>
      </c>
      <c r="F155" s="1" t="s">
        <v>97</v>
      </c>
      <c r="G155" s="1" t="s">
        <v>54</v>
      </c>
      <c r="H155" s="1" t="s">
        <v>55</v>
      </c>
      <c r="I155" s="2">
        <v>6.91</v>
      </c>
      <c r="J155" s="2">
        <v>1.1100000000000001</v>
      </c>
      <c r="K155" s="2">
        <f t="shared" si="20"/>
        <v>0.35</v>
      </c>
      <c r="L155" s="2">
        <f t="shared" si="21"/>
        <v>0.76</v>
      </c>
      <c r="Z155" s="9">
        <v>0.35</v>
      </c>
      <c r="AA155" s="5">
        <v>75.337499999999991</v>
      </c>
      <c r="AL155" s="5" t="str">
        <f t="shared" si="22"/>
        <v/>
      </c>
      <c r="AN155" s="5" t="str">
        <f t="shared" si="23"/>
        <v/>
      </c>
      <c r="AP155" s="5" t="str">
        <f t="shared" si="24"/>
        <v/>
      </c>
      <c r="AR155" s="2">
        <v>0.76</v>
      </c>
      <c r="AS155" s="5">
        <f t="shared" si="25"/>
        <v>75.337499999999991</v>
      </c>
      <c r="AT155" s="11">
        <f t="shared" si="27"/>
        <v>5.1080342953552845E-4</v>
      </c>
      <c r="AU155" s="5">
        <f t="shared" si="26"/>
        <v>0.51080342953552837</v>
      </c>
    </row>
    <row r="156" spans="1:47" x14ac:dyDescent="0.3">
      <c r="A156" s="1" t="s">
        <v>275</v>
      </c>
      <c r="B156" s="1" t="s">
        <v>276</v>
      </c>
      <c r="C156" s="1" t="s">
        <v>106</v>
      </c>
      <c r="D156" s="1" t="s">
        <v>51</v>
      </c>
      <c r="E156" s="1" t="s">
        <v>126</v>
      </c>
      <c r="F156" s="1" t="s">
        <v>97</v>
      </c>
      <c r="G156" s="1" t="s">
        <v>54</v>
      </c>
      <c r="H156" s="1" t="s">
        <v>55</v>
      </c>
      <c r="I156" s="2">
        <v>6.91</v>
      </c>
      <c r="J156" s="2">
        <v>5.45</v>
      </c>
      <c r="K156" s="2">
        <f t="shared" si="20"/>
        <v>0.6</v>
      </c>
      <c r="L156" s="2">
        <f t="shared" si="21"/>
        <v>4.8600000000000003</v>
      </c>
      <c r="Z156" s="9">
        <v>0.6</v>
      </c>
      <c r="AA156" s="5">
        <v>129.15</v>
      </c>
      <c r="AL156" s="5" t="str">
        <f t="shared" si="22"/>
        <v/>
      </c>
      <c r="AN156" s="5" t="str">
        <f t="shared" si="23"/>
        <v/>
      </c>
      <c r="AP156" s="5" t="str">
        <f t="shared" si="24"/>
        <v/>
      </c>
      <c r="AR156" s="2">
        <v>4.8600000000000003</v>
      </c>
      <c r="AS156" s="5">
        <f t="shared" si="25"/>
        <v>129.15</v>
      </c>
      <c r="AT156" s="11">
        <f t="shared" si="27"/>
        <v>8.7566302206090589E-4</v>
      </c>
      <c r="AU156" s="5">
        <f t="shared" si="26"/>
        <v>0.87566302206090596</v>
      </c>
    </row>
    <row r="157" spans="1:47" x14ac:dyDescent="0.3">
      <c r="A157" s="1" t="s">
        <v>277</v>
      </c>
      <c r="B157" s="1" t="s">
        <v>247</v>
      </c>
      <c r="C157" s="1" t="s">
        <v>248</v>
      </c>
      <c r="D157" s="1" t="s">
        <v>51</v>
      </c>
      <c r="E157" s="1" t="s">
        <v>90</v>
      </c>
      <c r="F157" s="1" t="s">
        <v>97</v>
      </c>
      <c r="G157" s="1" t="s">
        <v>54</v>
      </c>
      <c r="H157" s="1" t="s">
        <v>55</v>
      </c>
      <c r="I157" s="2">
        <v>160</v>
      </c>
      <c r="J157" s="2">
        <v>34.06</v>
      </c>
      <c r="K157" s="2">
        <f t="shared" si="20"/>
        <v>24.28</v>
      </c>
      <c r="L157" s="2">
        <f t="shared" si="21"/>
        <v>9.7799999999999994</v>
      </c>
      <c r="P157" s="6">
        <v>6.57</v>
      </c>
      <c r="Q157" s="5">
        <v>15970.0275</v>
      </c>
      <c r="R157" s="7">
        <v>15.49</v>
      </c>
      <c r="S157" s="5">
        <v>27839.4025</v>
      </c>
      <c r="Z157" s="9">
        <v>2.2200000000000002</v>
      </c>
      <c r="AA157" s="5">
        <v>477.85500000000002</v>
      </c>
      <c r="AL157" s="5" t="str">
        <f t="shared" si="22"/>
        <v/>
      </c>
      <c r="AN157" s="5" t="str">
        <f t="shared" si="23"/>
        <v/>
      </c>
      <c r="AP157" s="5" t="str">
        <f t="shared" si="24"/>
        <v/>
      </c>
      <c r="AR157" s="2">
        <v>9.7799999999999994</v>
      </c>
      <c r="AS157" s="5">
        <f t="shared" si="25"/>
        <v>44287.285000000003</v>
      </c>
      <c r="AT157" s="11">
        <f t="shared" si="27"/>
        <v>0.30027671561728714</v>
      </c>
      <c r="AU157" s="5">
        <f t="shared" si="26"/>
        <v>300.27671561728715</v>
      </c>
    </row>
    <row r="158" spans="1:47" x14ac:dyDescent="0.3">
      <c r="A158" s="1" t="s">
        <v>277</v>
      </c>
      <c r="B158" s="1" t="s">
        <v>247</v>
      </c>
      <c r="C158" s="1" t="s">
        <v>248</v>
      </c>
      <c r="D158" s="1" t="s">
        <v>51</v>
      </c>
      <c r="E158" s="1" t="s">
        <v>64</v>
      </c>
      <c r="F158" s="1" t="s">
        <v>97</v>
      </c>
      <c r="G158" s="1" t="s">
        <v>54</v>
      </c>
      <c r="H158" s="1" t="s">
        <v>55</v>
      </c>
      <c r="I158" s="2">
        <v>160</v>
      </c>
      <c r="J158" s="2">
        <v>41.35</v>
      </c>
      <c r="K158" s="2">
        <f t="shared" si="20"/>
        <v>32.739999999999995</v>
      </c>
      <c r="L158" s="2">
        <f t="shared" si="21"/>
        <v>7.26</v>
      </c>
      <c r="P158" s="6">
        <v>0.4</v>
      </c>
      <c r="Q158" s="5">
        <v>972.30000000000007</v>
      </c>
      <c r="R158" s="7">
        <v>20.29</v>
      </c>
      <c r="S158" s="5">
        <v>36466.202499999999</v>
      </c>
      <c r="T158" s="8">
        <v>10.87</v>
      </c>
      <c r="U158" s="5">
        <v>5858.9299999999994</v>
      </c>
      <c r="Z158" s="9">
        <v>1.18</v>
      </c>
      <c r="AA158" s="5">
        <v>253.995</v>
      </c>
      <c r="AL158" s="5" t="str">
        <f t="shared" si="22"/>
        <v/>
      </c>
      <c r="AN158" s="5" t="str">
        <f t="shared" si="23"/>
        <v/>
      </c>
      <c r="AP158" s="5" t="str">
        <f t="shared" si="24"/>
        <v/>
      </c>
      <c r="AR158" s="2">
        <v>7.26</v>
      </c>
      <c r="AS158" s="5">
        <f t="shared" si="25"/>
        <v>43551.427500000005</v>
      </c>
      <c r="AT158" s="11">
        <f t="shared" si="27"/>
        <v>0.29528745350148239</v>
      </c>
      <c r="AU158" s="5">
        <f t="shared" si="26"/>
        <v>295.28745350148239</v>
      </c>
    </row>
    <row r="159" spans="1:47" x14ac:dyDescent="0.3">
      <c r="A159" s="1" t="s">
        <v>277</v>
      </c>
      <c r="B159" s="1" t="s">
        <v>247</v>
      </c>
      <c r="C159" s="1" t="s">
        <v>248</v>
      </c>
      <c r="D159" s="1" t="s">
        <v>51</v>
      </c>
      <c r="E159" s="1" t="s">
        <v>91</v>
      </c>
      <c r="F159" s="1" t="s">
        <v>97</v>
      </c>
      <c r="G159" s="1" t="s">
        <v>54</v>
      </c>
      <c r="H159" s="1" t="s">
        <v>55</v>
      </c>
      <c r="I159" s="2">
        <v>160</v>
      </c>
      <c r="J159" s="2">
        <v>34.700000000000003</v>
      </c>
      <c r="K159" s="2">
        <f t="shared" si="20"/>
        <v>34.71</v>
      </c>
      <c r="L159" s="2">
        <f t="shared" si="21"/>
        <v>0</v>
      </c>
      <c r="R159" s="7">
        <v>32.47</v>
      </c>
      <c r="S159" s="5">
        <v>58356.707499999997</v>
      </c>
      <c r="T159" s="8">
        <v>1.99</v>
      </c>
      <c r="U159" s="5">
        <v>1072.6099999999999</v>
      </c>
      <c r="Z159" s="9">
        <v>0.25</v>
      </c>
      <c r="AA159" s="5">
        <v>53.8125</v>
      </c>
      <c r="AL159" s="5" t="str">
        <f t="shared" si="22"/>
        <v/>
      </c>
      <c r="AN159" s="5" t="str">
        <f t="shared" si="23"/>
        <v/>
      </c>
      <c r="AP159" s="5" t="str">
        <f t="shared" si="24"/>
        <v/>
      </c>
      <c r="AS159" s="5">
        <f t="shared" si="25"/>
        <v>59483.13</v>
      </c>
      <c r="AT159" s="11">
        <f t="shared" si="27"/>
        <v>0.40330760648425656</v>
      </c>
      <c r="AU159" s="5">
        <f t="shared" si="26"/>
        <v>403.30760648425655</v>
      </c>
    </row>
    <row r="160" spans="1:47" x14ac:dyDescent="0.3">
      <c r="A160" s="1" t="s">
        <v>277</v>
      </c>
      <c r="B160" s="1" t="s">
        <v>247</v>
      </c>
      <c r="C160" s="1" t="s">
        <v>248</v>
      </c>
      <c r="D160" s="1" t="s">
        <v>51</v>
      </c>
      <c r="E160" s="1" t="s">
        <v>52</v>
      </c>
      <c r="F160" s="1" t="s">
        <v>97</v>
      </c>
      <c r="G160" s="1" t="s">
        <v>54</v>
      </c>
      <c r="H160" s="1" t="s">
        <v>55</v>
      </c>
      <c r="I160" s="2">
        <v>160</v>
      </c>
      <c r="J160" s="2">
        <v>42.62</v>
      </c>
      <c r="K160" s="2">
        <f t="shared" si="20"/>
        <v>41.849999999999994</v>
      </c>
      <c r="L160" s="2">
        <f t="shared" si="21"/>
        <v>0.77</v>
      </c>
      <c r="R160" s="7">
        <v>41.39</v>
      </c>
      <c r="S160" s="5">
        <v>74388.177500000005</v>
      </c>
      <c r="T160" s="8">
        <v>0.05</v>
      </c>
      <c r="U160" s="5">
        <v>26.95</v>
      </c>
      <c r="Z160" s="9">
        <v>0.41</v>
      </c>
      <c r="AA160" s="5">
        <v>88.252499999999998</v>
      </c>
      <c r="AL160" s="5" t="str">
        <f t="shared" si="22"/>
        <v/>
      </c>
      <c r="AN160" s="5" t="str">
        <f t="shared" si="23"/>
        <v/>
      </c>
      <c r="AP160" s="5" t="str">
        <f t="shared" si="24"/>
        <v/>
      </c>
      <c r="AR160" s="2">
        <v>0.77</v>
      </c>
      <c r="AS160" s="5">
        <f t="shared" si="25"/>
        <v>74503.38</v>
      </c>
      <c r="AT160" s="11">
        <f t="shared" si="27"/>
        <v>0.50514792787109608</v>
      </c>
      <c r="AU160" s="5">
        <f t="shared" si="26"/>
        <v>505.1479278710961</v>
      </c>
    </row>
    <row r="161" spans="1:47" x14ac:dyDescent="0.3">
      <c r="A161" s="1" t="s">
        <v>278</v>
      </c>
      <c r="B161" s="1" t="s">
        <v>279</v>
      </c>
      <c r="C161" s="1" t="s">
        <v>280</v>
      </c>
      <c r="D161" s="1" t="s">
        <v>51</v>
      </c>
      <c r="E161" s="1" t="s">
        <v>81</v>
      </c>
      <c r="F161" s="1" t="s">
        <v>97</v>
      </c>
      <c r="G161" s="1" t="s">
        <v>54</v>
      </c>
      <c r="H161" s="1" t="s">
        <v>55</v>
      </c>
      <c r="I161" s="2">
        <v>2.96</v>
      </c>
      <c r="J161" s="2">
        <v>1.91</v>
      </c>
      <c r="K161" s="2">
        <f t="shared" si="20"/>
        <v>1.91</v>
      </c>
      <c r="L161" s="2">
        <f t="shared" si="21"/>
        <v>0</v>
      </c>
      <c r="Z161" s="9">
        <v>1.91</v>
      </c>
      <c r="AA161" s="5">
        <v>411.1275</v>
      </c>
      <c r="AL161" s="5" t="str">
        <f t="shared" si="22"/>
        <v/>
      </c>
      <c r="AN161" s="5" t="str">
        <f t="shared" si="23"/>
        <v/>
      </c>
      <c r="AP161" s="5" t="str">
        <f t="shared" si="24"/>
        <v/>
      </c>
      <c r="AS161" s="5">
        <f t="shared" si="25"/>
        <v>411.1275</v>
      </c>
      <c r="AT161" s="11">
        <f t="shared" si="27"/>
        <v>2.7875272868938838E-3</v>
      </c>
      <c r="AU161" s="5">
        <f t="shared" si="26"/>
        <v>2.7875272868938841</v>
      </c>
    </row>
    <row r="162" spans="1:47" x14ac:dyDescent="0.3">
      <c r="A162" s="1" t="s">
        <v>278</v>
      </c>
      <c r="B162" s="1" t="s">
        <v>279</v>
      </c>
      <c r="C162" s="1" t="s">
        <v>280</v>
      </c>
      <c r="D162" s="1" t="s">
        <v>51</v>
      </c>
      <c r="E162" s="1" t="s">
        <v>98</v>
      </c>
      <c r="F162" s="1" t="s">
        <v>97</v>
      </c>
      <c r="G162" s="1" t="s">
        <v>54</v>
      </c>
      <c r="H162" s="1" t="s">
        <v>55</v>
      </c>
      <c r="I162" s="2">
        <v>2.96</v>
      </c>
      <c r="J162" s="2">
        <v>0.88</v>
      </c>
      <c r="K162" s="2">
        <f t="shared" si="20"/>
        <v>0.88</v>
      </c>
      <c r="L162" s="2">
        <f t="shared" si="21"/>
        <v>0</v>
      </c>
      <c r="Z162" s="9">
        <v>0.88</v>
      </c>
      <c r="AA162" s="5">
        <v>189.42</v>
      </c>
      <c r="AL162" s="5" t="str">
        <f t="shared" si="22"/>
        <v/>
      </c>
      <c r="AN162" s="5" t="str">
        <f t="shared" si="23"/>
        <v/>
      </c>
      <c r="AP162" s="5" t="str">
        <f t="shared" si="24"/>
        <v/>
      </c>
      <c r="AS162" s="5">
        <f t="shared" si="25"/>
        <v>189.42</v>
      </c>
      <c r="AT162" s="11">
        <f t="shared" si="27"/>
        <v>1.2843057656893287E-3</v>
      </c>
      <c r="AU162" s="5">
        <f t="shared" si="26"/>
        <v>1.2843057656893286</v>
      </c>
    </row>
    <row r="163" spans="1:47" x14ac:dyDescent="0.3">
      <c r="A163" s="1" t="s">
        <v>281</v>
      </c>
      <c r="B163" s="1" t="s">
        <v>282</v>
      </c>
      <c r="C163" s="1" t="s">
        <v>1043</v>
      </c>
      <c r="D163" s="1" t="s">
        <v>51</v>
      </c>
      <c r="E163" s="1" t="s">
        <v>81</v>
      </c>
      <c r="F163" s="1" t="s">
        <v>97</v>
      </c>
      <c r="G163" s="1" t="s">
        <v>54</v>
      </c>
      <c r="H163" s="1" t="s">
        <v>55</v>
      </c>
      <c r="I163" s="2">
        <v>2.2400000000000002</v>
      </c>
      <c r="J163" s="2">
        <v>1.1200000000000001</v>
      </c>
      <c r="K163" s="2">
        <f t="shared" si="20"/>
        <v>1.1200000000000001</v>
      </c>
      <c r="L163" s="2">
        <f t="shared" si="21"/>
        <v>0</v>
      </c>
      <c r="R163" s="7">
        <v>1.02</v>
      </c>
      <c r="S163" s="5">
        <v>1833.1949999999999</v>
      </c>
      <c r="Z163" s="9">
        <v>0.1</v>
      </c>
      <c r="AA163" s="5">
        <v>21.524999999999999</v>
      </c>
      <c r="AL163" s="5" t="str">
        <f t="shared" si="22"/>
        <v/>
      </c>
      <c r="AN163" s="5" t="str">
        <f t="shared" si="23"/>
        <v/>
      </c>
      <c r="AP163" s="5" t="str">
        <f t="shared" si="24"/>
        <v/>
      </c>
      <c r="AS163" s="5">
        <f t="shared" si="25"/>
        <v>1854.72</v>
      </c>
      <c r="AT163" s="11">
        <f t="shared" si="27"/>
        <v>1.2575375302181986E-2</v>
      </c>
      <c r="AU163" s="5">
        <f t="shared" si="26"/>
        <v>12.575375302181985</v>
      </c>
    </row>
    <row r="164" spans="1:47" x14ac:dyDescent="0.3">
      <c r="A164" s="1" t="s">
        <v>281</v>
      </c>
      <c r="B164" s="1" t="s">
        <v>282</v>
      </c>
      <c r="C164" s="1" t="s">
        <v>1043</v>
      </c>
      <c r="D164" s="1" t="s">
        <v>51</v>
      </c>
      <c r="E164" s="1" t="s">
        <v>98</v>
      </c>
      <c r="F164" s="1" t="s">
        <v>97</v>
      </c>
      <c r="G164" s="1" t="s">
        <v>54</v>
      </c>
      <c r="H164" s="1" t="s">
        <v>55</v>
      </c>
      <c r="I164" s="2">
        <v>2.2400000000000002</v>
      </c>
      <c r="J164" s="2">
        <v>1.1200000000000001</v>
      </c>
      <c r="K164" s="2">
        <f t="shared" si="20"/>
        <v>1.1200000000000001</v>
      </c>
      <c r="L164" s="2">
        <f t="shared" si="21"/>
        <v>0</v>
      </c>
      <c r="R164" s="7">
        <v>1.02</v>
      </c>
      <c r="S164" s="5">
        <v>1833.1949999999999</v>
      </c>
      <c r="Z164" s="9">
        <v>0.1</v>
      </c>
      <c r="AA164" s="5">
        <v>21.524999999999999</v>
      </c>
      <c r="AL164" s="5" t="str">
        <f t="shared" si="22"/>
        <v/>
      </c>
      <c r="AN164" s="5" t="str">
        <f t="shared" si="23"/>
        <v/>
      </c>
      <c r="AP164" s="5" t="str">
        <f t="shared" si="24"/>
        <v/>
      </c>
      <c r="AS164" s="5">
        <f t="shared" si="25"/>
        <v>1854.72</v>
      </c>
      <c r="AT164" s="11">
        <f t="shared" si="27"/>
        <v>1.2575375302181986E-2</v>
      </c>
      <c r="AU164" s="5">
        <f t="shared" si="26"/>
        <v>12.575375302181985</v>
      </c>
    </row>
    <row r="165" spans="1:47" x14ac:dyDescent="0.3">
      <c r="A165" s="1" t="s">
        <v>283</v>
      </c>
      <c r="B165" s="1" t="s">
        <v>284</v>
      </c>
      <c r="C165" s="1" t="s">
        <v>285</v>
      </c>
      <c r="D165" s="1" t="s">
        <v>51</v>
      </c>
      <c r="E165" s="1" t="s">
        <v>73</v>
      </c>
      <c r="F165" s="1" t="s">
        <v>97</v>
      </c>
      <c r="G165" s="1" t="s">
        <v>54</v>
      </c>
      <c r="H165" s="1" t="s">
        <v>55</v>
      </c>
      <c r="I165" s="2">
        <v>4.62</v>
      </c>
      <c r="J165" s="2">
        <v>3.84</v>
      </c>
      <c r="K165" s="2">
        <f t="shared" si="20"/>
        <v>1.32</v>
      </c>
      <c r="L165" s="2">
        <f t="shared" si="21"/>
        <v>2.52</v>
      </c>
      <c r="Z165" s="9">
        <v>1.32</v>
      </c>
      <c r="AA165" s="5">
        <v>284.13</v>
      </c>
      <c r="AL165" s="5" t="str">
        <f t="shared" si="22"/>
        <v/>
      </c>
      <c r="AN165" s="5" t="str">
        <f t="shared" si="23"/>
        <v/>
      </c>
      <c r="AP165" s="5" t="str">
        <f t="shared" si="24"/>
        <v/>
      </c>
      <c r="AR165" s="2">
        <v>2.52</v>
      </c>
      <c r="AS165" s="5">
        <f t="shared" si="25"/>
        <v>284.13</v>
      </c>
      <c r="AT165" s="11">
        <f t="shared" si="27"/>
        <v>1.9264586485339933E-3</v>
      </c>
      <c r="AU165" s="5">
        <f t="shared" si="26"/>
        <v>1.9264586485339932</v>
      </c>
    </row>
    <row r="166" spans="1:47" x14ac:dyDescent="0.3">
      <c r="A166" s="1" t="s">
        <v>286</v>
      </c>
      <c r="B166" s="1" t="s">
        <v>287</v>
      </c>
      <c r="C166" s="1" t="s">
        <v>288</v>
      </c>
      <c r="D166" s="1" t="s">
        <v>51</v>
      </c>
      <c r="E166" s="1" t="s">
        <v>73</v>
      </c>
      <c r="F166" s="1" t="s">
        <v>97</v>
      </c>
      <c r="G166" s="1" t="s">
        <v>54</v>
      </c>
      <c r="H166" s="1" t="s">
        <v>55</v>
      </c>
      <c r="I166" s="2">
        <v>3.3</v>
      </c>
      <c r="J166" s="2">
        <v>3.04</v>
      </c>
      <c r="K166" s="2">
        <f t="shared" si="20"/>
        <v>0.27</v>
      </c>
      <c r="L166" s="2">
        <f t="shared" si="21"/>
        <v>2.77</v>
      </c>
      <c r="Z166" s="9">
        <v>0.27</v>
      </c>
      <c r="AA166" s="5">
        <v>58.117500000000007</v>
      </c>
      <c r="AL166" s="5" t="str">
        <f t="shared" si="22"/>
        <v/>
      </c>
      <c r="AN166" s="5" t="str">
        <f t="shared" si="23"/>
        <v/>
      </c>
      <c r="AP166" s="5" t="str">
        <f t="shared" si="24"/>
        <v/>
      </c>
      <c r="AR166" s="2">
        <v>2.77</v>
      </c>
      <c r="AS166" s="5">
        <f t="shared" si="25"/>
        <v>58.117500000000007</v>
      </c>
      <c r="AT166" s="11">
        <f t="shared" si="27"/>
        <v>3.9404835992740774E-4</v>
      </c>
      <c r="AU166" s="5">
        <f t="shared" si="26"/>
        <v>0.39404835992740772</v>
      </c>
    </row>
    <row r="167" spans="1:47" x14ac:dyDescent="0.3">
      <c r="A167" s="1" t="s">
        <v>289</v>
      </c>
      <c r="B167" s="1" t="s">
        <v>103</v>
      </c>
      <c r="C167" s="1" t="s">
        <v>94</v>
      </c>
      <c r="D167" s="1" t="s">
        <v>51</v>
      </c>
      <c r="E167" s="1" t="s">
        <v>73</v>
      </c>
      <c r="F167" s="1" t="s">
        <v>97</v>
      </c>
      <c r="G167" s="1" t="s">
        <v>54</v>
      </c>
      <c r="H167" s="1" t="s">
        <v>55</v>
      </c>
      <c r="I167" s="2">
        <v>106.15</v>
      </c>
      <c r="J167" s="2">
        <v>27.83</v>
      </c>
      <c r="K167" s="2">
        <f t="shared" si="20"/>
        <v>19.260000000000002</v>
      </c>
      <c r="L167" s="2">
        <f t="shared" si="21"/>
        <v>8.57</v>
      </c>
      <c r="R167" s="7">
        <v>19.260000000000002</v>
      </c>
      <c r="S167" s="5">
        <v>34615.035000000003</v>
      </c>
      <c r="AL167" s="5" t="str">
        <f t="shared" si="22"/>
        <v/>
      </c>
      <c r="AN167" s="5" t="str">
        <f t="shared" si="23"/>
        <v/>
      </c>
      <c r="AP167" s="5" t="str">
        <f t="shared" si="24"/>
        <v/>
      </c>
      <c r="AR167" s="2">
        <v>8.57</v>
      </c>
      <c r="AS167" s="5">
        <f t="shared" si="25"/>
        <v>34615.035000000003</v>
      </c>
      <c r="AT167" s="11">
        <f t="shared" si="27"/>
        <v>0.2346969117835388</v>
      </c>
      <c r="AU167" s="5">
        <f t="shared" si="26"/>
        <v>234.69691178353881</v>
      </c>
    </row>
    <row r="168" spans="1:47" x14ac:dyDescent="0.3">
      <c r="A168" s="1" t="s">
        <v>289</v>
      </c>
      <c r="B168" s="1" t="s">
        <v>103</v>
      </c>
      <c r="C168" s="1" t="s">
        <v>94</v>
      </c>
      <c r="D168" s="1" t="s">
        <v>51</v>
      </c>
      <c r="E168" s="1" t="s">
        <v>86</v>
      </c>
      <c r="F168" s="1" t="s">
        <v>97</v>
      </c>
      <c r="G168" s="1" t="s">
        <v>54</v>
      </c>
      <c r="H168" s="1" t="s">
        <v>55</v>
      </c>
      <c r="I168" s="2">
        <v>106.15</v>
      </c>
      <c r="J168" s="2">
        <v>37.96</v>
      </c>
      <c r="K168" s="2">
        <f t="shared" si="20"/>
        <v>25.25</v>
      </c>
      <c r="L168" s="2">
        <f t="shared" si="21"/>
        <v>12.72</v>
      </c>
      <c r="P168" s="6">
        <v>2.1800000000000002</v>
      </c>
      <c r="Q168" s="5">
        <v>5299.0350000000008</v>
      </c>
      <c r="R168" s="7">
        <v>23.07</v>
      </c>
      <c r="S168" s="5">
        <v>41462.557500000003</v>
      </c>
      <c r="AL168" s="5" t="str">
        <f t="shared" si="22"/>
        <v/>
      </c>
      <c r="AN168" s="5" t="str">
        <f t="shared" si="23"/>
        <v/>
      </c>
      <c r="AP168" s="5" t="str">
        <f t="shared" si="24"/>
        <v/>
      </c>
      <c r="AR168" s="2">
        <v>12.72</v>
      </c>
      <c r="AS168" s="5">
        <f t="shared" si="25"/>
        <v>46761.592500000006</v>
      </c>
      <c r="AT168" s="11">
        <f t="shared" si="27"/>
        <v>0.31705301900836702</v>
      </c>
      <c r="AU168" s="5">
        <f t="shared" si="26"/>
        <v>317.05301900836702</v>
      </c>
    </row>
    <row r="169" spans="1:47" x14ac:dyDescent="0.3">
      <c r="A169" s="1" t="s">
        <v>289</v>
      </c>
      <c r="B169" s="1" t="s">
        <v>103</v>
      </c>
      <c r="C169" s="1" t="s">
        <v>94</v>
      </c>
      <c r="D169" s="1" t="s">
        <v>51</v>
      </c>
      <c r="E169" s="1" t="s">
        <v>81</v>
      </c>
      <c r="F169" s="1" t="s">
        <v>97</v>
      </c>
      <c r="G169" s="1" t="s">
        <v>54</v>
      </c>
      <c r="H169" s="1" t="s">
        <v>55</v>
      </c>
      <c r="I169" s="2">
        <v>106.15</v>
      </c>
      <c r="J169" s="2">
        <v>32.65</v>
      </c>
      <c r="K169" s="2">
        <f t="shared" si="20"/>
        <v>29.75</v>
      </c>
      <c r="L169" s="2">
        <f t="shared" si="21"/>
        <v>2.9</v>
      </c>
      <c r="R169" s="7">
        <v>29.55</v>
      </c>
      <c r="S169" s="5">
        <v>53108.737500000003</v>
      </c>
      <c r="Z169" s="9">
        <v>0.2</v>
      </c>
      <c r="AA169" s="5">
        <v>43.05</v>
      </c>
      <c r="AL169" s="5" t="str">
        <f t="shared" si="22"/>
        <v/>
      </c>
      <c r="AN169" s="5" t="str">
        <f t="shared" si="23"/>
        <v/>
      </c>
      <c r="AP169" s="5" t="str">
        <f t="shared" si="24"/>
        <v/>
      </c>
      <c r="AR169" s="2">
        <v>2.9</v>
      </c>
      <c r="AS169" s="5">
        <f t="shared" si="25"/>
        <v>53151.787500000006</v>
      </c>
      <c r="AT169" s="11">
        <f t="shared" si="27"/>
        <v>0.36037982865032203</v>
      </c>
      <c r="AU169" s="5">
        <f t="shared" si="26"/>
        <v>360.37982865032205</v>
      </c>
    </row>
    <row r="170" spans="1:47" x14ac:dyDescent="0.3">
      <c r="A170" s="1" t="s">
        <v>290</v>
      </c>
      <c r="B170" s="1" t="s">
        <v>291</v>
      </c>
      <c r="C170" s="1" t="s">
        <v>292</v>
      </c>
      <c r="D170" s="1" t="s">
        <v>51</v>
      </c>
      <c r="E170" s="1" t="s">
        <v>73</v>
      </c>
      <c r="F170" s="1" t="s">
        <v>97</v>
      </c>
      <c r="G170" s="1" t="s">
        <v>54</v>
      </c>
      <c r="H170" s="1" t="s">
        <v>55</v>
      </c>
      <c r="I170" s="2">
        <v>2.64</v>
      </c>
      <c r="J170" s="2">
        <v>2.4300000000000002</v>
      </c>
      <c r="K170" s="2">
        <f t="shared" si="20"/>
        <v>0.79</v>
      </c>
      <c r="L170" s="2">
        <f t="shared" si="21"/>
        <v>1.63</v>
      </c>
      <c r="Z170" s="9">
        <v>0.79</v>
      </c>
      <c r="AA170" s="5">
        <v>170.04750000000001</v>
      </c>
      <c r="AL170" s="5" t="str">
        <f t="shared" si="22"/>
        <v/>
      </c>
      <c r="AN170" s="5" t="str">
        <f t="shared" si="23"/>
        <v/>
      </c>
      <c r="AP170" s="5" t="str">
        <f t="shared" si="24"/>
        <v/>
      </c>
      <c r="AR170" s="2">
        <v>1.63</v>
      </c>
      <c r="AS170" s="5">
        <f t="shared" si="25"/>
        <v>170.04750000000001</v>
      </c>
      <c r="AT170" s="11">
        <f t="shared" si="27"/>
        <v>1.152956312380193E-3</v>
      </c>
      <c r="AU170" s="5">
        <f t="shared" si="26"/>
        <v>1.1529563123801929</v>
      </c>
    </row>
    <row r="171" spans="1:47" x14ac:dyDescent="0.3">
      <c r="A171" s="1" t="s">
        <v>293</v>
      </c>
      <c r="B171" s="1" t="s">
        <v>294</v>
      </c>
      <c r="C171" s="1" t="s">
        <v>295</v>
      </c>
      <c r="D171" s="1" t="s">
        <v>51</v>
      </c>
      <c r="E171" s="1" t="s">
        <v>68</v>
      </c>
      <c r="F171" s="1" t="s">
        <v>296</v>
      </c>
      <c r="G171" s="1" t="s">
        <v>54</v>
      </c>
      <c r="H171" s="1" t="s">
        <v>55</v>
      </c>
      <c r="I171" s="2">
        <v>4.1900000000000004</v>
      </c>
      <c r="J171" s="2">
        <v>0.75</v>
      </c>
      <c r="K171" s="2">
        <f t="shared" si="20"/>
        <v>0.76</v>
      </c>
      <c r="L171" s="2">
        <f t="shared" si="21"/>
        <v>0</v>
      </c>
      <c r="R171" s="7">
        <v>0.06</v>
      </c>
      <c r="S171" s="5">
        <v>107.83499999999999</v>
      </c>
      <c r="T171" s="8">
        <v>0.15</v>
      </c>
      <c r="U171" s="5">
        <v>80.849999999999994</v>
      </c>
      <c r="Z171" s="9">
        <v>0.55000000000000004</v>
      </c>
      <c r="AA171" s="5">
        <v>118.3875</v>
      </c>
      <c r="AL171" s="5" t="str">
        <f t="shared" si="22"/>
        <v/>
      </c>
      <c r="AN171" s="5" t="str">
        <f t="shared" si="23"/>
        <v/>
      </c>
      <c r="AP171" s="5" t="str">
        <f t="shared" si="24"/>
        <v/>
      </c>
      <c r="AS171" s="5">
        <f t="shared" si="25"/>
        <v>307.07249999999999</v>
      </c>
      <c r="AT171" s="11">
        <f t="shared" si="27"/>
        <v>2.0820134211521294E-3</v>
      </c>
      <c r="AU171" s="5">
        <f t="shared" si="26"/>
        <v>2.0820134211521295</v>
      </c>
    </row>
    <row r="172" spans="1:47" x14ac:dyDescent="0.3">
      <c r="A172" s="1" t="s">
        <v>293</v>
      </c>
      <c r="B172" s="1" t="s">
        <v>294</v>
      </c>
      <c r="C172" s="1" t="s">
        <v>295</v>
      </c>
      <c r="D172" s="1" t="s">
        <v>51</v>
      </c>
      <c r="E172" s="1" t="s">
        <v>91</v>
      </c>
      <c r="F172" s="1" t="s">
        <v>296</v>
      </c>
      <c r="G172" s="1" t="s">
        <v>54</v>
      </c>
      <c r="H172" s="1" t="s">
        <v>55</v>
      </c>
      <c r="I172" s="2">
        <v>4.1900000000000004</v>
      </c>
      <c r="J172" s="2">
        <v>1.43</v>
      </c>
      <c r="K172" s="2">
        <f t="shared" si="20"/>
        <v>1.42</v>
      </c>
      <c r="L172" s="2">
        <f t="shared" si="21"/>
        <v>0</v>
      </c>
      <c r="P172" s="6">
        <v>0.03</v>
      </c>
      <c r="Q172" s="5">
        <v>72.922499999999999</v>
      </c>
      <c r="R172" s="7">
        <v>0.38</v>
      </c>
      <c r="S172" s="5">
        <v>682.95500000000004</v>
      </c>
      <c r="T172" s="8">
        <v>0.36</v>
      </c>
      <c r="U172" s="5">
        <v>194.04</v>
      </c>
      <c r="Z172" s="9">
        <v>0.65</v>
      </c>
      <c r="AA172" s="5">
        <v>139.91249999999999</v>
      </c>
      <c r="AL172" s="5" t="str">
        <f t="shared" si="22"/>
        <v/>
      </c>
      <c r="AN172" s="5" t="str">
        <f t="shared" si="23"/>
        <v/>
      </c>
      <c r="AP172" s="5" t="str">
        <f t="shared" si="24"/>
        <v/>
      </c>
      <c r="AS172" s="5">
        <f t="shared" si="25"/>
        <v>1089.83</v>
      </c>
      <c r="AT172" s="11">
        <f t="shared" si="27"/>
        <v>7.3892669867025714E-3</v>
      </c>
      <c r="AU172" s="5">
        <f t="shared" si="26"/>
        <v>7.3892669867025713</v>
      </c>
    </row>
    <row r="173" spans="1:47" x14ac:dyDescent="0.3">
      <c r="A173" s="1" t="s">
        <v>293</v>
      </c>
      <c r="B173" s="1" t="s">
        <v>294</v>
      </c>
      <c r="C173" s="1" t="s">
        <v>295</v>
      </c>
      <c r="D173" s="1" t="s">
        <v>51</v>
      </c>
      <c r="E173" s="1" t="s">
        <v>96</v>
      </c>
      <c r="F173" s="1" t="s">
        <v>296</v>
      </c>
      <c r="G173" s="1" t="s">
        <v>54</v>
      </c>
      <c r="H173" s="1" t="s">
        <v>55</v>
      </c>
      <c r="I173" s="2">
        <v>4.1900000000000004</v>
      </c>
      <c r="J173" s="2">
        <v>1.59</v>
      </c>
      <c r="K173" s="2">
        <f t="shared" si="20"/>
        <v>1.59</v>
      </c>
      <c r="L173" s="2">
        <f t="shared" si="21"/>
        <v>0</v>
      </c>
      <c r="T173" s="8">
        <v>1.56</v>
      </c>
      <c r="U173" s="5">
        <v>840.84</v>
      </c>
      <c r="Z173" s="9">
        <v>0.03</v>
      </c>
      <c r="AA173" s="5">
        <v>6.4574999999999996</v>
      </c>
      <c r="AL173" s="5" t="str">
        <f t="shared" si="22"/>
        <v/>
      </c>
      <c r="AN173" s="5" t="str">
        <f t="shared" si="23"/>
        <v/>
      </c>
      <c r="AP173" s="5" t="str">
        <f t="shared" si="24"/>
        <v/>
      </c>
      <c r="AS173" s="5">
        <f t="shared" si="25"/>
        <v>847.29750000000001</v>
      </c>
      <c r="AT173" s="11">
        <f t="shared" si="27"/>
        <v>5.744847769528846E-3</v>
      </c>
      <c r="AU173" s="5">
        <f t="shared" si="26"/>
        <v>5.744847769528846</v>
      </c>
    </row>
    <row r="174" spans="1:47" x14ac:dyDescent="0.3">
      <c r="A174" s="1" t="s">
        <v>293</v>
      </c>
      <c r="B174" s="1" t="s">
        <v>294</v>
      </c>
      <c r="C174" s="1" t="s">
        <v>295</v>
      </c>
      <c r="D174" s="1" t="s">
        <v>51</v>
      </c>
      <c r="E174" s="1" t="s">
        <v>141</v>
      </c>
      <c r="F174" s="1" t="s">
        <v>296</v>
      </c>
      <c r="G174" s="1" t="s">
        <v>54</v>
      </c>
      <c r="H174" s="1" t="s">
        <v>55</v>
      </c>
      <c r="I174" s="2">
        <v>4.1900000000000004</v>
      </c>
      <c r="J174" s="2">
        <v>0.26</v>
      </c>
      <c r="K174" s="2">
        <f t="shared" si="20"/>
        <v>0.27</v>
      </c>
      <c r="L174" s="2">
        <f t="shared" si="21"/>
        <v>0</v>
      </c>
      <c r="T174" s="8">
        <v>0.22</v>
      </c>
      <c r="U174" s="5">
        <v>118.58</v>
      </c>
      <c r="Z174" s="9">
        <v>0.05</v>
      </c>
      <c r="AA174" s="5">
        <v>10.762499999999999</v>
      </c>
      <c r="AL174" s="5" t="str">
        <f t="shared" si="22"/>
        <v/>
      </c>
      <c r="AN174" s="5" t="str">
        <f t="shared" si="23"/>
        <v/>
      </c>
      <c r="AP174" s="5" t="str">
        <f t="shared" si="24"/>
        <v/>
      </c>
      <c r="AS174" s="5">
        <f t="shared" si="25"/>
        <v>129.3425</v>
      </c>
      <c r="AT174" s="11">
        <f t="shared" si="27"/>
        <v>8.7696821084717565E-4</v>
      </c>
      <c r="AU174" s="5">
        <f t="shared" si="26"/>
        <v>0.87696821084717569</v>
      </c>
    </row>
    <row r="175" spans="1:47" x14ac:dyDescent="0.3">
      <c r="A175" s="1" t="s">
        <v>297</v>
      </c>
      <c r="B175" s="1" t="s">
        <v>298</v>
      </c>
      <c r="C175" s="1" t="s">
        <v>299</v>
      </c>
      <c r="D175" s="1" t="s">
        <v>51</v>
      </c>
      <c r="E175" s="1" t="s">
        <v>141</v>
      </c>
      <c r="F175" s="1" t="s">
        <v>296</v>
      </c>
      <c r="G175" s="1" t="s">
        <v>54</v>
      </c>
      <c r="H175" s="1" t="s">
        <v>55</v>
      </c>
      <c r="I175" s="2">
        <v>2.5</v>
      </c>
      <c r="J175" s="2">
        <v>2.4900000000000002</v>
      </c>
      <c r="K175" s="2">
        <f t="shared" si="20"/>
        <v>0.94000000000000006</v>
      </c>
      <c r="L175" s="2">
        <f t="shared" si="21"/>
        <v>1.55</v>
      </c>
      <c r="T175" s="8">
        <v>0.13</v>
      </c>
      <c r="U175" s="5">
        <v>70.070000000000007</v>
      </c>
      <c r="Z175" s="9">
        <v>0.81</v>
      </c>
      <c r="AA175" s="5">
        <v>174.35249999999999</v>
      </c>
      <c r="AL175" s="5" t="str">
        <f t="shared" si="22"/>
        <v/>
      </c>
      <c r="AN175" s="5" t="str">
        <f t="shared" si="23"/>
        <v/>
      </c>
      <c r="AP175" s="5" t="str">
        <f t="shared" si="24"/>
        <v/>
      </c>
      <c r="AR175" s="2">
        <v>1.55</v>
      </c>
      <c r="AS175" s="5">
        <f t="shared" si="25"/>
        <v>244.42250000000001</v>
      </c>
      <c r="AT175" s="11">
        <f t="shared" si="27"/>
        <v>1.6572337979843732E-3</v>
      </c>
      <c r="AU175" s="5">
        <f t="shared" si="26"/>
        <v>1.657233797984373</v>
      </c>
    </row>
    <row r="176" spans="1:47" x14ac:dyDescent="0.3">
      <c r="A176" s="1" t="s">
        <v>300</v>
      </c>
      <c r="B176" s="1" t="s">
        <v>294</v>
      </c>
      <c r="C176" s="1" t="s">
        <v>295</v>
      </c>
      <c r="D176" s="1" t="s">
        <v>51</v>
      </c>
      <c r="E176" s="1" t="s">
        <v>68</v>
      </c>
      <c r="F176" s="1" t="s">
        <v>296</v>
      </c>
      <c r="G176" s="1" t="s">
        <v>54</v>
      </c>
      <c r="H176" s="1" t="s">
        <v>55</v>
      </c>
      <c r="I176" s="2">
        <v>153.31</v>
      </c>
      <c r="J176" s="2">
        <v>38.43</v>
      </c>
      <c r="K176" s="2">
        <f t="shared" si="20"/>
        <v>30.990000000000002</v>
      </c>
      <c r="L176" s="2">
        <f t="shared" si="21"/>
        <v>7.44</v>
      </c>
      <c r="P176" s="6">
        <v>19.7</v>
      </c>
      <c r="Q176" s="5">
        <v>47885.777399999999</v>
      </c>
      <c r="R176" s="7">
        <v>3.03</v>
      </c>
      <c r="S176" s="5">
        <v>5445.6674999999996</v>
      </c>
      <c r="T176" s="8">
        <v>3.39</v>
      </c>
      <c r="U176" s="5">
        <v>1827.21</v>
      </c>
      <c r="Z176" s="9">
        <v>4.87</v>
      </c>
      <c r="AA176" s="5">
        <v>1048.2674999999999</v>
      </c>
      <c r="AL176" s="5" t="str">
        <f t="shared" si="22"/>
        <v/>
      </c>
      <c r="AN176" s="5" t="str">
        <f t="shared" si="23"/>
        <v/>
      </c>
      <c r="AP176" s="5" t="str">
        <f t="shared" si="24"/>
        <v/>
      </c>
      <c r="AR176" s="2">
        <v>7.44</v>
      </c>
      <c r="AS176" s="5">
        <f t="shared" si="25"/>
        <v>56206.922400000003</v>
      </c>
      <c r="AT176" s="11">
        <f t="shared" si="27"/>
        <v>0.38109425884263903</v>
      </c>
      <c r="AU176" s="5">
        <f t="shared" si="26"/>
        <v>381.09425884263902</v>
      </c>
    </row>
    <row r="177" spans="1:47" x14ac:dyDescent="0.3">
      <c r="A177" s="1" t="s">
        <v>300</v>
      </c>
      <c r="B177" s="1" t="s">
        <v>294</v>
      </c>
      <c r="C177" s="1" t="s">
        <v>295</v>
      </c>
      <c r="D177" s="1" t="s">
        <v>51</v>
      </c>
      <c r="E177" s="1" t="s">
        <v>91</v>
      </c>
      <c r="F177" s="1" t="s">
        <v>296</v>
      </c>
      <c r="G177" s="1" t="s">
        <v>54</v>
      </c>
      <c r="H177" s="1" t="s">
        <v>55</v>
      </c>
      <c r="I177" s="2">
        <v>153.31</v>
      </c>
      <c r="J177" s="2">
        <v>38.97</v>
      </c>
      <c r="K177" s="2">
        <f t="shared" si="20"/>
        <v>37.209999999999994</v>
      </c>
      <c r="L177" s="2">
        <f t="shared" si="21"/>
        <v>1.77</v>
      </c>
      <c r="P177" s="6">
        <v>3.9</v>
      </c>
      <c r="Q177" s="5">
        <v>9479.9249999999993</v>
      </c>
      <c r="R177" s="7">
        <v>32.69</v>
      </c>
      <c r="S177" s="5">
        <v>58752.102499999994</v>
      </c>
      <c r="T177" s="8">
        <v>0.62</v>
      </c>
      <c r="U177" s="5">
        <v>334.18</v>
      </c>
      <c r="AL177" s="5" t="str">
        <f t="shared" si="22"/>
        <v/>
      </c>
      <c r="AN177" s="5" t="str">
        <f t="shared" si="23"/>
        <v/>
      </c>
      <c r="AP177" s="5" t="str">
        <f t="shared" si="24"/>
        <v/>
      </c>
      <c r="AR177" s="2">
        <v>1.77</v>
      </c>
      <c r="AS177" s="5">
        <f t="shared" si="25"/>
        <v>68566.20749999999</v>
      </c>
      <c r="AT177" s="11">
        <f t="shared" si="27"/>
        <v>0.46489270205733751</v>
      </c>
      <c r="AU177" s="5">
        <f t="shared" si="26"/>
        <v>464.89270205733754</v>
      </c>
    </row>
    <row r="178" spans="1:47" x14ac:dyDescent="0.3">
      <c r="A178" s="1" t="s">
        <v>300</v>
      </c>
      <c r="B178" s="1" t="s">
        <v>294</v>
      </c>
      <c r="C178" s="1" t="s">
        <v>295</v>
      </c>
      <c r="D178" s="1" t="s">
        <v>51</v>
      </c>
      <c r="E178" s="1" t="s">
        <v>96</v>
      </c>
      <c r="F178" s="1" t="s">
        <v>296</v>
      </c>
      <c r="G178" s="1" t="s">
        <v>54</v>
      </c>
      <c r="H178" s="1" t="s">
        <v>55</v>
      </c>
      <c r="I178" s="2">
        <v>153.31</v>
      </c>
      <c r="J178" s="2">
        <v>38.799999999999997</v>
      </c>
      <c r="K178" s="2">
        <f t="shared" si="20"/>
        <v>38.650000000000006</v>
      </c>
      <c r="L178" s="2">
        <f t="shared" si="21"/>
        <v>0.16</v>
      </c>
      <c r="R178" s="7">
        <v>24.26</v>
      </c>
      <c r="S178" s="5">
        <v>43601.285000000003</v>
      </c>
      <c r="T178" s="8">
        <v>14.39</v>
      </c>
      <c r="U178" s="5">
        <v>7756.21</v>
      </c>
      <c r="AL178" s="5" t="str">
        <f t="shared" si="22"/>
        <v/>
      </c>
      <c r="AN178" s="5" t="str">
        <f t="shared" si="23"/>
        <v/>
      </c>
      <c r="AP178" s="5" t="str">
        <f t="shared" si="24"/>
        <v/>
      </c>
      <c r="AR178" s="2">
        <v>0.16</v>
      </c>
      <c r="AS178" s="5">
        <f t="shared" si="25"/>
        <v>51357.495000000003</v>
      </c>
      <c r="AT178" s="11">
        <f t="shared" si="27"/>
        <v>0.34821416397350263</v>
      </c>
      <c r="AU178" s="5">
        <f t="shared" si="26"/>
        <v>348.21416397350265</v>
      </c>
    </row>
    <row r="179" spans="1:47" x14ac:dyDescent="0.3">
      <c r="A179" s="1" t="s">
        <v>300</v>
      </c>
      <c r="B179" s="1" t="s">
        <v>294</v>
      </c>
      <c r="C179" s="1" t="s">
        <v>295</v>
      </c>
      <c r="D179" s="1" t="s">
        <v>51</v>
      </c>
      <c r="E179" s="1" t="s">
        <v>141</v>
      </c>
      <c r="F179" s="1" t="s">
        <v>296</v>
      </c>
      <c r="G179" s="1" t="s">
        <v>54</v>
      </c>
      <c r="H179" s="1" t="s">
        <v>55</v>
      </c>
      <c r="I179" s="2">
        <v>153.31</v>
      </c>
      <c r="J179" s="2">
        <v>37.1</v>
      </c>
      <c r="K179" s="2">
        <f t="shared" si="20"/>
        <v>16.89</v>
      </c>
      <c r="L179" s="2">
        <f t="shared" si="21"/>
        <v>20.2</v>
      </c>
      <c r="P179" s="6">
        <v>0.09</v>
      </c>
      <c r="Q179" s="5">
        <v>218.76750000000001</v>
      </c>
      <c r="R179" s="7">
        <v>2.14</v>
      </c>
      <c r="S179" s="5">
        <v>3846.1149999999998</v>
      </c>
      <c r="T179" s="8">
        <v>14.65</v>
      </c>
      <c r="U179" s="5">
        <v>7896.35</v>
      </c>
      <c r="Z179" s="9">
        <v>0.01</v>
      </c>
      <c r="AA179" s="5">
        <v>2.1524999999999999</v>
      </c>
      <c r="AL179" s="5" t="str">
        <f t="shared" si="22"/>
        <v/>
      </c>
      <c r="AN179" s="5" t="str">
        <f t="shared" si="23"/>
        <v/>
      </c>
      <c r="AP179" s="5" t="str">
        <f t="shared" si="24"/>
        <v/>
      </c>
      <c r="AR179" s="2">
        <v>20.2</v>
      </c>
      <c r="AS179" s="5">
        <f t="shared" si="25"/>
        <v>11963.385</v>
      </c>
      <c r="AT179" s="11">
        <f t="shared" si="27"/>
        <v>8.1114160767929627E-2</v>
      </c>
      <c r="AU179" s="5">
        <f t="shared" si="26"/>
        <v>81.114160767929619</v>
      </c>
    </row>
    <row r="180" spans="1:47" x14ac:dyDescent="0.3">
      <c r="A180" s="1" t="s">
        <v>301</v>
      </c>
      <c r="B180" s="1" t="s">
        <v>302</v>
      </c>
      <c r="C180" s="1" t="s">
        <v>303</v>
      </c>
      <c r="D180" s="1" t="s">
        <v>51</v>
      </c>
      <c r="E180" s="1" t="s">
        <v>73</v>
      </c>
      <c r="F180" s="1" t="s">
        <v>296</v>
      </c>
      <c r="G180" s="1" t="s">
        <v>54</v>
      </c>
      <c r="H180" s="1" t="s">
        <v>55</v>
      </c>
      <c r="I180" s="2">
        <v>120</v>
      </c>
      <c r="J180" s="2">
        <v>37.81</v>
      </c>
      <c r="K180" s="2">
        <f t="shared" si="20"/>
        <v>37.79999999999999</v>
      </c>
      <c r="L180" s="2">
        <f t="shared" si="21"/>
        <v>0</v>
      </c>
      <c r="P180" s="6">
        <v>3.5</v>
      </c>
      <c r="Q180" s="5">
        <v>8507.625</v>
      </c>
      <c r="R180" s="7">
        <v>29.77</v>
      </c>
      <c r="S180" s="5">
        <v>53504.1325</v>
      </c>
      <c r="T180" s="8">
        <v>0.91</v>
      </c>
      <c r="U180" s="5">
        <v>490.49</v>
      </c>
      <c r="Z180" s="9">
        <v>3.62</v>
      </c>
      <c r="AA180" s="5">
        <v>779.20500000000004</v>
      </c>
      <c r="AL180" s="5" t="str">
        <f t="shared" si="22"/>
        <v/>
      </c>
      <c r="AN180" s="5" t="str">
        <f t="shared" si="23"/>
        <v/>
      </c>
      <c r="AP180" s="5" t="str">
        <f t="shared" si="24"/>
        <v/>
      </c>
      <c r="AS180" s="5">
        <f t="shared" si="25"/>
        <v>63281.452499999999</v>
      </c>
      <c r="AT180" s="11">
        <f t="shared" si="27"/>
        <v>0.42906099834729905</v>
      </c>
      <c r="AU180" s="5">
        <f t="shared" si="26"/>
        <v>429.06099834729906</v>
      </c>
    </row>
    <row r="181" spans="1:47" x14ac:dyDescent="0.3">
      <c r="A181" s="1" t="s">
        <v>301</v>
      </c>
      <c r="B181" s="1" t="s">
        <v>302</v>
      </c>
      <c r="C181" s="1" t="s">
        <v>303</v>
      </c>
      <c r="D181" s="1" t="s">
        <v>51</v>
      </c>
      <c r="E181" s="1" t="s">
        <v>86</v>
      </c>
      <c r="F181" s="1" t="s">
        <v>296</v>
      </c>
      <c r="G181" s="1" t="s">
        <v>54</v>
      </c>
      <c r="H181" s="1" t="s">
        <v>55</v>
      </c>
      <c r="I181" s="2">
        <v>120</v>
      </c>
      <c r="J181" s="2">
        <v>39.11</v>
      </c>
      <c r="K181" s="2">
        <f t="shared" si="20"/>
        <v>39.11</v>
      </c>
      <c r="L181" s="2">
        <f t="shared" si="21"/>
        <v>0</v>
      </c>
      <c r="P181" s="6">
        <v>38.549999999999997</v>
      </c>
      <c r="Q181" s="5">
        <v>93705.412499999991</v>
      </c>
      <c r="Z181" s="9">
        <v>0.56000000000000005</v>
      </c>
      <c r="AA181" s="5">
        <v>120.54</v>
      </c>
      <c r="AL181" s="5" t="str">
        <f t="shared" si="22"/>
        <v/>
      </c>
      <c r="AN181" s="5" t="str">
        <f t="shared" si="23"/>
        <v/>
      </c>
      <c r="AP181" s="5" t="str">
        <f t="shared" si="24"/>
        <v/>
      </c>
      <c r="AS181" s="5">
        <f t="shared" si="25"/>
        <v>93825.952499999985</v>
      </c>
      <c r="AT181" s="11">
        <f t="shared" si="27"/>
        <v>0.63615886267048394</v>
      </c>
      <c r="AU181" s="5">
        <f t="shared" si="26"/>
        <v>636.15886267048393</v>
      </c>
    </row>
    <row r="182" spans="1:47" x14ac:dyDescent="0.3">
      <c r="A182" s="1" t="s">
        <v>301</v>
      </c>
      <c r="B182" s="1" t="s">
        <v>302</v>
      </c>
      <c r="C182" s="1" t="s">
        <v>303</v>
      </c>
      <c r="D182" s="1" t="s">
        <v>51</v>
      </c>
      <c r="E182" s="1" t="s">
        <v>81</v>
      </c>
      <c r="F182" s="1" t="s">
        <v>296</v>
      </c>
      <c r="G182" s="1" t="s">
        <v>54</v>
      </c>
      <c r="H182" s="1" t="s">
        <v>55</v>
      </c>
      <c r="I182" s="2">
        <v>120</v>
      </c>
      <c r="J182" s="2">
        <v>39.29</v>
      </c>
      <c r="K182" s="2">
        <f t="shared" si="20"/>
        <v>39.29</v>
      </c>
      <c r="L182" s="2">
        <f t="shared" si="21"/>
        <v>0</v>
      </c>
      <c r="P182" s="6">
        <v>9.3000000000000007</v>
      </c>
      <c r="Q182" s="5">
        <v>22605.974999999999</v>
      </c>
      <c r="R182" s="7">
        <v>29.92</v>
      </c>
      <c r="S182" s="5">
        <v>53773.72</v>
      </c>
      <c r="Z182" s="9">
        <v>7.0000000000000007E-2</v>
      </c>
      <c r="AA182" s="5">
        <v>15.067500000000001</v>
      </c>
      <c r="AL182" s="5" t="str">
        <f t="shared" si="22"/>
        <v/>
      </c>
      <c r="AN182" s="5" t="str">
        <f t="shared" si="23"/>
        <v/>
      </c>
      <c r="AP182" s="5" t="str">
        <f t="shared" si="24"/>
        <v/>
      </c>
      <c r="AS182" s="5">
        <f t="shared" si="25"/>
        <v>76394.762500000012</v>
      </c>
      <c r="AT182" s="11">
        <f t="shared" si="27"/>
        <v>0.51797188231029956</v>
      </c>
      <c r="AU182" s="5">
        <f t="shared" si="26"/>
        <v>517.97188231029952</v>
      </c>
    </row>
    <row r="183" spans="1:47" x14ac:dyDescent="0.3">
      <c r="A183" s="1" t="s">
        <v>304</v>
      </c>
      <c r="B183" s="1" t="s">
        <v>305</v>
      </c>
      <c r="C183" s="1" t="s">
        <v>273</v>
      </c>
      <c r="D183" s="1" t="s">
        <v>51</v>
      </c>
      <c r="E183" s="1" t="s">
        <v>98</v>
      </c>
      <c r="F183" s="1" t="s">
        <v>296</v>
      </c>
      <c r="G183" s="1" t="s">
        <v>54</v>
      </c>
      <c r="H183" s="1" t="s">
        <v>55</v>
      </c>
      <c r="I183" s="2">
        <v>111.36</v>
      </c>
      <c r="J183" s="2">
        <v>39.090000000000003</v>
      </c>
      <c r="K183" s="2">
        <f t="shared" si="20"/>
        <v>39.090000000000003</v>
      </c>
      <c r="L183" s="2">
        <f t="shared" si="21"/>
        <v>0</v>
      </c>
      <c r="R183" s="7">
        <v>39.020000000000003</v>
      </c>
      <c r="S183" s="5">
        <v>70128.695000000007</v>
      </c>
      <c r="Z183" s="9">
        <v>7.0000000000000007E-2</v>
      </c>
      <c r="AA183" s="5">
        <v>15.067500000000001</v>
      </c>
      <c r="AL183" s="5" t="str">
        <f t="shared" si="22"/>
        <v/>
      </c>
      <c r="AN183" s="5" t="str">
        <f t="shared" si="23"/>
        <v/>
      </c>
      <c r="AP183" s="5" t="str">
        <f t="shared" si="24"/>
        <v/>
      </c>
      <c r="AS183" s="5">
        <f t="shared" si="25"/>
        <v>70143.762500000012</v>
      </c>
      <c r="AT183" s="11">
        <f t="shared" si="27"/>
        <v>0.47558884281434344</v>
      </c>
      <c r="AU183" s="5">
        <f t="shared" si="26"/>
        <v>475.58884281434348</v>
      </c>
    </row>
    <row r="184" spans="1:47" x14ac:dyDescent="0.3">
      <c r="A184" s="1" t="s">
        <v>304</v>
      </c>
      <c r="B184" s="1" t="s">
        <v>305</v>
      </c>
      <c r="C184" s="1" t="s">
        <v>273</v>
      </c>
      <c r="D184" s="1" t="s">
        <v>51</v>
      </c>
      <c r="E184" s="1" t="s">
        <v>126</v>
      </c>
      <c r="F184" s="1" t="s">
        <v>296</v>
      </c>
      <c r="G184" s="1" t="s">
        <v>54</v>
      </c>
      <c r="H184" s="1" t="s">
        <v>55</v>
      </c>
      <c r="I184" s="2">
        <v>111.36</v>
      </c>
      <c r="J184" s="2">
        <v>28.63</v>
      </c>
      <c r="K184" s="2">
        <f t="shared" si="20"/>
        <v>28.62</v>
      </c>
      <c r="L184" s="2">
        <f t="shared" si="21"/>
        <v>0.01</v>
      </c>
      <c r="R184" s="7">
        <v>28.44</v>
      </c>
      <c r="S184" s="5">
        <v>51113.79</v>
      </c>
      <c r="T184" s="8">
        <v>0.13</v>
      </c>
      <c r="U184" s="5">
        <v>70.070000000000007</v>
      </c>
      <c r="Z184" s="9">
        <v>0.05</v>
      </c>
      <c r="AA184" s="5">
        <v>10.762499999999999</v>
      </c>
      <c r="AL184" s="5" t="str">
        <f t="shared" si="22"/>
        <v/>
      </c>
      <c r="AN184" s="5" t="str">
        <f t="shared" si="23"/>
        <v/>
      </c>
      <c r="AP184" s="5" t="str">
        <f t="shared" si="24"/>
        <v/>
      </c>
      <c r="AR184" s="2">
        <v>0.01</v>
      </c>
      <c r="AS184" s="5">
        <f t="shared" si="25"/>
        <v>51194.622499999998</v>
      </c>
      <c r="AT184" s="11">
        <f t="shared" si="27"/>
        <v>0.34710985560679247</v>
      </c>
      <c r="AU184" s="5">
        <f t="shared" si="26"/>
        <v>347.10985560679251</v>
      </c>
    </row>
    <row r="185" spans="1:47" x14ac:dyDescent="0.3">
      <c r="A185" s="1" t="s">
        <v>304</v>
      </c>
      <c r="B185" s="1" t="s">
        <v>305</v>
      </c>
      <c r="C185" s="1" t="s">
        <v>273</v>
      </c>
      <c r="D185" s="1" t="s">
        <v>51</v>
      </c>
      <c r="E185" s="1" t="s">
        <v>132</v>
      </c>
      <c r="F185" s="1" t="s">
        <v>296</v>
      </c>
      <c r="G185" s="1" t="s">
        <v>54</v>
      </c>
      <c r="H185" s="1" t="s">
        <v>55</v>
      </c>
      <c r="I185" s="2">
        <v>111.36</v>
      </c>
      <c r="J185" s="2">
        <v>37.28</v>
      </c>
      <c r="K185" s="2">
        <f t="shared" si="20"/>
        <v>37.279999999999994</v>
      </c>
      <c r="L185" s="2">
        <f t="shared" si="21"/>
        <v>0</v>
      </c>
      <c r="R185" s="7">
        <v>34.659999999999997</v>
      </c>
      <c r="S185" s="5">
        <v>62292.68499999999</v>
      </c>
      <c r="T185" s="8">
        <v>2.62</v>
      </c>
      <c r="U185" s="5">
        <v>1412.18</v>
      </c>
      <c r="AL185" s="5" t="str">
        <f t="shared" si="22"/>
        <v/>
      </c>
      <c r="AN185" s="5" t="str">
        <f t="shared" si="23"/>
        <v/>
      </c>
      <c r="AP185" s="5" t="str">
        <f t="shared" si="24"/>
        <v/>
      </c>
      <c r="AS185" s="5">
        <f t="shared" si="25"/>
        <v>63704.864999999991</v>
      </c>
      <c r="AT185" s="11">
        <f t="shared" si="27"/>
        <v>0.43193182040946204</v>
      </c>
      <c r="AU185" s="5">
        <f t="shared" si="26"/>
        <v>431.93182040946203</v>
      </c>
    </row>
    <row r="186" spans="1:47" x14ac:dyDescent="0.3">
      <c r="A186" s="1" t="s">
        <v>306</v>
      </c>
      <c r="B186" s="1" t="s">
        <v>307</v>
      </c>
      <c r="C186" s="1" t="s">
        <v>308</v>
      </c>
      <c r="D186" s="1" t="s">
        <v>51</v>
      </c>
      <c r="E186" s="1" t="s">
        <v>98</v>
      </c>
      <c r="F186" s="1" t="s">
        <v>296</v>
      </c>
      <c r="G186" s="1" t="s">
        <v>54</v>
      </c>
      <c r="H186" s="1" t="s">
        <v>55</v>
      </c>
      <c r="I186" s="2">
        <v>8.64</v>
      </c>
      <c r="J186" s="2">
        <v>0.04</v>
      </c>
      <c r="K186" s="2">
        <f t="shared" si="20"/>
        <v>0.04</v>
      </c>
      <c r="L186" s="2">
        <f t="shared" si="21"/>
        <v>0</v>
      </c>
      <c r="R186" s="7">
        <v>0.03</v>
      </c>
      <c r="S186" s="5">
        <v>53.917499999999997</v>
      </c>
      <c r="Z186" s="9">
        <v>0.01</v>
      </c>
      <c r="AA186" s="5">
        <v>2.1524999999999999</v>
      </c>
      <c r="AL186" s="5" t="str">
        <f t="shared" si="22"/>
        <v/>
      </c>
      <c r="AN186" s="5" t="str">
        <f t="shared" si="23"/>
        <v/>
      </c>
      <c r="AP186" s="5" t="str">
        <f t="shared" si="24"/>
        <v/>
      </c>
      <c r="AS186" s="5">
        <f t="shared" si="25"/>
        <v>56.069999999999993</v>
      </c>
      <c r="AT186" s="11">
        <f t="shared" si="27"/>
        <v>3.8016589738253961E-4</v>
      </c>
      <c r="AU186" s="5">
        <f t="shared" si="26"/>
        <v>0.38016589738253959</v>
      </c>
    </row>
    <row r="187" spans="1:47" x14ac:dyDescent="0.3">
      <c r="A187" s="1" t="s">
        <v>306</v>
      </c>
      <c r="B187" s="1" t="s">
        <v>307</v>
      </c>
      <c r="C187" s="1" t="s">
        <v>308</v>
      </c>
      <c r="D187" s="1" t="s">
        <v>51</v>
      </c>
      <c r="E187" s="1" t="s">
        <v>126</v>
      </c>
      <c r="F187" s="1" t="s">
        <v>296</v>
      </c>
      <c r="G187" s="1" t="s">
        <v>54</v>
      </c>
      <c r="H187" s="1" t="s">
        <v>55</v>
      </c>
      <c r="I187" s="2">
        <v>8.64</v>
      </c>
      <c r="J187" s="2">
        <v>8.32</v>
      </c>
      <c r="K187" s="2">
        <f t="shared" si="20"/>
        <v>6.4399999999999995</v>
      </c>
      <c r="L187" s="2">
        <f t="shared" si="21"/>
        <v>1.88</v>
      </c>
      <c r="R187" s="7">
        <v>2.98</v>
      </c>
      <c r="S187" s="5">
        <v>5355.8050000000003</v>
      </c>
      <c r="Z187" s="9">
        <v>3.46</v>
      </c>
      <c r="AA187" s="5">
        <v>744.76499999999999</v>
      </c>
      <c r="AL187" s="5" t="str">
        <f t="shared" si="22"/>
        <v/>
      </c>
      <c r="AN187" s="5" t="str">
        <f t="shared" si="23"/>
        <v/>
      </c>
      <c r="AP187" s="5" t="str">
        <f t="shared" si="24"/>
        <v/>
      </c>
      <c r="AR187" s="2">
        <v>1.88</v>
      </c>
      <c r="AS187" s="5">
        <f t="shared" si="25"/>
        <v>6100.5700000000006</v>
      </c>
      <c r="AT187" s="11">
        <f t="shared" si="27"/>
        <v>4.1363093786249333E-2</v>
      </c>
      <c r="AU187" s="5">
        <f t="shared" si="26"/>
        <v>41.363093786249337</v>
      </c>
    </row>
    <row r="188" spans="1:47" x14ac:dyDescent="0.3">
      <c r="A188" s="1" t="s">
        <v>309</v>
      </c>
      <c r="B188" s="1" t="s">
        <v>310</v>
      </c>
      <c r="C188" s="1" t="s">
        <v>311</v>
      </c>
      <c r="D188" s="1" t="s">
        <v>51</v>
      </c>
      <c r="E188" s="1" t="s">
        <v>95</v>
      </c>
      <c r="F188" s="1" t="s">
        <v>296</v>
      </c>
      <c r="G188" s="1" t="s">
        <v>54</v>
      </c>
      <c r="H188" s="1" t="s">
        <v>55</v>
      </c>
      <c r="I188" s="2">
        <v>114.66</v>
      </c>
      <c r="J188" s="2">
        <v>38.74</v>
      </c>
      <c r="K188" s="2">
        <f t="shared" si="20"/>
        <v>37.71</v>
      </c>
      <c r="L188" s="2">
        <f t="shared" si="21"/>
        <v>1.03</v>
      </c>
      <c r="R188" s="7">
        <v>37.71</v>
      </c>
      <c r="S188" s="5">
        <v>67774.297500000001</v>
      </c>
      <c r="AL188" s="5" t="str">
        <f t="shared" si="22"/>
        <v/>
      </c>
      <c r="AN188" s="5" t="str">
        <f t="shared" si="23"/>
        <v/>
      </c>
      <c r="AP188" s="5" t="str">
        <f t="shared" si="24"/>
        <v/>
      </c>
      <c r="AR188" s="2">
        <v>1.03</v>
      </c>
      <c r="AS188" s="5">
        <f t="shared" si="25"/>
        <v>67774.297500000001</v>
      </c>
      <c r="AT188" s="11">
        <f t="shared" si="27"/>
        <v>0.45952339269767634</v>
      </c>
      <c r="AU188" s="5">
        <f t="shared" si="26"/>
        <v>459.52339269767634</v>
      </c>
    </row>
    <row r="189" spans="1:47" x14ac:dyDescent="0.3">
      <c r="A189" s="1" t="s">
        <v>309</v>
      </c>
      <c r="B189" s="1" t="s">
        <v>310</v>
      </c>
      <c r="C189" s="1" t="s">
        <v>311</v>
      </c>
      <c r="D189" s="1" t="s">
        <v>51</v>
      </c>
      <c r="E189" s="1" t="s">
        <v>150</v>
      </c>
      <c r="F189" s="1" t="s">
        <v>296</v>
      </c>
      <c r="G189" s="1" t="s">
        <v>54</v>
      </c>
      <c r="H189" s="1" t="s">
        <v>55</v>
      </c>
      <c r="I189" s="2">
        <v>114.66</v>
      </c>
      <c r="J189" s="2">
        <v>36.729999999999997</v>
      </c>
      <c r="K189" s="2">
        <f t="shared" si="20"/>
        <v>36.699999999999996</v>
      </c>
      <c r="L189" s="2">
        <f t="shared" si="21"/>
        <v>0.03</v>
      </c>
      <c r="R189" s="7">
        <v>16.2</v>
      </c>
      <c r="S189" s="5">
        <v>29115.45</v>
      </c>
      <c r="T189" s="8">
        <v>20.43</v>
      </c>
      <c r="U189" s="5">
        <v>11011.77</v>
      </c>
      <c r="Z189" s="9">
        <v>7.0000000000000007E-2</v>
      </c>
      <c r="AA189" s="5">
        <v>15.067500000000001</v>
      </c>
      <c r="AL189" s="5" t="str">
        <f t="shared" si="22"/>
        <v/>
      </c>
      <c r="AN189" s="5" t="str">
        <f t="shared" si="23"/>
        <v/>
      </c>
      <c r="AP189" s="5" t="str">
        <f t="shared" si="24"/>
        <v/>
      </c>
      <c r="AR189" s="2">
        <v>0.03</v>
      </c>
      <c r="AS189" s="5">
        <f t="shared" si="25"/>
        <v>40142.287499999999</v>
      </c>
      <c r="AT189" s="11">
        <f t="shared" si="27"/>
        <v>0.27217279740369904</v>
      </c>
      <c r="AU189" s="5">
        <f t="shared" si="26"/>
        <v>272.17279740369906</v>
      </c>
    </row>
    <row r="190" spans="1:47" x14ac:dyDescent="0.3">
      <c r="A190" s="1" t="s">
        <v>309</v>
      </c>
      <c r="B190" s="1" t="s">
        <v>310</v>
      </c>
      <c r="C190" s="1" t="s">
        <v>311</v>
      </c>
      <c r="D190" s="1" t="s">
        <v>51</v>
      </c>
      <c r="E190" s="1" t="s">
        <v>107</v>
      </c>
      <c r="F190" s="1" t="s">
        <v>296</v>
      </c>
      <c r="G190" s="1" t="s">
        <v>54</v>
      </c>
      <c r="H190" s="1" t="s">
        <v>55</v>
      </c>
      <c r="I190" s="2">
        <v>114.66</v>
      </c>
      <c r="J190" s="2">
        <v>32.85</v>
      </c>
      <c r="K190" s="2">
        <f t="shared" si="20"/>
        <v>30.560000000000002</v>
      </c>
      <c r="L190" s="2">
        <f t="shared" si="21"/>
        <v>2.29</v>
      </c>
      <c r="R190" s="7">
        <v>15.73</v>
      </c>
      <c r="S190" s="5">
        <v>28270.7425</v>
      </c>
      <c r="T190" s="8">
        <v>14.83</v>
      </c>
      <c r="U190" s="5">
        <v>7993.37</v>
      </c>
      <c r="AL190" s="5" t="str">
        <f t="shared" si="22"/>
        <v/>
      </c>
      <c r="AN190" s="5" t="str">
        <f t="shared" si="23"/>
        <v/>
      </c>
      <c r="AP190" s="5" t="str">
        <f t="shared" si="24"/>
        <v/>
      </c>
      <c r="AR190" s="2">
        <v>2.29</v>
      </c>
      <c r="AS190" s="5">
        <f t="shared" si="25"/>
        <v>36264.112500000003</v>
      </c>
      <c r="AT190" s="11">
        <f t="shared" si="27"/>
        <v>0.24587798950140671</v>
      </c>
      <c r="AU190" s="5">
        <f t="shared" si="26"/>
        <v>245.87798950140672</v>
      </c>
    </row>
    <row r="191" spans="1:47" x14ac:dyDescent="0.3">
      <c r="A191" s="1" t="s">
        <v>312</v>
      </c>
      <c r="B191" s="1" t="s">
        <v>313</v>
      </c>
      <c r="C191" s="1" t="s">
        <v>314</v>
      </c>
      <c r="D191" s="1" t="s">
        <v>51</v>
      </c>
      <c r="E191" s="1" t="s">
        <v>150</v>
      </c>
      <c r="F191" s="1" t="s">
        <v>296</v>
      </c>
      <c r="G191" s="1" t="s">
        <v>54</v>
      </c>
      <c r="H191" s="1" t="s">
        <v>55</v>
      </c>
      <c r="I191" s="2">
        <v>5.34</v>
      </c>
      <c r="J191" s="2">
        <v>0.44</v>
      </c>
      <c r="K191" s="2">
        <f t="shared" si="20"/>
        <v>0.44</v>
      </c>
      <c r="L191" s="2">
        <f t="shared" si="21"/>
        <v>0</v>
      </c>
      <c r="T191" s="8">
        <v>0.21</v>
      </c>
      <c r="U191" s="5">
        <v>113.19</v>
      </c>
      <c r="Z191" s="9">
        <v>0.23</v>
      </c>
      <c r="AA191" s="5">
        <v>49.5075</v>
      </c>
      <c r="AL191" s="5" t="str">
        <f t="shared" si="22"/>
        <v/>
      </c>
      <c r="AN191" s="5" t="str">
        <f t="shared" si="23"/>
        <v/>
      </c>
      <c r="AP191" s="5" t="str">
        <f t="shared" si="24"/>
        <v/>
      </c>
      <c r="AS191" s="5">
        <f t="shared" si="25"/>
        <v>162.69749999999999</v>
      </c>
      <c r="AT191" s="11">
        <f t="shared" si="27"/>
        <v>1.1031218314498973E-3</v>
      </c>
      <c r="AU191" s="5">
        <f t="shared" si="26"/>
        <v>1.1031218314498972</v>
      </c>
    </row>
    <row r="192" spans="1:47" x14ac:dyDescent="0.3">
      <c r="A192" s="1" t="s">
        <v>312</v>
      </c>
      <c r="B192" s="1" t="s">
        <v>313</v>
      </c>
      <c r="C192" s="1" t="s">
        <v>314</v>
      </c>
      <c r="D192" s="1" t="s">
        <v>51</v>
      </c>
      <c r="E192" s="1" t="s">
        <v>107</v>
      </c>
      <c r="F192" s="1" t="s">
        <v>296</v>
      </c>
      <c r="G192" s="1" t="s">
        <v>54</v>
      </c>
      <c r="H192" s="1" t="s">
        <v>55</v>
      </c>
      <c r="I192" s="2">
        <v>5.34</v>
      </c>
      <c r="J192" s="2">
        <v>4.57</v>
      </c>
      <c r="K192" s="2">
        <f t="shared" si="20"/>
        <v>4.57</v>
      </c>
      <c r="L192" s="2">
        <f t="shared" si="21"/>
        <v>0</v>
      </c>
      <c r="T192" s="8">
        <v>1.95</v>
      </c>
      <c r="U192" s="5">
        <v>1051.05</v>
      </c>
      <c r="Z192" s="9">
        <v>2.62</v>
      </c>
      <c r="AA192" s="5">
        <v>563.95500000000004</v>
      </c>
      <c r="AL192" s="5" t="str">
        <f t="shared" si="22"/>
        <v/>
      </c>
      <c r="AN192" s="5" t="str">
        <f t="shared" si="23"/>
        <v/>
      </c>
      <c r="AP192" s="5" t="str">
        <f t="shared" si="24"/>
        <v/>
      </c>
      <c r="AS192" s="5">
        <f t="shared" si="25"/>
        <v>1615.0050000000001</v>
      </c>
      <c r="AT192" s="11">
        <f t="shared" si="27"/>
        <v>1.0950059302698207E-2</v>
      </c>
      <c r="AU192" s="5">
        <f t="shared" si="26"/>
        <v>10.950059302698207</v>
      </c>
    </row>
    <row r="193" spans="1:47" x14ac:dyDescent="0.3">
      <c r="A193" s="1" t="s">
        <v>315</v>
      </c>
      <c r="B193" s="1" t="s">
        <v>310</v>
      </c>
      <c r="C193" s="1" t="s">
        <v>311</v>
      </c>
      <c r="D193" s="1" t="s">
        <v>51</v>
      </c>
      <c r="E193" s="1" t="s">
        <v>90</v>
      </c>
      <c r="F193" s="1" t="s">
        <v>296</v>
      </c>
      <c r="G193" s="1" t="s">
        <v>54</v>
      </c>
      <c r="H193" s="1" t="s">
        <v>55</v>
      </c>
      <c r="I193" s="2">
        <v>120</v>
      </c>
      <c r="J193" s="2">
        <v>38.799999999999997</v>
      </c>
      <c r="K193" s="2">
        <f t="shared" ref="K193:K256" si="28">SUM(N193,P193,R193,T193,V193,X193,Z193,AB193,AE193,AG193,AI193)</f>
        <v>36.81</v>
      </c>
      <c r="L193" s="2">
        <f t="shared" ref="L193:L256" si="29">SUM(M193,AD193,AK193,AM193,AO193,AQ193,AR193)</f>
        <v>1.99</v>
      </c>
      <c r="P193" s="6">
        <v>27.04</v>
      </c>
      <c r="Q193" s="5">
        <v>65727.48</v>
      </c>
      <c r="R193" s="7">
        <v>9.77</v>
      </c>
      <c r="S193" s="5">
        <v>17559.1325</v>
      </c>
      <c r="AL193" s="5" t="str">
        <f t="shared" ref="AL193:AL256" si="30">IF(AK193&gt;0,AK193*$AL$1,"")</f>
        <v/>
      </c>
      <c r="AN193" s="5" t="str">
        <f t="shared" ref="AN193:AN256" si="31">IF(AM193&gt;0,AM193*$AN$1,"")</f>
        <v/>
      </c>
      <c r="AP193" s="5" t="str">
        <f t="shared" ref="AP193:AP256" si="32">IF(AO193&gt;0,AO193*$AP$1,"")</f>
        <v/>
      </c>
      <c r="AR193" s="2">
        <v>1.99</v>
      </c>
      <c r="AS193" s="5">
        <f t="shared" ref="AS193:AS256" si="33">SUM(O193,Q193,S193,U193,W193,Y193,AA193,AC193,AF193,AH193,AJ193)</f>
        <v>83286.612499999988</v>
      </c>
      <c r="AT193" s="11">
        <f t="shared" si="27"/>
        <v>0.56470001392927305</v>
      </c>
      <c r="AU193" s="5">
        <f t="shared" ref="AU193:AU256" si="34">(AT193/100)*$AU$1</f>
        <v>564.70001392927304</v>
      </c>
    </row>
    <row r="194" spans="1:47" x14ac:dyDescent="0.3">
      <c r="A194" s="1" t="s">
        <v>315</v>
      </c>
      <c r="B194" s="1" t="s">
        <v>310</v>
      </c>
      <c r="C194" s="1" t="s">
        <v>311</v>
      </c>
      <c r="D194" s="1" t="s">
        <v>51</v>
      </c>
      <c r="E194" s="1" t="s">
        <v>64</v>
      </c>
      <c r="F194" s="1" t="s">
        <v>296</v>
      </c>
      <c r="G194" s="1" t="s">
        <v>54</v>
      </c>
      <c r="H194" s="1" t="s">
        <v>55</v>
      </c>
      <c r="I194" s="2">
        <v>120</v>
      </c>
      <c r="J194" s="2">
        <v>37.770000000000003</v>
      </c>
      <c r="K194" s="2">
        <f t="shared" si="28"/>
        <v>24.16</v>
      </c>
      <c r="L194" s="2">
        <f t="shared" si="29"/>
        <v>13.61</v>
      </c>
      <c r="P194" s="6">
        <v>0.11</v>
      </c>
      <c r="Q194" s="5">
        <v>267.38249999999999</v>
      </c>
      <c r="R194" s="7">
        <v>13.46</v>
      </c>
      <c r="S194" s="5">
        <v>24190.985000000001</v>
      </c>
      <c r="T194" s="8">
        <v>0.99</v>
      </c>
      <c r="U194" s="5">
        <v>533.61</v>
      </c>
      <c r="Z194" s="9">
        <v>9.6</v>
      </c>
      <c r="AA194" s="5">
        <v>2066.4</v>
      </c>
      <c r="AL194" s="5" t="str">
        <f t="shared" si="30"/>
        <v/>
      </c>
      <c r="AN194" s="5" t="str">
        <f t="shared" si="31"/>
        <v/>
      </c>
      <c r="AP194" s="5" t="str">
        <f t="shared" si="32"/>
        <v/>
      </c>
      <c r="AR194" s="2">
        <v>13.61</v>
      </c>
      <c r="AS194" s="5">
        <f t="shared" si="33"/>
        <v>27058.377500000002</v>
      </c>
      <c r="AT194" s="11">
        <f t="shared" si="27"/>
        <v>0.18346125136441985</v>
      </c>
      <c r="AU194" s="5">
        <f t="shared" si="34"/>
        <v>183.46125136441987</v>
      </c>
    </row>
    <row r="195" spans="1:47" x14ac:dyDescent="0.3">
      <c r="A195" s="1" t="s">
        <v>315</v>
      </c>
      <c r="B195" s="1" t="s">
        <v>310</v>
      </c>
      <c r="C195" s="1" t="s">
        <v>311</v>
      </c>
      <c r="D195" s="1" t="s">
        <v>51</v>
      </c>
      <c r="E195" s="1" t="s">
        <v>52</v>
      </c>
      <c r="F195" s="1" t="s">
        <v>296</v>
      </c>
      <c r="G195" s="1" t="s">
        <v>54</v>
      </c>
      <c r="H195" s="1" t="s">
        <v>55</v>
      </c>
      <c r="I195" s="2">
        <v>120</v>
      </c>
      <c r="J195" s="2">
        <v>38.85</v>
      </c>
      <c r="K195" s="2">
        <f t="shared" si="28"/>
        <v>32.450000000000003</v>
      </c>
      <c r="L195" s="2">
        <f t="shared" si="29"/>
        <v>6.39</v>
      </c>
      <c r="R195" s="7">
        <v>32.450000000000003</v>
      </c>
      <c r="S195" s="5">
        <v>58320.762499999997</v>
      </c>
      <c r="AL195" s="5" t="str">
        <f t="shared" si="30"/>
        <v/>
      </c>
      <c r="AN195" s="5" t="str">
        <f t="shared" si="31"/>
        <v/>
      </c>
      <c r="AP195" s="5" t="str">
        <f t="shared" si="32"/>
        <v/>
      </c>
      <c r="AR195" s="2">
        <v>6.39</v>
      </c>
      <c r="AS195" s="5">
        <f t="shared" si="33"/>
        <v>58320.762499999997</v>
      </c>
      <c r="AT195" s="11">
        <f t="shared" ref="AT195:AT258" si="35">(AS195/$AS$782)*100</f>
        <v>0.39542652063218237</v>
      </c>
      <c r="AU195" s="5">
        <f t="shared" si="34"/>
        <v>395.42652063218236</v>
      </c>
    </row>
    <row r="196" spans="1:47" x14ac:dyDescent="0.3">
      <c r="A196" s="1" t="s">
        <v>316</v>
      </c>
      <c r="B196" s="1" t="s">
        <v>317</v>
      </c>
      <c r="C196" s="1" t="s">
        <v>318</v>
      </c>
      <c r="D196" s="1" t="s">
        <v>51</v>
      </c>
      <c r="E196" s="1" t="s">
        <v>86</v>
      </c>
      <c r="F196" s="1" t="s">
        <v>319</v>
      </c>
      <c r="G196" s="1" t="s">
        <v>54</v>
      </c>
      <c r="H196" s="1" t="s">
        <v>55</v>
      </c>
      <c r="I196" s="2">
        <v>5.7</v>
      </c>
      <c r="J196" s="2">
        <v>0.17</v>
      </c>
      <c r="K196" s="2">
        <f t="shared" si="28"/>
        <v>0.18</v>
      </c>
      <c r="L196" s="2">
        <f t="shared" si="29"/>
        <v>0</v>
      </c>
      <c r="R196" s="7">
        <v>0.02</v>
      </c>
      <c r="S196" s="5">
        <v>35.945</v>
      </c>
      <c r="Z196" s="9">
        <v>0.16</v>
      </c>
      <c r="AA196" s="5">
        <v>34.44</v>
      </c>
      <c r="AL196" s="5" t="str">
        <f t="shared" si="30"/>
        <v/>
      </c>
      <c r="AN196" s="5" t="str">
        <f t="shared" si="31"/>
        <v/>
      </c>
      <c r="AP196" s="5" t="str">
        <f t="shared" si="32"/>
        <v/>
      </c>
      <c r="AS196" s="5">
        <f t="shared" si="33"/>
        <v>70.384999999999991</v>
      </c>
      <c r="AT196" s="11">
        <f t="shared" si="35"/>
        <v>4.7722448167059121E-4</v>
      </c>
      <c r="AU196" s="5">
        <f t="shared" si="34"/>
        <v>0.47722448167059117</v>
      </c>
    </row>
    <row r="197" spans="1:47" x14ac:dyDescent="0.3">
      <c r="A197" s="1" t="s">
        <v>316</v>
      </c>
      <c r="B197" s="1" t="s">
        <v>317</v>
      </c>
      <c r="C197" s="1" t="s">
        <v>318</v>
      </c>
      <c r="D197" s="1" t="s">
        <v>51</v>
      </c>
      <c r="E197" s="1" t="s">
        <v>68</v>
      </c>
      <c r="F197" s="1" t="s">
        <v>319</v>
      </c>
      <c r="G197" s="1" t="s">
        <v>54</v>
      </c>
      <c r="H197" s="1" t="s">
        <v>55</v>
      </c>
      <c r="I197" s="2">
        <v>5.7</v>
      </c>
      <c r="J197" s="2">
        <v>5.45</v>
      </c>
      <c r="K197" s="2">
        <f t="shared" si="28"/>
        <v>3.04</v>
      </c>
      <c r="L197" s="2">
        <f t="shared" si="29"/>
        <v>2.41</v>
      </c>
      <c r="R197" s="7">
        <v>0.24</v>
      </c>
      <c r="S197" s="5">
        <v>431.34</v>
      </c>
      <c r="T197" s="8">
        <v>0.02</v>
      </c>
      <c r="U197" s="5">
        <v>10.78</v>
      </c>
      <c r="Z197" s="9">
        <v>2.78</v>
      </c>
      <c r="AA197" s="5">
        <v>598.39499999999998</v>
      </c>
      <c r="AL197" s="5" t="str">
        <f t="shared" si="30"/>
        <v/>
      </c>
      <c r="AN197" s="5" t="str">
        <f t="shared" si="31"/>
        <v/>
      </c>
      <c r="AP197" s="5" t="str">
        <f t="shared" si="32"/>
        <v/>
      </c>
      <c r="AR197" s="2">
        <v>2.41</v>
      </c>
      <c r="AS197" s="5">
        <f t="shared" si="33"/>
        <v>1040.5149999999999</v>
      </c>
      <c r="AT197" s="11">
        <f t="shared" si="35"/>
        <v>7.0549013503654933E-3</v>
      </c>
      <c r="AU197" s="5">
        <f t="shared" si="34"/>
        <v>7.0549013503654932</v>
      </c>
    </row>
    <row r="198" spans="1:47" x14ac:dyDescent="0.3">
      <c r="A198" s="1" t="s">
        <v>320</v>
      </c>
      <c r="B198" s="1" t="s">
        <v>321</v>
      </c>
      <c r="C198" s="1" t="s">
        <v>257</v>
      </c>
      <c r="D198" s="1" t="s">
        <v>258</v>
      </c>
      <c r="E198" s="1" t="s">
        <v>81</v>
      </c>
      <c r="F198" s="1" t="s">
        <v>319</v>
      </c>
      <c r="G198" s="1" t="s">
        <v>54</v>
      </c>
      <c r="H198" s="1" t="s">
        <v>55</v>
      </c>
      <c r="I198" s="2">
        <v>20</v>
      </c>
      <c r="J198" s="2">
        <v>19.22</v>
      </c>
      <c r="K198" s="2">
        <f t="shared" si="28"/>
        <v>15.91</v>
      </c>
      <c r="L198" s="2">
        <f t="shared" si="29"/>
        <v>3.31</v>
      </c>
      <c r="R198" s="7">
        <v>11.16</v>
      </c>
      <c r="S198" s="5">
        <v>20057.310000000001</v>
      </c>
      <c r="Z198" s="9">
        <v>4.75</v>
      </c>
      <c r="AA198" s="5">
        <v>1022.4375</v>
      </c>
      <c r="AL198" s="5" t="str">
        <f t="shared" si="30"/>
        <v/>
      </c>
      <c r="AN198" s="5" t="str">
        <f t="shared" si="31"/>
        <v/>
      </c>
      <c r="AP198" s="5" t="str">
        <f t="shared" si="32"/>
        <v/>
      </c>
      <c r="AR198" s="2">
        <v>3.31</v>
      </c>
      <c r="AS198" s="5">
        <f t="shared" si="33"/>
        <v>21079.747500000001</v>
      </c>
      <c r="AT198" s="11">
        <f t="shared" si="35"/>
        <v>0.14292493534750933</v>
      </c>
      <c r="AU198" s="5">
        <f t="shared" si="34"/>
        <v>142.92493534750932</v>
      </c>
    </row>
    <row r="199" spans="1:47" x14ac:dyDescent="0.3">
      <c r="A199" s="1" t="s">
        <v>322</v>
      </c>
      <c r="B199" s="1" t="s">
        <v>256</v>
      </c>
      <c r="C199" s="1" t="s">
        <v>257</v>
      </c>
      <c r="D199" s="1" t="s">
        <v>258</v>
      </c>
      <c r="E199" s="1" t="s">
        <v>86</v>
      </c>
      <c r="F199" s="1" t="s">
        <v>319</v>
      </c>
      <c r="G199" s="1" t="s">
        <v>54</v>
      </c>
      <c r="H199" s="1" t="s">
        <v>55</v>
      </c>
      <c r="I199" s="2">
        <v>133.38</v>
      </c>
      <c r="J199" s="2">
        <v>37.299999999999997</v>
      </c>
      <c r="K199" s="2">
        <f t="shared" si="28"/>
        <v>37.299999999999997</v>
      </c>
      <c r="L199" s="2">
        <f t="shared" si="29"/>
        <v>0</v>
      </c>
      <c r="R199" s="7">
        <v>37.299999999999997</v>
      </c>
      <c r="S199" s="5">
        <v>67037.424999999988</v>
      </c>
      <c r="AL199" s="5" t="str">
        <f t="shared" si="30"/>
        <v/>
      </c>
      <c r="AN199" s="5" t="str">
        <f t="shared" si="31"/>
        <v/>
      </c>
      <c r="AP199" s="5" t="str">
        <f t="shared" si="32"/>
        <v/>
      </c>
      <c r="AS199" s="5">
        <f t="shared" si="33"/>
        <v>67037.424999999988</v>
      </c>
      <c r="AT199" s="11">
        <f t="shared" si="35"/>
        <v>0.45452724867736211</v>
      </c>
      <c r="AU199" s="5">
        <f t="shared" si="34"/>
        <v>454.52724867736208</v>
      </c>
    </row>
    <row r="200" spans="1:47" x14ac:dyDescent="0.3">
      <c r="A200" s="1" t="s">
        <v>322</v>
      </c>
      <c r="B200" s="1" t="s">
        <v>256</v>
      </c>
      <c r="C200" s="1" t="s">
        <v>257</v>
      </c>
      <c r="D200" s="1" t="s">
        <v>258</v>
      </c>
      <c r="E200" s="1" t="s">
        <v>73</v>
      </c>
      <c r="F200" s="1" t="s">
        <v>319</v>
      </c>
      <c r="G200" s="1" t="s">
        <v>54</v>
      </c>
      <c r="H200" s="1" t="s">
        <v>55</v>
      </c>
      <c r="I200" s="2">
        <v>133.38</v>
      </c>
      <c r="J200" s="2">
        <v>36.67</v>
      </c>
      <c r="K200" s="2">
        <f t="shared" si="28"/>
        <v>36.67</v>
      </c>
      <c r="L200" s="2">
        <f t="shared" si="29"/>
        <v>0</v>
      </c>
      <c r="R200" s="7">
        <v>36.6</v>
      </c>
      <c r="S200" s="5">
        <v>65779.350000000006</v>
      </c>
      <c r="Z200" s="9">
        <v>7.0000000000000007E-2</v>
      </c>
      <c r="AA200" s="5">
        <v>15.067500000000001</v>
      </c>
      <c r="AL200" s="5" t="str">
        <f t="shared" si="30"/>
        <v/>
      </c>
      <c r="AN200" s="5" t="str">
        <f t="shared" si="31"/>
        <v/>
      </c>
      <c r="AP200" s="5" t="str">
        <f t="shared" si="32"/>
        <v/>
      </c>
      <c r="AS200" s="5">
        <f t="shared" si="33"/>
        <v>65794.41750000001</v>
      </c>
      <c r="AT200" s="11">
        <f t="shared" si="35"/>
        <v>0.44609940737736714</v>
      </c>
      <c r="AU200" s="5">
        <f t="shared" si="34"/>
        <v>446.09940737736713</v>
      </c>
    </row>
    <row r="201" spans="1:47" x14ac:dyDescent="0.3">
      <c r="A201" s="1" t="s">
        <v>322</v>
      </c>
      <c r="B201" s="1" t="s">
        <v>256</v>
      </c>
      <c r="C201" s="1" t="s">
        <v>257</v>
      </c>
      <c r="D201" s="1" t="s">
        <v>258</v>
      </c>
      <c r="E201" s="1" t="s">
        <v>81</v>
      </c>
      <c r="F201" s="1" t="s">
        <v>319</v>
      </c>
      <c r="G201" s="1" t="s">
        <v>54</v>
      </c>
      <c r="H201" s="1" t="s">
        <v>55</v>
      </c>
      <c r="I201" s="2">
        <v>133.38</v>
      </c>
      <c r="J201" s="2">
        <v>19.7</v>
      </c>
      <c r="K201" s="2">
        <f t="shared" si="28"/>
        <v>16.21</v>
      </c>
      <c r="L201" s="2">
        <f t="shared" si="29"/>
        <v>3.49</v>
      </c>
      <c r="R201" s="7">
        <v>16.16</v>
      </c>
      <c r="S201" s="5">
        <v>29043.56</v>
      </c>
      <c r="Z201" s="9">
        <v>0.05</v>
      </c>
      <c r="AA201" s="5">
        <v>10.762499999999999</v>
      </c>
      <c r="AL201" s="5" t="str">
        <f t="shared" si="30"/>
        <v/>
      </c>
      <c r="AN201" s="5" t="str">
        <f t="shared" si="31"/>
        <v/>
      </c>
      <c r="AP201" s="5" t="str">
        <f t="shared" si="32"/>
        <v/>
      </c>
      <c r="AR201" s="2">
        <v>3.49</v>
      </c>
      <c r="AS201" s="5">
        <f t="shared" si="33"/>
        <v>29054.322500000002</v>
      </c>
      <c r="AT201" s="11">
        <f t="shared" si="35"/>
        <v>0.19699416062161965</v>
      </c>
      <c r="AU201" s="5">
        <f t="shared" si="34"/>
        <v>196.99416062161964</v>
      </c>
    </row>
    <row r="202" spans="1:47" x14ac:dyDescent="0.3">
      <c r="A202" s="1" t="s">
        <v>322</v>
      </c>
      <c r="B202" s="1" t="s">
        <v>256</v>
      </c>
      <c r="C202" s="1" t="s">
        <v>257</v>
      </c>
      <c r="D202" s="1" t="s">
        <v>258</v>
      </c>
      <c r="E202" s="1" t="s">
        <v>68</v>
      </c>
      <c r="F202" s="1" t="s">
        <v>319</v>
      </c>
      <c r="G202" s="1" t="s">
        <v>54</v>
      </c>
      <c r="H202" s="1" t="s">
        <v>55</v>
      </c>
      <c r="I202" s="2">
        <v>133.38</v>
      </c>
      <c r="J202" s="2">
        <v>34.56</v>
      </c>
      <c r="K202" s="2">
        <f t="shared" si="28"/>
        <v>14.13</v>
      </c>
      <c r="L202" s="2">
        <f t="shared" si="29"/>
        <v>20.43</v>
      </c>
      <c r="R202" s="7">
        <v>8.65</v>
      </c>
      <c r="S202" s="5">
        <v>15546.2125</v>
      </c>
      <c r="T202" s="8">
        <v>5.48</v>
      </c>
      <c r="U202" s="5">
        <v>2953.72</v>
      </c>
      <c r="AL202" s="5" t="str">
        <f t="shared" si="30"/>
        <v/>
      </c>
      <c r="AN202" s="5" t="str">
        <f t="shared" si="31"/>
        <v/>
      </c>
      <c r="AP202" s="5" t="str">
        <f t="shared" si="32"/>
        <v/>
      </c>
      <c r="AR202" s="2">
        <v>20.43</v>
      </c>
      <c r="AS202" s="5">
        <f t="shared" si="33"/>
        <v>18499.932499999999</v>
      </c>
      <c r="AT202" s="11">
        <f t="shared" si="35"/>
        <v>0.12543326984802763</v>
      </c>
      <c r="AU202" s="5">
        <f t="shared" si="34"/>
        <v>125.43326984802763</v>
      </c>
    </row>
    <row r="203" spans="1:47" x14ac:dyDescent="0.3">
      <c r="A203" s="1" t="s">
        <v>323</v>
      </c>
      <c r="B203" s="1" t="s">
        <v>324</v>
      </c>
      <c r="C203" s="1" t="s">
        <v>325</v>
      </c>
      <c r="D203" s="1" t="s">
        <v>51</v>
      </c>
      <c r="E203" s="1" t="s">
        <v>91</v>
      </c>
      <c r="F203" s="1" t="s">
        <v>319</v>
      </c>
      <c r="G203" s="1" t="s">
        <v>54</v>
      </c>
      <c r="H203" s="1" t="s">
        <v>55</v>
      </c>
      <c r="I203" s="2">
        <v>6.52</v>
      </c>
      <c r="J203" s="2">
        <v>6.45</v>
      </c>
      <c r="K203" s="2">
        <f t="shared" si="28"/>
        <v>4.6900000000000004</v>
      </c>
      <c r="L203" s="2">
        <f t="shared" si="29"/>
        <v>1.76</v>
      </c>
      <c r="Z203" s="9">
        <v>4.6900000000000004</v>
      </c>
      <c r="AA203" s="5">
        <v>1009.5225</v>
      </c>
      <c r="AL203" s="5" t="str">
        <f t="shared" si="30"/>
        <v/>
      </c>
      <c r="AN203" s="5" t="str">
        <f t="shared" si="31"/>
        <v/>
      </c>
      <c r="AP203" s="5" t="str">
        <f t="shared" si="32"/>
        <v/>
      </c>
      <c r="AR203" s="2">
        <v>1.76</v>
      </c>
      <c r="AS203" s="5">
        <f t="shared" si="33"/>
        <v>1009.5225</v>
      </c>
      <c r="AT203" s="11">
        <f t="shared" si="35"/>
        <v>6.8447659557760816E-3</v>
      </c>
      <c r="AU203" s="5">
        <f t="shared" si="34"/>
        <v>6.8447659557760812</v>
      </c>
    </row>
    <row r="204" spans="1:47" x14ac:dyDescent="0.3">
      <c r="A204" s="1" t="s">
        <v>326</v>
      </c>
      <c r="B204" s="1" t="s">
        <v>324</v>
      </c>
      <c r="C204" s="1" t="s">
        <v>325</v>
      </c>
      <c r="D204" s="1" t="s">
        <v>51</v>
      </c>
      <c r="E204" s="1" t="s">
        <v>91</v>
      </c>
      <c r="F204" s="1" t="s">
        <v>319</v>
      </c>
      <c r="G204" s="1" t="s">
        <v>54</v>
      </c>
      <c r="H204" s="1" t="s">
        <v>55</v>
      </c>
      <c r="I204" s="2">
        <v>3.48</v>
      </c>
      <c r="J204" s="2">
        <v>3.48</v>
      </c>
      <c r="K204" s="2">
        <f t="shared" si="28"/>
        <v>3.07</v>
      </c>
      <c r="L204" s="2">
        <f t="shared" si="29"/>
        <v>0.41</v>
      </c>
      <c r="T204" s="8">
        <v>3.07</v>
      </c>
      <c r="U204" s="5">
        <v>1654.73</v>
      </c>
      <c r="AL204" s="5" t="str">
        <f t="shared" si="30"/>
        <v/>
      </c>
      <c r="AN204" s="5" t="str">
        <f t="shared" si="31"/>
        <v/>
      </c>
      <c r="AP204" s="5" t="str">
        <f t="shared" si="32"/>
        <v/>
      </c>
      <c r="AR204" s="2">
        <v>0.41</v>
      </c>
      <c r="AS204" s="5">
        <f t="shared" si="33"/>
        <v>1654.73</v>
      </c>
      <c r="AT204" s="11">
        <f t="shared" si="35"/>
        <v>1.1219402806773851E-2</v>
      </c>
      <c r="AU204" s="5">
        <f t="shared" si="34"/>
        <v>11.219402806773852</v>
      </c>
    </row>
    <row r="205" spans="1:47" x14ac:dyDescent="0.3">
      <c r="A205" s="1" t="s">
        <v>327</v>
      </c>
      <c r="B205" s="1" t="s">
        <v>328</v>
      </c>
      <c r="C205" s="1" t="s">
        <v>329</v>
      </c>
      <c r="D205" s="1" t="s">
        <v>51</v>
      </c>
      <c r="E205" s="1" t="s">
        <v>126</v>
      </c>
      <c r="F205" s="1" t="s">
        <v>319</v>
      </c>
      <c r="G205" s="1" t="s">
        <v>54</v>
      </c>
      <c r="H205" s="1" t="s">
        <v>55</v>
      </c>
      <c r="I205" s="2">
        <v>160</v>
      </c>
      <c r="J205" s="2">
        <v>38.9</v>
      </c>
      <c r="K205" s="2">
        <f t="shared" si="28"/>
        <v>36.380000000000003</v>
      </c>
      <c r="L205" s="2">
        <f t="shared" si="29"/>
        <v>2.52</v>
      </c>
      <c r="R205" s="7">
        <v>36.380000000000003</v>
      </c>
      <c r="S205" s="5">
        <v>65383.955000000002</v>
      </c>
      <c r="AL205" s="5" t="str">
        <f t="shared" si="30"/>
        <v/>
      </c>
      <c r="AN205" s="5" t="str">
        <f t="shared" si="31"/>
        <v/>
      </c>
      <c r="AP205" s="5" t="str">
        <f t="shared" si="32"/>
        <v/>
      </c>
      <c r="AR205" s="2">
        <v>2.52</v>
      </c>
      <c r="AS205" s="5">
        <f t="shared" si="33"/>
        <v>65383.955000000002</v>
      </c>
      <c r="AT205" s="11">
        <f t="shared" si="35"/>
        <v>0.44331638892446212</v>
      </c>
      <c r="AU205" s="5">
        <f t="shared" si="34"/>
        <v>443.3163889244621</v>
      </c>
    </row>
    <row r="206" spans="1:47" x14ac:dyDescent="0.3">
      <c r="A206" s="1" t="s">
        <v>327</v>
      </c>
      <c r="B206" s="1" t="s">
        <v>328</v>
      </c>
      <c r="C206" s="1" t="s">
        <v>329</v>
      </c>
      <c r="D206" s="1" t="s">
        <v>51</v>
      </c>
      <c r="E206" s="1" t="s">
        <v>98</v>
      </c>
      <c r="F206" s="1" t="s">
        <v>319</v>
      </c>
      <c r="G206" s="1" t="s">
        <v>54</v>
      </c>
      <c r="H206" s="1" t="s">
        <v>55</v>
      </c>
      <c r="I206" s="2">
        <v>160</v>
      </c>
      <c r="J206" s="2">
        <v>37.51</v>
      </c>
      <c r="K206" s="2">
        <f t="shared" si="28"/>
        <v>33.17</v>
      </c>
      <c r="L206" s="2">
        <f t="shared" si="29"/>
        <v>4.34</v>
      </c>
      <c r="R206" s="7">
        <v>27.47</v>
      </c>
      <c r="S206" s="5">
        <v>49370.457499999997</v>
      </c>
      <c r="Z206" s="9">
        <v>5.7</v>
      </c>
      <c r="AA206" s="5">
        <v>1226.925</v>
      </c>
      <c r="AL206" s="5" t="str">
        <f t="shared" si="30"/>
        <v/>
      </c>
      <c r="AN206" s="5" t="str">
        <f t="shared" si="31"/>
        <v/>
      </c>
      <c r="AP206" s="5" t="str">
        <f t="shared" si="32"/>
        <v/>
      </c>
      <c r="AR206" s="2">
        <v>4.34</v>
      </c>
      <c r="AS206" s="5">
        <f t="shared" si="33"/>
        <v>50597.3825</v>
      </c>
      <c r="AT206" s="11">
        <f t="shared" si="35"/>
        <v>0.34306044807062791</v>
      </c>
      <c r="AU206" s="5">
        <f t="shared" si="34"/>
        <v>343.0604480706279</v>
      </c>
    </row>
    <row r="207" spans="1:47" x14ac:dyDescent="0.3">
      <c r="A207" s="1" t="s">
        <v>327</v>
      </c>
      <c r="B207" s="1" t="s">
        <v>328</v>
      </c>
      <c r="C207" s="1" t="s">
        <v>329</v>
      </c>
      <c r="D207" s="1" t="s">
        <v>51</v>
      </c>
      <c r="E207" s="1" t="s">
        <v>132</v>
      </c>
      <c r="F207" s="1" t="s">
        <v>319</v>
      </c>
      <c r="G207" s="1" t="s">
        <v>54</v>
      </c>
      <c r="H207" s="1" t="s">
        <v>55</v>
      </c>
      <c r="I207" s="2">
        <v>160</v>
      </c>
      <c r="J207" s="2">
        <v>40.44</v>
      </c>
      <c r="K207" s="2">
        <f t="shared" si="28"/>
        <v>39.64</v>
      </c>
      <c r="L207" s="2">
        <f t="shared" si="29"/>
        <v>0.36</v>
      </c>
      <c r="R207" s="7">
        <v>28.17</v>
      </c>
      <c r="S207" s="5">
        <v>50628.532500000001</v>
      </c>
      <c r="T207" s="8">
        <v>11.47</v>
      </c>
      <c r="U207" s="5">
        <v>6182.33</v>
      </c>
      <c r="AL207" s="5" t="str">
        <f t="shared" si="30"/>
        <v/>
      </c>
      <c r="AN207" s="5" t="str">
        <f t="shared" si="31"/>
        <v/>
      </c>
      <c r="AP207" s="5" t="str">
        <f t="shared" si="32"/>
        <v/>
      </c>
      <c r="AR207" s="2">
        <v>0.36</v>
      </c>
      <c r="AS207" s="5">
        <f t="shared" si="33"/>
        <v>56810.862500000003</v>
      </c>
      <c r="AT207" s="11">
        <f t="shared" si="35"/>
        <v>0.38518909440678745</v>
      </c>
      <c r="AU207" s="5">
        <f t="shared" si="34"/>
        <v>385.18909440678743</v>
      </c>
    </row>
    <row r="208" spans="1:47" x14ac:dyDescent="0.3">
      <c r="A208" s="1" t="s">
        <v>327</v>
      </c>
      <c r="B208" s="1" t="s">
        <v>328</v>
      </c>
      <c r="C208" s="1" t="s">
        <v>329</v>
      </c>
      <c r="D208" s="1" t="s">
        <v>51</v>
      </c>
      <c r="E208" s="1" t="s">
        <v>141</v>
      </c>
      <c r="F208" s="1" t="s">
        <v>319</v>
      </c>
      <c r="G208" s="1" t="s">
        <v>54</v>
      </c>
      <c r="H208" s="1" t="s">
        <v>55</v>
      </c>
      <c r="I208" s="2">
        <v>160</v>
      </c>
      <c r="J208" s="2">
        <v>39.229999999999997</v>
      </c>
      <c r="K208" s="2">
        <f t="shared" si="28"/>
        <v>22.11</v>
      </c>
      <c r="L208" s="2">
        <f t="shared" si="29"/>
        <v>17.12</v>
      </c>
      <c r="R208" s="7">
        <v>19.75</v>
      </c>
      <c r="S208" s="5">
        <v>35495.6875</v>
      </c>
      <c r="T208" s="8">
        <v>2.36</v>
      </c>
      <c r="U208" s="5">
        <v>1272.04</v>
      </c>
      <c r="AL208" s="5" t="str">
        <f t="shared" si="30"/>
        <v/>
      </c>
      <c r="AN208" s="5" t="str">
        <f t="shared" si="31"/>
        <v/>
      </c>
      <c r="AP208" s="5" t="str">
        <f t="shared" si="32"/>
        <v/>
      </c>
      <c r="AR208" s="2">
        <v>17.12</v>
      </c>
      <c r="AS208" s="5">
        <f t="shared" si="33"/>
        <v>36767.727500000001</v>
      </c>
      <c r="AT208" s="11">
        <f t="shared" si="35"/>
        <v>0.24929260067334014</v>
      </c>
      <c r="AU208" s="5">
        <f t="shared" si="34"/>
        <v>249.29260067334016</v>
      </c>
    </row>
    <row r="209" spans="1:47" x14ac:dyDescent="0.3">
      <c r="A209" s="1" t="s">
        <v>330</v>
      </c>
      <c r="B209" s="1" t="s">
        <v>331</v>
      </c>
      <c r="C209" s="1" t="s">
        <v>332</v>
      </c>
      <c r="D209" s="1" t="s">
        <v>51</v>
      </c>
      <c r="E209" s="1" t="s">
        <v>107</v>
      </c>
      <c r="F209" s="1" t="s">
        <v>319</v>
      </c>
      <c r="G209" s="1" t="s">
        <v>54</v>
      </c>
      <c r="H209" s="1" t="s">
        <v>55</v>
      </c>
      <c r="I209" s="2">
        <v>1.08</v>
      </c>
      <c r="J209" s="2">
        <v>0.88</v>
      </c>
      <c r="K209" s="2">
        <f t="shared" si="28"/>
        <v>0.88</v>
      </c>
      <c r="L209" s="2">
        <f t="shared" si="29"/>
        <v>0</v>
      </c>
      <c r="Z209" s="9">
        <v>0.88</v>
      </c>
      <c r="AA209" s="5">
        <v>189.42</v>
      </c>
      <c r="AL209" s="5" t="str">
        <f t="shared" si="30"/>
        <v/>
      </c>
      <c r="AN209" s="5" t="str">
        <f t="shared" si="31"/>
        <v/>
      </c>
      <c r="AP209" s="5" t="str">
        <f t="shared" si="32"/>
        <v/>
      </c>
      <c r="AS209" s="5">
        <f t="shared" si="33"/>
        <v>189.42</v>
      </c>
      <c r="AT209" s="11">
        <f t="shared" si="35"/>
        <v>1.2843057656893287E-3</v>
      </c>
      <c r="AU209" s="5">
        <f t="shared" si="34"/>
        <v>1.2843057656893286</v>
      </c>
    </row>
    <row r="210" spans="1:47" x14ac:dyDescent="0.3">
      <c r="A210" s="1" t="s">
        <v>333</v>
      </c>
      <c r="B210" s="1" t="s">
        <v>334</v>
      </c>
      <c r="C210" s="1" t="s">
        <v>335</v>
      </c>
      <c r="D210" s="1" t="s">
        <v>51</v>
      </c>
      <c r="E210" s="1" t="s">
        <v>52</v>
      </c>
      <c r="F210" s="1" t="s">
        <v>319</v>
      </c>
      <c r="G210" s="1" t="s">
        <v>54</v>
      </c>
      <c r="H210" s="1" t="s">
        <v>55</v>
      </c>
      <c r="I210" s="2">
        <v>10</v>
      </c>
      <c r="J210" s="2">
        <v>3.38</v>
      </c>
      <c r="K210" s="2">
        <f t="shared" si="28"/>
        <v>1.46</v>
      </c>
      <c r="L210" s="2">
        <f t="shared" si="29"/>
        <v>1.92</v>
      </c>
      <c r="Z210" s="9">
        <v>1.46</v>
      </c>
      <c r="AA210" s="5">
        <v>314.26499999999999</v>
      </c>
      <c r="AL210" s="5" t="str">
        <f t="shared" si="30"/>
        <v/>
      </c>
      <c r="AN210" s="5" t="str">
        <f t="shared" si="31"/>
        <v/>
      </c>
      <c r="AP210" s="5" t="str">
        <f t="shared" si="32"/>
        <v/>
      </c>
      <c r="AR210" s="2">
        <v>1.92</v>
      </c>
      <c r="AS210" s="5">
        <f t="shared" si="33"/>
        <v>314.26499999999999</v>
      </c>
      <c r="AT210" s="11">
        <f t="shared" si="35"/>
        <v>2.1307800203482045E-3</v>
      </c>
      <c r="AU210" s="5">
        <f t="shared" si="34"/>
        <v>2.1307800203482046</v>
      </c>
    </row>
    <row r="211" spans="1:47" x14ac:dyDescent="0.3">
      <c r="A211" s="1" t="s">
        <v>333</v>
      </c>
      <c r="B211" s="1" t="s">
        <v>334</v>
      </c>
      <c r="C211" s="1" t="s">
        <v>335</v>
      </c>
      <c r="D211" s="1" t="s">
        <v>51</v>
      </c>
      <c r="E211" s="1" t="s">
        <v>95</v>
      </c>
      <c r="F211" s="1" t="s">
        <v>319</v>
      </c>
      <c r="G211" s="1" t="s">
        <v>54</v>
      </c>
      <c r="H211" s="1" t="s">
        <v>55</v>
      </c>
      <c r="I211" s="2">
        <v>10</v>
      </c>
      <c r="J211" s="2">
        <v>6.06</v>
      </c>
      <c r="K211" s="2">
        <f t="shared" si="28"/>
        <v>2.41</v>
      </c>
      <c r="L211" s="2">
        <f t="shared" si="29"/>
        <v>3.65</v>
      </c>
      <c r="Z211" s="9">
        <v>2.41</v>
      </c>
      <c r="AA211" s="5">
        <v>518.75250000000005</v>
      </c>
      <c r="AL211" s="5" t="str">
        <f t="shared" si="30"/>
        <v/>
      </c>
      <c r="AN211" s="5" t="str">
        <f t="shared" si="31"/>
        <v/>
      </c>
      <c r="AP211" s="5" t="str">
        <f t="shared" si="32"/>
        <v/>
      </c>
      <c r="AR211" s="2">
        <v>3.65</v>
      </c>
      <c r="AS211" s="5">
        <f t="shared" si="33"/>
        <v>518.75250000000005</v>
      </c>
      <c r="AT211" s="11">
        <f t="shared" si="35"/>
        <v>3.5172464719446391E-3</v>
      </c>
      <c r="AU211" s="5">
        <f t="shared" si="34"/>
        <v>3.517246471944639</v>
      </c>
    </row>
    <row r="212" spans="1:47" x14ac:dyDescent="0.3">
      <c r="A212" s="1" t="s">
        <v>336</v>
      </c>
      <c r="B212" s="1" t="s">
        <v>337</v>
      </c>
      <c r="C212" s="1" t="s">
        <v>338</v>
      </c>
      <c r="D212" s="1" t="s">
        <v>51</v>
      </c>
      <c r="E212" s="1" t="s">
        <v>52</v>
      </c>
      <c r="F212" s="1" t="s">
        <v>319</v>
      </c>
      <c r="G212" s="1" t="s">
        <v>54</v>
      </c>
      <c r="H212" s="1" t="s">
        <v>55</v>
      </c>
      <c r="I212" s="2">
        <v>20</v>
      </c>
      <c r="J212" s="2">
        <v>19.62</v>
      </c>
      <c r="K212" s="2">
        <f t="shared" si="28"/>
        <v>9.57</v>
      </c>
      <c r="L212" s="2">
        <f>SUM(M212,AD212,AK212,AM212,AO212,AQ212,AR212)</f>
        <v>10.050000000000001</v>
      </c>
      <c r="T212" s="8">
        <v>9.57</v>
      </c>
      <c r="U212" s="5">
        <v>5158.2299999999996</v>
      </c>
      <c r="AL212" s="5" t="str">
        <f t="shared" si="30"/>
        <v/>
      </c>
      <c r="AN212" s="5" t="str">
        <f t="shared" si="31"/>
        <v/>
      </c>
      <c r="AP212" s="5" t="str">
        <f t="shared" si="32"/>
        <v/>
      </c>
      <c r="AR212" s="2">
        <v>10.050000000000001</v>
      </c>
      <c r="AS212" s="5">
        <f t="shared" si="33"/>
        <v>5158.2299999999996</v>
      </c>
      <c r="AT212" s="11">
        <f t="shared" si="35"/>
        <v>3.4973838716881346E-2</v>
      </c>
      <c r="AU212" s="5">
        <f t="shared" si="34"/>
        <v>34.973838716881346</v>
      </c>
    </row>
    <row r="213" spans="1:47" x14ac:dyDescent="0.3">
      <c r="A213" s="1" t="s">
        <v>339</v>
      </c>
      <c r="B213" s="1" t="s">
        <v>340</v>
      </c>
      <c r="C213" s="1" t="s">
        <v>341</v>
      </c>
      <c r="D213" s="1" t="s">
        <v>51</v>
      </c>
      <c r="E213" s="1" t="s">
        <v>64</v>
      </c>
      <c r="F213" s="1" t="s">
        <v>319</v>
      </c>
      <c r="G213" s="1" t="s">
        <v>54</v>
      </c>
      <c r="H213" s="1" t="s">
        <v>55</v>
      </c>
      <c r="I213" s="2">
        <v>5.14</v>
      </c>
      <c r="J213" s="2">
        <v>4.9000000000000004</v>
      </c>
      <c r="K213" s="2">
        <f t="shared" si="28"/>
        <v>3.06</v>
      </c>
      <c r="L213" s="2">
        <f t="shared" si="29"/>
        <v>1.84</v>
      </c>
      <c r="Z213" s="9">
        <v>3.06</v>
      </c>
      <c r="AA213" s="5">
        <v>658.66499999999996</v>
      </c>
      <c r="AL213" s="5" t="str">
        <f t="shared" si="30"/>
        <v/>
      </c>
      <c r="AN213" s="5" t="str">
        <f t="shared" si="31"/>
        <v/>
      </c>
      <c r="AP213" s="5" t="str">
        <f t="shared" si="32"/>
        <v/>
      </c>
      <c r="AR213" s="2">
        <v>1.84</v>
      </c>
      <c r="AS213" s="5">
        <f t="shared" si="33"/>
        <v>658.66499999999996</v>
      </c>
      <c r="AT213" s="11">
        <f t="shared" si="35"/>
        <v>4.46588141251062E-3</v>
      </c>
      <c r="AU213" s="5">
        <f t="shared" si="34"/>
        <v>4.4658814125106199</v>
      </c>
    </row>
    <row r="214" spans="1:47" x14ac:dyDescent="0.3">
      <c r="A214" s="1" t="s">
        <v>342</v>
      </c>
      <c r="B214" s="1" t="s">
        <v>337</v>
      </c>
      <c r="C214" s="1" t="s">
        <v>338</v>
      </c>
      <c r="D214" s="1" t="s">
        <v>51</v>
      </c>
      <c r="E214" s="1" t="s">
        <v>64</v>
      </c>
      <c r="F214" s="1" t="s">
        <v>319</v>
      </c>
      <c r="G214" s="1" t="s">
        <v>54</v>
      </c>
      <c r="H214" s="1" t="s">
        <v>55</v>
      </c>
      <c r="I214" s="2">
        <v>74.86</v>
      </c>
      <c r="J214" s="2">
        <v>32.119999999999997</v>
      </c>
      <c r="K214" s="2">
        <f t="shared" si="28"/>
        <v>26.24</v>
      </c>
      <c r="L214" s="2">
        <f t="shared" si="29"/>
        <v>5.88</v>
      </c>
      <c r="T214" s="8">
        <v>26.22</v>
      </c>
      <c r="U214" s="5">
        <v>14132.58</v>
      </c>
      <c r="Z214" s="9">
        <v>0.02</v>
      </c>
      <c r="AA214" s="5">
        <v>4.3049999999999997</v>
      </c>
      <c r="AL214" s="5" t="str">
        <f t="shared" si="30"/>
        <v/>
      </c>
      <c r="AN214" s="5" t="str">
        <f t="shared" si="31"/>
        <v/>
      </c>
      <c r="AP214" s="5" t="str">
        <f t="shared" si="32"/>
        <v/>
      </c>
      <c r="AR214" s="2">
        <v>5.88</v>
      </c>
      <c r="AS214" s="5">
        <f t="shared" si="33"/>
        <v>14136.885</v>
      </c>
      <c r="AT214" s="11">
        <f t="shared" si="35"/>
        <v>9.5850928700174143E-2</v>
      </c>
      <c r="AU214" s="5">
        <f t="shared" si="34"/>
        <v>95.850928700174151</v>
      </c>
    </row>
    <row r="215" spans="1:47" x14ac:dyDescent="0.3">
      <c r="A215" s="1" t="s">
        <v>342</v>
      </c>
      <c r="B215" s="1" t="s">
        <v>337</v>
      </c>
      <c r="C215" s="1" t="s">
        <v>338</v>
      </c>
      <c r="D215" s="1" t="s">
        <v>51</v>
      </c>
      <c r="E215" s="1" t="s">
        <v>90</v>
      </c>
      <c r="F215" s="1" t="s">
        <v>319</v>
      </c>
      <c r="G215" s="1" t="s">
        <v>54</v>
      </c>
      <c r="H215" s="1" t="s">
        <v>55</v>
      </c>
      <c r="I215" s="2">
        <v>74.86</v>
      </c>
      <c r="J215" s="2">
        <v>37.270000000000003</v>
      </c>
      <c r="K215" s="2">
        <f t="shared" si="28"/>
        <v>33.5</v>
      </c>
      <c r="L215" s="2">
        <f t="shared" si="29"/>
        <v>3.77</v>
      </c>
      <c r="R215" s="7">
        <v>3.22</v>
      </c>
      <c r="S215" s="5">
        <v>5787.1450000000004</v>
      </c>
      <c r="T215" s="8">
        <v>30.28</v>
      </c>
      <c r="U215" s="5">
        <v>16320.92</v>
      </c>
      <c r="AL215" s="5" t="str">
        <f t="shared" si="30"/>
        <v/>
      </c>
      <c r="AN215" s="5" t="str">
        <f t="shared" si="31"/>
        <v/>
      </c>
      <c r="AP215" s="5" t="str">
        <f t="shared" si="32"/>
        <v/>
      </c>
      <c r="AR215" s="2">
        <v>3.77</v>
      </c>
      <c r="AS215" s="5">
        <f t="shared" si="33"/>
        <v>22108.065000000002</v>
      </c>
      <c r="AT215" s="11">
        <f t="shared" si="35"/>
        <v>0.14989713519023573</v>
      </c>
      <c r="AU215" s="5">
        <f t="shared" si="34"/>
        <v>149.89713519023573</v>
      </c>
    </row>
    <row r="216" spans="1:47" x14ac:dyDescent="0.3">
      <c r="A216" s="1" t="s">
        <v>343</v>
      </c>
      <c r="B216" s="1" t="s">
        <v>344</v>
      </c>
      <c r="C216" s="1" t="s">
        <v>345</v>
      </c>
      <c r="D216" s="1" t="s">
        <v>51</v>
      </c>
      <c r="E216" s="1" t="s">
        <v>52</v>
      </c>
      <c r="F216" s="1" t="s">
        <v>319</v>
      </c>
      <c r="G216" s="1" t="s">
        <v>54</v>
      </c>
      <c r="H216" s="1" t="s">
        <v>55</v>
      </c>
      <c r="I216" s="2">
        <v>7.44</v>
      </c>
      <c r="J216" s="2">
        <v>6.71</v>
      </c>
      <c r="K216" s="2">
        <f t="shared" si="28"/>
        <v>2.95</v>
      </c>
      <c r="L216" s="2">
        <f t="shared" si="29"/>
        <v>3.76</v>
      </c>
      <c r="Z216" s="9">
        <v>2.95</v>
      </c>
      <c r="AA216" s="5">
        <v>634.98750000000007</v>
      </c>
      <c r="AL216" s="5" t="str">
        <f t="shared" si="30"/>
        <v/>
      </c>
      <c r="AN216" s="5" t="str">
        <f t="shared" si="31"/>
        <v/>
      </c>
      <c r="AP216" s="5" t="str">
        <f t="shared" si="32"/>
        <v/>
      </c>
      <c r="AR216" s="2">
        <v>3.76</v>
      </c>
      <c r="AS216" s="5">
        <f t="shared" si="33"/>
        <v>634.98750000000007</v>
      </c>
      <c r="AT216" s="11">
        <f t="shared" si="35"/>
        <v>4.3053431917994553E-3</v>
      </c>
      <c r="AU216" s="5">
        <f t="shared" si="34"/>
        <v>4.3053431917994551</v>
      </c>
    </row>
    <row r="217" spans="1:47" x14ac:dyDescent="0.3">
      <c r="A217" s="1" t="s">
        <v>346</v>
      </c>
      <c r="B217" s="1" t="s">
        <v>347</v>
      </c>
      <c r="C217" s="1" t="s">
        <v>348</v>
      </c>
      <c r="D217" s="1" t="s">
        <v>59</v>
      </c>
      <c r="E217" s="1" t="s">
        <v>150</v>
      </c>
      <c r="F217" s="1" t="s">
        <v>319</v>
      </c>
      <c r="G217" s="1" t="s">
        <v>54</v>
      </c>
      <c r="H217" s="1" t="s">
        <v>55</v>
      </c>
      <c r="I217" s="2">
        <v>96.27</v>
      </c>
      <c r="J217" s="2">
        <v>41.26</v>
      </c>
      <c r="K217" s="2">
        <f t="shared" si="28"/>
        <v>36.090000000000003</v>
      </c>
      <c r="L217" s="2">
        <f t="shared" si="29"/>
        <v>3.91</v>
      </c>
      <c r="T217" s="8">
        <v>36.090000000000003</v>
      </c>
      <c r="U217" s="5">
        <v>19452.509999999998</v>
      </c>
      <c r="AL217" s="5" t="str">
        <f t="shared" si="30"/>
        <v/>
      </c>
      <c r="AN217" s="5" t="str">
        <f t="shared" si="31"/>
        <v/>
      </c>
      <c r="AP217" s="5" t="str">
        <f t="shared" si="32"/>
        <v/>
      </c>
      <c r="AR217" s="2">
        <v>3.91</v>
      </c>
      <c r="AS217" s="5">
        <f t="shared" si="33"/>
        <v>19452.509999999998</v>
      </c>
      <c r="AT217" s="11">
        <f t="shared" si="35"/>
        <v>0.13189193723011997</v>
      </c>
      <c r="AU217" s="5">
        <f t="shared" si="34"/>
        <v>131.89193723011996</v>
      </c>
    </row>
    <row r="218" spans="1:47" x14ac:dyDescent="0.3">
      <c r="A218" s="1" t="s">
        <v>346</v>
      </c>
      <c r="B218" s="1" t="s">
        <v>347</v>
      </c>
      <c r="C218" s="1" t="s">
        <v>348</v>
      </c>
      <c r="D218" s="1" t="s">
        <v>59</v>
      </c>
      <c r="E218" s="1" t="s">
        <v>96</v>
      </c>
      <c r="F218" s="1" t="s">
        <v>319</v>
      </c>
      <c r="G218" s="1" t="s">
        <v>54</v>
      </c>
      <c r="H218" s="1" t="s">
        <v>55</v>
      </c>
      <c r="I218" s="2">
        <v>96.27</v>
      </c>
      <c r="J218" s="2">
        <v>7.76</v>
      </c>
      <c r="K218" s="2">
        <f t="shared" si="28"/>
        <v>7.76</v>
      </c>
      <c r="L218" s="2">
        <f t="shared" si="29"/>
        <v>0</v>
      </c>
      <c r="T218" s="8">
        <v>7.76</v>
      </c>
      <c r="U218" s="5">
        <v>4182.6400000000003</v>
      </c>
      <c r="AL218" s="5" t="str">
        <f t="shared" si="30"/>
        <v/>
      </c>
      <c r="AN218" s="5" t="str">
        <f t="shared" si="31"/>
        <v/>
      </c>
      <c r="AP218" s="5" t="str">
        <f t="shared" si="32"/>
        <v/>
      </c>
      <c r="AS218" s="5">
        <f t="shared" si="33"/>
        <v>4182.6400000000003</v>
      </c>
      <c r="AT218" s="11">
        <f t="shared" si="35"/>
        <v>2.8359141948066807E-2</v>
      </c>
      <c r="AU218" s="5">
        <f t="shared" si="34"/>
        <v>28.359141948066807</v>
      </c>
    </row>
    <row r="219" spans="1:47" x14ac:dyDescent="0.3">
      <c r="A219" s="1" t="s">
        <v>346</v>
      </c>
      <c r="B219" s="1" t="s">
        <v>347</v>
      </c>
      <c r="C219" s="1" t="s">
        <v>348</v>
      </c>
      <c r="D219" s="1" t="s">
        <v>59</v>
      </c>
      <c r="E219" s="1" t="s">
        <v>107</v>
      </c>
      <c r="F219" s="1" t="s">
        <v>319</v>
      </c>
      <c r="G219" s="1" t="s">
        <v>54</v>
      </c>
      <c r="H219" s="1" t="s">
        <v>55</v>
      </c>
      <c r="I219" s="2">
        <v>96.27</v>
      </c>
      <c r="J219" s="2">
        <v>37.979999999999997</v>
      </c>
      <c r="K219" s="2">
        <f t="shared" si="28"/>
        <v>37.979999999999997</v>
      </c>
      <c r="L219" s="2">
        <f t="shared" si="29"/>
        <v>0</v>
      </c>
      <c r="T219" s="8">
        <v>37.979999999999997</v>
      </c>
      <c r="U219" s="5">
        <v>20471.22</v>
      </c>
      <c r="AL219" s="5" t="str">
        <f t="shared" si="30"/>
        <v/>
      </c>
      <c r="AN219" s="5" t="str">
        <f t="shared" si="31"/>
        <v/>
      </c>
      <c r="AP219" s="5" t="str">
        <f t="shared" si="32"/>
        <v/>
      </c>
      <c r="AS219" s="5">
        <f t="shared" si="33"/>
        <v>20471.22</v>
      </c>
      <c r="AT219" s="11">
        <f t="shared" si="35"/>
        <v>0.13879899628705894</v>
      </c>
      <c r="AU219" s="5">
        <f t="shared" si="34"/>
        <v>138.79899628705894</v>
      </c>
    </row>
    <row r="220" spans="1:47" x14ac:dyDescent="0.3">
      <c r="A220" s="1" t="s">
        <v>346</v>
      </c>
      <c r="B220" s="1" t="s">
        <v>347</v>
      </c>
      <c r="C220" s="1" t="s">
        <v>348</v>
      </c>
      <c r="D220" s="1" t="s">
        <v>59</v>
      </c>
      <c r="E220" s="1" t="s">
        <v>95</v>
      </c>
      <c r="F220" s="1" t="s">
        <v>319</v>
      </c>
      <c r="G220" s="1" t="s">
        <v>54</v>
      </c>
      <c r="H220" s="1" t="s">
        <v>55</v>
      </c>
      <c r="I220" s="2">
        <v>96.27</v>
      </c>
      <c r="J220" s="2">
        <v>7.46</v>
      </c>
      <c r="K220" s="2">
        <f t="shared" si="28"/>
        <v>6.62</v>
      </c>
      <c r="L220" s="2">
        <f t="shared" si="29"/>
        <v>0.83</v>
      </c>
      <c r="T220" s="8">
        <v>6.62</v>
      </c>
      <c r="U220" s="5">
        <v>3568.18</v>
      </c>
      <c r="AL220" s="5" t="str">
        <f t="shared" si="30"/>
        <v/>
      </c>
      <c r="AN220" s="5" t="str">
        <f t="shared" si="31"/>
        <v/>
      </c>
      <c r="AP220" s="5" t="str">
        <f t="shared" si="32"/>
        <v/>
      </c>
      <c r="AR220" s="2">
        <v>0.83</v>
      </c>
      <c r="AS220" s="5">
        <f t="shared" si="33"/>
        <v>3568.18</v>
      </c>
      <c r="AT220" s="11">
        <f t="shared" si="35"/>
        <v>2.4192979342294103E-2</v>
      </c>
      <c r="AU220" s="5">
        <f t="shared" si="34"/>
        <v>24.192979342294102</v>
      </c>
    </row>
    <row r="221" spans="1:47" s="41" customFormat="1" x14ac:dyDescent="0.3">
      <c r="A221" s="30" t="s">
        <v>349</v>
      </c>
      <c r="B221" s="30" t="s">
        <v>1048</v>
      </c>
      <c r="C221" s="30" t="s">
        <v>1049</v>
      </c>
      <c r="D221" s="30" t="s">
        <v>543</v>
      </c>
      <c r="E221" s="30" t="s">
        <v>52</v>
      </c>
      <c r="F221" s="30" t="s">
        <v>319</v>
      </c>
      <c r="G221" s="30" t="s">
        <v>54</v>
      </c>
      <c r="H221" s="30" t="s">
        <v>55</v>
      </c>
      <c r="I221" s="31">
        <v>7</v>
      </c>
      <c r="J221" s="31">
        <v>6.72</v>
      </c>
      <c r="K221" s="31">
        <f t="shared" si="28"/>
        <v>6.72</v>
      </c>
      <c r="L221" s="31">
        <f t="shared" si="29"/>
        <v>0</v>
      </c>
      <c r="M221" s="32"/>
      <c r="N221" s="33"/>
      <c r="O221" s="34"/>
      <c r="P221" s="35"/>
      <c r="Q221" s="34"/>
      <c r="R221" s="36"/>
      <c r="S221" s="34"/>
      <c r="T221" s="37">
        <v>6.72</v>
      </c>
      <c r="U221" s="34">
        <v>3622.08</v>
      </c>
      <c r="V221" s="31"/>
      <c r="W221" s="34"/>
      <c r="X221" s="31"/>
      <c r="Y221" s="34"/>
      <c r="Z221" s="38"/>
      <c r="AA221" s="34"/>
      <c r="AB221" s="39"/>
      <c r="AC221" s="34"/>
      <c r="AD221" s="31"/>
      <c r="AE221" s="31"/>
      <c r="AF221" s="34"/>
      <c r="AG221" s="38"/>
      <c r="AH221" s="34"/>
      <c r="AI221" s="31"/>
      <c r="AJ221" s="34"/>
      <c r="AK221" s="32"/>
      <c r="AL221" s="34" t="str">
        <f t="shared" si="30"/>
        <v/>
      </c>
      <c r="AM221" s="32"/>
      <c r="AN221" s="34" t="str">
        <f t="shared" si="31"/>
        <v/>
      </c>
      <c r="AO221" s="31"/>
      <c r="AP221" s="34" t="str">
        <f t="shared" si="32"/>
        <v/>
      </c>
      <c r="AQ221" s="31"/>
      <c r="AR221" s="31"/>
      <c r="AS221" s="34">
        <f t="shared" si="33"/>
        <v>3622.08</v>
      </c>
      <c r="AT221" s="40">
        <f t="shared" si="35"/>
        <v>2.45584322024496E-2</v>
      </c>
      <c r="AU221" s="34">
        <f t="shared" si="34"/>
        <v>24.558432202449602</v>
      </c>
    </row>
    <row r="222" spans="1:47" x14ac:dyDescent="0.3">
      <c r="A222" s="1" t="s">
        <v>351</v>
      </c>
      <c r="B222" s="1" t="s">
        <v>350</v>
      </c>
      <c r="C222" s="1" t="s">
        <v>348</v>
      </c>
      <c r="D222" s="1" t="s">
        <v>59</v>
      </c>
      <c r="E222" s="1" t="s">
        <v>91</v>
      </c>
      <c r="F222" s="1" t="s">
        <v>319</v>
      </c>
      <c r="G222" s="1" t="s">
        <v>54</v>
      </c>
      <c r="H222" s="1" t="s">
        <v>55</v>
      </c>
      <c r="I222" s="2">
        <v>89.27</v>
      </c>
      <c r="J222" s="2">
        <v>29.84</v>
      </c>
      <c r="K222" s="2">
        <f t="shared" si="28"/>
        <v>23.73</v>
      </c>
      <c r="L222" s="2">
        <f t="shared" si="29"/>
        <v>6.12</v>
      </c>
      <c r="T222" s="8">
        <v>23.73</v>
      </c>
      <c r="U222" s="5">
        <v>12790.47</v>
      </c>
      <c r="AL222" s="5" t="str">
        <f t="shared" si="30"/>
        <v/>
      </c>
      <c r="AN222" s="5" t="str">
        <f t="shared" si="31"/>
        <v/>
      </c>
      <c r="AP222" s="5" t="str">
        <f t="shared" si="32"/>
        <v/>
      </c>
      <c r="AR222" s="2">
        <v>6.12</v>
      </c>
      <c r="AS222" s="5">
        <f t="shared" si="33"/>
        <v>12790.47</v>
      </c>
      <c r="AT222" s="11">
        <f t="shared" si="35"/>
        <v>8.6721963714900152E-2</v>
      </c>
      <c r="AU222" s="5">
        <f t="shared" si="34"/>
        <v>86.721963714900156</v>
      </c>
    </row>
    <row r="223" spans="1:47" x14ac:dyDescent="0.3">
      <c r="A223" s="1" t="s">
        <v>351</v>
      </c>
      <c r="B223" s="1" t="s">
        <v>350</v>
      </c>
      <c r="C223" s="1" t="s">
        <v>348</v>
      </c>
      <c r="D223" s="1" t="s">
        <v>59</v>
      </c>
      <c r="E223" s="1" t="s">
        <v>52</v>
      </c>
      <c r="F223" s="1" t="s">
        <v>319</v>
      </c>
      <c r="G223" s="1" t="s">
        <v>54</v>
      </c>
      <c r="H223" s="1" t="s">
        <v>55</v>
      </c>
      <c r="I223" s="2">
        <v>89.27</v>
      </c>
      <c r="J223" s="2">
        <v>2</v>
      </c>
      <c r="K223" s="2">
        <f t="shared" si="28"/>
        <v>0.33</v>
      </c>
      <c r="L223" s="2">
        <f t="shared" si="29"/>
        <v>1.66</v>
      </c>
      <c r="T223" s="8">
        <v>0.33</v>
      </c>
      <c r="U223" s="5">
        <v>177.87</v>
      </c>
      <c r="AL223" s="5" t="str">
        <f t="shared" si="30"/>
        <v/>
      </c>
      <c r="AN223" s="5" t="str">
        <f t="shared" si="31"/>
        <v/>
      </c>
      <c r="AP223" s="5" t="str">
        <f t="shared" si="32"/>
        <v/>
      </c>
      <c r="AR223" s="2">
        <v>1.66</v>
      </c>
      <c r="AS223" s="5">
        <f t="shared" si="33"/>
        <v>177.87</v>
      </c>
      <c r="AT223" s="11">
        <f t="shared" si="35"/>
        <v>1.2059944385131502E-3</v>
      </c>
      <c r="AU223" s="5">
        <f t="shared" si="34"/>
        <v>1.2059944385131502</v>
      </c>
    </row>
    <row r="224" spans="1:47" x14ac:dyDescent="0.3">
      <c r="A224" s="1" t="s">
        <v>351</v>
      </c>
      <c r="B224" s="1" t="s">
        <v>350</v>
      </c>
      <c r="C224" s="1" t="s">
        <v>348</v>
      </c>
      <c r="D224" s="1" t="s">
        <v>59</v>
      </c>
      <c r="E224" s="1" t="s">
        <v>96</v>
      </c>
      <c r="F224" s="1" t="s">
        <v>319</v>
      </c>
      <c r="G224" s="1" t="s">
        <v>54</v>
      </c>
      <c r="H224" s="1" t="s">
        <v>55</v>
      </c>
      <c r="I224" s="2">
        <v>89.27</v>
      </c>
      <c r="J224" s="2">
        <v>31.93</v>
      </c>
      <c r="K224" s="2">
        <f t="shared" si="28"/>
        <v>31.93</v>
      </c>
      <c r="L224" s="2">
        <f t="shared" si="29"/>
        <v>0</v>
      </c>
      <c r="T224" s="8">
        <v>31.93</v>
      </c>
      <c r="U224" s="5">
        <v>17210.27</v>
      </c>
      <c r="AL224" s="5" t="str">
        <f t="shared" si="30"/>
        <v/>
      </c>
      <c r="AN224" s="5" t="str">
        <f t="shared" si="31"/>
        <v/>
      </c>
      <c r="AP224" s="5" t="str">
        <f t="shared" si="32"/>
        <v/>
      </c>
      <c r="AS224" s="5">
        <f t="shared" si="33"/>
        <v>17210.27</v>
      </c>
      <c r="AT224" s="11">
        <f t="shared" si="35"/>
        <v>0.11668909824765117</v>
      </c>
      <c r="AU224" s="5">
        <f t="shared" si="34"/>
        <v>116.68909824765117</v>
      </c>
    </row>
    <row r="225" spans="1:47" x14ac:dyDescent="0.3">
      <c r="A225" s="1" t="s">
        <v>351</v>
      </c>
      <c r="B225" s="1" t="s">
        <v>350</v>
      </c>
      <c r="C225" s="1" t="s">
        <v>348</v>
      </c>
      <c r="D225" s="1" t="s">
        <v>59</v>
      </c>
      <c r="E225" s="1" t="s">
        <v>95</v>
      </c>
      <c r="F225" s="1" t="s">
        <v>319</v>
      </c>
      <c r="G225" s="1" t="s">
        <v>54</v>
      </c>
      <c r="H225" s="1" t="s">
        <v>55</v>
      </c>
      <c r="I225" s="2">
        <v>89.27</v>
      </c>
      <c r="J225" s="2">
        <v>24.51</v>
      </c>
      <c r="K225" s="2">
        <f t="shared" si="28"/>
        <v>12.11</v>
      </c>
      <c r="L225" s="2">
        <f t="shared" si="29"/>
        <v>12.4</v>
      </c>
      <c r="T225" s="8">
        <v>12.11</v>
      </c>
      <c r="U225" s="5">
        <v>6527.29</v>
      </c>
      <c r="AL225" s="5" t="str">
        <f t="shared" si="30"/>
        <v/>
      </c>
      <c r="AN225" s="5" t="str">
        <f t="shared" si="31"/>
        <v/>
      </c>
      <c r="AP225" s="5" t="str">
        <f t="shared" si="32"/>
        <v/>
      </c>
      <c r="AR225" s="2">
        <v>12.4</v>
      </c>
      <c r="AS225" s="5">
        <f t="shared" si="33"/>
        <v>6527.29</v>
      </c>
      <c r="AT225" s="11">
        <f t="shared" si="35"/>
        <v>4.4256341364831059E-2</v>
      </c>
      <c r="AU225" s="5">
        <f t="shared" si="34"/>
        <v>44.256341364831059</v>
      </c>
    </row>
    <row r="226" spans="1:47" x14ac:dyDescent="0.3">
      <c r="A226" s="1" t="s">
        <v>352</v>
      </c>
      <c r="B226" s="1" t="s">
        <v>353</v>
      </c>
      <c r="C226" s="1" t="s">
        <v>200</v>
      </c>
      <c r="D226" s="1" t="s">
        <v>51</v>
      </c>
      <c r="E226" s="1" t="s">
        <v>91</v>
      </c>
      <c r="F226" s="1" t="s">
        <v>354</v>
      </c>
      <c r="G226" s="1" t="s">
        <v>54</v>
      </c>
      <c r="H226" s="1" t="s">
        <v>55</v>
      </c>
      <c r="I226" s="2">
        <v>110</v>
      </c>
      <c r="J226" s="2">
        <v>20.329999999999998</v>
      </c>
      <c r="K226" s="2">
        <f t="shared" si="28"/>
        <v>20.329999999999998</v>
      </c>
      <c r="L226" s="2">
        <f t="shared" si="29"/>
        <v>0</v>
      </c>
      <c r="T226" s="8">
        <v>20.329999999999998</v>
      </c>
      <c r="U226" s="5">
        <v>10957.87</v>
      </c>
      <c r="AL226" s="5" t="str">
        <f t="shared" si="30"/>
        <v/>
      </c>
      <c r="AN226" s="5" t="str">
        <f t="shared" si="31"/>
        <v/>
      </c>
      <c r="AP226" s="5" t="str">
        <f t="shared" si="32"/>
        <v/>
      </c>
      <c r="AS226" s="5">
        <f t="shared" si="33"/>
        <v>10957.87</v>
      </c>
      <c r="AT226" s="11">
        <f t="shared" si="35"/>
        <v>7.4296566469613162E-2</v>
      </c>
      <c r="AU226" s="5">
        <f t="shared" si="34"/>
        <v>74.296566469613168</v>
      </c>
    </row>
    <row r="227" spans="1:47" x14ac:dyDescent="0.3">
      <c r="A227" s="1" t="s">
        <v>352</v>
      </c>
      <c r="B227" s="1" t="s">
        <v>353</v>
      </c>
      <c r="C227" s="1" t="s">
        <v>200</v>
      </c>
      <c r="D227" s="1" t="s">
        <v>51</v>
      </c>
      <c r="E227" s="1" t="s">
        <v>68</v>
      </c>
      <c r="F227" s="1" t="s">
        <v>354</v>
      </c>
      <c r="G227" s="1" t="s">
        <v>54</v>
      </c>
      <c r="H227" s="1" t="s">
        <v>55</v>
      </c>
      <c r="I227" s="2">
        <v>110</v>
      </c>
      <c r="J227" s="2">
        <v>4.8600000000000003</v>
      </c>
      <c r="K227" s="2">
        <f t="shared" si="28"/>
        <v>4.4400000000000004</v>
      </c>
      <c r="L227" s="2">
        <f t="shared" si="29"/>
        <v>0.42</v>
      </c>
      <c r="T227" s="8">
        <v>4.4400000000000004</v>
      </c>
      <c r="U227" s="5">
        <v>2393.16</v>
      </c>
      <c r="AL227" s="5" t="str">
        <f t="shared" si="30"/>
        <v/>
      </c>
      <c r="AN227" s="5" t="str">
        <f t="shared" si="31"/>
        <v/>
      </c>
      <c r="AP227" s="5" t="str">
        <f t="shared" si="32"/>
        <v/>
      </c>
      <c r="AR227" s="2">
        <v>0.42</v>
      </c>
      <c r="AS227" s="5">
        <f t="shared" si="33"/>
        <v>2393.16</v>
      </c>
      <c r="AT227" s="11">
        <f t="shared" si="35"/>
        <v>1.6226106990904203E-2</v>
      </c>
      <c r="AU227" s="5">
        <f t="shared" si="34"/>
        <v>16.226106990904203</v>
      </c>
    </row>
    <row r="228" spans="1:47" x14ac:dyDescent="0.3">
      <c r="A228" s="1" t="s">
        <v>352</v>
      </c>
      <c r="B228" s="1" t="s">
        <v>353</v>
      </c>
      <c r="C228" s="1" t="s">
        <v>200</v>
      </c>
      <c r="D228" s="1" t="s">
        <v>51</v>
      </c>
      <c r="E228" s="1" t="s">
        <v>81</v>
      </c>
      <c r="F228" s="1" t="s">
        <v>354</v>
      </c>
      <c r="G228" s="1" t="s">
        <v>54</v>
      </c>
      <c r="H228" s="1" t="s">
        <v>55</v>
      </c>
      <c r="I228" s="2">
        <v>110</v>
      </c>
      <c r="J228" s="2">
        <v>4.6100000000000003</v>
      </c>
      <c r="K228" s="2">
        <f t="shared" si="28"/>
        <v>3.45</v>
      </c>
      <c r="L228" s="2">
        <f t="shared" si="29"/>
        <v>1.1599999999999999</v>
      </c>
      <c r="T228" s="8">
        <v>1.39</v>
      </c>
      <c r="U228" s="5">
        <v>749.20999999999992</v>
      </c>
      <c r="Z228" s="9">
        <v>2.06</v>
      </c>
      <c r="AA228" s="5">
        <v>443.41500000000002</v>
      </c>
      <c r="AL228" s="5" t="str">
        <f t="shared" si="30"/>
        <v/>
      </c>
      <c r="AN228" s="5" t="str">
        <f t="shared" si="31"/>
        <v/>
      </c>
      <c r="AP228" s="5" t="str">
        <f t="shared" si="32"/>
        <v/>
      </c>
      <c r="AR228" s="2">
        <v>1.1599999999999999</v>
      </c>
      <c r="AS228" s="5">
        <f t="shared" si="33"/>
        <v>1192.625</v>
      </c>
      <c r="AT228" s="11">
        <f t="shared" si="35"/>
        <v>8.0862377985705617E-3</v>
      </c>
      <c r="AU228" s="5">
        <f t="shared" si="34"/>
        <v>8.0862377985705614</v>
      </c>
    </row>
    <row r="229" spans="1:47" x14ac:dyDescent="0.3">
      <c r="A229" s="1" t="s">
        <v>352</v>
      </c>
      <c r="B229" s="1" t="s">
        <v>353</v>
      </c>
      <c r="C229" s="1" t="s">
        <v>200</v>
      </c>
      <c r="D229" s="1" t="s">
        <v>51</v>
      </c>
      <c r="E229" s="1" t="s">
        <v>98</v>
      </c>
      <c r="F229" s="1" t="s">
        <v>354</v>
      </c>
      <c r="G229" s="1" t="s">
        <v>54</v>
      </c>
      <c r="H229" s="1" t="s">
        <v>55</v>
      </c>
      <c r="I229" s="2">
        <v>110</v>
      </c>
      <c r="J229" s="2">
        <v>39.33</v>
      </c>
      <c r="K229" s="2">
        <f t="shared" si="28"/>
        <v>30.66</v>
      </c>
      <c r="L229" s="2">
        <f t="shared" si="29"/>
        <v>8.67</v>
      </c>
      <c r="R229" s="7">
        <v>0.11</v>
      </c>
      <c r="S229" s="5">
        <v>197.69749999999999</v>
      </c>
      <c r="T229" s="8">
        <v>24.87</v>
      </c>
      <c r="U229" s="5">
        <v>13404.93</v>
      </c>
      <c r="Z229" s="9">
        <v>5.68</v>
      </c>
      <c r="AA229" s="5">
        <v>1222.6199999999999</v>
      </c>
      <c r="AL229" s="5" t="str">
        <f t="shared" si="30"/>
        <v/>
      </c>
      <c r="AN229" s="5" t="str">
        <f t="shared" si="31"/>
        <v/>
      </c>
      <c r="AP229" s="5" t="str">
        <f t="shared" si="32"/>
        <v/>
      </c>
      <c r="AR229" s="2">
        <v>8.67</v>
      </c>
      <c r="AS229" s="5">
        <f t="shared" si="33"/>
        <v>14825.247500000001</v>
      </c>
      <c r="AT229" s="11">
        <f t="shared" si="35"/>
        <v>0.10051816514634836</v>
      </c>
      <c r="AU229" s="5">
        <f t="shared" si="34"/>
        <v>100.51816514634837</v>
      </c>
    </row>
    <row r="230" spans="1:47" x14ac:dyDescent="0.3">
      <c r="A230" s="1" t="s">
        <v>352</v>
      </c>
      <c r="B230" s="1" t="s">
        <v>353</v>
      </c>
      <c r="C230" s="1" t="s">
        <v>200</v>
      </c>
      <c r="D230" s="1" t="s">
        <v>51</v>
      </c>
      <c r="E230" s="1" t="s">
        <v>141</v>
      </c>
      <c r="F230" s="1" t="s">
        <v>354</v>
      </c>
      <c r="G230" s="1" t="s">
        <v>54</v>
      </c>
      <c r="H230" s="1" t="s">
        <v>55</v>
      </c>
      <c r="I230" s="2">
        <v>110</v>
      </c>
      <c r="J230" s="2">
        <v>39.869999999999997</v>
      </c>
      <c r="K230" s="2">
        <f t="shared" si="28"/>
        <v>35.799999999999997</v>
      </c>
      <c r="L230" s="2">
        <f t="shared" si="29"/>
        <v>4.07</v>
      </c>
      <c r="T230" s="8">
        <v>35.799999999999997</v>
      </c>
      <c r="U230" s="5">
        <v>19296.2</v>
      </c>
      <c r="AL230" s="5" t="str">
        <f t="shared" si="30"/>
        <v/>
      </c>
      <c r="AN230" s="5" t="str">
        <f t="shared" si="31"/>
        <v/>
      </c>
      <c r="AP230" s="5" t="str">
        <f t="shared" si="32"/>
        <v/>
      </c>
      <c r="AR230" s="2">
        <v>4.07</v>
      </c>
      <c r="AS230" s="5">
        <f t="shared" si="33"/>
        <v>19296.2</v>
      </c>
      <c r="AT230" s="11">
        <f t="shared" si="35"/>
        <v>0.13083212393566901</v>
      </c>
      <c r="AU230" s="5">
        <f t="shared" si="34"/>
        <v>130.83212393566902</v>
      </c>
    </row>
    <row r="231" spans="1:47" x14ac:dyDescent="0.3">
      <c r="A231" s="1" t="s">
        <v>355</v>
      </c>
      <c r="B231" s="1" t="s">
        <v>353</v>
      </c>
      <c r="C231" s="1" t="s">
        <v>200</v>
      </c>
      <c r="D231" s="1" t="s">
        <v>51</v>
      </c>
      <c r="E231" s="1" t="s">
        <v>68</v>
      </c>
      <c r="F231" s="1" t="s">
        <v>354</v>
      </c>
      <c r="G231" s="1" t="s">
        <v>54</v>
      </c>
      <c r="H231" s="1" t="s">
        <v>55</v>
      </c>
      <c r="I231" s="2">
        <v>45</v>
      </c>
      <c r="J231" s="2">
        <v>14.17</v>
      </c>
      <c r="K231" s="2">
        <f t="shared" si="28"/>
        <v>7.93</v>
      </c>
      <c r="L231" s="2">
        <f t="shared" si="29"/>
        <v>6.24</v>
      </c>
      <c r="R231" s="7">
        <v>5.3</v>
      </c>
      <c r="S231" s="5">
        <v>9525.4249999999993</v>
      </c>
      <c r="T231" s="8">
        <v>2.63</v>
      </c>
      <c r="U231" s="5">
        <v>1417.57</v>
      </c>
      <c r="AL231" s="5" t="str">
        <f t="shared" si="30"/>
        <v/>
      </c>
      <c r="AN231" s="5" t="str">
        <f t="shared" si="31"/>
        <v/>
      </c>
      <c r="AP231" s="5" t="str">
        <f t="shared" si="32"/>
        <v/>
      </c>
      <c r="AR231" s="2">
        <v>6.24</v>
      </c>
      <c r="AS231" s="5">
        <f t="shared" si="33"/>
        <v>10942.994999999999</v>
      </c>
      <c r="AT231" s="11">
        <f t="shared" si="35"/>
        <v>7.4195710972492321E-2</v>
      </c>
      <c r="AU231" s="5">
        <f t="shared" si="34"/>
        <v>74.195710972492321</v>
      </c>
    </row>
    <row r="232" spans="1:47" x14ac:dyDescent="0.3">
      <c r="A232" s="1" t="s">
        <v>355</v>
      </c>
      <c r="B232" s="1" t="s">
        <v>353</v>
      </c>
      <c r="C232" s="1" t="s">
        <v>200</v>
      </c>
      <c r="D232" s="1" t="s">
        <v>51</v>
      </c>
      <c r="E232" s="1" t="s">
        <v>81</v>
      </c>
      <c r="F232" s="1" t="s">
        <v>354</v>
      </c>
      <c r="G232" s="1" t="s">
        <v>54</v>
      </c>
      <c r="H232" s="1" t="s">
        <v>55</v>
      </c>
      <c r="I232" s="2">
        <v>45</v>
      </c>
      <c r="J232" s="2">
        <v>28.51</v>
      </c>
      <c r="K232" s="2">
        <f t="shared" si="28"/>
        <v>21.41</v>
      </c>
      <c r="L232" s="2">
        <f t="shared" si="29"/>
        <v>7.1</v>
      </c>
      <c r="R232" s="7">
        <v>14.88</v>
      </c>
      <c r="S232" s="5">
        <v>26743.08</v>
      </c>
      <c r="T232" s="8">
        <v>2.37</v>
      </c>
      <c r="U232" s="5">
        <v>1277.43</v>
      </c>
      <c r="Z232" s="9">
        <v>4.16</v>
      </c>
      <c r="AA232" s="5">
        <v>895.44</v>
      </c>
      <c r="AL232" s="5" t="str">
        <f t="shared" si="30"/>
        <v/>
      </c>
      <c r="AN232" s="5" t="str">
        <f t="shared" si="31"/>
        <v/>
      </c>
      <c r="AP232" s="5" t="str">
        <f t="shared" si="32"/>
        <v/>
      </c>
      <c r="AR232" s="2">
        <v>7.1</v>
      </c>
      <c r="AS232" s="5">
        <f t="shared" si="33"/>
        <v>28915.95</v>
      </c>
      <c r="AT232" s="11">
        <f t="shared" si="35"/>
        <v>0.19605596719134383</v>
      </c>
      <c r="AU232" s="5">
        <f t="shared" si="34"/>
        <v>196.05596719134383</v>
      </c>
    </row>
    <row r="233" spans="1:47" x14ac:dyDescent="0.3">
      <c r="A233" s="1" t="s">
        <v>356</v>
      </c>
      <c r="B233" s="1" t="s">
        <v>243</v>
      </c>
      <c r="C233" s="1" t="s">
        <v>244</v>
      </c>
      <c r="D233" s="1" t="s">
        <v>51</v>
      </c>
      <c r="E233" s="1" t="s">
        <v>73</v>
      </c>
      <c r="F233" s="1" t="s">
        <v>354</v>
      </c>
      <c r="G233" s="1" t="s">
        <v>54</v>
      </c>
      <c r="H233" s="1" t="s">
        <v>55</v>
      </c>
      <c r="I233" s="2">
        <v>125</v>
      </c>
      <c r="J233" s="2">
        <v>37.83</v>
      </c>
      <c r="K233" s="2">
        <f t="shared" si="28"/>
        <v>31.13</v>
      </c>
      <c r="L233" s="2">
        <f t="shared" si="29"/>
        <v>6.7</v>
      </c>
      <c r="R233" s="7">
        <v>31.13</v>
      </c>
      <c r="S233" s="5">
        <v>55948.392500000002</v>
      </c>
      <c r="AL233" s="5" t="str">
        <f t="shared" si="30"/>
        <v/>
      </c>
      <c r="AN233" s="5" t="str">
        <f t="shared" si="31"/>
        <v/>
      </c>
      <c r="AP233" s="5" t="str">
        <f t="shared" si="32"/>
        <v/>
      </c>
      <c r="AR233" s="2">
        <v>6.7</v>
      </c>
      <c r="AS233" s="5">
        <f t="shared" si="33"/>
        <v>55948.392500000002</v>
      </c>
      <c r="AT233" s="11">
        <f t="shared" si="35"/>
        <v>0.3793413740301953</v>
      </c>
      <c r="AU233" s="5">
        <f t="shared" si="34"/>
        <v>379.34137403019525</v>
      </c>
    </row>
    <row r="234" spans="1:47" x14ac:dyDescent="0.3">
      <c r="A234" s="1" t="s">
        <v>356</v>
      </c>
      <c r="B234" s="1" t="s">
        <v>243</v>
      </c>
      <c r="C234" s="1" t="s">
        <v>244</v>
      </c>
      <c r="D234" s="1" t="s">
        <v>51</v>
      </c>
      <c r="E234" s="1" t="s">
        <v>86</v>
      </c>
      <c r="F234" s="1" t="s">
        <v>354</v>
      </c>
      <c r="G234" s="1" t="s">
        <v>54</v>
      </c>
      <c r="H234" s="1" t="s">
        <v>55</v>
      </c>
      <c r="I234" s="2">
        <v>125</v>
      </c>
      <c r="J234" s="2">
        <v>39.31</v>
      </c>
      <c r="K234" s="2">
        <f t="shared" si="28"/>
        <v>38.82</v>
      </c>
      <c r="L234" s="2">
        <f t="shared" si="29"/>
        <v>0.49</v>
      </c>
      <c r="R234" s="7">
        <v>20.399999999999999</v>
      </c>
      <c r="S234" s="5">
        <v>36663.899999999987</v>
      </c>
      <c r="T234" s="8">
        <v>18.420000000000002</v>
      </c>
      <c r="U234" s="5">
        <v>9928.380000000001</v>
      </c>
      <c r="AL234" s="5" t="str">
        <f t="shared" si="30"/>
        <v/>
      </c>
      <c r="AN234" s="5" t="str">
        <f t="shared" si="31"/>
        <v/>
      </c>
      <c r="AP234" s="5" t="str">
        <f t="shared" si="32"/>
        <v/>
      </c>
      <c r="AR234" s="2">
        <v>0.49</v>
      </c>
      <c r="AS234" s="5">
        <f t="shared" si="33"/>
        <v>46592.279999999984</v>
      </c>
      <c r="AT234" s="11">
        <f t="shared" si="35"/>
        <v>0.31590504614407972</v>
      </c>
      <c r="AU234" s="5">
        <f t="shared" si="34"/>
        <v>315.90504614407973</v>
      </c>
    </row>
    <row r="235" spans="1:47" x14ac:dyDescent="0.3">
      <c r="A235" s="1" t="s">
        <v>356</v>
      </c>
      <c r="B235" s="1" t="s">
        <v>243</v>
      </c>
      <c r="C235" s="1" t="s">
        <v>244</v>
      </c>
      <c r="D235" s="1" t="s">
        <v>51</v>
      </c>
      <c r="E235" s="1" t="s">
        <v>90</v>
      </c>
      <c r="F235" s="1" t="s">
        <v>354</v>
      </c>
      <c r="G235" s="1" t="s">
        <v>54</v>
      </c>
      <c r="H235" s="1" t="s">
        <v>55</v>
      </c>
      <c r="I235" s="2">
        <v>125</v>
      </c>
      <c r="J235" s="2">
        <v>20.02</v>
      </c>
      <c r="K235" s="2">
        <f t="shared" si="28"/>
        <v>19.97</v>
      </c>
      <c r="L235" s="2">
        <f t="shared" si="29"/>
        <v>0.05</v>
      </c>
      <c r="T235" s="8">
        <v>19.97</v>
      </c>
      <c r="U235" s="5">
        <v>10763.83</v>
      </c>
      <c r="AL235" s="5" t="str">
        <f t="shared" si="30"/>
        <v/>
      </c>
      <c r="AN235" s="5" t="str">
        <f t="shared" si="31"/>
        <v/>
      </c>
      <c r="AP235" s="5" t="str">
        <f t="shared" si="32"/>
        <v/>
      </c>
      <c r="AR235" s="2">
        <v>0.05</v>
      </c>
      <c r="AS235" s="5">
        <f t="shared" si="33"/>
        <v>10763.83</v>
      </c>
      <c r="AT235" s="11">
        <f t="shared" si="35"/>
        <v>7.298093617305336E-2</v>
      </c>
      <c r="AU235" s="5">
        <f t="shared" si="34"/>
        <v>72.980936173053365</v>
      </c>
    </row>
    <row r="236" spans="1:47" x14ac:dyDescent="0.3">
      <c r="A236" s="1" t="s">
        <v>356</v>
      </c>
      <c r="B236" s="1" t="s">
        <v>243</v>
      </c>
      <c r="C236" s="1" t="s">
        <v>244</v>
      </c>
      <c r="D236" s="1" t="s">
        <v>51</v>
      </c>
      <c r="E236" s="1" t="s">
        <v>68</v>
      </c>
      <c r="F236" s="1" t="s">
        <v>354</v>
      </c>
      <c r="G236" s="1" t="s">
        <v>54</v>
      </c>
      <c r="H236" s="1" t="s">
        <v>55</v>
      </c>
      <c r="I236" s="2">
        <v>125</v>
      </c>
      <c r="J236" s="2">
        <v>20.27</v>
      </c>
      <c r="K236" s="2">
        <f t="shared" si="28"/>
        <v>17</v>
      </c>
      <c r="L236" s="2">
        <f t="shared" si="29"/>
        <v>3.27</v>
      </c>
      <c r="R236" s="7">
        <v>6.87</v>
      </c>
      <c r="S236" s="5">
        <v>12347.1075</v>
      </c>
      <c r="T236" s="8">
        <v>10.130000000000001</v>
      </c>
      <c r="U236" s="5">
        <v>5460.0700000000006</v>
      </c>
      <c r="AL236" s="5" t="str">
        <f t="shared" si="30"/>
        <v/>
      </c>
      <c r="AN236" s="5" t="str">
        <f t="shared" si="31"/>
        <v/>
      </c>
      <c r="AP236" s="5" t="str">
        <f t="shared" si="32"/>
        <v/>
      </c>
      <c r="AR236" s="2">
        <v>3.27</v>
      </c>
      <c r="AS236" s="5">
        <f t="shared" si="33"/>
        <v>17807.177500000002</v>
      </c>
      <c r="AT236" s="11">
        <f t="shared" si="35"/>
        <v>0.12073625136682128</v>
      </c>
      <c r="AU236" s="5">
        <f t="shared" si="34"/>
        <v>120.73625136682128</v>
      </c>
    </row>
    <row r="237" spans="1:47" x14ac:dyDescent="0.3">
      <c r="A237" s="1" t="s">
        <v>356</v>
      </c>
      <c r="B237" s="1" t="s">
        <v>243</v>
      </c>
      <c r="C237" s="1" t="s">
        <v>244</v>
      </c>
      <c r="D237" s="1" t="s">
        <v>51</v>
      </c>
      <c r="E237" s="1" t="s">
        <v>81</v>
      </c>
      <c r="F237" s="1" t="s">
        <v>354</v>
      </c>
      <c r="G237" s="1" t="s">
        <v>54</v>
      </c>
      <c r="H237" s="1" t="s">
        <v>55</v>
      </c>
      <c r="I237" s="2">
        <v>125</v>
      </c>
      <c r="J237" s="2">
        <v>5.01</v>
      </c>
      <c r="K237" s="2">
        <f t="shared" si="28"/>
        <v>3.93</v>
      </c>
      <c r="L237" s="2">
        <f t="shared" si="29"/>
        <v>1.08</v>
      </c>
      <c r="R237" s="7">
        <v>3.93</v>
      </c>
      <c r="S237" s="5">
        <v>7063.1925000000001</v>
      </c>
      <c r="AL237" s="5" t="str">
        <f t="shared" si="30"/>
        <v/>
      </c>
      <c r="AN237" s="5" t="str">
        <f t="shared" si="31"/>
        <v/>
      </c>
      <c r="AP237" s="5" t="str">
        <f t="shared" si="32"/>
        <v/>
      </c>
      <c r="AR237" s="2">
        <v>1.08</v>
      </c>
      <c r="AS237" s="5">
        <f t="shared" si="33"/>
        <v>7063.1925000000001</v>
      </c>
      <c r="AT237" s="11">
        <f t="shared" si="35"/>
        <v>4.7889868292279723E-2</v>
      </c>
      <c r="AU237" s="5">
        <f t="shared" si="34"/>
        <v>47.889868292279729</v>
      </c>
    </row>
    <row r="238" spans="1:47" x14ac:dyDescent="0.3">
      <c r="A238" s="1" t="s">
        <v>357</v>
      </c>
      <c r="B238" s="1" t="s">
        <v>307</v>
      </c>
      <c r="C238" s="1" t="s">
        <v>308</v>
      </c>
      <c r="D238" s="1" t="s">
        <v>51</v>
      </c>
      <c r="E238" s="1" t="s">
        <v>132</v>
      </c>
      <c r="F238" s="1" t="s">
        <v>354</v>
      </c>
      <c r="G238" s="1" t="s">
        <v>54</v>
      </c>
      <c r="H238" s="1" t="s">
        <v>55</v>
      </c>
      <c r="I238" s="2">
        <v>70</v>
      </c>
      <c r="J238" s="2">
        <v>38.51</v>
      </c>
      <c r="K238" s="2">
        <f t="shared" si="28"/>
        <v>28.61</v>
      </c>
      <c r="L238" s="2">
        <f t="shared" si="29"/>
        <v>9.9</v>
      </c>
      <c r="T238" s="8">
        <v>28.61</v>
      </c>
      <c r="U238" s="5">
        <v>15420.79</v>
      </c>
      <c r="AL238" s="5" t="str">
        <f t="shared" si="30"/>
        <v/>
      </c>
      <c r="AN238" s="5" t="str">
        <f t="shared" si="31"/>
        <v/>
      </c>
      <c r="AP238" s="5" t="str">
        <f t="shared" si="32"/>
        <v/>
      </c>
      <c r="AR238" s="2">
        <v>9.9</v>
      </c>
      <c r="AS238" s="5">
        <f t="shared" si="33"/>
        <v>15420.79</v>
      </c>
      <c r="AT238" s="11">
        <f t="shared" si="35"/>
        <v>0.10455606329048857</v>
      </c>
      <c r="AU238" s="5">
        <f t="shared" si="34"/>
        <v>104.55606329048857</v>
      </c>
    </row>
    <row r="239" spans="1:47" x14ac:dyDescent="0.3">
      <c r="A239" s="1" t="s">
        <v>357</v>
      </c>
      <c r="B239" s="1" t="s">
        <v>307</v>
      </c>
      <c r="C239" s="1" t="s">
        <v>308</v>
      </c>
      <c r="D239" s="1" t="s">
        <v>51</v>
      </c>
      <c r="E239" s="1" t="s">
        <v>126</v>
      </c>
      <c r="F239" s="1" t="s">
        <v>354</v>
      </c>
      <c r="G239" s="1" t="s">
        <v>54</v>
      </c>
      <c r="H239" s="1" t="s">
        <v>55</v>
      </c>
      <c r="I239" s="2">
        <v>70</v>
      </c>
      <c r="J239" s="2">
        <v>29.01</v>
      </c>
      <c r="K239" s="2">
        <f t="shared" si="28"/>
        <v>29</v>
      </c>
      <c r="L239" s="2">
        <f t="shared" si="29"/>
        <v>0.01</v>
      </c>
      <c r="T239" s="8">
        <v>29</v>
      </c>
      <c r="U239" s="5">
        <v>15631</v>
      </c>
      <c r="AL239" s="5" t="str">
        <f t="shared" si="30"/>
        <v/>
      </c>
      <c r="AN239" s="5" t="str">
        <f t="shared" si="31"/>
        <v/>
      </c>
      <c r="AP239" s="5" t="str">
        <f t="shared" si="32"/>
        <v/>
      </c>
      <c r="AR239" s="2">
        <v>0.01</v>
      </c>
      <c r="AS239" s="5">
        <f t="shared" si="33"/>
        <v>15631</v>
      </c>
      <c r="AT239" s="11">
        <f t="shared" si="35"/>
        <v>0.10598132944509502</v>
      </c>
      <c r="AU239" s="5">
        <f t="shared" si="34"/>
        <v>105.98132944509501</v>
      </c>
    </row>
    <row r="240" spans="1:47" x14ac:dyDescent="0.3">
      <c r="A240" s="1" t="s">
        <v>358</v>
      </c>
      <c r="B240" s="1" t="s">
        <v>359</v>
      </c>
      <c r="C240" s="1" t="s">
        <v>360</v>
      </c>
      <c r="D240" s="1" t="s">
        <v>51</v>
      </c>
      <c r="E240" s="1" t="s">
        <v>126</v>
      </c>
      <c r="F240" s="1" t="s">
        <v>354</v>
      </c>
      <c r="G240" s="1" t="s">
        <v>54</v>
      </c>
      <c r="H240" s="1" t="s">
        <v>55</v>
      </c>
      <c r="I240" s="2">
        <v>5</v>
      </c>
      <c r="J240" s="2">
        <v>4.5</v>
      </c>
      <c r="K240" s="2">
        <f t="shared" si="28"/>
        <v>4.37</v>
      </c>
      <c r="L240" s="2">
        <f t="shared" si="29"/>
        <v>0.13</v>
      </c>
      <c r="Z240" s="9">
        <v>4.37</v>
      </c>
      <c r="AA240" s="5">
        <v>940.64250000000004</v>
      </c>
      <c r="AL240" s="5" t="str">
        <f t="shared" si="30"/>
        <v/>
      </c>
      <c r="AN240" s="5" t="str">
        <f t="shared" si="31"/>
        <v/>
      </c>
      <c r="AP240" s="5" t="str">
        <f t="shared" si="32"/>
        <v/>
      </c>
      <c r="AR240" s="2">
        <v>0.13</v>
      </c>
      <c r="AS240" s="5">
        <f t="shared" si="33"/>
        <v>940.64250000000004</v>
      </c>
      <c r="AT240" s="11">
        <f t="shared" si="35"/>
        <v>6.3777456773435994E-3</v>
      </c>
      <c r="AU240" s="5">
        <f t="shared" si="34"/>
        <v>6.377745677343599</v>
      </c>
    </row>
    <row r="241" spans="1:47" x14ac:dyDescent="0.3">
      <c r="A241" s="1" t="s">
        <v>361</v>
      </c>
      <c r="B241" s="1" t="s">
        <v>362</v>
      </c>
      <c r="C241" s="1" t="s">
        <v>363</v>
      </c>
      <c r="D241" s="1" t="s">
        <v>51</v>
      </c>
      <c r="E241" s="1" t="s">
        <v>126</v>
      </c>
      <c r="F241" s="1" t="s">
        <v>354</v>
      </c>
      <c r="G241" s="1" t="s">
        <v>54</v>
      </c>
      <c r="H241" s="1" t="s">
        <v>55</v>
      </c>
      <c r="I241" s="2">
        <v>5</v>
      </c>
      <c r="J241" s="2">
        <v>4.67</v>
      </c>
      <c r="K241" s="2">
        <f t="shared" si="28"/>
        <v>2.0499999999999998</v>
      </c>
      <c r="L241" s="2">
        <f t="shared" si="29"/>
        <v>2.62</v>
      </c>
      <c r="Z241" s="9">
        <v>2.0499999999999998</v>
      </c>
      <c r="AA241" s="5">
        <v>441.26249999999999</v>
      </c>
      <c r="AL241" s="5" t="str">
        <f t="shared" si="30"/>
        <v/>
      </c>
      <c r="AN241" s="5" t="str">
        <f t="shared" si="31"/>
        <v/>
      </c>
      <c r="AP241" s="5" t="str">
        <f t="shared" si="32"/>
        <v/>
      </c>
      <c r="AR241" s="2">
        <v>2.62</v>
      </c>
      <c r="AS241" s="5">
        <f t="shared" si="33"/>
        <v>441.26249999999999</v>
      </c>
      <c r="AT241" s="11">
        <f t="shared" si="35"/>
        <v>2.9918486587080951E-3</v>
      </c>
      <c r="AU241" s="5">
        <f t="shared" si="34"/>
        <v>2.9918486587080952</v>
      </c>
    </row>
    <row r="242" spans="1:47" x14ac:dyDescent="0.3">
      <c r="A242" s="1" t="s">
        <v>364</v>
      </c>
      <c r="B242" s="1" t="s">
        <v>365</v>
      </c>
      <c r="C242" s="1" t="s">
        <v>366</v>
      </c>
      <c r="D242" s="1" t="s">
        <v>51</v>
      </c>
      <c r="E242" s="1" t="s">
        <v>52</v>
      </c>
      <c r="F242" s="1" t="s">
        <v>354</v>
      </c>
      <c r="G242" s="1" t="s">
        <v>54</v>
      </c>
      <c r="H242" s="1" t="s">
        <v>55</v>
      </c>
      <c r="I242" s="2">
        <v>179.21</v>
      </c>
      <c r="J242" s="2">
        <v>16.36</v>
      </c>
      <c r="K242" s="2">
        <f t="shared" si="28"/>
        <v>4.57</v>
      </c>
      <c r="L242" s="2">
        <f t="shared" si="29"/>
        <v>11.79</v>
      </c>
      <c r="T242" s="8">
        <v>4.54</v>
      </c>
      <c r="U242" s="5">
        <v>2447.06</v>
      </c>
      <c r="Z242" s="9">
        <v>0.03</v>
      </c>
      <c r="AA242" s="5">
        <v>6.4574999999999996</v>
      </c>
      <c r="AL242" s="5" t="str">
        <f t="shared" si="30"/>
        <v/>
      </c>
      <c r="AN242" s="5" t="str">
        <f t="shared" si="31"/>
        <v/>
      </c>
      <c r="AP242" s="5" t="str">
        <f t="shared" si="32"/>
        <v/>
      </c>
      <c r="AR242" s="2">
        <v>11.79</v>
      </c>
      <c r="AS242" s="5">
        <f t="shared" si="33"/>
        <v>2453.5174999999999</v>
      </c>
      <c r="AT242" s="11">
        <f t="shared" si="35"/>
        <v>1.6635343002162746E-2</v>
      </c>
      <c r="AU242" s="5">
        <f t="shared" si="34"/>
        <v>16.635343002162745</v>
      </c>
    </row>
    <row r="243" spans="1:47" x14ac:dyDescent="0.3">
      <c r="A243" s="1" t="s">
        <v>364</v>
      </c>
      <c r="B243" s="1" t="s">
        <v>365</v>
      </c>
      <c r="C243" s="1" t="s">
        <v>366</v>
      </c>
      <c r="D243" s="1" t="s">
        <v>51</v>
      </c>
      <c r="E243" s="1" t="s">
        <v>91</v>
      </c>
      <c r="F243" s="1" t="s">
        <v>354</v>
      </c>
      <c r="G243" s="1" t="s">
        <v>54</v>
      </c>
      <c r="H243" s="1" t="s">
        <v>55</v>
      </c>
      <c r="I243" s="2">
        <v>179.21</v>
      </c>
      <c r="J243" s="2">
        <v>13.45</v>
      </c>
      <c r="K243" s="2">
        <f t="shared" si="28"/>
        <v>1.4</v>
      </c>
      <c r="L243" s="2">
        <f t="shared" si="29"/>
        <v>12.05</v>
      </c>
      <c r="T243" s="8">
        <v>1.4</v>
      </c>
      <c r="U243" s="5">
        <v>754.59999999999991</v>
      </c>
      <c r="AL243" s="5" t="str">
        <f t="shared" si="30"/>
        <v/>
      </c>
      <c r="AN243" s="5" t="str">
        <f t="shared" si="31"/>
        <v/>
      </c>
      <c r="AP243" s="5" t="str">
        <f t="shared" si="32"/>
        <v/>
      </c>
      <c r="AR243" s="2">
        <v>12.05</v>
      </c>
      <c r="AS243" s="5">
        <f t="shared" si="33"/>
        <v>754.59999999999991</v>
      </c>
      <c r="AT243" s="11">
        <f t="shared" si="35"/>
        <v>5.1163400421770002E-3</v>
      </c>
      <c r="AU243" s="5">
        <f t="shared" si="34"/>
        <v>5.1163400421769998</v>
      </c>
    </row>
    <row r="244" spans="1:47" x14ac:dyDescent="0.3">
      <c r="A244" s="1" t="s">
        <v>364</v>
      </c>
      <c r="B244" s="1" t="s">
        <v>365</v>
      </c>
      <c r="C244" s="1" t="s">
        <v>366</v>
      </c>
      <c r="D244" s="1" t="s">
        <v>51</v>
      </c>
      <c r="E244" s="1" t="s">
        <v>96</v>
      </c>
      <c r="F244" s="1" t="s">
        <v>354</v>
      </c>
      <c r="G244" s="1" t="s">
        <v>54</v>
      </c>
      <c r="H244" s="1" t="s">
        <v>55</v>
      </c>
      <c r="I244" s="2">
        <v>179.21</v>
      </c>
      <c r="J244" s="2">
        <v>40.76</v>
      </c>
      <c r="K244" s="2">
        <f t="shared" si="28"/>
        <v>35.51</v>
      </c>
      <c r="L244" s="2">
        <f t="shared" si="29"/>
        <v>4.49</v>
      </c>
      <c r="T244" s="8">
        <v>35.51</v>
      </c>
      <c r="U244" s="5">
        <v>19139.89</v>
      </c>
      <c r="AL244" s="5" t="str">
        <f t="shared" si="30"/>
        <v/>
      </c>
      <c r="AN244" s="5" t="str">
        <f t="shared" si="31"/>
        <v/>
      </c>
      <c r="AP244" s="5" t="str">
        <f t="shared" si="32"/>
        <v/>
      </c>
      <c r="AR244" s="2">
        <v>4.49</v>
      </c>
      <c r="AS244" s="5">
        <f t="shared" si="33"/>
        <v>19139.89</v>
      </c>
      <c r="AT244" s="11">
        <f t="shared" si="35"/>
        <v>0.12977231064121808</v>
      </c>
      <c r="AU244" s="5">
        <f t="shared" si="34"/>
        <v>129.7723106412181</v>
      </c>
    </row>
    <row r="245" spans="1:47" x14ac:dyDescent="0.3">
      <c r="A245" s="1" t="s">
        <v>364</v>
      </c>
      <c r="B245" s="1" t="s">
        <v>365</v>
      </c>
      <c r="C245" s="1" t="s">
        <v>366</v>
      </c>
      <c r="D245" s="1" t="s">
        <v>51</v>
      </c>
      <c r="E245" s="1" t="s">
        <v>95</v>
      </c>
      <c r="F245" s="1" t="s">
        <v>354</v>
      </c>
      <c r="G245" s="1" t="s">
        <v>54</v>
      </c>
      <c r="H245" s="1" t="s">
        <v>55</v>
      </c>
      <c r="I245" s="2">
        <v>179.21</v>
      </c>
      <c r="J245" s="2">
        <v>38.56</v>
      </c>
      <c r="K245" s="2">
        <f t="shared" si="28"/>
        <v>32.770000000000003</v>
      </c>
      <c r="L245" s="2">
        <f t="shared" si="29"/>
        <v>5.79</v>
      </c>
      <c r="T245" s="8">
        <v>32.770000000000003</v>
      </c>
      <c r="U245" s="5">
        <v>17663.03</v>
      </c>
      <c r="AL245" s="5" t="str">
        <f t="shared" si="30"/>
        <v/>
      </c>
      <c r="AN245" s="5" t="str">
        <f t="shared" si="31"/>
        <v/>
      </c>
      <c r="AP245" s="5" t="str">
        <f t="shared" si="32"/>
        <v/>
      </c>
      <c r="AR245" s="2">
        <v>5.79</v>
      </c>
      <c r="AS245" s="5">
        <f t="shared" si="33"/>
        <v>17663.03</v>
      </c>
      <c r="AT245" s="11">
        <f t="shared" si="35"/>
        <v>0.11975890227295737</v>
      </c>
      <c r="AU245" s="5">
        <f t="shared" si="34"/>
        <v>119.75890227295736</v>
      </c>
    </row>
    <row r="246" spans="1:47" x14ac:dyDescent="0.3">
      <c r="A246" s="1" t="s">
        <v>364</v>
      </c>
      <c r="B246" s="1" t="s">
        <v>365</v>
      </c>
      <c r="C246" s="1" t="s">
        <v>366</v>
      </c>
      <c r="D246" s="1" t="s">
        <v>51</v>
      </c>
      <c r="E246" s="1" t="s">
        <v>107</v>
      </c>
      <c r="F246" s="1" t="s">
        <v>354</v>
      </c>
      <c r="G246" s="1" t="s">
        <v>54</v>
      </c>
      <c r="H246" s="1" t="s">
        <v>55</v>
      </c>
      <c r="I246" s="2">
        <v>179.21</v>
      </c>
      <c r="J246" s="2">
        <v>37.54</v>
      </c>
      <c r="K246" s="2">
        <f t="shared" si="28"/>
        <v>37.54</v>
      </c>
      <c r="L246" s="2">
        <f t="shared" si="29"/>
        <v>0</v>
      </c>
      <c r="T246" s="8">
        <v>37.54</v>
      </c>
      <c r="U246" s="5">
        <v>20234.060000000001</v>
      </c>
      <c r="AL246" s="5" t="str">
        <f t="shared" si="30"/>
        <v/>
      </c>
      <c r="AN246" s="5" t="str">
        <f t="shared" si="31"/>
        <v/>
      </c>
      <c r="AP246" s="5" t="str">
        <f t="shared" si="32"/>
        <v/>
      </c>
      <c r="AS246" s="5">
        <f t="shared" si="33"/>
        <v>20234.060000000001</v>
      </c>
      <c r="AT246" s="11">
        <f t="shared" si="35"/>
        <v>0.13719100370237472</v>
      </c>
      <c r="AU246" s="5">
        <f t="shared" si="34"/>
        <v>137.19100370237473</v>
      </c>
    </row>
    <row r="247" spans="1:47" x14ac:dyDescent="0.3">
      <c r="A247" s="1" t="s">
        <v>364</v>
      </c>
      <c r="B247" s="1" t="s">
        <v>365</v>
      </c>
      <c r="C247" s="1" t="s">
        <v>366</v>
      </c>
      <c r="D247" s="1" t="s">
        <v>51</v>
      </c>
      <c r="E247" s="1" t="s">
        <v>150</v>
      </c>
      <c r="F247" s="1" t="s">
        <v>354</v>
      </c>
      <c r="G247" s="1" t="s">
        <v>54</v>
      </c>
      <c r="H247" s="1" t="s">
        <v>55</v>
      </c>
      <c r="I247" s="2">
        <v>179.21</v>
      </c>
      <c r="J247" s="2">
        <v>27.72</v>
      </c>
      <c r="K247" s="2">
        <f t="shared" si="28"/>
        <v>25.65</v>
      </c>
      <c r="L247" s="2">
        <f t="shared" si="29"/>
        <v>2.0699999999999998</v>
      </c>
      <c r="T247" s="8">
        <v>18.27</v>
      </c>
      <c r="U247" s="5">
        <v>9847.5300000000007</v>
      </c>
      <c r="Z247" s="9">
        <v>7.38</v>
      </c>
      <c r="AA247" s="5">
        <v>1588.5450000000001</v>
      </c>
      <c r="AL247" s="5" t="str">
        <f t="shared" si="30"/>
        <v/>
      </c>
      <c r="AN247" s="5" t="str">
        <f t="shared" si="31"/>
        <v/>
      </c>
      <c r="AP247" s="5" t="str">
        <f t="shared" si="32"/>
        <v/>
      </c>
      <c r="AR247" s="2">
        <v>2.0699999999999998</v>
      </c>
      <c r="AS247" s="5">
        <f t="shared" si="33"/>
        <v>11436.075000000001</v>
      </c>
      <c r="AT247" s="11">
        <f t="shared" si="35"/>
        <v>7.7538892721758998E-2</v>
      </c>
      <c r="AU247" s="5">
        <f t="shared" si="34"/>
        <v>77.538892721758998</v>
      </c>
    </row>
    <row r="248" spans="1:47" x14ac:dyDescent="0.3">
      <c r="A248" s="1" t="s">
        <v>367</v>
      </c>
      <c r="B248" s="1" t="s">
        <v>368</v>
      </c>
      <c r="C248" s="1" t="s">
        <v>369</v>
      </c>
      <c r="D248" s="1" t="s">
        <v>51</v>
      </c>
      <c r="E248" s="1" t="s">
        <v>52</v>
      </c>
      <c r="F248" s="1" t="s">
        <v>354</v>
      </c>
      <c r="G248" s="1" t="s">
        <v>54</v>
      </c>
      <c r="H248" s="1" t="s">
        <v>55</v>
      </c>
      <c r="I248" s="2">
        <v>9.4</v>
      </c>
      <c r="J248" s="2">
        <v>9.0500000000000007</v>
      </c>
      <c r="K248" s="2">
        <f t="shared" si="28"/>
        <v>3.47</v>
      </c>
      <c r="L248" s="2">
        <f t="shared" si="29"/>
        <v>5.57</v>
      </c>
      <c r="T248" s="8">
        <v>0.12</v>
      </c>
      <c r="U248" s="5">
        <v>64.679999999999993</v>
      </c>
      <c r="Z248" s="9">
        <v>3.35</v>
      </c>
      <c r="AA248" s="5">
        <v>721.08749999999998</v>
      </c>
      <c r="AL248" s="5" t="str">
        <f t="shared" si="30"/>
        <v/>
      </c>
      <c r="AN248" s="5" t="str">
        <f t="shared" si="31"/>
        <v/>
      </c>
      <c r="AP248" s="5" t="str">
        <f t="shared" si="32"/>
        <v/>
      </c>
      <c r="AR248" s="2">
        <v>5.57</v>
      </c>
      <c r="AS248" s="5">
        <f t="shared" si="33"/>
        <v>785.76749999999993</v>
      </c>
      <c r="AT248" s="11">
        <f t="shared" si="35"/>
        <v>5.3276619720266571E-3</v>
      </c>
      <c r="AU248" s="5">
        <f t="shared" si="34"/>
        <v>5.3276619720266565</v>
      </c>
    </row>
    <row r="249" spans="1:47" x14ac:dyDescent="0.3">
      <c r="A249" s="1" t="s">
        <v>370</v>
      </c>
      <c r="B249" s="1" t="s">
        <v>371</v>
      </c>
      <c r="C249" s="1" t="s">
        <v>372</v>
      </c>
      <c r="D249" s="1" t="s">
        <v>51</v>
      </c>
      <c r="E249" s="1" t="s">
        <v>64</v>
      </c>
      <c r="F249" s="1" t="s">
        <v>354</v>
      </c>
      <c r="G249" s="1" t="s">
        <v>54</v>
      </c>
      <c r="H249" s="1" t="s">
        <v>55</v>
      </c>
      <c r="I249" s="2">
        <v>2.73</v>
      </c>
      <c r="J249" s="2">
        <v>2.39</v>
      </c>
      <c r="K249" s="2">
        <f t="shared" si="28"/>
        <v>2.39</v>
      </c>
      <c r="L249" s="2">
        <f t="shared" si="29"/>
        <v>0</v>
      </c>
      <c r="Z249" s="9">
        <v>2.39</v>
      </c>
      <c r="AA249" s="5">
        <v>514.44749999999999</v>
      </c>
      <c r="AL249" s="5" t="str">
        <f t="shared" si="30"/>
        <v/>
      </c>
      <c r="AN249" s="5" t="str">
        <f t="shared" si="31"/>
        <v/>
      </c>
      <c r="AP249" s="5" t="str">
        <f t="shared" si="32"/>
        <v/>
      </c>
      <c r="AS249" s="5">
        <f t="shared" si="33"/>
        <v>514.44749999999999</v>
      </c>
      <c r="AT249" s="11">
        <f t="shared" si="35"/>
        <v>3.4880577045426089E-3</v>
      </c>
      <c r="AU249" s="5">
        <f t="shared" si="34"/>
        <v>3.4880577045426087</v>
      </c>
    </row>
    <row r="250" spans="1:47" x14ac:dyDescent="0.3">
      <c r="A250" s="1" t="s">
        <v>373</v>
      </c>
      <c r="B250" s="1" t="s">
        <v>374</v>
      </c>
      <c r="C250" s="1" t="s">
        <v>375</v>
      </c>
      <c r="D250" s="1" t="s">
        <v>131</v>
      </c>
      <c r="E250" s="1" t="s">
        <v>90</v>
      </c>
      <c r="F250" s="1" t="s">
        <v>354</v>
      </c>
      <c r="G250" s="1" t="s">
        <v>54</v>
      </c>
      <c r="H250" s="1" t="s">
        <v>55</v>
      </c>
      <c r="I250" s="2">
        <v>77.27</v>
      </c>
      <c r="J250" s="2">
        <v>20.52</v>
      </c>
      <c r="K250" s="2">
        <f t="shared" si="28"/>
        <v>20.52</v>
      </c>
      <c r="L250" s="2">
        <f t="shared" si="29"/>
        <v>0</v>
      </c>
      <c r="T250" s="8">
        <v>20.52</v>
      </c>
      <c r="U250" s="5">
        <v>11060.28</v>
      </c>
      <c r="AL250" s="5" t="str">
        <f t="shared" si="30"/>
        <v/>
      </c>
      <c r="AN250" s="5" t="str">
        <f t="shared" si="31"/>
        <v/>
      </c>
      <c r="AP250" s="5" t="str">
        <f t="shared" si="32"/>
        <v/>
      </c>
      <c r="AS250" s="5">
        <f t="shared" si="33"/>
        <v>11060.28</v>
      </c>
      <c r="AT250" s="11">
        <f t="shared" si="35"/>
        <v>7.4990926903908614E-2</v>
      </c>
      <c r="AU250" s="5">
        <f t="shared" si="34"/>
        <v>74.990926903908615</v>
      </c>
    </row>
    <row r="251" spans="1:47" x14ac:dyDescent="0.3">
      <c r="A251" s="1" t="s">
        <v>373</v>
      </c>
      <c r="B251" s="1" t="s">
        <v>374</v>
      </c>
      <c r="C251" s="1" t="s">
        <v>375</v>
      </c>
      <c r="D251" s="1" t="s">
        <v>131</v>
      </c>
      <c r="E251" s="1" t="s">
        <v>64</v>
      </c>
      <c r="F251" s="1" t="s">
        <v>354</v>
      </c>
      <c r="G251" s="1" t="s">
        <v>54</v>
      </c>
      <c r="H251" s="1" t="s">
        <v>55</v>
      </c>
      <c r="I251" s="2">
        <v>77.27</v>
      </c>
      <c r="J251" s="2">
        <v>35.799999999999997</v>
      </c>
      <c r="K251" s="2">
        <f t="shared" si="28"/>
        <v>33.61</v>
      </c>
      <c r="L251" s="2">
        <f t="shared" si="29"/>
        <v>2.19</v>
      </c>
      <c r="T251" s="8">
        <v>30.05</v>
      </c>
      <c r="U251" s="5">
        <v>16196.95</v>
      </c>
      <c r="Z251" s="9">
        <v>3.56</v>
      </c>
      <c r="AA251" s="5">
        <v>766.29</v>
      </c>
      <c r="AL251" s="5" t="str">
        <f t="shared" si="30"/>
        <v/>
      </c>
      <c r="AN251" s="5" t="str">
        <f t="shared" si="31"/>
        <v/>
      </c>
      <c r="AP251" s="5" t="str">
        <f t="shared" si="32"/>
        <v/>
      </c>
      <c r="AR251" s="2">
        <v>2.19</v>
      </c>
      <c r="AS251" s="5">
        <f t="shared" si="33"/>
        <v>16963.240000000002</v>
      </c>
      <c r="AT251" s="11">
        <f t="shared" si="35"/>
        <v>0.11501418507428915</v>
      </c>
      <c r="AU251" s="5">
        <f t="shared" si="34"/>
        <v>115.01418507428914</v>
      </c>
    </row>
    <row r="252" spans="1:47" x14ac:dyDescent="0.3">
      <c r="A252" s="1" t="s">
        <v>373</v>
      </c>
      <c r="B252" s="1" t="s">
        <v>374</v>
      </c>
      <c r="C252" s="1" t="s">
        <v>375</v>
      </c>
      <c r="D252" s="1" t="s">
        <v>131</v>
      </c>
      <c r="E252" s="1" t="s">
        <v>52</v>
      </c>
      <c r="F252" s="1" t="s">
        <v>354</v>
      </c>
      <c r="G252" s="1" t="s">
        <v>54</v>
      </c>
      <c r="H252" s="1" t="s">
        <v>55</v>
      </c>
      <c r="I252" s="2">
        <v>77.27</v>
      </c>
      <c r="J252" s="2">
        <v>12.78</v>
      </c>
      <c r="K252" s="2">
        <f t="shared" si="28"/>
        <v>8.11</v>
      </c>
      <c r="L252" s="2">
        <f t="shared" si="29"/>
        <v>4.67</v>
      </c>
      <c r="T252" s="8">
        <v>8.11</v>
      </c>
      <c r="U252" s="5">
        <v>4371.29</v>
      </c>
      <c r="AL252" s="5" t="str">
        <f t="shared" si="30"/>
        <v/>
      </c>
      <c r="AN252" s="5" t="str">
        <f t="shared" si="31"/>
        <v/>
      </c>
      <c r="AP252" s="5" t="str">
        <f t="shared" si="32"/>
        <v/>
      </c>
      <c r="AR252" s="2">
        <v>4.67</v>
      </c>
      <c r="AS252" s="5">
        <f t="shared" si="33"/>
        <v>4371.29</v>
      </c>
      <c r="AT252" s="11">
        <f t="shared" si="35"/>
        <v>2.9638226958611052E-2</v>
      </c>
      <c r="AU252" s="5">
        <f t="shared" si="34"/>
        <v>29.638226958611053</v>
      </c>
    </row>
    <row r="253" spans="1:47" x14ac:dyDescent="0.3">
      <c r="A253" s="1" t="s">
        <v>373</v>
      </c>
      <c r="B253" s="1" t="s">
        <v>374</v>
      </c>
      <c r="C253" s="1" t="s">
        <v>375</v>
      </c>
      <c r="D253" s="1" t="s">
        <v>131</v>
      </c>
      <c r="E253" s="1" t="s">
        <v>91</v>
      </c>
      <c r="F253" s="1" t="s">
        <v>354</v>
      </c>
      <c r="G253" s="1" t="s">
        <v>54</v>
      </c>
      <c r="H253" s="1" t="s">
        <v>55</v>
      </c>
      <c r="I253" s="2">
        <v>77.27</v>
      </c>
      <c r="J253" s="2">
        <v>6.72</v>
      </c>
      <c r="K253" s="2">
        <f t="shared" si="28"/>
        <v>6.16</v>
      </c>
      <c r="L253" s="2">
        <f t="shared" si="29"/>
        <v>0.56000000000000005</v>
      </c>
      <c r="T253" s="8">
        <v>6.16</v>
      </c>
      <c r="U253" s="5">
        <v>3320.24</v>
      </c>
      <c r="AL253" s="5" t="str">
        <f t="shared" si="30"/>
        <v/>
      </c>
      <c r="AN253" s="5" t="str">
        <f t="shared" si="31"/>
        <v/>
      </c>
      <c r="AP253" s="5" t="str">
        <f t="shared" si="32"/>
        <v/>
      </c>
      <c r="AR253" s="2">
        <v>0.56000000000000005</v>
      </c>
      <c r="AS253" s="5">
        <f t="shared" si="33"/>
        <v>3320.24</v>
      </c>
      <c r="AT253" s="11">
        <f t="shared" si="35"/>
        <v>2.2511896185578799E-2</v>
      </c>
      <c r="AU253" s="5">
        <f t="shared" si="34"/>
        <v>22.511896185578799</v>
      </c>
    </row>
    <row r="254" spans="1:47" x14ac:dyDescent="0.3">
      <c r="A254" s="1" t="s">
        <v>376</v>
      </c>
      <c r="B254" s="1" t="s">
        <v>377</v>
      </c>
      <c r="C254" s="1" t="s">
        <v>378</v>
      </c>
      <c r="D254" s="1" t="s">
        <v>51</v>
      </c>
      <c r="E254" s="1" t="s">
        <v>150</v>
      </c>
      <c r="F254" s="1" t="s">
        <v>354</v>
      </c>
      <c r="G254" s="1" t="s">
        <v>54</v>
      </c>
      <c r="H254" s="1" t="s">
        <v>55</v>
      </c>
      <c r="I254" s="2">
        <v>12.97</v>
      </c>
      <c r="J254" s="2">
        <v>11.74</v>
      </c>
      <c r="K254" s="2">
        <f t="shared" si="28"/>
        <v>10.33</v>
      </c>
      <c r="L254" s="2">
        <f t="shared" si="29"/>
        <v>1.41</v>
      </c>
      <c r="T254" s="8">
        <v>3.14</v>
      </c>
      <c r="U254" s="5">
        <v>1692.46</v>
      </c>
      <c r="Z254" s="9">
        <v>7.19</v>
      </c>
      <c r="AA254" s="5">
        <v>1547.6475</v>
      </c>
      <c r="AL254" s="5" t="str">
        <f t="shared" si="30"/>
        <v/>
      </c>
      <c r="AN254" s="5" t="str">
        <f t="shared" si="31"/>
        <v/>
      </c>
      <c r="AP254" s="5" t="str">
        <f t="shared" si="32"/>
        <v/>
      </c>
      <c r="AR254" s="2">
        <v>1.41</v>
      </c>
      <c r="AS254" s="5">
        <f t="shared" si="33"/>
        <v>3240.1075000000001</v>
      </c>
      <c r="AT254" s="11">
        <f t="shared" si="35"/>
        <v>2.1968581689912559E-2</v>
      </c>
      <c r="AU254" s="5">
        <f t="shared" si="34"/>
        <v>21.968581689912558</v>
      </c>
    </row>
    <row r="255" spans="1:47" x14ac:dyDescent="0.3">
      <c r="A255" s="1" t="s">
        <v>379</v>
      </c>
      <c r="B255" s="1" t="s">
        <v>380</v>
      </c>
      <c r="C255" s="1" t="s">
        <v>381</v>
      </c>
      <c r="D255" s="1" t="s">
        <v>51</v>
      </c>
      <c r="E255" s="1" t="s">
        <v>73</v>
      </c>
      <c r="F255" s="1" t="s">
        <v>382</v>
      </c>
      <c r="G255" s="1" t="s">
        <v>54</v>
      </c>
      <c r="H255" s="1" t="s">
        <v>55</v>
      </c>
      <c r="I255" s="2">
        <v>189.27</v>
      </c>
      <c r="J255" s="2">
        <v>37.17</v>
      </c>
      <c r="K255" s="2">
        <f t="shared" si="28"/>
        <v>37.18</v>
      </c>
      <c r="L255" s="2">
        <f t="shared" si="29"/>
        <v>0</v>
      </c>
      <c r="T255" s="8">
        <v>36.5</v>
      </c>
      <c r="U255" s="5">
        <v>19673.5</v>
      </c>
      <c r="Z255" s="9">
        <v>0.68</v>
      </c>
      <c r="AA255" s="5">
        <v>146.37</v>
      </c>
      <c r="AL255" s="5" t="str">
        <f t="shared" si="30"/>
        <v/>
      </c>
      <c r="AN255" s="5" t="str">
        <f t="shared" si="31"/>
        <v/>
      </c>
      <c r="AP255" s="5" t="str">
        <f t="shared" si="32"/>
        <v/>
      </c>
      <c r="AS255" s="5">
        <f t="shared" si="33"/>
        <v>19819.87</v>
      </c>
      <c r="AT255" s="11">
        <f t="shared" si="35"/>
        <v>0.13438271204842653</v>
      </c>
      <c r="AU255" s="5">
        <f t="shared" si="34"/>
        <v>134.38271204842653</v>
      </c>
    </row>
    <row r="256" spans="1:47" x14ac:dyDescent="0.3">
      <c r="A256" s="1" t="s">
        <v>379</v>
      </c>
      <c r="B256" s="1" t="s">
        <v>380</v>
      </c>
      <c r="C256" s="1" t="s">
        <v>381</v>
      </c>
      <c r="D256" s="1" t="s">
        <v>51</v>
      </c>
      <c r="E256" s="1" t="s">
        <v>86</v>
      </c>
      <c r="F256" s="1" t="s">
        <v>382</v>
      </c>
      <c r="G256" s="1" t="s">
        <v>54</v>
      </c>
      <c r="H256" s="1" t="s">
        <v>55</v>
      </c>
      <c r="I256" s="2">
        <v>189.27</v>
      </c>
      <c r="J256" s="2">
        <v>37.799999999999997</v>
      </c>
      <c r="K256" s="2">
        <f t="shared" si="28"/>
        <v>37.79</v>
      </c>
      <c r="L256" s="2">
        <f t="shared" si="29"/>
        <v>0</v>
      </c>
      <c r="T256" s="8">
        <v>33.729999999999997</v>
      </c>
      <c r="U256" s="5">
        <v>18180.47</v>
      </c>
      <c r="Z256" s="9">
        <v>4.0599999999999996</v>
      </c>
      <c r="AA256" s="5">
        <v>873.91499999999996</v>
      </c>
      <c r="AL256" s="5" t="str">
        <f t="shared" si="30"/>
        <v/>
      </c>
      <c r="AN256" s="5" t="str">
        <f t="shared" si="31"/>
        <v/>
      </c>
      <c r="AP256" s="5" t="str">
        <f t="shared" si="32"/>
        <v/>
      </c>
      <c r="AS256" s="5">
        <f t="shared" si="33"/>
        <v>19054.385000000002</v>
      </c>
      <c r="AT256" s="11">
        <f t="shared" si="35"/>
        <v>0.12919256951306232</v>
      </c>
      <c r="AU256" s="5">
        <f t="shared" si="34"/>
        <v>129.19256951306232</v>
      </c>
    </row>
    <row r="257" spans="1:47" x14ac:dyDescent="0.3">
      <c r="A257" s="1" t="s">
        <v>379</v>
      </c>
      <c r="B257" s="1" t="s">
        <v>380</v>
      </c>
      <c r="C257" s="1" t="s">
        <v>381</v>
      </c>
      <c r="D257" s="1" t="s">
        <v>51</v>
      </c>
      <c r="E257" s="1" t="s">
        <v>90</v>
      </c>
      <c r="F257" s="1" t="s">
        <v>382</v>
      </c>
      <c r="G257" s="1" t="s">
        <v>54</v>
      </c>
      <c r="H257" s="1" t="s">
        <v>55</v>
      </c>
      <c r="I257" s="2">
        <v>189.27</v>
      </c>
      <c r="J257" s="2">
        <v>18.059999999999999</v>
      </c>
      <c r="K257" s="2">
        <f t="shared" ref="K257:K319" si="36">SUM(N257,P257,R257,T257,V257,X257,Z257,AB257,AE257,AG257,AI257)</f>
        <v>12.51</v>
      </c>
      <c r="L257" s="2">
        <f t="shared" ref="L257:L319" si="37">SUM(M257,AD257,AK257,AM257,AO257,AQ257,AR257)</f>
        <v>5.55</v>
      </c>
      <c r="T257" s="8">
        <v>12.51</v>
      </c>
      <c r="U257" s="5">
        <v>6742.89</v>
      </c>
      <c r="AL257" s="5" t="str">
        <f t="shared" ref="AL257:AL319" si="38">IF(AK257&gt;0,AK257*$AL$1,"")</f>
        <v/>
      </c>
      <c r="AN257" s="5" t="str">
        <f t="shared" ref="AN257:AN319" si="39">IF(AM257&gt;0,AM257*$AN$1,"")</f>
        <v/>
      </c>
      <c r="AP257" s="5" t="str">
        <f t="shared" ref="AP257:AP319" si="40">IF(AO257&gt;0,AO257*$AP$1,"")</f>
        <v/>
      </c>
      <c r="AR257" s="2">
        <v>5.55</v>
      </c>
      <c r="AS257" s="5">
        <f t="shared" ref="AS257:AS319" si="41">SUM(O257,Q257,S257,U257,W257,Y257,AA257,AC257,AF257,AH257,AJ257)</f>
        <v>6742.89</v>
      </c>
      <c r="AT257" s="11">
        <f t="shared" si="35"/>
        <v>4.5718152805453056E-2</v>
      </c>
      <c r="AU257" s="5">
        <f t="shared" ref="AU257:AU319" si="42">(AT257/100)*$AU$1</f>
        <v>45.718152805453059</v>
      </c>
    </row>
    <row r="258" spans="1:47" x14ac:dyDescent="0.3">
      <c r="A258" s="1" t="s">
        <v>379</v>
      </c>
      <c r="B258" s="1" t="s">
        <v>380</v>
      </c>
      <c r="C258" s="1" t="s">
        <v>381</v>
      </c>
      <c r="D258" s="1" t="s">
        <v>51</v>
      </c>
      <c r="E258" s="1" t="s">
        <v>64</v>
      </c>
      <c r="F258" s="1" t="s">
        <v>382</v>
      </c>
      <c r="G258" s="1" t="s">
        <v>54</v>
      </c>
      <c r="H258" s="1" t="s">
        <v>55</v>
      </c>
      <c r="I258" s="2">
        <v>189.27</v>
      </c>
      <c r="J258" s="2">
        <v>0.24</v>
      </c>
      <c r="K258" s="2">
        <f t="shared" si="36"/>
        <v>0</v>
      </c>
      <c r="L258" s="2">
        <f t="shared" si="37"/>
        <v>0.24</v>
      </c>
      <c r="AL258" s="5" t="str">
        <f t="shared" si="38"/>
        <v/>
      </c>
      <c r="AN258" s="5" t="str">
        <f t="shared" si="39"/>
        <v/>
      </c>
      <c r="AP258" s="5" t="str">
        <f t="shared" si="40"/>
        <v/>
      </c>
      <c r="AR258" s="2">
        <v>0.24</v>
      </c>
      <c r="AS258" s="5">
        <f t="shared" si="41"/>
        <v>0</v>
      </c>
      <c r="AT258" s="11">
        <f t="shared" si="35"/>
        <v>0</v>
      </c>
      <c r="AU258" s="5">
        <f t="shared" si="42"/>
        <v>0</v>
      </c>
    </row>
    <row r="259" spans="1:47" x14ac:dyDescent="0.3">
      <c r="A259" s="1" t="s">
        <v>379</v>
      </c>
      <c r="B259" s="1" t="s">
        <v>380</v>
      </c>
      <c r="C259" s="1" t="s">
        <v>381</v>
      </c>
      <c r="D259" s="1" t="s">
        <v>51</v>
      </c>
      <c r="E259" s="1" t="s">
        <v>91</v>
      </c>
      <c r="F259" s="1" t="s">
        <v>382</v>
      </c>
      <c r="G259" s="1" t="s">
        <v>54</v>
      </c>
      <c r="H259" s="1" t="s">
        <v>55</v>
      </c>
      <c r="I259" s="2">
        <v>189.27</v>
      </c>
      <c r="J259" s="2">
        <v>15.03</v>
      </c>
      <c r="K259" s="2">
        <f t="shared" si="36"/>
        <v>14.47</v>
      </c>
      <c r="L259" s="2">
        <f t="shared" si="37"/>
        <v>0.56000000000000005</v>
      </c>
      <c r="T259" s="8">
        <v>14.47</v>
      </c>
      <c r="U259" s="5">
        <v>7799.33</v>
      </c>
      <c r="AL259" s="5" t="str">
        <f t="shared" si="38"/>
        <v/>
      </c>
      <c r="AN259" s="5" t="str">
        <f t="shared" si="39"/>
        <v/>
      </c>
      <c r="AP259" s="5" t="str">
        <f t="shared" si="40"/>
        <v/>
      </c>
      <c r="AR259" s="2">
        <v>0.56000000000000005</v>
      </c>
      <c r="AS259" s="5">
        <f t="shared" si="41"/>
        <v>7799.33</v>
      </c>
      <c r="AT259" s="11">
        <f t="shared" ref="AT259:AT322" si="43">(AS259/$AS$782)*100</f>
        <v>5.2881028864500863E-2</v>
      </c>
      <c r="AU259" s="5">
        <f t="shared" si="42"/>
        <v>52.881028864500863</v>
      </c>
    </row>
    <row r="260" spans="1:47" x14ac:dyDescent="0.3">
      <c r="A260" s="1" t="s">
        <v>379</v>
      </c>
      <c r="B260" s="1" t="s">
        <v>380</v>
      </c>
      <c r="C260" s="1" t="s">
        <v>381</v>
      </c>
      <c r="D260" s="1" t="s">
        <v>51</v>
      </c>
      <c r="E260" s="1" t="s">
        <v>68</v>
      </c>
      <c r="F260" s="1" t="s">
        <v>382</v>
      </c>
      <c r="G260" s="1" t="s">
        <v>54</v>
      </c>
      <c r="H260" s="1" t="s">
        <v>55</v>
      </c>
      <c r="I260" s="2">
        <v>189.27</v>
      </c>
      <c r="J260" s="2">
        <v>39.799999999999997</v>
      </c>
      <c r="K260" s="2">
        <f t="shared" si="36"/>
        <v>31.36</v>
      </c>
      <c r="L260" s="2">
        <f t="shared" si="37"/>
        <v>8.4499999999999993</v>
      </c>
      <c r="T260" s="8">
        <v>31.36</v>
      </c>
      <c r="U260" s="5">
        <v>16903.04</v>
      </c>
      <c r="AL260" s="5" t="str">
        <f t="shared" si="38"/>
        <v/>
      </c>
      <c r="AN260" s="5" t="str">
        <f t="shared" si="39"/>
        <v/>
      </c>
      <c r="AP260" s="5" t="str">
        <f t="shared" si="40"/>
        <v/>
      </c>
      <c r="AR260" s="2">
        <v>8.4499999999999993</v>
      </c>
      <c r="AS260" s="5">
        <f t="shared" si="41"/>
        <v>16903.04</v>
      </c>
      <c r="AT260" s="11">
        <f t="shared" si="43"/>
        <v>0.11460601694476481</v>
      </c>
      <c r="AU260" s="5">
        <f t="shared" si="42"/>
        <v>114.60601694476482</v>
      </c>
    </row>
    <row r="261" spans="1:47" x14ac:dyDescent="0.3">
      <c r="A261" s="1" t="s">
        <v>379</v>
      </c>
      <c r="B261" s="1" t="s">
        <v>380</v>
      </c>
      <c r="C261" s="1" t="s">
        <v>381</v>
      </c>
      <c r="D261" s="1" t="s">
        <v>51</v>
      </c>
      <c r="E261" s="1" t="s">
        <v>81</v>
      </c>
      <c r="F261" s="1" t="s">
        <v>382</v>
      </c>
      <c r="G261" s="1" t="s">
        <v>54</v>
      </c>
      <c r="H261" s="1" t="s">
        <v>55</v>
      </c>
      <c r="I261" s="2">
        <v>189.27</v>
      </c>
      <c r="J261" s="2">
        <v>34.729999999999997</v>
      </c>
      <c r="K261" s="2">
        <f t="shared" si="36"/>
        <v>34.72</v>
      </c>
      <c r="L261" s="2">
        <f t="shared" si="37"/>
        <v>0.01</v>
      </c>
      <c r="T261" s="8">
        <v>34.72</v>
      </c>
      <c r="U261" s="5">
        <v>18714.080000000002</v>
      </c>
      <c r="AL261" s="5" t="str">
        <f t="shared" si="38"/>
        <v/>
      </c>
      <c r="AN261" s="5" t="str">
        <f t="shared" si="39"/>
        <v/>
      </c>
      <c r="AP261" s="5" t="str">
        <f t="shared" si="40"/>
        <v/>
      </c>
      <c r="AR261" s="2">
        <v>0.01</v>
      </c>
      <c r="AS261" s="5">
        <f t="shared" si="41"/>
        <v>18714.080000000002</v>
      </c>
      <c r="AT261" s="11">
        <f t="shared" si="43"/>
        <v>0.12688523304598961</v>
      </c>
      <c r="AU261" s="5">
        <f t="shared" si="42"/>
        <v>126.88523304598962</v>
      </c>
    </row>
    <row r="262" spans="1:47" x14ac:dyDescent="0.3">
      <c r="A262" s="1" t="s">
        <v>383</v>
      </c>
      <c r="B262" s="1" t="s">
        <v>384</v>
      </c>
      <c r="C262" s="1" t="s">
        <v>385</v>
      </c>
      <c r="D262" s="1" t="s">
        <v>51</v>
      </c>
      <c r="E262" s="1" t="s">
        <v>81</v>
      </c>
      <c r="F262" s="1" t="s">
        <v>382</v>
      </c>
      <c r="G262" s="1" t="s">
        <v>54</v>
      </c>
      <c r="H262" s="1" t="s">
        <v>55</v>
      </c>
      <c r="I262" s="2">
        <v>4.2699999999999996</v>
      </c>
      <c r="J262" s="2">
        <v>3.82</v>
      </c>
      <c r="K262" s="2">
        <f t="shared" si="36"/>
        <v>3.82</v>
      </c>
      <c r="L262" s="2">
        <f t="shared" si="37"/>
        <v>0</v>
      </c>
      <c r="T262" s="8">
        <v>2.0699999999999998</v>
      </c>
      <c r="U262" s="5">
        <v>1115.73</v>
      </c>
      <c r="Z262" s="9">
        <v>1.75</v>
      </c>
      <c r="AA262" s="5">
        <v>376.6875</v>
      </c>
      <c r="AL262" s="5" t="str">
        <f t="shared" si="38"/>
        <v/>
      </c>
      <c r="AN262" s="5" t="str">
        <f t="shared" si="39"/>
        <v/>
      </c>
      <c r="AP262" s="5" t="str">
        <f t="shared" si="40"/>
        <v/>
      </c>
      <c r="AS262" s="5">
        <f t="shared" si="41"/>
        <v>1492.4175</v>
      </c>
      <c r="AT262" s="11">
        <f t="shared" si="43"/>
        <v>1.0118891352896495E-2</v>
      </c>
      <c r="AU262" s="5">
        <f t="shared" si="42"/>
        <v>10.118891352896496</v>
      </c>
    </row>
    <row r="263" spans="1:47" x14ac:dyDescent="0.3">
      <c r="A263" s="1" t="s">
        <v>386</v>
      </c>
      <c r="B263" s="1" t="s">
        <v>387</v>
      </c>
      <c r="C263" s="1" t="s">
        <v>388</v>
      </c>
      <c r="D263" s="1" t="s">
        <v>131</v>
      </c>
      <c r="E263" s="1" t="s">
        <v>132</v>
      </c>
      <c r="F263" s="1" t="s">
        <v>382</v>
      </c>
      <c r="G263" s="1" t="s">
        <v>54</v>
      </c>
      <c r="H263" s="1" t="s">
        <v>55</v>
      </c>
      <c r="I263" s="2">
        <v>5.14</v>
      </c>
      <c r="J263" s="2">
        <v>4.93</v>
      </c>
      <c r="K263" s="2">
        <f t="shared" si="36"/>
        <v>4.9400000000000004</v>
      </c>
      <c r="L263" s="2">
        <f t="shared" si="37"/>
        <v>0</v>
      </c>
      <c r="T263" s="8">
        <v>1.7</v>
      </c>
      <c r="U263" s="5">
        <v>916.3</v>
      </c>
      <c r="Z263" s="9">
        <v>3.24</v>
      </c>
      <c r="AA263" s="5">
        <v>697.41000000000008</v>
      </c>
      <c r="AL263" s="5" t="str">
        <f t="shared" si="38"/>
        <v/>
      </c>
      <c r="AN263" s="5" t="str">
        <f t="shared" si="39"/>
        <v/>
      </c>
      <c r="AP263" s="5" t="str">
        <f t="shared" si="40"/>
        <v/>
      </c>
      <c r="AS263" s="5">
        <f t="shared" si="41"/>
        <v>1613.71</v>
      </c>
      <c r="AT263" s="11">
        <f t="shared" si="43"/>
        <v>1.0941278941772393E-2</v>
      </c>
      <c r="AU263" s="5">
        <f t="shared" si="42"/>
        <v>10.941278941772392</v>
      </c>
    </row>
    <row r="264" spans="1:47" x14ac:dyDescent="0.3">
      <c r="A264" s="1" t="s">
        <v>389</v>
      </c>
      <c r="B264" s="1" t="s">
        <v>390</v>
      </c>
      <c r="C264" s="1" t="s">
        <v>391</v>
      </c>
      <c r="D264" s="1" t="s">
        <v>131</v>
      </c>
      <c r="E264" s="1" t="s">
        <v>132</v>
      </c>
      <c r="F264" s="1" t="s">
        <v>382</v>
      </c>
      <c r="G264" s="1" t="s">
        <v>54</v>
      </c>
      <c r="H264" s="1" t="s">
        <v>55</v>
      </c>
      <c r="I264" s="2">
        <v>74.86</v>
      </c>
      <c r="J264" s="2">
        <v>34.11</v>
      </c>
      <c r="K264" s="2">
        <f t="shared" si="36"/>
        <v>34.1</v>
      </c>
      <c r="L264" s="2">
        <f t="shared" si="37"/>
        <v>0</v>
      </c>
      <c r="T264" s="8">
        <v>31.93</v>
      </c>
      <c r="U264" s="5">
        <v>17210.27</v>
      </c>
      <c r="Z264" s="9">
        <v>2.17</v>
      </c>
      <c r="AA264" s="5">
        <v>467.09249999999997</v>
      </c>
      <c r="AL264" s="5" t="str">
        <f t="shared" si="38"/>
        <v/>
      </c>
      <c r="AN264" s="5" t="str">
        <f t="shared" si="39"/>
        <v/>
      </c>
      <c r="AP264" s="5" t="str">
        <f t="shared" si="40"/>
        <v/>
      </c>
      <c r="AS264" s="5">
        <f t="shared" si="41"/>
        <v>17677.362499999999</v>
      </c>
      <c r="AT264" s="11">
        <f t="shared" si="43"/>
        <v>0.11985607951077144</v>
      </c>
      <c r="AU264" s="5">
        <f t="shared" si="42"/>
        <v>119.85607951077145</v>
      </c>
    </row>
    <row r="265" spans="1:47" x14ac:dyDescent="0.3">
      <c r="A265" s="1" t="s">
        <v>389</v>
      </c>
      <c r="B265" s="1" t="s">
        <v>390</v>
      </c>
      <c r="C265" s="1" t="s">
        <v>391</v>
      </c>
      <c r="D265" s="1" t="s">
        <v>131</v>
      </c>
      <c r="E265" s="1" t="s">
        <v>126</v>
      </c>
      <c r="F265" s="1" t="s">
        <v>382</v>
      </c>
      <c r="G265" s="1" t="s">
        <v>54</v>
      </c>
      <c r="H265" s="1" t="s">
        <v>55</v>
      </c>
      <c r="I265" s="2">
        <v>74.86</v>
      </c>
      <c r="J265" s="2">
        <v>36.69</v>
      </c>
      <c r="K265" s="2">
        <f t="shared" si="36"/>
        <v>36.69</v>
      </c>
      <c r="L265" s="2">
        <f t="shared" si="37"/>
        <v>0</v>
      </c>
      <c r="T265" s="8">
        <v>36.28</v>
      </c>
      <c r="U265" s="5">
        <v>19554.919999999998</v>
      </c>
      <c r="Z265" s="9">
        <v>0.41</v>
      </c>
      <c r="AA265" s="5">
        <v>88.252499999999998</v>
      </c>
      <c r="AL265" s="5" t="str">
        <f t="shared" si="38"/>
        <v/>
      </c>
      <c r="AN265" s="5" t="str">
        <f t="shared" si="39"/>
        <v/>
      </c>
      <c r="AP265" s="5" t="str">
        <f t="shared" si="40"/>
        <v/>
      </c>
      <c r="AS265" s="5">
        <f t="shared" si="41"/>
        <v>19643.172499999997</v>
      </c>
      <c r="AT265" s="11">
        <f t="shared" si="43"/>
        <v>0.13318466739615703</v>
      </c>
      <c r="AU265" s="5">
        <f t="shared" si="42"/>
        <v>133.18466739615704</v>
      </c>
    </row>
    <row r="266" spans="1:47" x14ac:dyDescent="0.3">
      <c r="A266" s="1" t="s">
        <v>392</v>
      </c>
      <c r="B266" s="1" t="s">
        <v>393</v>
      </c>
      <c r="C266" s="1" t="s">
        <v>166</v>
      </c>
      <c r="D266" s="1" t="s">
        <v>167</v>
      </c>
      <c r="E266" s="1" t="s">
        <v>98</v>
      </c>
      <c r="F266" s="1" t="s">
        <v>382</v>
      </c>
      <c r="G266" s="1" t="s">
        <v>54</v>
      </c>
      <c r="H266" s="1" t="s">
        <v>55</v>
      </c>
      <c r="I266" s="2">
        <v>80</v>
      </c>
      <c r="J266" s="2">
        <v>38.14</v>
      </c>
      <c r="K266" s="2">
        <f t="shared" si="36"/>
        <v>38.14</v>
      </c>
      <c r="L266" s="2">
        <f t="shared" si="37"/>
        <v>0</v>
      </c>
      <c r="T266" s="8">
        <v>38.14</v>
      </c>
      <c r="U266" s="5">
        <v>20557.46</v>
      </c>
      <c r="AL266" s="5" t="str">
        <f t="shared" si="38"/>
        <v/>
      </c>
      <c r="AN266" s="5" t="str">
        <f t="shared" si="39"/>
        <v/>
      </c>
      <c r="AP266" s="5" t="str">
        <f t="shared" si="40"/>
        <v/>
      </c>
      <c r="AS266" s="5">
        <f t="shared" si="41"/>
        <v>20557.46</v>
      </c>
      <c r="AT266" s="11">
        <f t="shared" si="43"/>
        <v>0.13938372086330772</v>
      </c>
      <c r="AU266" s="5">
        <f t="shared" si="42"/>
        <v>139.38372086330773</v>
      </c>
    </row>
    <row r="267" spans="1:47" x14ac:dyDescent="0.3">
      <c r="A267" s="1" t="s">
        <v>392</v>
      </c>
      <c r="B267" s="1" t="s">
        <v>393</v>
      </c>
      <c r="C267" s="1" t="s">
        <v>166</v>
      </c>
      <c r="D267" s="1" t="s">
        <v>167</v>
      </c>
      <c r="E267" s="1" t="s">
        <v>141</v>
      </c>
      <c r="F267" s="1" t="s">
        <v>382</v>
      </c>
      <c r="G267" s="1" t="s">
        <v>54</v>
      </c>
      <c r="H267" s="1" t="s">
        <v>55</v>
      </c>
      <c r="I267" s="2">
        <v>80</v>
      </c>
      <c r="J267" s="2">
        <v>39.97</v>
      </c>
      <c r="K267" s="2">
        <f t="shared" si="36"/>
        <v>38.97</v>
      </c>
      <c r="L267" s="2">
        <f t="shared" si="37"/>
        <v>1</v>
      </c>
      <c r="T267" s="8">
        <v>38.97</v>
      </c>
      <c r="U267" s="5">
        <v>21004.83</v>
      </c>
      <c r="AL267" s="5" t="str">
        <f t="shared" si="38"/>
        <v/>
      </c>
      <c r="AN267" s="5" t="str">
        <f t="shared" si="39"/>
        <v/>
      </c>
      <c r="AP267" s="5" t="str">
        <f t="shared" si="40"/>
        <v/>
      </c>
      <c r="AR267" s="2">
        <v>1</v>
      </c>
      <c r="AS267" s="5">
        <f t="shared" si="41"/>
        <v>21004.83</v>
      </c>
      <c r="AT267" s="11">
        <f t="shared" si="43"/>
        <v>0.14241697960259836</v>
      </c>
      <c r="AU267" s="5">
        <f t="shared" si="42"/>
        <v>142.41697960259836</v>
      </c>
    </row>
    <row r="268" spans="1:47" x14ac:dyDescent="0.3">
      <c r="A268" s="1" t="s">
        <v>394</v>
      </c>
      <c r="B268" s="1" t="s">
        <v>395</v>
      </c>
      <c r="C268" s="1" t="s">
        <v>396</v>
      </c>
      <c r="D268" s="1" t="s">
        <v>397</v>
      </c>
      <c r="E268" s="1" t="s">
        <v>52</v>
      </c>
      <c r="F268" s="1" t="s">
        <v>382</v>
      </c>
      <c r="G268" s="1" t="s">
        <v>54</v>
      </c>
      <c r="H268" s="1" t="s">
        <v>55</v>
      </c>
      <c r="I268" s="2">
        <v>54.6</v>
      </c>
      <c r="J268" s="2">
        <v>0.63</v>
      </c>
      <c r="K268" s="2">
        <f t="shared" si="36"/>
        <v>0</v>
      </c>
      <c r="L268" s="2">
        <f t="shared" si="37"/>
        <v>0.63</v>
      </c>
      <c r="AL268" s="5" t="str">
        <f t="shared" si="38"/>
        <v/>
      </c>
      <c r="AN268" s="5" t="str">
        <f t="shared" si="39"/>
        <v/>
      </c>
      <c r="AP268" s="5" t="str">
        <f t="shared" si="40"/>
        <v/>
      </c>
      <c r="AR268" s="2">
        <v>0.63</v>
      </c>
      <c r="AS268" s="5">
        <f t="shared" si="41"/>
        <v>0</v>
      </c>
      <c r="AT268" s="11">
        <f t="shared" si="43"/>
        <v>0</v>
      </c>
      <c r="AU268" s="5">
        <f t="shared" si="42"/>
        <v>0</v>
      </c>
    </row>
    <row r="269" spans="1:47" x14ac:dyDescent="0.3">
      <c r="A269" s="1" t="s">
        <v>394</v>
      </c>
      <c r="B269" s="1" t="s">
        <v>395</v>
      </c>
      <c r="C269" s="1" t="s">
        <v>396</v>
      </c>
      <c r="D269" s="1" t="s">
        <v>397</v>
      </c>
      <c r="E269" s="1" t="s">
        <v>91</v>
      </c>
      <c r="F269" s="1" t="s">
        <v>382</v>
      </c>
      <c r="G269" s="1" t="s">
        <v>54</v>
      </c>
      <c r="H269" s="1" t="s">
        <v>55</v>
      </c>
      <c r="I269" s="2">
        <v>54.6</v>
      </c>
      <c r="J269" s="2">
        <v>24.35</v>
      </c>
      <c r="K269" s="2">
        <f t="shared" si="36"/>
        <v>0.1</v>
      </c>
      <c r="L269" s="2">
        <f t="shared" si="37"/>
        <v>24.25</v>
      </c>
      <c r="T269" s="8">
        <v>0.1</v>
      </c>
      <c r="U269" s="5">
        <v>53.900000000000013</v>
      </c>
      <c r="AL269" s="5" t="str">
        <f t="shared" si="38"/>
        <v/>
      </c>
      <c r="AN269" s="5" t="str">
        <f t="shared" si="39"/>
        <v/>
      </c>
      <c r="AP269" s="5" t="str">
        <f t="shared" si="40"/>
        <v/>
      </c>
      <c r="AR269" s="2">
        <v>24.25</v>
      </c>
      <c r="AS269" s="5">
        <f t="shared" si="41"/>
        <v>53.900000000000013</v>
      </c>
      <c r="AT269" s="11">
        <f t="shared" si="43"/>
        <v>3.654528601555001E-4</v>
      </c>
      <c r="AU269" s="5">
        <f t="shared" si="42"/>
        <v>0.3654528601555001</v>
      </c>
    </row>
    <row r="270" spans="1:47" x14ac:dyDescent="0.3">
      <c r="A270" s="1" t="s">
        <v>394</v>
      </c>
      <c r="B270" s="1" t="s">
        <v>395</v>
      </c>
      <c r="C270" s="1" t="s">
        <v>396</v>
      </c>
      <c r="D270" s="1" t="s">
        <v>397</v>
      </c>
      <c r="E270" s="1" t="s">
        <v>96</v>
      </c>
      <c r="F270" s="1" t="s">
        <v>382</v>
      </c>
      <c r="G270" s="1" t="s">
        <v>54</v>
      </c>
      <c r="H270" s="1" t="s">
        <v>55</v>
      </c>
      <c r="I270" s="2">
        <v>54.6</v>
      </c>
      <c r="J270" s="2">
        <v>0.6</v>
      </c>
      <c r="K270" s="2">
        <f t="shared" si="36"/>
        <v>0</v>
      </c>
      <c r="L270" s="2">
        <f t="shared" si="37"/>
        <v>0.6</v>
      </c>
      <c r="AL270" s="5" t="str">
        <f t="shared" si="38"/>
        <v/>
      </c>
      <c r="AN270" s="5" t="str">
        <f t="shared" si="39"/>
        <v/>
      </c>
      <c r="AP270" s="5" t="str">
        <f t="shared" si="40"/>
        <v/>
      </c>
      <c r="AR270" s="2">
        <v>0.6</v>
      </c>
      <c r="AS270" s="5">
        <f t="shared" si="41"/>
        <v>0</v>
      </c>
      <c r="AT270" s="11">
        <f t="shared" si="43"/>
        <v>0</v>
      </c>
      <c r="AU270" s="5">
        <f t="shared" si="42"/>
        <v>0</v>
      </c>
    </row>
    <row r="271" spans="1:47" x14ac:dyDescent="0.3">
      <c r="A271" s="1" t="s">
        <v>394</v>
      </c>
      <c r="B271" s="1" t="s">
        <v>395</v>
      </c>
      <c r="C271" s="1" t="s">
        <v>396</v>
      </c>
      <c r="D271" s="1" t="s">
        <v>397</v>
      </c>
      <c r="E271" s="1" t="s">
        <v>95</v>
      </c>
      <c r="F271" s="1" t="s">
        <v>382</v>
      </c>
      <c r="G271" s="1" t="s">
        <v>54</v>
      </c>
      <c r="H271" s="1" t="s">
        <v>55</v>
      </c>
      <c r="I271" s="2">
        <v>54.6</v>
      </c>
      <c r="J271" s="2">
        <v>29.02</v>
      </c>
      <c r="K271" s="2">
        <f t="shared" si="36"/>
        <v>1.8900000000000001</v>
      </c>
      <c r="L271" s="2">
        <f t="shared" si="37"/>
        <v>27.13</v>
      </c>
      <c r="T271" s="8">
        <v>0.54</v>
      </c>
      <c r="U271" s="5">
        <v>291.06</v>
      </c>
      <c r="Z271" s="9">
        <v>1.35</v>
      </c>
      <c r="AA271" s="5">
        <v>290.58749999999998</v>
      </c>
      <c r="AL271" s="5" t="str">
        <f t="shared" si="38"/>
        <v/>
      </c>
      <c r="AN271" s="5" t="str">
        <f t="shared" si="39"/>
        <v/>
      </c>
      <c r="AP271" s="5" t="str">
        <f t="shared" si="40"/>
        <v/>
      </c>
      <c r="AR271" s="2">
        <v>27.13</v>
      </c>
      <c r="AS271" s="5">
        <f t="shared" si="41"/>
        <v>581.64750000000004</v>
      </c>
      <c r="AT271" s="11">
        <f t="shared" si="43"/>
        <v>3.9436872444767387E-3</v>
      </c>
      <c r="AU271" s="5">
        <f t="shared" si="42"/>
        <v>3.943687244476739</v>
      </c>
    </row>
    <row r="272" spans="1:47" x14ac:dyDescent="0.3">
      <c r="A272" s="1" t="s">
        <v>398</v>
      </c>
      <c r="B272" s="1" t="s">
        <v>399</v>
      </c>
      <c r="C272" s="1" t="s">
        <v>400</v>
      </c>
      <c r="D272" s="1" t="s">
        <v>131</v>
      </c>
      <c r="E272" s="1" t="s">
        <v>52</v>
      </c>
      <c r="F272" s="1" t="s">
        <v>382</v>
      </c>
      <c r="G272" s="1" t="s">
        <v>54</v>
      </c>
      <c r="H272" s="1" t="s">
        <v>55</v>
      </c>
      <c r="I272" s="2">
        <v>15.84</v>
      </c>
      <c r="J272" s="2">
        <v>15.43</v>
      </c>
      <c r="K272" s="2">
        <f t="shared" si="36"/>
        <v>5.48</v>
      </c>
      <c r="L272" s="2">
        <f t="shared" si="37"/>
        <v>9.9499999999999993</v>
      </c>
      <c r="T272" s="8">
        <v>2.44</v>
      </c>
      <c r="U272" s="5">
        <v>1315.16</v>
      </c>
      <c r="Z272" s="9">
        <v>3.04</v>
      </c>
      <c r="AA272" s="5">
        <v>654.36</v>
      </c>
      <c r="AL272" s="5" t="str">
        <f t="shared" si="38"/>
        <v/>
      </c>
      <c r="AN272" s="5" t="str">
        <f t="shared" si="39"/>
        <v/>
      </c>
      <c r="AP272" s="5" t="str">
        <f t="shared" si="40"/>
        <v/>
      </c>
      <c r="AR272" s="2">
        <v>9.9499999999999993</v>
      </c>
      <c r="AS272" s="5">
        <f t="shared" si="41"/>
        <v>1969.52</v>
      </c>
      <c r="AT272" s="11">
        <f t="shared" si="43"/>
        <v>1.3353742432902792E-2</v>
      </c>
      <c r="AU272" s="5">
        <f t="shared" si="42"/>
        <v>13.353742432902791</v>
      </c>
    </row>
    <row r="273" spans="1:47" x14ac:dyDescent="0.3">
      <c r="A273" s="1" t="s">
        <v>401</v>
      </c>
      <c r="B273" s="1" t="s">
        <v>402</v>
      </c>
      <c r="C273" s="1" t="s">
        <v>403</v>
      </c>
      <c r="D273" s="1" t="s">
        <v>131</v>
      </c>
      <c r="E273" s="1" t="s">
        <v>64</v>
      </c>
      <c r="F273" s="1" t="s">
        <v>382</v>
      </c>
      <c r="G273" s="1" t="s">
        <v>54</v>
      </c>
      <c r="H273" s="1" t="s">
        <v>55</v>
      </c>
      <c r="I273" s="2">
        <v>28.69</v>
      </c>
      <c r="J273" s="2">
        <v>3.82</v>
      </c>
      <c r="K273" s="2">
        <f t="shared" si="36"/>
        <v>3.56</v>
      </c>
      <c r="L273" s="2">
        <f t="shared" si="37"/>
        <v>0.26</v>
      </c>
      <c r="T273" s="8">
        <v>3.56</v>
      </c>
      <c r="U273" s="5">
        <v>1918.84</v>
      </c>
      <c r="AL273" s="5" t="str">
        <f t="shared" si="38"/>
        <v/>
      </c>
      <c r="AN273" s="5" t="str">
        <f t="shared" si="39"/>
        <v/>
      </c>
      <c r="AP273" s="5" t="str">
        <f t="shared" si="40"/>
        <v/>
      </c>
      <c r="AR273" s="2">
        <v>0.26</v>
      </c>
      <c r="AS273" s="5">
        <f t="shared" si="41"/>
        <v>1918.84</v>
      </c>
      <c r="AT273" s="11">
        <f t="shared" si="43"/>
        <v>1.3010121821535801E-2</v>
      </c>
      <c r="AU273" s="5">
        <f t="shared" si="42"/>
        <v>13.010121821535801</v>
      </c>
    </row>
    <row r="274" spans="1:47" x14ac:dyDescent="0.3">
      <c r="A274" s="1" t="s">
        <v>401</v>
      </c>
      <c r="B274" s="1" t="s">
        <v>402</v>
      </c>
      <c r="C274" s="1" t="s">
        <v>403</v>
      </c>
      <c r="D274" s="1" t="s">
        <v>131</v>
      </c>
      <c r="E274" s="1" t="s">
        <v>52</v>
      </c>
      <c r="F274" s="1" t="s">
        <v>382</v>
      </c>
      <c r="G274" s="1" t="s">
        <v>54</v>
      </c>
      <c r="H274" s="1" t="s">
        <v>55</v>
      </c>
      <c r="I274" s="2">
        <v>28.69</v>
      </c>
      <c r="J274" s="2">
        <v>23.12</v>
      </c>
      <c r="K274" s="2">
        <f t="shared" si="36"/>
        <v>20.399999999999999</v>
      </c>
      <c r="L274" s="2">
        <f t="shared" si="37"/>
        <v>2.72</v>
      </c>
      <c r="T274" s="8">
        <v>19.899999999999999</v>
      </c>
      <c r="U274" s="5">
        <v>10726.1</v>
      </c>
      <c r="Z274" s="9">
        <v>0.5</v>
      </c>
      <c r="AA274" s="5">
        <v>107.625</v>
      </c>
      <c r="AL274" s="5" t="str">
        <f t="shared" si="38"/>
        <v/>
      </c>
      <c r="AN274" s="5" t="str">
        <f t="shared" si="39"/>
        <v/>
      </c>
      <c r="AP274" s="5" t="str">
        <f t="shared" si="40"/>
        <v/>
      </c>
      <c r="AR274" s="2">
        <v>2.72</v>
      </c>
      <c r="AS274" s="5">
        <f t="shared" si="41"/>
        <v>10833.725</v>
      </c>
      <c r="AT274" s="11">
        <f t="shared" si="43"/>
        <v>7.3454838355995269E-2</v>
      </c>
      <c r="AU274" s="5">
        <f t="shared" si="42"/>
        <v>73.454838355995264</v>
      </c>
    </row>
    <row r="275" spans="1:47" x14ac:dyDescent="0.3">
      <c r="A275" s="1" t="s">
        <v>401</v>
      </c>
      <c r="B275" s="1" t="s">
        <v>402</v>
      </c>
      <c r="C275" s="1" t="s">
        <v>403</v>
      </c>
      <c r="D275" s="1" t="s">
        <v>131</v>
      </c>
      <c r="E275" s="1" t="s">
        <v>91</v>
      </c>
      <c r="F275" s="1" t="s">
        <v>382</v>
      </c>
      <c r="G275" s="1" t="s">
        <v>54</v>
      </c>
      <c r="H275" s="1" t="s">
        <v>55</v>
      </c>
      <c r="I275" s="2">
        <v>28.69</v>
      </c>
      <c r="J275" s="2">
        <v>0.86</v>
      </c>
      <c r="K275" s="2">
        <f t="shared" si="36"/>
        <v>0</v>
      </c>
      <c r="L275" s="2">
        <f t="shared" si="37"/>
        <v>0.86</v>
      </c>
      <c r="AL275" s="5" t="str">
        <f t="shared" si="38"/>
        <v/>
      </c>
      <c r="AN275" s="5" t="str">
        <f t="shared" si="39"/>
        <v/>
      </c>
      <c r="AP275" s="5" t="str">
        <f t="shared" si="40"/>
        <v/>
      </c>
      <c r="AR275" s="2">
        <v>0.86</v>
      </c>
      <c r="AS275" s="5">
        <f t="shared" si="41"/>
        <v>0</v>
      </c>
      <c r="AT275" s="11">
        <f t="shared" si="43"/>
        <v>0</v>
      </c>
      <c r="AU275" s="5">
        <f t="shared" si="42"/>
        <v>0</v>
      </c>
    </row>
    <row r="276" spans="1:47" x14ac:dyDescent="0.3">
      <c r="A276" s="1" t="s">
        <v>404</v>
      </c>
      <c r="B276" s="1" t="s">
        <v>405</v>
      </c>
      <c r="C276" s="1" t="s">
        <v>406</v>
      </c>
      <c r="D276" s="1" t="s">
        <v>131</v>
      </c>
      <c r="E276" s="1" t="s">
        <v>95</v>
      </c>
      <c r="F276" s="1" t="s">
        <v>382</v>
      </c>
      <c r="G276" s="1" t="s">
        <v>54</v>
      </c>
      <c r="H276" s="1" t="s">
        <v>55</v>
      </c>
      <c r="I276" s="2">
        <v>12.94</v>
      </c>
      <c r="J276" s="2">
        <v>7.24</v>
      </c>
      <c r="K276" s="2">
        <f t="shared" si="36"/>
        <v>4.6500000000000004</v>
      </c>
      <c r="L276" s="2">
        <f t="shared" si="37"/>
        <v>2.59</v>
      </c>
      <c r="T276" s="8">
        <v>4.16</v>
      </c>
      <c r="U276" s="5">
        <v>2242.2399999999998</v>
      </c>
      <c r="Z276" s="9">
        <v>0.49</v>
      </c>
      <c r="AA276" s="5">
        <v>105.4725</v>
      </c>
      <c r="AL276" s="5" t="str">
        <f t="shared" si="38"/>
        <v/>
      </c>
      <c r="AN276" s="5" t="str">
        <f t="shared" si="39"/>
        <v/>
      </c>
      <c r="AP276" s="5" t="str">
        <f t="shared" si="40"/>
        <v/>
      </c>
      <c r="AR276" s="2">
        <v>2.59</v>
      </c>
      <c r="AS276" s="5">
        <f t="shared" si="41"/>
        <v>2347.7124999999996</v>
      </c>
      <c r="AT276" s="11">
        <f t="shared" si="43"/>
        <v>1.5917963783818538E-2</v>
      </c>
      <c r="AU276" s="5">
        <f t="shared" si="42"/>
        <v>15.917963783818539</v>
      </c>
    </row>
    <row r="277" spans="1:47" x14ac:dyDescent="0.3">
      <c r="A277" s="1" t="s">
        <v>404</v>
      </c>
      <c r="B277" s="1" t="s">
        <v>405</v>
      </c>
      <c r="C277" s="1" t="s">
        <v>406</v>
      </c>
      <c r="D277" s="1" t="s">
        <v>131</v>
      </c>
      <c r="E277" s="1" t="s">
        <v>107</v>
      </c>
      <c r="F277" s="1" t="s">
        <v>382</v>
      </c>
      <c r="G277" s="1" t="s">
        <v>54</v>
      </c>
      <c r="H277" s="1" t="s">
        <v>55</v>
      </c>
      <c r="I277" s="2">
        <v>12.94</v>
      </c>
      <c r="J277" s="2">
        <v>4.9800000000000004</v>
      </c>
      <c r="K277" s="2">
        <f t="shared" si="36"/>
        <v>2.88</v>
      </c>
      <c r="L277" s="2">
        <f t="shared" si="37"/>
        <v>2.09</v>
      </c>
      <c r="T277" s="8">
        <v>1.7</v>
      </c>
      <c r="U277" s="5">
        <v>916.3</v>
      </c>
      <c r="Z277" s="9">
        <v>1.18</v>
      </c>
      <c r="AA277" s="5">
        <v>253.995</v>
      </c>
      <c r="AL277" s="5" t="str">
        <f t="shared" si="38"/>
        <v/>
      </c>
      <c r="AN277" s="5" t="str">
        <f t="shared" si="39"/>
        <v/>
      </c>
      <c r="AP277" s="5" t="str">
        <f t="shared" si="40"/>
        <v/>
      </c>
      <c r="AR277" s="2">
        <v>2.09</v>
      </c>
      <c r="AS277" s="5">
        <f t="shared" si="41"/>
        <v>1170.2950000000001</v>
      </c>
      <c r="AT277" s="11">
        <f t="shared" si="43"/>
        <v>7.934835899363283E-3</v>
      </c>
      <c r="AU277" s="5">
        <f t="shared" si="42"/>
        <v>7.9348358993632839</v>
      </c>
    </row>
    <row r="278" spans="1:47" x14ac:dyDescent="0.3">
      <c r="A278" s="1" t="s">
        <v>407</v>
      </c>
      <c r="B278" s="1" t="s">
        <v>172</v>
      </c>
      <c r="C278" s="1" t="s">
        <v>173</v>
      </c>
      <c r="D278" s="1" t="s">
        <v>51</v>
      </c>
      <c r="E278" s="1" t="s">
        <v>90</v>
      </c>
      <c r="F278" s="1" t="s">
        <v>382</v>
      </c>
      <c r="G278" s="1" t="s">
        <v>54</v>
      </c>
      <c r="H278" s="1" t="s">
        <v>55</v>
      </c>
      <c r="I278" s="2">
        <v>57.68</v>
      </c>
      <c r="J278" s="2">
        <v>20.51</v>
      </c>
      <c r="K278" s="2">
        <f t="shared" si="36"/>
        <v>13.77</v>
      </c>
      <c r="L278" s="2">
        <f t="shared" si="37"/>
        <v>6.75</v>
      </c>
      <c r="T278" s="8">
        <v>7.22</v>
      </c>
      <c r="U278" s="5">
        <v>3891.58</v>
      </c>
      <c r="Z278" s="9">
        <v>6.55</v>
      </c>
      <c r="AA278" s="5">
        <v>1409.8875</v>
      </c>
      <c r="AL278" s="5" t="str">
        <f t="shared" si="38"/>
        <v/>
      </c>
      <c r="AN278" s="5" t="str">
        <f t="shared" si="39"/>
        <v/>
      </c>
      <c r="AP278" s="5" t="str">
        <f t="shared" si="40"/>
        <v/>
      </c>
      <c r="AR278" s="2">
        <v>6.75</v>
      </c>
      <c r="AS278" s="5">
        <f t="shared" si="41"/>
        <v>5301.4674999999997</v>
      </c>
      <c r="AT278" s="11">
        <f t="shared" si="43"/>
        <v>3.5945017827391991E-2</v>
      </c>
      <c r="AU278" s="5">
        <f t="shared" si="42"/>
        <v>35.945017827391993</v>
      </c>
    </row>
    <row r="279" spans="1:47" x14ac:dyDescent="0.3">
      <c r="A279" s="1" t="s">
        <v>407</v>
      </c>
      <c r="B279" s="1" t="s">
        <v>172</v>
      </c>
      <c r="C279" s="1" t="s">
        <v>173</v>
      </c>
      <c r="D279" s="1" t="s">
        <v>51</v>
      </c>
      <c r="E279" s="1" t="s">
        <v>64</v>
      </c>
      <c r="F279" s="1" t="s">
        <v>382</v>
      </c>
      <c r="G279" s="1" t="s">
        <v>54</v>
      </c>
      <c r="H279" s="1" t="s">
        <v>55</v>
      </c>
      <c r="I279" s="2">
        <v>57.68</v>
      </c>
      <c r="J279" s="2">
        <v>33.020000000000003</v>
      </c>
      <c r="K279" s="2">
        <f t="shared" si="36"/>
        <v>32.78</v>
      </c>
      <c r="L279" s="2">
        <f t="shared" si="37"/>
        <v>0.24</v>
      </c>
      <c r="T279" s="8">
        <v>32.56</v>
      </c>
      <c r="U279" s="5">
        <v>17549.84</v>
      </c>
      <c r="Z279" s="9">
        <v>0.22</v>
      </c>
      <c r="AA279" s="5">
        <v>47.354999999999997</v>
      </c>
      <c r="AL279" s="5" t="str">
        <f t="shared" si="38"/>
        <v/>
      </c>
      <c r="AN279" s="5" t="str">
        <f t="shared" si="39"/>
        <v/>
      </c>
      <c r="AP279" s="5" t="str">
        <f t="shared" si="40"/>
        <v/>
      </c>
      <c r="AR279" s="2">
        <v>0.24</v>
      </c>
      <c r="AS279" s="5">
        <f t="shared" si="41"/>
        <v>17597.195</v>
      </c>
      <c r="AT279" s="11">
        <f t="shared" si="43"/>
        <v>0.11931252770805315</v>
      </c>
      <c r="AU279" s="5">
        <f t="shared" si="42"/>
        <v>119.31252770805314</v>
      </c>
    </row>
    <row r="280" spans="1:47" x14ac:dyDescent="0.3">
      <c r="A280" s="1" t="s">
        <v>408</v>
      </c>
      <c r="B280" s="1" t="s">
        <v>409</v>
      </c>
      <c r="C280" s="1" t="s">
        <v>410</v>
      </c>
      <c r="D280" s="1" t="s">
        <v>131</v>
      </c>
      <c r="E280" s="1" t="s">
        <v>95</v>
      </c>
      <c r="F280" s="1" t="s">
        <v>382</v>
      </c>
      <c r="G280" s="1" t="s">
        <v>54</v>
      </c>
      <c r="H280" s="1" t="s">
        <v>55</v>
      </c>
      <c r="I280" s="2">
        <v>3</v>
      </c>
      <c r="J280" s="2">
        <v>2.82</v>
      </c>
      <c r="K280" s="2">
        <f t="shared" si="36"/>
        <v>1.85</v>
      </c>
      <c r="L280" s="2">
        <f t="shared" si="37"/>
        <v>0.97</v>
      </c>
      <c r="Z280" s="9">
        <v>1.85</v>
      </c>
      <c r="AA280" s="5">
        <v>398.21249999999998</v>
      </c>
      <c r="AL280" s="5" t="str">
        <f t="shared" si="38"/>
        <v/>
      </c>
      <c r="AN280" s="5" t="str">
        <f t="shared" si="39"/>
        <v/>
      </c>
      <c r="AP280" s="5" t="str">
        <f t="shared" si="40"/>
        <v/>
      </c>
      <c r="AR280" s="2">
        <v>0.97</v>
      </c>
      <c r="AS280" s="5">
        <f t="shared" si="41"/>
        <v>398.21249999999998</v>
      </c>
      <c r="AT280" s="11">
        <f t="shared" si="43"/>
        <v>2.6999609846877935E-3</v>
      </c>
      <c r="AU280" s="5">
        <f t="shared" si="42"/>
        <v>2.6999609846877934</v>
      </c>
    </row>
    <row r="281" spans="1:47" x14ac:dyDescent="0.3">
      <c r="A281" s="1" t="s">
        <v>411</v>
      </c>
      <c r="B281" s="1" t="s">
        <v>402</v>
      </c>
      <c r="C281" s="1" t="s">
        <v>403</v>
      </c>
      <c r="D281" s="1" t="s">
        <v>131</v>
      </c>
      <c r="E281" s="1" t="s">
        <v>150</v>
      </c>
      <c r="F281" s="1" t="s">
        <v>382</v>
      </c>
      <c r="G281" s="1" t="s">
        <v>54</v>
      </c>
      <c r="H281" s="1" t="s">
        <v>55</v>
      </c>
      <c r="I281" s="2">
        <v>3.6</v>
      </c>
      <c r="J281" s="2">
        <v>3.1</v>
      </c>
      <c r="K281" s="2">
        <f t="shared" si="36"/>
        <v>3.1</v>
      </c>
      <c r="L281" s="2">
        <f t="shared" si="37"/>
        <v>0</v>
      </c>
      <c r="Z281" s="9">
        <v>3.1</v>
      </c>
      <c r="AA281" s="5">
        <v>667.27499999999998</v>
      </c>
      <c r="AL281" s="5" t="str">
        <f t="shared" si="38"/>
        <v/>
      </c>
      <c r="AN281" s="5" t="str">
        <f t="shared" si="39"/>
        <v/>
      </c>
      <c r="AP281" s="5" t="str">
        <f t="shared" si="40"/>
        <v/>
      </c>
      <c r="AS281" s="5">
        <f t="shared" si="41"/>
        <v>667.27499999999998</v>
      </c>
      <c r="AT281" s="11">
        <f t="shared" si="43"/>
        <v>4.5242589473146804E-3</v>
      </c>
      <c r="AU281" s="5">
        <f t="shared" si="42"/>
        <v>4.5242589473146806</v>
      </c>
    </row>
    <row r="282" spans="1:47" x14ac:dyDescent="0.3">
      <c r="A282" s="1" t="s">
        <v>412</v>
      </c>
      <c r="B282" s="1" t="s">
        <v>413</v>
      </c>
      <c r="C282" s="1" t="s">
        <v>414</v>
      </c>
      <c r="D282" s="1" t="s">
        <v>149</v>
      </c>
      <c r="E282" s="1" t="s">
        <v>96</v>
      </c>
      <c r="F282" s="1" t="s">
        <v>382</v>
      </c>
      <c r="G282" s="1" t="s">
        <v>54</v>
      </c>
      <c r="H282" s="1" t="s">
        <v>55</v>
      </c>
      <c r="I282" s="2">
        <v>110.42</v>
      </c>
      <c r="J282" s="2">
        <v>39.49</v>
      </c>
      <c r="K282" s="2">
        <f t="shared" si="36"/>
        <v>38.03</v>
      </c>
      <c r="L282" s="2">
        <f t="shared" si="37"/>
        <v>1.47</v>
      </c>
      <c r="T282" s="8">
        <v>38.03</v>
      </c>
      <c r="U282" s="5">
        <v>20498.169999999998</v>
      </c>
      <c r="AL282" s="5" t="str">
        <f t="shared" si="38"/>
        <v/>
      </c>
      <c r="AN282" s="5" t="str">
        <f t="shared" si="39"/>
        <v/>
      </c>
      <c r="AP282" s="5" t="str">
        <f t="shared" si="40"/>
        <v/>
      </c>
      <c r="AR282" s="2">
        <v>1.47</v>
      </c>
      <c r="AS282" s="5">
        <f t="shared" si="41"/>
        <v>20498.169999999998</v>
      </c>
      <c r="AT282" s="11">
        <f t="shared" si="43"/>
        <v>0.13898172271713666</v>
      </c>
      <c r="AU282" s="5">
        <f t="shared" si="42"/>
        <v>138.98172271713665</v>
      </c>
    </row>
    <row r="283" spans="1:47" x14ac:dyDescent="0.3">
      <c r="A283" s="1" t="s">
        <v>412</v>
      </c>
      <c r="B283" s="1" t="s">
        <v>413</v>
      </c>
      <c r="C283" s="1" t="s">
        <v>414</v>
      </c>
      <c r="D283" s="1" t="s">
        <v>149</v>
      </c>
      <c r="E283" s="1" t="s">
        <v>107</v>
      </c>
      <c r="F283" s="1" t="s">
        <v>382</v>
      </c>
      <c r="G283" s="1" t="s">
        <v>54</v>
      </c>
      <c r="H283" s="1" t="s">
        <v>55</v>
      </c>
      <c r="I283" s="2">
        <v>110.42</v>
      </c>
      <c r="J283" s="2">
        <v>32.770000000000003</v>
      </c>
      <c r="K283" s="2">
        <f t="shared" si="36"/>
        <v>31.6</v>
      </c>
      <c r="L283" s="2">
        <f t="shared" si="37"/>
        <v>1.18</v>
      </c>
      <c r="T283" s="8">
        <v>31.6</v>
      </c>
      <c r="U283" s="5">
        <v>17032.400000000001</v>
      </c>
      <c r="AL283" s="5" t="str">
        <f t="shared" si="38"/>
        <v/>
      </c>
      <c r="AN283" s="5" t="str">
        <f t="shared" si="39"/>
        <v/>
      </c>
      <c r="AP283" s="5" t="str">
        <f t="shared" si="40"/>
        <v/>
      </c>
      <c r="AR283" s="2">
        <v>1.18</v>
      </c>
      <c r="AS283" s="5">
        <f t="shared" si="41"/>
        <v>17032.400000000001</v>
      </c>
      <c r="AT283" s="11">
        <f t="shared" si="43"/>
        <v>0.11548310380913801</v>
      </c>
      <c r="AU283" s="5">
        <f t="shared" si="42"/>
        <v>115.48310380913802</v>
      </c>
    </row>
    <row r="284" spans="1:47" x14ac:dyDescent="0.3">
      <c r="A284" s="1" t="s">
        <v>412</v>
      </c>
      <c r="B284" s="1" t="s">
        <v>413</v>
      </c>
      <c r="C284" s="1" t="s">
        <v>414</v>
      </c>
      <c r="D284" s="1" t="s">
        <v>149</v>
      </c>
      <c r="E284" s="1" t="s">
        <v>150</v>
      </c>
      <c r="F284" s="1" t="s">
        <v>382</v>
      </c>
      <c r="G284" s="1" t="s">
        <v>54</v>
      </c>
      <c r="H284" s="1" t="s">
        <v>55</v>
      </c>
      <c r="I284" s="2">
        <v>110.42</v>
      </c>
      <c r="J284" s="2">
        <v>35.340000000000003</v>
      </c>
      <c r="K284" s="2">
        <f t="shared" si="36"/>
        <v>35.33</v>
      </c>
      <c r="L284" s="2">
        <f t="shared" si="37"/>
        <v>0.01</v>
      </c>
      <c r="T284" s="8">
        <v>35.33</v>
      </c>
      <c r="U284" s="5">
        <v>19042.87</v>
      </c>
      <c r="AL284" s="5" t="str">
        <f t="shared" si="38"/>
        <v/>
      </c>
      <c r="AN284" s="5" t="str">
        <f t="shared" si="39"/>
        <v/>
      </c>
      <c r="AP284" s="5" t="str">
        <f t="shared" si="40"/>
        <v/>
      </c>
      <c r="AR284" s="2">
        <v>0.01</v>
      </c>
      <c r="AS284" s="5">
        <f t="shared" si="41"/>
        <v>19042.87</v>
      </c>
      <c r="AT284" s="11">
        <f t="shared" si="43"/>
        <v>0.12911449549293816</v>
      </c>
      <c r="AU284" s="5">
        <f t="shared" si="42"/>
        <v>129.11449549293815</v>
      </c>
    </row>
    <row r="285" spans="1:47" x14ac:dyDescent="0.3">
      <c r="A285" s="1" t="s">
        <v>415</v>
      </c>
      <c r="B285" s="1" t="s">
        <v>416</v>
      </c>
      <c r="C285" s="1" t="s">
        <v>417</v>
      </c>
      <c r="D285" s="1" t="s">
        <v>131</v>
      </c>
      <c r="E285" s="1" t="s">
        <v>73</v>
      </c>
      <c r="F285" s="1" t="s">
        <v>418</v>
      </c>
      <c r="G285" s="1" t="s">
        <v>54</v>
      </c>
      <c r="H285" s="1" t="s">
        <v>55</v>
      </c>
      <c r="I285" s="2">
        <v>6.2</v>
      </c>
      <c r="J285" s="2">
        <v>5.46</v>
      </c>
      <c r="K285" s="2">
        <f t="shared" si="36"/>
        <v>5.46</v>
      </c>
      <c r="L285" s="2">
        <f t="shared" si="37"/>
        <v>0</v>
      </c>
      <c r="Z285" s="9">
        <v>5.46</v>
      </c>
      <c r="AA285" s="5">
        <v>1175.2650000000001</v>
      </c>
      <c r="AL285" s="5" t="str">
        <f t="shared" si="38"/>
        <v/>
      </c>
      <c r="AN285" s="5" t="str">
        <f t="shared" si="39"/>
        <v/>
      </c>
      <c r="AP285" s="5" t="str">
        <f t="shared" si="40"/>
        <v/>
      </c>
      <c r="AS285" s="5">
        <f t="shared" si="41"/>
        <v>1175.2650000000001</v>
      </c>
      <c r="AT285" s="11">
        <f t="shared" si="43"/>
        <v>7.9685335007542452E-3</v>
      </c>
      <c r="AU285" s="5">
        <f t="shared" si="42"/>
        <v>7.968533500754245</v>
      </c>
    </row>
    <row r="286" spans="1:47" x14ac:dyDescent="0.3">
      <c r="A286" s="1" t="s">
        <v>419</v>
      </c>
      <c r="B286" s="1" t="s">
        <v>420</v>
      </c>
      <c r="C286" s="1" t="s">
        <v>421</v>
      </c>
      <c r="D286" s="1" t="s">
        <v>422</v>
      </c>
      <c r="E286" s="1" t="s">
        <v>73</v>
      </c>
      <c r="F286" s="1" t="s">
        <v>418</v>
      </c>
      <c r="G286" s="1" t="s">
        <v>54</v>
      </c>
      <c r="H286" s="1" t="s">
        <v>55</v>
      </c>
      <c r="I286" s="2">
        <v>73.8</v>
      </c>
      <c r="J286" s="2">
        <v>31.3</v>
      </c>
      <c r="K286" s="2">
        <f t="shared" si="36"/>
        <v>31.3</v>
      </c>
      <c r="L286" s="2">
        <f t="shared" si="37"/>
        <v>0</v>
      </c>
      <c r="T286" s="8">
        <v>31.3</v>
      </c>
      <c r="U286" s="5">
        <v>16870.7</v>
      </c>
      <c r="AL286" s="5" t="str">
        <f t="shared" si="38"/>
        <v/>
      </c>
      <c r="AN286" s="5" t="str">
        <f t="shared" si="39"/>
        <v/>
      </c>
      <c r="AP286" s="5" t="str">
        <f t="shared" si="40"/>
        <v/>
      </c>
      <c r="AS286" s="5">
        <f t="shared" si="41"/>
        <v>16870.7</v>
      </c>
      <c r="AT286" s="11">
        <f t="shared" si="43"/>
        <v>0.11438674522867152</v>
      </c>
      <c r="AU286" s="5">
        <f t="shared" si="42"/>
        <v>114.38674522867153</v>
      </c>
    </row>
    <row r="287" spans="1:47" x14ac:dyDescent="0.3">
      <c r="A287" s="1" t="s">
        <v>419</v>
      </c>
      <c r="B287" s="1" t="s">
        <v>420</v>
      </c>
      <c r="C287" s="1" t="s">
        <v>421</v>
      </c>
      <c r="D287" s="1" t="s">
        <v>422</v>
      </c>
      <c r="E287" s="1" t="s">
        <v>81</v>
      </c>
      <c r="F287" s="1" t="s">
        <v>418</v>
      </c>
      <c r="G287" s="1" t="s">
        <v>54</v>
      </c>
      <c r="H287" s="1" t="s">
        <v>55</v>
      </c>
      <c r="I287" s="2">
        <v>73.8</v>
      </c>
      <c r="J287" s="2">
        <v>39.35</v>
      </c>
      <c r="K287" s="2">
        <f t="shared" si="36"/>
        <v>25.94</v>
      </c>
      <c r="L287" s="2">
        <f t="shared" si="37"/>
        <v>13.42</v>
      </c>
      <c r="T287" s="8">
        <v>25.93</v>
      </c>
      <c r="U287" s="5">
        <v>13976.27</v>
      </c>
      <c r="Z287" s="9">
        <v>0.01</v>
      </c>
      <c r="AA287" s="5">
        <v>2.1524999999999999</v>
      </c>
      <c r="AL287" s="5" t="str">
        <f t="shared" si="38"/>
        <v/>
      </c>
      <c r="AN287" s="5" t="str">
        <f t="shared" si="39"/>
        <v/>
      </c>
      <c r="AP287" s="5" t="str">
        <f t="shared" si="40"/>
        <v/>
      </c>
      <c r="AR287" s="2">
        <v>13.42</v>
      </c>
      <c r="AS287" s="5">
        <f t="shared" si="41"/>
        <v>13978.422500000001</v>
      </c>
      <c r="AT287" s="11">
        <f t="shared" si="43"/>
        <v>9.4776521022022178E-2</v>
      </c>
      <c r="AU287" s="5">
        <f t="shared" si="42"/>
        <v>94.77652102202218</v>
      </c>
    </row>
    <row r="288" spans="1:47" x14ac:dyDescent="0.3">
      <c r="A288" s="1" t="s">
        <v>423</v>
      </c>
      <c r="B288" s="1" t="s">
        <v>424</v>
      </c>
      <c r="C288" s="1" t="s">
        <v>425</v>
      </c>
      <c r="D288" s="1" t="s">
        <v>149</v>
      </c>
      <c r="E288" s="1" t="s">
        <v>86</v>
      </c>
      <c r="F288" s="1" t="s">
        <v>418</v>
      </c>
      <c r="G288" s="1" t="s">
        <v>54</v>
      </c>
      <c r="H288" s="1" t="s">
        <v>55</v>
      </c>
      <c r="I288" s="2">
        <v>80</v>
      </c>
      <c r="J288" s="2">
        <v>38.450000000000003</v>
      </c>
      <c r="K288" s="2">
        <f t="shared" si="36"/>
        <v>37.15</v>
      </c>
      <c r="L288" s="2">
        <f t="shared" si="37"/>
        <v>1.3</v>
      </c>
      <c r="T288" s="8">
        <v>37.15</v>
      </c>
      <c r="U288" s="5">
        <v>20023.849999999999</v>
      </c>
      <c r="AL288" s="5" t="str">
        <f t="shared" si="38"/>
        <v/>
      </c>
      <c r="AN288" s="5" t="str">
        <f t="shared" si="39"/>
        <v/>
      </c>
      <c r="AP288" s="5" t="str">
        <f t="shared" si="40"/>
        <v/>
      </c>
      <c r="AR288" s="2">
        <v>1.3</v>
      </c>
      <c r="AS288" s="5">
        <f t="shared" si="41"/>
        <v>20023.849999999999</v>
      </c>
      <c r="AT288" s="11">
        <f t="shared" si="43"/>
        <v>0.13576573754776824</v>
      </c>
      <c r="AU288" s="5">
        <f t="shared" si="42"/>
        <v>135.76573754776825</v>
      </c>
    </row>
    <row r="289" spans="1:47" x14ac:dyDescent="0.3">
      <c r="A289" s="1" t="s">
        <v>423</v>
      </c>
      <c r="B289" s="1" t="s">
        <v>424</v>
      </c>
      <c r="C289" s="1" t="s">
        <v>425</v>
      </c>
      <c r="D289" s="1" t="s">
        <v>149</v>
      </c>
      <c r="E289" s="1" t="s">
        <v>68</v>
      </c>
      <c r="F289" s="1" t="s">
        <v>418</v>
      </c>
      <c r="G289" s="1" t="s">
        <v>54</v>
      </c>
      <c r="H289" s="1" t="s">
        <v>55</v>
      </c>
      <c r="I289" s="2">
        <v>80</v>
      </c>
      <c r="J289" s="2">
        <v>40.520000000000003</v>
      </c>
      <c r="K289" s="2">
        <f t="shared" si="36"/>
        <v>5.72</v>
      </c>
      <c r="L289" s="2">
        <f t="shared" si="37"/>
        <v>33.32</v>
      </c>
      <c r="T289" s="8">
        <v>5.72</v>
      </c>
      <c r="U289" s="5">
        <v>3083.08</v>
      </c>
      <c r="AL289" s="5" t="str">
        <f t="shared" si="38"/>
        <v/>
      </c>
      <c r="AN289" s="5" t="str">
        <f t="shared" si="39"/>
        <v/>
      </c>
      <c r="AP289" s="5" t="str">
        <f t="shared" si="40"/>
        <v/>
      </c>
      <c r="AR289" s="2">
        <v>33.32</v>
      </c>
      <c r="AS289" s="5">
        <f t="shared" si="41"/>
        <v>3083.08</v>
      </c>
      <c r="AT289" s="11">
        <f t="shared" si="43"/>
        <v>2.0903903600894603E-2</v>
      </c>
      <c r="AU289" s="5">
        <f t="shared" si="42"/>
        <v>20.903903600894601</v>
      </c>
    </row>
    <row r="290" spans="1:47" x14ac:dyDescent="0.3">
      <c r="A290" s="1" t="s">
        <v>426</v>
      </c>
      <c r="B290" s="1" t="s">
        <v>427</v>
      </c>
      <c r="C290" s="1" t="s">
        <v>428</v>
      </c>
      <c r="D290" s="1" t="s">
        <v>131</v>
      </c>
      <c r="E290" s="1" t="s">
        <v>90</v>
      </c>
      <c r="F290" s="1" t="s">
        <v>418</v>
      </c>
      <c r="G290" s="1" t="s">
        <v>54</v>
      </c>
      <c r="H290" s="1" t="s">
        <v>55</v>
      </c>
      <c r="I290" s="2">
        <v>160</v>
      </c>
      <c r="J290" s="2">
        <v>37.96</v>
      </c>
      <c r="K290" s="2">
        <f t="shared" si="36"/>
        <v>36.159999999999997</v>
      </c>
      <c r="L290" s="2">
        <f t="shared" si="37"/>
        <v>1.8</v>
      </c>
      <c r="T290" s="8">
        <v>22.98</v>
      </c>
      <c r="U290" s="5">
        <v>12386.22</v>
      </c>
      <c r="Z290" s="9">
        <v>13.18</v>
      </c>
      <c r="AA290" s="5">
        <v>2836.9949999999999</v>
      </c>
      <c r="AL290" s="5" t="str">
        <f t="shared" si="38"/>
        <v/>
      </c>
      <c r="AN290" s="5" t="str">
        <f t="shared" si="39"/>
        <v/>
      </c>
      <c r="AP290" s="5" t="str">
        <f t="shared" si="40"/>
        <v/>
      </c>
      <c r="AR290" s="2">
        <v>1.8</v>
      </c>
      <c r="AS290" s="5">
        <f t="shared" si="41"/>
        <v>15223.215</v>
      </c>
      <c r="AT290" s="11">
        <f t="shared" si="43"/>
        <v>0.10321646498167181</v>
      </c>
      <c r="AU290" s="5">
        <f t="shared" si="42"/>
        <v>103.21646498167182</v>
      </c>
    </row>
    <row r="291" spans="1:47" x14ac:dyDescent="0.3">
      <c r="A291" s="1" t="s">
        <v>426</v>
      </c>
      <c r="B291" s="1" t="s">
        <v>427</v>
      </c>
      <c r="C291" s="1" t="s">
        <v>428</v>
      </c>
      <c r="D291" s="1" t="s">
        <v>131</v>
      </c>
      <c r="E291" s="1" t="s">
        <v>64</v>
      </c>
      <c r="F291" s="1" t="s">
        <v>418</v>
      </c>
      <c r="G291" s="1" t="s">
        <v>54</v>
      </c>
      <c r="H291" s="1" t="s">
        <v>55</v>
      </c>
      <c r="I291" s="2">
        <v>160</v>
      </c>
      <c r="J291" s="2">
        <v>37.26</v>
      </c>
      <c r="K291" s="2">
        <f t="shared" si="36"/>
        <v>37.26</v>
      </c>
      <c r="L291" s="2">
        <f t="shared" si="37"/>
        <v>0</v>
      </c>
      <c r="T291" s="8">
        <v>36.71</v>
      </c>
      <c r="U291" s="5">
        <v>19786.689999999999</v>
      </c>
      <c r="Z291" s="9">
        <v>0.55000000000000004</v>
      </c>
      <c r="AA291" s="5">
        <v>118.3875</v>
      </c>
      <c r="AL291" s="5" t="str">
        <f t="shared" si="38"/>
        <v/>
      </c>
      <c r="AN291" s="5" t="str">
        <f t="shared" si="39"/>
        <v/>
      </c>
      <c r="AP291" s="5" t="str">
        <f t="shared" si="40"/>
        <v/>
      </c>
      <c r="AS291" s="5">
        <f t="shared" si="41"/>
        <v>19905.077499999999</v>
      </c>
      <c r="AT291" s="11">
        <f t="shared" si="43"/>
        <v>0.1349604360666399</v>
      </c>
      <c r="AU291" s="5">
        <f t="shared" si="42"/>
        <v>134.96043606663989</v>
      </c>
    </row>
    <row r="292" spans="1:47" x14ac:dyDescent="0.3">
      <c r="A292" s="1" t="s">
        <v>426</v>
      </c>
      <c r="B292" s="1" t="s">
        <v>427</v>
      </c>
      <c r="C292" s="1" t="s">
        <v>428</v>
      </c>
      <c r="D292" s="1" t="s">
        <v>131</v>
      </c>
      <c r="E292" s="1" t="s">
        <v>52</v>
      </c>
      <c r="F292" s="1" t="s">
        <v>418</v>
      </c>
      <c r="G292" s="1" t="s">
        <v>54</v>
      </c>
      <c r="H292" s="1" t="s">
        <v>55</v>
      </c>
      <c r="I292" s="2">
        <v>160</v>
      </c>
      <c r="J292" s="2">
        <v>39.33</v>
      </c>
      <c r="K292" s="2">
        <f t="shared" si="36"/>
        <v>31.66</v>
      </c>
      <c r="L292" s="2">
        <f t="shared" si="37"/>
        <v>7.67</v>
      </c>
      <c r="T292" s="8">
        <v>31.66</v>
      </c>
      <c r="U292" s="5">
        <v>17064.740000000002</v>
      </c>
      <c r="AL292" s="5" t="str">
        <f t="shared" si="38"/>
        <v/>
      </c>
      <c r="AN292" s="5" t="str">
        <f t="shared" si="39"/>
        <v/>
      </c>
      <c r="AP292" s="5" t="str">
        <f t="shared" si="40"/>
        <v/>
      </c>
      <c r="AR292" s="2">
        <v>7.67</v>
      </c>
      <c r="AS292" s="5">
        <f t="shared" si="41"/>
        <v>17064.740000000002</v>
      </c>
      <c r="AT292" s="11">
        <f t="shared" si="43"/>
        <v>0.11570237552523133</v>
      </c>
      <c r="AU292" s="5">
        <f t="shared" si="42"/>
        <v>115.70237552523132</v>
      </c>
    </row>
    <row r="293" spans="1:47" x14ac:dyDescent="0.3">
      <c r="A293" s="1" t="s">
        <v>426</v>
      </c>
      <c r="B293" s="1" t="s">
        <v>427</v>
      </c>
      <c r="C293" s="1" t="s">
        <v>428</v>
      </c>
      <c r="D293" s="1" t="s">
        <v>131</v>
      </c>
      <c r="E293" s="1" t="s">
        <v>91</v>
      </c>
      <c r="F293" s="1" t="s">
        <v>418</v>
      </c>
      <c r="G293" s="1" t="s">
        <v>54</v>
      </c>
      <c r="H293" s="1" t="s">
        <v>55</v>
      </c>
      <c r="I293" s="2">
        <v>160</v>
      </c>
      <c r="J293" s="2">
        <v>40.25</v>
      </c>
      <c r="K293" s="2">
        <f t="shared" si="36"/>
        <v>7.61</v>
      </c>
      <c r="L293" s="2">
        <f t="shared" si="37"/>
        <v>21.34</v>
      </c>
      <c r="T293" s="8">
        <v>7.61</v>
      </c>
      <c r="U293" s="5">
        <v>4101.79</v>
      </c>
      <c r="AL293" s="5" t="str">
        <f t="shared" si="38"/>
        <v/>
      </c>
      <c r="AN293" s="5" t="str">
        <f t="shared" si="39"/>
        <v/>
      </c>
      <c r="AP293" s="5" t="str">
        <f t="shared" si="40"/>
        <v/>
      </c>
      <c r="AR293" s="2">
        <v>21.34</v>
      </c>
      <c r="AS293" s="5">
        <f t="shared" si="41"/>
        <v>4101.79</v>
      </c>
      <c r="AT293" s="11">
        <f t="shared" si="43"/>
        <v>2.781096265783355E-2</v>
      </c>
      <c r="AU293" s="5">
        <f t="shared" si="42"/>
        <v>27.810962657833549</v>
      </c>
    </row>
    <row r="294" spans="1:47" x14ac:dyDescent="0.3">
      <c r="A294" s="1" t="s">
        <v>429</v>
      </c>
      <c r="B294" s="1" t="s">
        <v>430</v>
      </c>
      <c r="C294" s="1" t="s">
        <v>431</v>
      </c>
      <c r="D294" s="1" t="s">
        <v>131</v>
      </c>
      <c r="E294" s="1" t="s">
        <v>95</v>
      </c>
      <c r="F294" s="1" t="s">
        <v>418</v>
      </c>
      <c r="G294" s="1" t="s">
        <v>54</v>
      </c>
      <c r="H294" s="1" t="s">
        <v>55</v>
      </c>
      <c r="I294" s="2">
        <v>4.5</v>
      </c>
      <c r="J294" s="2">
        <v>4.26</v>
      </c>
      <c r="K294" s="2">
        <f t="shared" si="36"/>
        <v>2.23</v>
      </c>
      <c r="L294" s="2">
        <f t="shared" si="37"/>
        <v>2.04</v>
      </c>
      <c r="T294" s="8">
        <v>0.28000000000000003</v>
      </c>
      <c r="U294" s="5">
        <v>150.91999999999999</v>
      </c>
      <c r="Z294" s="9">
        <v>1.95</v>
      </c>
      <c r="AA294" s="5">
        <v>419.73750000000001</v>
      </c>
      <c r="AL294" s="5" t="str">
        <f t="shared" si="38"/>
        <v/>
      </c>
      <c r="AN294" s="5" t="str">
        <f t="shared" si="39"/>
        <v/>
      </c>
      <c r="AP294" s="5" t="str">
        <f t="shared" si="40"/>
        <v/>
      </c>
      <c r="AR294" s="2">
        <v>2.04</v>
      </c>
      <c r="AS294" s="5">
        <f t="shared" si="41"/>
        <v>570.65750000000003</v>
      </c>
      <c r="AT294" s="11">
        <f t="shared" si="43"/>
        <v>3.8691728301333446E-3</v>
      </c>
      <c r="AU294" s="5">
        <f t="shared" si="42"/>
        <v>3.8691728301333446</v>
      </c>
    </row>
    <row r="295" spans="1:47" x14ac:dyDescent="0.3">
      <c r="A295" s="1" t="s">
        <v>432</v>
      </c>
      <c r="B295" s="1" t="s">
        <v>433</v>
      </c>
      <c r="C295" s="1" t="s">
        <v>434</v>
      </c>
      <c r="D295" s="1" t="s">
        <v>131</v>
      </c>
      <c r="E295" s="1" t="s">
        <v>96</v>
      </c>
      <c r="F295" s="1" t="s">
        <v>418</v>
      </c>
      <c r="G295" s="1" t="s">
        <v>54</v>
      </c>
      <c r="H295" s="1" t="s">
        <v>55</v>
      </c>
      <c r="I295" s="2">
        <v>46.45</v>
      </c>
      <c r="J295" s="2">
        <v>24.57</v>
      </c>
      <c r="K295" s="2">
        <f t="shared" si="36"/>
        <v>0</v>
      </c>
      <c r="L295" s="2">
        <f t="shared" si="37"/>
        <v>14.16</v>
      </c>
      <c r="AL295" s="5" t="str">
        <f t="shared" si="38"/>
        <v/>
      </c>
      <c r="AN295" s="5" t="str">
        <f t="shared" si="39"/>
        <v/>
      </c>
      <c r="AP295" s="5" t="str">
        <f t="shared" si="40"/>
        <v/>
      </c>
      <c r="AR295" s="2">
        <v>14.16</v>
      </c>
      <c r="AS295" s="5">
        <f t="shared" si="41"/>
        <v>0</v>
      </c>
      <c r="AT295" s="11">
        <f t="shared" si="43"/>
        <v>0</v>
      </c>
      <c r="AU295" s="5">
        <f t="shared" si="42"/>
        <v>0</v>
      </c>
    </row>
    <row r="296" spans="1:47" x14ac:dyDescent="0.3">
      <c r="A296" s="1" t="s">
        <v>432</v>
      </c>
      <c r="B296" s="1" t="s">
        <v>433</v>
      </c>
      <c r="C296" s="1" t="s">
        <v>434</v>
      </c>
      <c r="D296" s="1" t="s">
        <v>131</v>
      </c>
      <c r="E296" s="1" t="s">
        <v>95</v>
      </c>
      <c r="F296" s="1" t="s">
        <v>418</v>
      </c>
      <c r="G296" s="1" t="s">
        <v>54</v>
      </c>
      <c r="H296" s="1" t="s">
        <v>55</v>
      </c>
      <c r="I296" s="2">
        <v>46.45</v>
      </c>
      <c r="J296" s="2">
        <v>20.010000000000002</v>
      </c>
      <c r="K296" s="2">
        <f t="shared" si="36"/>
        <v>1.53</v>
      </c>
      <c r="L296" s="2">
        <f t="shared" si="37"/>
        <v>18.48</v>
      </c>
      <c r="T296" s="8">
        <v>1.5</v>
      </c>
      <c r="U296" s="5">
        <v>808.5</v>
      </c>
      <c r="Z296" s="9">
        <v>0.03</v>
      </c>
      <c r="AA296" s="5">
        <v>6.4574999999999996</v>
      </c>
      <c r="AL296" s="5" t="str">
        <f t="shared" si="38"/>
        <v/>
      </c>
      <c r="AN296" s="5" t="str">
        <f t="shared" si="39"/>
        <v/>
      </c>
      <c r="AP296" s="5" t="str">
        <f t="shared" si="40"/>
        <v/>
      </c>
      <c r="AR296" s="2">
        <v>18.48</v>
      </c>
      <c r="AS296" s="5">
        <f t="shared" si="41"/>
        <v>814.95749999999998</v>
      </c>
      <c r="AT296" s="11">
        <f t="shared" si="43"/>
        <v>5.5255760534355458E-3</v>
      </c>
      <c r="AU296" s="5">
        <f t="shared" si="42"/>
        <v>5.5255760534355458</v>
      </c>
    </row>
    <row r="297" spans="1:47" x14ac:dyDescent="0.3">
      <c r="A297" s="1" t="s">
        <v>435</v>
      </c>
      <c r="B297" s="1" t="s">
        <v>427</v>
      </c>
      <c r="C297" s="1" t="s">
        <v>428</v>
      </c>
      <c r="D297" s="1" t="s">
        <v>131</v>
      </c>
      <c r="E297" s="1" t="s">
        <v>96</v>
      </c>
      <c r="F297" s="1" t="s">
        <v>418</v>
      </c>
      <c r="G297" s="1" t="s">
        <v>54</v>
      </c>
      <c r="H297" s="1" t="s">
        <v>55</v>
      </c>
      <c r="I297" s="2">
        <v>92</v>
      </c>
      <c r="J297" s="2">
        <v>12.61</v>
      </c>
      <c r="K297" s="2">
        <f t="shared" si="36"/>
        <v>0</v>
      </c>
      <c r="L297" s="2">
        <f t="shared" si="37"/>
        <v>12.61</v>
      </c>
      <c r="AL297" s="5" t="str">
        <f t="shared" si="38"/>
        <v/>
      </c>
      <c r="AN297" s="5" t="str">
        <f t="shared" si="39"/>
        <v/>
      </c>
      <c r="AP297" s="5" t="str">
        <f t="shared" si="40"/>
        <v/>
      </c>
      <c r="AR297" s="2">
        <v>12.61</v>
      </c>
      <c r="AS297" s="5">
        <f t="shared" si="41"/>
        <v>0</v>
      </c>
      <c r="AT297" s="11">
        <f t="shared" si="43"/>
        <v>0</v>
      </c>
      <c r="AU297" s="5">
        <f t="shared" si="42"/>
        <v>0</v>
      </c>
    </row>
    <row r="298" spans="1:47" x14ac:dyDescent="0.3">
      <c r="A298" s="1" t="s">
        <v>435</v>
      </c>
      <c r="B298" s="1" t="s">
        <v>427</v>
      </c>
      <c r="C298" s="1" t="s">
        <v>428</v>
      </c>
      <c r="D298" s="1" t="s">
        <v>131</v>
      </c>
      <c r="E298" s="1" t="s">
        <v>95</v>
      </c>
      <c r="F298" s="1" t="s">
        <v>418</v>
      </c>
      <c r="G298" s="1" t="s">
        <v>54</v>
      </c>
      <c r="H298" s="1" t="s">
        <v>55</v>
      </c>
      <c r="I298" s="2">
        <v>92</v>
      </c>
      <c r="J298" s="2">
        <v>14.55</v>
      </c>
      <c r="K298" s="2">
        <f t="shared" si="36"/>
        <v>0</v>
      </c>
      <c r="L298" s="2">
        <f t="shared" si="37"/>
        <v>14.55</v>
      </c>
      <c r="AL298" s="5" t="str">
        <f t="shared" si="38"/>
        <v/>
      </c>
      <c r="AN298" s="5" t="str">
        <f t="shared" si="39"/>
        <v/>
      </c>
      <c r="AP298" s="5" t="str">
        <f t="shared" si="40"/>
        <v/>
      </c>
      <c r="AR298" s="2">
        <v>14.55</v>
      </c>
      <c r="AS298" s="5">
        <f t="shared" si="41"/>
        <v>0</v>
      </c>
      <c r="AT298" s="11">
        <f t="shared" si="43"/>
        <v>0</v>
      </c>
      <c r="AU298" s="5">
        <f t="shared" si="42"/>
        <v>0</v>
      </c>
    </row>
    <row r="299" spans="1:47" x14ac:dyDescent="0.3">
      <c r="A299" s="1" t="s">
        <v>435</v>
      </c>
      <c r="B299" s="1" t="s">
        <v>427</v>
      </c>
      <c r="C299" s="1" t="s">
        <v>428</v>
      </c>
      <c r="D299" s="1" t="s">
        <v>131</v>
      </c>
      <c r="E299" s="1" t="s">
        <v>107</v>
      </c>
      <c r="F299" s="1" t="s">
        <v>418</v>
      </c>
      <c r="G299" s="1" t="s">
        <v>54</v>
      </c>
      <c r="H299" s="1" t="s">
        <v>55</v>
      </c>
      <c r="I299" s="2">
        <v>92</v>
      </c>
      <c r="J299" s="2">
        <v>36.64</v>
      </c>
      <c r="K299" s="2">
        <f t="shared" si="36"/>
        <v>0</v>
      </c>
      <c r="L299" s="2">
        <f t="shared" si="37"/>
        <v>36.64</v>
      </c>
      <c r="AL299" s="5" t="str">
        <f t="shared" si="38"/>
        <v/>
      </c>
      <c r="AN299" s="5" t="str">
        <f t="shared" si="39"/>
        <v/>
      </c>
      <c r="AP299" s="5" t="str">
        <f t="shared" si="40"/>
        <v/>
      </c>
      <c r="AR299" s="2">
        <v>36.64</v>
      </c>
      <c r="AS299" s="5">
        <f t="shared" si="41"/>
        <v>0</v>
      </c>
      <c r="AT299" s="11">
        <f t="shared" si="43"/>
        <v>0</v>
      </c>
      <c r="AU299" s="5">
        <f t="shared" si="42"/>
        <v>0</v>
      </c>
    </row>
    <row r="300" spans="1:47" x14ac:dyDescent="0.3">
      <c r="A300" s="1" t="s">
        <v>435</v>
      </c>
      <c r="B300" s="1" t="s">
        <v>427</v>
      </c>
      <c r="C300" s="1" t="s">
        <v>428</v>
      </c>
      <c r="D300" s="1" t="s">
        <v>131</v>
      </c>
      <c r="E300" s="1" t="s">
        <v>150</v>
      </c>
      <c r="F300" s="1" t="s">
        <v>418</v>
      </c>
      <c r="G300" s="1" t="s">
        <v>54</v>
      </c>
      <c r="H300" s="1" t="s">
        <v>55</v>
      </c>
      <c r="I300" s="2">
        <v>92</v>
      </c>
      <c r="J300" s="2">
        <v>23.33</v>
      </c>
      <c r="K300" s="2">
        <f t="shared" si="36"/>
        <v>0</v>
      </c>
      <c r="L300" s="2">
        <f t="shared" si="37"/>
        <v>23.14</v>
      </c>
      <c r="AL300" s="5" t="str">
        <f t="shared" si="38"/>
        <v/>
      </c>
      <c r="AN300" s="5" t="str">
        <f t="shared" si="39"/>
        <v/>
      </c>
      <c r="AP300" s="5" t="str">
        <f t="shared" si="40"/>
        <v/>
      </c>
      <c r="AR300" s="2">
        <v>23.14</v>
      </c>
      <c r="AS300" s="5">
        <f t="shared" si="41"/>
        <v>0</v>
      </c>
      <c r="AT300" s="11">
        <f t="shared" si="43"/>
        <v>0</v>
      </c>
      <c r="AU300" s="5">
        <f t="shared" si="42"/>
        <v>0</v>
      </c>
    </row>
    <row r="301" spans="1:47" x14ac:dyDescent="0.3">
      <c r="A301" s="1" t="s">
        <v>436</v>
      </c>
      <c r="B301" s="1" t="s">
        <v>129</v>
      </c>
      <c r="C301" s="1" t="s">
        <v>130</v>
      </c>
      <c r="D301" s="1" t="s">
        <v>131</v>
      </c>
      <c r="E301" s="1" t="s">
        <v>98</v>
      </c>
      <c r="F301" s="1" t="s">
        <v>418</v>
      </c>
      <c r="G301" s="1" t="s">
        <v>54</v>
      </c>
      <c r="H301" s="1" t="s">
        <v>55</v>
      </c>
      <c r="I301" s="2">
        <v>138.38999999999999</v>
      </c>
      <c r="J301" s="2">
        <v>38.06</v>
      </c>
      <c r="K301" s="2">
        <f t="shared" si="36"/>
        <v>12.68</v>
      </c>
      <c r="L301" s="2">
        <f t="shared" si="37"/>
        <v>2.4900000000000002</v>
      </c>
      <c r="T301" s="8">
        <v>12.68</v>
      </c>
      <c r="U301" s="5">
        <v>6834.52</v>
      </c>
      <c r="AL301" s="5" t="str">
        <f t="shared" si="38"/>
        <v/>
      </c>
      <c r="AN301" s="5" t="str">
        <f t="shared" si="39"/>
        <v/>
      </c>
      <c r="AP301" s="5" t="str">
        <f t="shared" si="40"/>
        <v/>
      </c>
      <c r="AR301" s="2">
        <v>2.4900000000000002</v>
      </c>
      <c r="AS301" s="5">
        <f t="shared" si="41"/>
        <v>6834.52</v>
      </c>
      <c r="AT301" s="11">
        <f t="shared" si="43"/>
        <v>4.6339422667717407E-2</v>
      </c>
      <c r="AU301" s="5">
        <f t="shared" si="42"/>
        <v>46.339422667717407</v>
      </c>
    </row>
    <row r="302" spans="1:47" x14ac:dyDescent="0.3">
      <c r="A302" s="1" t="s">
        <v>436</v>
      </c>
      <c r="B302" s="1" t="s">
        <v>129</v>
      </c>
      <c r="C302" s="1" t="s">
        <v>130</v>
      </c>
      <c r="D302" s="1" t="s">
        <v>131</v>
      </c>
      <c r="E302" s="1" t="s">
        <v>141</v>
      </c>
      <c r="F302" s="1" t="s">
        <v>418</v>
      </c>
      <c r="G302" s="1" t="s">
        <v>54</v>
      </c>
      <c r="H302" s="1" t="s">
        <v>55</v>
      </c>
      <c r="I302" s="2">
        <v>138.38999999999999</v>
      </c>
      <c r="J302" s="2">
        <v>16.079999999999998</v>
      </c>
      <c r="K302" s="2">
        <f t="shared" si="36"/>
        <v>0</v>
      </c>
      <c r="L302" s="2">
        <f t="shared" si="37"/>
        <v>1.4</v>
      </c>
      <c r="AL302" s="5" t="str">
        <f t="shared" si="38"/>
        <v/>
      </c>
      <c r="AN302" s="5" t="str">
        <f t="shared" si="39"/>
        <v/>
      </c>
      <c r="AP302" s="5" t="str">
        <f t="shared" si="40"/>
        <v/>
      </c>
      <c r="AR302" s="2">
        <v>1.4</v>
      </c>
      <c r="AS302" s="5">
        <f t="shared" si="41"/>
        <v>0</v>
      </c>
      <c r="AT302" s="11">
        <f t="shared" si="43"/>
        <v>0</v>
      </c>
      <c r="AU302" s="5">
        <f t="shared" si="42"/>
        <v>0</v>
      </c>
    </row>
    <row r="303" spans="1:47" x14ac:dyDescent="0.3">
      <c r="A303" s="1" t="s">
        <v>436</v>
      </c>
      <c r="B303" s="1" t="s">
        <v>129</v>
      </c>
      <c r="C303" s="1" t="s">
        <v>130</v>
      </c>
      <c r="D303" s="1" t="s">
        <v>131</v>
      </c>
      <c r="E303" s="1" t="s">
        <v>126</v>
      </c>
      <c r="F303" s="1" t="s">
        <v>418</v>
      </c>
      <c r="G303" s="1" t="s">
        <v>54</v>
      </c>
      <c r="H303" s="1" t="s">
        <v>55</v>
      </c>
      <c r="I303" s="2">
        <v>138.38999999999999</v>
      </c>
      <c r="J303" s="2">
        <v>31.47</v>
      </c>
      <c r="K303" s="2">
        <f t="shared" si="36"/>
        <v>0</v>
      </c>
      <c r="L303" s="2">
        <f t="shared" si="37"/>
        <v>0.5</v>
      </c>
      <c r="AL303" s="5" t="str">
        <f t="shared" si="38"/>
        <v/>
      </c>
      <c r="AN303" s="5" t="str">
        <f t="shared" si="39"/>
        <v/>
      </c>
      <c r="AP303" s="5" t="str">
        <f t="shared" si="40"/>
        <v/>
      </c>
      <c r="AR303" s="2">
        <v>0.5</v>
      </c>
      <c r="AS303" s="5">
        <f t="shared" si="41"/>
        <v>0</v>
      </c>
      <c r="AT303" s="11">
        <f t="shared" si="43"/>
        <v>0</v>
      </c>
      <c r="AU303" s="5">
        <f t="shared" si="42"/>
        <v>0</v>
      </c>
    </row>
    <row r="304" spans="1:47" x14ac:dyDescent="0.3">
      <c r="A304" s="1" t="s">
        <v>437</v>
      </c>
      <c r="B304" s="1" t="s">
        <v>438</v>
      </c>
      <c r="C304" s="1" t="s">
        <v>439</v>
      </c>
      <c r="D304" s="1" t="s">
        <v>131</v>
      </c>
      <c r="E304" s="1" t="s">
        <v>141</v>
      </c>
      <c r="F304" s="1" t="s">
        <v>418</v>
      </c>
      <c r="G304" s="1" t="s">
        <v>54</v>
      </c>
      <c r="H304" s="1" t="s">
        <v>55</v>
      </c>
      <c r="I304" s="2">
        <v>125</v>
      </c>
      <c r="J304" s="2">
        <v>22.91</v>
      </c>
      <c r="K304" s="2">
        <f t="shared" si="36"/>
        <v>0</v>
      </c>
      <c r="L304" s="2">
        <f t="shared" si="37"/>
        <v>6.9</v>
      </c>
      <c r="AL304" s="5" t="str">
        <f t="shared" si="38"/>
        <v/>
      </c>
      <c r="AN304" s="5" t="str">
        <f t="shared" si="39"/>
        <v/>
      </c>
      <c r="AP304" s="5" t="str">
        <f t="shared" si="40"/>
        <v/>
      </c>
      <c r="AR304" s="2">
        <v>6.9</v>
      </c>
      <c r="AS304" s="5">
        <f t="shared" si="41"/>
        <v>0</v>
      </c>
      <c r="AT304" s="11">
        <f t="shared" si="43"/>
        <v>0</v>
      </c>
      <c r="AU304" s="5">
        <f t="shared" si="42"/>
        <v>0</v>
      </c>
    </row>
    <row r="305" spans="1:47" x14ac:dyDescent="0.3">
      <c r="A305" s="1" t="s">
        <v>437</v>
      </c>
      <c r="B305" s="1" t="s">
        <v>438</v>
      </c>
      <c r="C305" s="1" t="s">
        <v>439</v>
      </c>
      <c r="D305" s="1" t="s">
        <v>131</v>
      </c>
      <c r="E305" s="1" t="s">
        <v>96</v>
      </c>
      <c r="F305" s="1" t="s">
        <v>418</v>
      </c>
      <c r="G305" s="1" t="s">
        <v>54</v>
      </c>
      <c r="H305" s="1" t="s">
        <v>55</v>
      </c>
      <c r="I305" s="2">
        <v>125</v>
      </c>
      <c r="J305" s="2">
        <v>2.72</v>
      </c>
      <c r="K305" s="2">
        <f t="shared" si="36"/>
        <v>0</v>
      </c>
      <c r="L305" s="2">
        <f t="shared" si="37"/>
        <v>2.54</v>
      </c>
      <c r="AL305" s="5" t="str">
        <f t="shared" si="38"/>
        <v/>
      </c>
      <c r="AN305" s="5" t="str">
        <f t="shared" si="39"/>
        <v/>
      </c>
      <c r="AP305" s="5" t="str">
        <f t="shared" si="40"/>
        <v/>
      </c>
      <c r="AR305" s="2">
        <v>2.54</v>
      </c>
      <c r="AS305" s="5">
        <f t="shared" si="41"/>
        <v>0</v>
      </c>
      <c r="AT305" s="11">
        <f t="shared" si="43"/>
        <v>0</v>
      </c>
      <c r="AU305" s="5">
        <f t="shared" si="42"/>
        <v>0</v>
      </c>
    </row>
    <row r="306" spans="1:47" x14ac:dyDescent="0.3">
      <c r="A306" s="1" t="s">
        <v>437</v>
      </c>
      <c r="B306" s="1" t="s">
        <v>438</v>
      </c>
      <c r="C306" s="1" t="s">
        <v>439</v>
      </c>
      <c r="D306" s="1" t="s">
        <v>131</v>
      </c>
      <c r="E306" s="1" t="s">
        <v>150</v>
      </c>
      <c r="F306" s="1" t="s">
        <v>418</v>
      </c>
      <c r="G306" s="1" t="s">
        <v>54</v>
      </c>
      <c r="H306" s="1" t="s">
        <v>55</v>
      </c>
      <c r="I306" s="2">
        <v>125</v>
      </c>
      <c r="J306" s="2">
        <v>16.170000000000002</v>
      </c>
      <c r="K306" s="2">
        <f t="shared" si="36"/>
        <v>0</v>
      </c>
      <c r="L306" s="2">
        <f t="shared" si="37"/>
        <v>5.61</v>
      </c>
      <c r="AL306" s="5" t="str">
        <f t="shared" si="38"/>
        <v/>
      </c>
      <c r="AN306" s="5" t="str">
        <f t="shared" si="39"/>
        <v/>
      </c>
      <c r="AP306" s="5" t="str">
        <f t="shared" si="40"/>
        <v/>
      </c>
      <c r="AR306" s="2">
        <v>5.61</v>
      </c>
      <c r="AS306" s="5">
        <f t="shared" si="41"/>
        <v>0</v>
      </c>
      <c r="AT306" s="11">
        <f t="shared" si="43"/>
        <v>0</v>
      </c>
      <c r="AU306" s="5">
        <f t="shared" si="42"/>
        <v>0</v>
      </c>
    </row>
    <row r="307" spans="1:47" x14ac:dyDescent="0.3">
      <c r="A307" s="1" t="s">
        <v>437</v>
      </c>
      <c r="B307" s="1" t="s">
        <v>438</v>
      </c>
      <c r="C307" s="1" t="s">
        <v>439</v>
      </c>
      <c r="D307" s="1" t="s">
        <v>131</v>
      </c>
      <c r="E307" s="1" t="s">
        <v>132</v>
      </c>
      <c r="F307" s="1" t="s">
        <v>418</v>
      </c>
      <c r="G307" s="1" t="s">
        <v>54</v>
      </c>
      <c r="H307" s="1" t="s">
        <v>55</v>
      </c>
      <c r="I307" s="2">
        <v>125</v>
      </c>
      <c r="J307" s="2">
        <v>23.68</v>
      </c>
      <c r="K307" s="2">
        <f t="shared" si="36"/>
        <v>0</v>
      </c>
      <c r="L307" s="2">
        <f t="shared" si="37"/>
        <v>0.47</v>
      </c>
      <c r="AL307" s="5" t="str">
        <f t="shared" si="38"/>
        <v/>
      </c>
      <c r="AN307" s="5" t="str">
        <f t="shared" si="39"/>
        <v/>
      </c>
      <c r="AP307" s="5" t="str">
        <f t="shared" si="40"/>
        <v/>
      </c>
      <c r="AR307" s="2">
        <v>0.47</v>
      </c>
      <c r="AS307" s="5">
        <f t="shared" si="41"/>
        <v>0</v>
      </c>
      <c r="AT307" s="11">
        <f t="shared" si="43"/>
        <v>0</v>
      </c>
      <c r="AU307" s="5">
        <f t="shared" si="42"/>
        <v>0</v>
      </c>
    </row>
    <row r="308" spans="1:47" x14ac:dyDescent="0.3">
      <c r="A308" s="1" t="s">
        <v>437</v>
      </c>
      <c r="B308" s="1" t="s">
        <v>438</v>
      </c>
      <c r="C308" s="1" t="s">
        <v>439</v>
      </c>
      <c r="D308" s="1" t="s">
        <v>131</v>
      </c>
      <c r="E308" s="1" t="s">
        <v>90</v>
      </c>
      <c r="F308" s="1" t="s">
        <v>440</v>
      </c>
      <c r="G308" s="1" t="s">
        <v>54</v>
      </c>
      <c r="H308" s="1" t="s">
        <v>55</v>
      </c>
      <c r="I308" s="2">
        <v>125</v>
      </c>
      <c r="J308" s="2">
        <v>39.659999999999997</v>
      </c>
      <c r="K308" s="2">
        <f t="shared" si="36"/>
        <v>0</v>
      </c>
      <c r="L308" s="2">
        <f t="shared" si="37"/>
        <v>8.8800000000000008</v>
      </c>
      <c r="AL308" s="5" t="str">
        <f t="shared" si="38"/>
        <v/>
      </c>
      <c r="AN308" s="5" t="str">
        <f t="shared" si="39"/>
        <v/>
      </c>
      <c r="AP308" s="5" t="str">
        <f t="shared" si="40"/>
        <v/>
      </c>
      <c r="AR308" s="2">
        <v>8.8800000000000008</v>
      </c>
      <c r="AS308" s="5">
        <f t="shared" si="41"/>
        <v>0</v>
      </c>
      <c r="AT308" s="11">
        <f t="shared" si="43"/>
        <v>0</v>
      </c>
      <c r="AU308" s="5">
        <f t="shared" si="42"/>
        <v>0</v>
      </c>
    </row>
    <row r="309" spans="1:47" x14ac:dyDescent="0.3">
      <c r="A309" s="1" t="s">
        <v>441</v>
      </c>
      <c r="B309" s="1" t="s">
        <v>427</v>
      </c>
      <c r="C309" s="1" t="s">
        <v>428</v>
      </c>
      <c r="D309" s="1" t="s">
        <v>131</v>
      </c>
      <c r="E309" s="1" t="s">
        <v>64</v>
      </c>
      <c r="F309" s="1" t="s">
        <v>440</v>
      </c>
      <c r="G309" s="1" t="s">
        <v>54</v>
      </c>
      <c r="H309" s="1" t="s">
        <v>55</v>
      </c>
      <c r="I309" s="2">
        <v>74.41</v>
      </c>
      <c r="J309" s="2">
        <v>30</v>
      </c>
      <c r="K309" s="2">
        <f t="shared" si="36"/>
        <v>0</v>
      </c>
      <c r="L309" s="2">
        <f t="shared" si="37"/>
        <v>0.32</v>
      </c>
      <c r="AL309" s="5" t="str">
        <f t="shared" si="38"/>
        <v/>
      </c>
      <c r="AN309" s="5" t="str">
        <f t="shared" si="39"/>
        <v/>
      </c>
      <c r="AP309" s="5" t="str">
        <f t="shared" si="40"/>
        <v/>
      </c>
      <c r="AR309" s="2">
        <v>0.32</v>
      </c>
      <c r="AS309" s="5">
        <f t="shared" si="41"/>
        <v>0</v>
      </c>
      <c r="AT309" s="11">
        <f t="shared" si="43"/>
        <v>0</v>
      </c>
      <c r="AU309" s="5">
        <f t="shared" si="42"/>
        <v>0</v>
      </c>
    </row>
    <row r="310" spans="1:47" x14ac:dyDescent="0.3">
      <c r="A310" s="1" t="s">
        <v>442</v>
      </c>
      <c r="B310" s="1" t="s">
        <v>443</v>
      </c>
      <c r="C310" s="1" t="s">
        <v>444</v>
      </c>
      <c r="D310" s="1" t="s">
        <v>131</v>
      </c>
      <c r="E310" s="1" t="s">
        <v>64</v>
      </c>
      <c r="F310" s="1" t="s">
        <v>440</v>
      </c>
      <c r="G310" s="1" t="s">
        <v>54</v>
      </c>
      <c r="H310" s="1" t="s">
        <v>55</v>
      </c>
      <c r="I310" s="2">
        <v>87.7</v>
      </c>
      <c r="J310" s="2">
        <v>5.19</v>
      </c>
      <c r="K310" s="2">
        <f t="shared" si="36"/>
        <v>0</v>
      </c>
      <c r="L310" s="2">
        <f t="shared" si="37"/>
        <v>0.3</v>
      </c>
      <c r="AL310" s="5" t="str">
        <f t="shared" si="38"/>
        <v/>
      </c>
      <c r="AN310" s="5" t="str">
        <f t="shared" si="39"/>
        <v/>
      </c>
      <c r="AP310" s="5" t="str">
        <f t="shared" si="40"/>
        <v/>
      </c>
      <c r="AR310" s="2">
        <v>0.3</v>
      </c>
      <c r="AS310" s="5">
        <f t="shared" si="41"/>
        <v>0</v>
      </c>
      <c r="AT310" s="11">
        <f t="shared" si="43"/>
        <v>0</v>
      </c>
      <c r="AU310" s="5">
        <f t="shared" si="42"/>
        <v>0</v>
      </c>
    </row>
    <row r="311" spans="1:47" x14ac:dyDescent="0.3">
      <c r="A311" s="1" t="s">
        <v>442</v>
      </c>
      <c r="B311" s="1" t="s">
        <v>443</v>
      </c>
      <c r="C311" s="1" t="s">
        <v>444</v>
      </c>
      <c r="D311" s="1" t="s">
        <v>131</v>
      </c>
      <c r="E311" s="1" t="s">
        <v>73</v>
      </c>
      <c r="F311" s="1" t="s">
        <v>445</v>
      </c>
      <c r="G311" s="1" t="s">
        <v>54</v>
      </c>
      <c r="H311" s="1" t="s">
        <v>55</v>
      </c>
      <c r="I311" s="2">
        <v>87.7</v>
      </c>
      <c r="J311" s="2">
        <v>38.9</v>
      </c>
      <c r="K311" s="2">
        <f t="shared" si="36"/>
        <v>0</v>
      </c>
      <c r="L311" s="2">
        <f t="shared" si="37"/>
        <v>0.24</v>
      </c>
      <c r="AL311" s="5" t="str">
        <f t="shared" si="38"/>
        <v/>
      </c>
      <c r="AN311" s="5" t="str">
        <f t="shared" si="39"/>
        <v/>
      </c>
      <c r="AP311" s="5" t="str">
        <f t="shared" si="40"/>
        <v/>
      </c>
      <c r="AR311" s="2">
        <v>0.24</v>
      </c>
      <c r="AS311" s="5">
        <f t="shared" si="41"/>
        <v>0</v>
      </c>
      <c r="AT311" s="11">
        <f t="shared" si="43"/>
        <v>0</v>
      </c>
      <c r="AU311" s="5">
        <f t="shared" si="42"/>
        <v>0</v>
      </c>
    </row>
    <row r="312" spans="1:47" x14ac:dyDescent="0.3">
      <c r="A312" s="1" t="s">
        <v>446</v>
      </c>
      <c r="B312" s="1" t="s">
        <v>390</v>
      </c>
      <c r="C312" s="1" t="s">
        <v>391</v>
      </c>
      <c r="D312" s="1" t="s">
        <v>131</v>
      </c>
      <c r="E312" s="1" t="s">
        <v>73</v>
      </c>
      <c r="F312" s="1" t="s">
        <v>447</v>
      </c>
      <c r="G312" s="1" t="s">
        <v>54</v>
      </c>
      <c r="H312" s="1" t="s">
        <v>55</v>
      </c>
      <c r="I312" s="2">
        <v>158.5</v>
      </c>
      <c r="J312" s="2">
        <v>36.33</v>
      </c>
      <c r="K312" s="2">
        <f t="shared" si="36"/>
        <v>34.15</v>
      </c>
      <c r="L312" s="2">
        <f t="shared" si="37"/>
        <v>2.1800000000000002</v>
      </c>
      <c r="T312" s="8">
        <v>29.7</v>
      </c>
      <c r="U312" s="5">
        <v>16008.3</v>
      </c>
      <c r="Z312" s="9">
        <v>4.45</v>
      </c>
      <c r="AA312" s="5">
        <v>957.86250000000007</v>
      </c>
      <c r="AL312" s="5" t="str">
        <f t="shared" si="38"/>
        <v/>
      </c>
      <c r="AN312" s="5" t="str">
        <f t="shared" si="39"/>
        <v/>
      </c>
      <c r="AP312" s="5" t="str">
        <f t="shared" si="40"/>
        <v/>
      </c>
      <c r="AR312" s="2">
        <v>2.1800000000000002</v>
      </c>
      <c r="AS312" s="5">
        <f t="shared" si="41"/>
        <v>16966.162499999999</v>
      </c>
      <c r="AT312" s="11">
        <f t="shared" si="43"/>
        <v>0.11503400021313523</v>
      </c>
      <c r="AU312" s="5">
        <f t="shared" si="42"/>
        <v>115.03400021313523</v>
      </c>
    </row>
    <row r="313" spans="1:47" x14ac:dyDescent="0.3">
      <c r="A313" s="1" t="s">
        <v>446</v>
      </c>
      <c r="B313" s="1" t="s">
        <v>390</v>
      </c>
      <c r="C313" s="1" t="s">
        <v>391</v>
      </c>
      <c r="D313" s="1" t="s">
        <v>131</v>
      </c>
      <c r="E313" s="1" t="s">
        <v>86</v>
      </c>
      <c r="F313" s="1" t="s">
        <v>447</v>
      </c>
      <c r="G313" s="1" t="s">
        <v>54</v>
      </c>
      <c r="H313" s="1" t="s">
        <v>55</v>
      </c>
      <c r="I313" s="2">
        <v>158.5</v>
      </c>
      <c r="J313" s="2">
        <v>38.07</v>
      </c>
      <c r="K313" s="2">
        <f t="shared" si="36"/>
        <v>35.700000000000003</v>
      </c>
      <c r="L313" s="2">
        <f t="shared" si="37"/>
        <v>2.37</v>
      </c>
      <c r="T313" s="8">
        <v>35.700000000000003</v>
      </c>
      <c r="U313" s="5">
        <v>19242.3</v>
      </c>
      <c r="AL313" s="5" t="str">
        <f t="shared" si="38"/>
        <v/>
      </c>
      <c r="AN313" s="5" t="str">
        <f t="shared" si="39"/>
        <v/>
      </c>
      <c r="AP313" s="5" t="str">
        <f t="shared" si="40"/>
        <v/>
      </c>
      <c r="AR313" s="2">
        <v>2.37</v>
      </c>
      <c r="AS313" s="5">
        <f t="shared" si="41"/>
        <v>19242.3</v>
      </c>
      <c r="AT313" s="11">
        <f t="shared" si="43"/>
        <v>0.13046667107551352</v>
      </c>
      <c r="AU313" s="5">
        <f t="shared" si="42"/>
        <v>130.46667107551352</v>
      </c>
    </row>
    <row r="314" spans="1:47" x14ac:dyDescent="0.3">
      <c r="A314" s="1" t="s">
        <v>446</v>
      </c>
      <c r="B314" s="1" t="s">
        <v>390</v>
      </c>
      <c r="C314" s="1" t="s">
        <v>391</v>
      </c>
      <c r="D314" s="1" t="s">
        <v>131</v>
      </c>
      <c r="E314" s="1" t="s">
        <v>68</v>
      </c>
      <c r="F314" s="1" t="s">
        <v>447</v>
      </c>
      <c r="G314" s="1" t="s">
        <v>54</v>
      </c>
      <c r="H314" s="1" t="s">
        <v>55</v>
      </c>
      <c r="I314" s="2">
        <v>158.5</v>
      </c>
      <c r="J314" s="2">
        <v>40.17</v>
      </c>
      <c r="K314" s="2">
        <f t="shared" si="36"/>
        <v>34.08</v>
      </c>
      <c r="L314" s="2">
        <f t="shared" si="37"/>
        <v>5.92</v>
      </c>
      <c r="T314" s="8">
        <v>34.08</v>
      </c>
      <c r="U314" s="5">
        <v>18369.12</v>
      </c>
      <c r="AL314" s="5" t="str">
        <f t="shared" si="38"/>
        <v/>
      </c>
      <c r="AN314" s="5" t="str">
        <f t="shared" si="39"/>
        <v/>
      </c>
      <c r="AP314" s="5" t="str">
        <f t="shared" si="40"/>
        <v/>
      </c>
      <c r="AR314" s="2">
        <v>5.92</v>
      </c>
      <c r="AS314" s="5">
        <f t="shared" si="41"/>
        <v>18369.12</v>
      </c>
      <c r="AT314" s="11">
        <f t="shared" si="43"/>
        <v>0.12454633474099441</v>
      </c>
      <c r="AU314" s="5">
        <f t="shared" si="42"/>
        <v>124.54633474099441</v>
      </c>
    </row>
    <row r="315" spans="1:47" x14ac:dyDescent="0.3">
      <c r="A315" s="1" t="s">
        <v>446</v>
      </c>
      <c r="B315" s="1" t="s">
        <v>390</v>
      </c>
      <c r="C315" s="1" t="s">
        <v>391</v>
      </c>
      <c r="D315" s="1" t="s">
        <v>131</v>
      </c>
      <c r="E315" s="1" t="s">
        <v>81</v>
      </c>
      <c r="F315" s="1" t="s">
        <v>447</v>
      </c>
      <c r="G315" s="1" t="s">
        <v>54</v>
      </c>
      <c r="H315" s="1" t="s">
        <v>55</v>
      </c>
      <c r="I315" s="2">
        <v>158.5</v>
      </c>
      <c r="J315" s="2">
        <v>37.72</v>
      </c>
      <c r="K315" s="2">
        <f t="shared" si="36"/>
        <v>17.329999999999998</v>
      </c>
      <c r="L315" s="2">
        <f t="shared" si="37"/>
        <v>20.39</v>
      </c>
      <c r="T315" s="8">
        <v>16.989999999999998</v>
      </c>
      <c r="U315" s="5">
        <v>9157.6099999999988</v>
      </c>
      <c r="Z315" s="9">
        <v>0.34</v>
      </c>
      <c r="AA315" s="5">
        <v>73.185000000000002</v>
      </c>
      <c r="AL315" s="5" t="str">
        <f t="shared" si="38"/>
        <v/>
      </c>
      <c r="AN315" s="5" t="str">
        <f t="shared" si="39"/>
        <v/>
      </c>
      <c r="AP315" s="5" t="str">
        <f t="shared" si="40"/>
        <v/>
      </c>
      <c r="AR315" s="2">
        <v>20.39</v>
      </c>
      <c r="AS315" s="5">
        <f t="shared" si="41"/>
        <v>9230.7949999999983</v>
      </c>
      <c r="AT315" s="11">
        <f t="shared" si="43"/>
        <v>6.2586649986253962E-2</v>
      </c>
      <c r="AU315" s="5">
        <f t="shared" si="42"/>
        <v>62.58664998625396</v>
      </c>
    </row>
    <row r="316" spans="1:47" x14ac:dyDescent="0.3">
      <c r="A316" s="1" t="s">
        <v>448</v>
      </c>
      <c r="B316" s="1" t="s">
        <v>449</v>
      </c>
      <c r="C316" s="1" t="s">
        <v>450</v>
      </c>
      <c r="D316" s="1" t="s">
        <v>131</v>
      </c>
      <c r="E316" s="1" t="s">
        <v>73</v>
      </c>
      <c r="F316" s="1" t="s">
        <v>447</v>
      </c>
      <c r="G316" s="1" t="s">
        <v>54</v>
      </c>
      <c r="H316" s="1" t="s">
        <v>55</v>
      </c>
      <c r="I316" s="2">
        <v>1.5</v>
      </c>
      <c r="J316" s="2">
        <v>0.06</v>
      </c>
      <c r="K316" s="2">
        <f t="shared" si="36"/>
        <v>0.06</v>
      </c>
      <c r="L316" s="2">
        <f t="shared" si="37"/>
        <v>0</v>
      </c>
      <c r="Z316" s="9">
        <v>0.06</v>
      </c>
      <c r="AA316" s="5">
        <v>12.914999999999999</v>
      </c>
      <c r="AL316" s="5" t="str">
        <f t="shared" si="38"/>
        <v/>
      </c>
      <c r="AN316" s="5" t="str">
        <f t="shared" si="39"/>
        <v/>
      </c>
      <c r="AP316" s="5" t="str">
        <f t="shared" si="40"/>
        <v/>
      </c>
      <c r="AS316" s="5">
        <f t="shared" si="41"/>
        <v>12.914999999999999</v>
      </c>
      <c r="AT316" s="11">
        <f t="shared" si="43"/>
        <v>8.7566302206090591E-5</v>
      </c>
      <c r="AU316" s="5">
        <f t="shared" si="42"/>
        <v>8.7566302206090602E-2</v>
      </c>
    </row>
    <row r="317" spans="1:47" x14ac:dyDescent="0.3">
      <c r="A317" s="1" t="s">
        <v>448</v>
      </c>
      <c r="B317" s="1" t="s">
        <v>449</v>
      </c>
      <c r="C317" s="1" t="s">
        <v>450</v>
      </c>
      <c r="D317" s="1" t="s">
        <v>131</v>
      </c>
      <c r="E317" s="1" t="s">
        <v>81</v>
      </c>
      <c r="F317" s="1" t="s">
        <v>447</v>
      </c>
      <c r="G317" s="1" t="s">
        <v>54</v>
      </c>
      <c r="H317" s="1" t="s">
        <v>55</v>
      </c>
      <c r="I317" s="2">
        <v>1.5</v>
      </c>
      <c r="J317" s="2">
        <v>1.07</v>
      </c>
      <c r="K317" s="2">
        <f t="shared" si="36"/>
        <v>0.28000000000000003</v>
      </c>
      <c r="L317" s="2">
        <f t="shared" si="37"/>
        <v>0.79</v>
      </c>
      <c r="Z317" s="9">
        <v>0.28000000000000003</v>
      </c>
      <c r="AA317" s="5">
        <v>60.27</v>
      </c>
      <c r="AL317" s="5" t="str">
        <f t="shared" si="38"/>
        <v/>
      </c>
      <c r="AN317" s="5" t="str">
        <f t="shared" si="39"/>
        <v/>
      </c>
      <c r="AP317" s="5" t="str">
        <f t="shared" si="40"/>
        <v/>
      </c>
      <c r="AR317" s="2">
        <v>0.79</v>
      </c>
      <c r="AS317" s="5">
        <f t="shared" si="41"/>
        <v>60.27</v>
      </c>
      <c r="AT317" s="11">
        <f t="shared" si="43"/>
        <v>4.086427436284228E-4</v>
      </c>
      <c r="AU317" s="5">
        <f t="shared" si="42"/>
        <v>0.40864274362842284</v>
      </c>
    </row>
    <row r="318" spans="1:47" x14ac:dyDescent="0.3">
      <c r="A318" s="1" t="s">
        <v>451</v>
      </c>
      <c r="B318" s="1" t="s">
        <v>452</v>
      </c>
      <c r="C318" s="1" t="s">
        <v>453</v>
      </c>
      <c r="D318" s="1" t="s">
        <v>131</v>
      </c>
      <c r="E318" s="1" t="s">
        <v>126</v>
      </c>
      <c r="F318" s="1" t="s">
        <v>447</v>
      </c>
      <c r="G318" s="1" t="s">
        <v>54</v>
      </c>
      <c r="H318" s="1" t="s">
        <v>55</v>
      </c>
      <c r="I318" s="2">
        <v>11.66</v>
      </c>
      <c r="J318" s="2">
        <v>11.16</v>
      </c>
      <c r="K318" s="2">
        <f t="shared" si="36"/>
        <v>0</v>
      </c>
      <c r="L318" s="2">
        <f t="shared" si="37"/>
        <v>11.16</v>
      </c>
      <c r="AL318" s="5" t="str">
        <f t="shared" si="38"/>
        <v/>
      </c>
      <c r="AN318" s="5" t="str">
        <f t="shared" si="39"/>
        <v/>
      </c>
      <c r="AP318" s="5" t="str">
        <f t="shared" si="40"/>
        <v/>
      </c>
      <c r="AR318" s="2">
        <v>11.16</v>
      </c>
      <c r="AS318" s="5">
        <f t="shared" si="41"/>
        <v>0</v>
      </c>
      <c r="AT318" s="11">
        <f t="shared" si="43"/>
        <v>0</v>
      </c>
      <c r="AU318" s="5">
        <f t="shared" si="42"/>
        <v>0</v>
      </c>
    </row>
    <row r="319" spans="1:47" x14ac:dyDescent="0.3">
      <c r="A319" s="1" t="s">
        <v>454</v>
      </c>
      <c r="B319" s="1" t="s">
        <v>455</v>
      </c>
      <c r="C319" s="1" t="s">
        <v>456</v>
      </c>
      <c r="D319" s="1" t="s">
        <v>131</v>
      </c>
      <c r="E319" s="1" t="s">
        <v>132</v>
      </c>
      <c r="F319" s="1" t="s">
        <v>447</v>
      </c>
      <c r="G319" s="1" t="s">
        <v>54</v>
      </c>
      <c r="H319" s="1" t="s">
        <v>55</v>
      </c>
      <c r="I319" s="2">
        <v>20</v>
      </c>
      <c r="J319" s="2">
        <v>5.09</v>
      </c>
      <c r="K319" s="2">
        <f t="shared" si="36"/>
        <v>0</v>
      </c>
      <c r="L319" s="2">
        <f t="shared" si="37"/>
        <v>5.09</v>
      </c>
      <c r="AL319" s="5" t="str">
        <f t="shared" si="38"/>
        <v/>
      </c>
      <c r="AN319" s="5" t="str">
        <f t="shared" si="39"/>
        <v/>
      </c>
      <c r="AP319" s="5" t="str">
        <f t="shared" si="40"/>
        <v/>
      </c>
      <c r="AR319" s="2">
        <v>5.09</v>
      </c>
      <c r="AS319" s="5">
        <f t="shared" si="41"/>
        <v>0</v>
      </c>
      <c r="AT319" s="11">
        <f t="shared" si="43"/>
        <v>0</v>
      </c>
      <c r="AU319" s="5">
        <f t="shared" si="42"/>
        <v>0</v>
      </c>
    </row>
    <row r="320" spans="1:47" x14ac:dyDescent="0.3">
      <c r="A320" s="1" t="s">
        <v>454</v>
      </c>
      <c r="B320" s="1" t="s">
        <v>455</v>
      </c>
      <c r="C320" s="1" t="s">
        <v>456</v>
      </c>
      <c r="D320" s="1" t="s">
        <v>131</v>
      </c>
      <c r="E320" s="1" t="s">
        <v>126</v>
      </c>
      <c r="F320" s="1" t="s">
        <v>447</v>
      </c>
      <c r="G320" s="1" t="s">
        <v>54</v>
      </c>
      <c r="H320" s="1" t="s">
        <v>55</v>
      </c>
      <c r="I320" s="2">
        <v>20</v>
      </c>
      <c r="J320" s="2">
        <v>14.19</v>
      </c>
      <c r="K320" s="2">
        <f t="shared" ref="K320:K383" si="44">SUM(N320,P320,R320,T320,V320,X320,Z320,AB320,AE320,AG320,AI320)</f>
        <v>0</v>
      </c>
      <c r="L320" s="2">
        <f t="shared" ref="L320:L383" si="45">SUM(M320,AD320,AK320,AM320,AO320,AQ320,AR320)</f>
        <v>14.19</v>
      </c>
      <c r="AL320" s="5" t="str">
        <f t="shared" ref="AL320:AL383" si="46">IF(AK320&gt;0,AK320*$AL$1,"")</f>
        <v/>
      </c>
      <c r="AN320" s="5" t="str">
        <f t="shared" ref="AN320:AN383" si="47">IF(AM320&gt;0,AM320*$AN$1,"")</f>
        <v/>
      </c>
      <c r="AP320" s="5" t="str">
        <f t="shared" ref="AP320:AP383" si="48">IF(AO320&gt;0,AO320*$AP$1,"")</f>
        <v/>
      </c>
      <c r="AR320" s="2">
        <v>14.19</v>
      </c>
      <c r="AS320" s="5">
        <f t="shared" ref="AS320:AS383" si="49">SUM(O320,Q320,S320,U320,W320,Y320,AA320,AC320,AF320,AH320,AJ320)</f>
        <v>0</v>
      </c>
      <c r="AT320" s="11">
        <f t="shared" si="43"/>
        <v>0</v>
      </c>
      <c r="AU320" s="5">
        <f t="shared" ref="AU320:AU383" si="50">(AT320/100)*$AU$1</f>
        <v>0</v>
      </c>
    </row>
    <row r="321" spans="1:47" x14ac:dyDescent="0.3">
      <c r="A321" s="1" t="s">
        <v>457</v>
      </c>
      <c r="B321" s="1" t="s">
        <v>455</v>
      </c>
      <c r="C321" s="1" t="s">
        <v>456</v>
      </c>
      <c r="D321" s="1" t="s">
        <v>131</v>
      </c>
      <c r="E321" s="1" t="s">
        <v>98</v>
      </c>
      <c r="F321" s="1" t="s">
        <v>447</v>
      </c>
      <c r="G321" s="1" t="s">
        <v>54</v>
      </c>
      <c r="H321" s="1" t="s">
        <v>55</v>
      </c>
      <c r="I321" s="2">
        <v>108.73</v>
      </c>
      <c r="J321" s="2">
        <v>5.85</v>
      </c>
      <c r="K321" s="2">
        <f t="shared" si="44"/>
        <v>0</v>
      </c>
      <c r="L321" s="2">
        <f t="shared" si="45"/>
        <v>5.85</v>
      </c>
      <c r="AL321" s="5" t="str">
        <f t="shared" si="46"/>
        <v/>
      </c>
      <c r="AN321" s="5" t="str">
        <f t="shared" si="47"/>
        <v/>
      </c>
      <c r="AP321" s="5" t="str">
        <f t="shared" si="48"/>
        <v/>
      </c>
      <c r="AR321" s="2">
        <v>5.85</v>
      </c>
      <c r="AS321" s="5">
        <f t="shared" si="49"/>
        <v>0</v>
      </c>
      <c r="AT321" s="11">
        <f t="shared" si="43"/>
        <v>0</v>
      </c>
      <c r="AU321" s="5">
        <f t="shared" si="50"/>
        <v>0</v>
      </c>
    </row>
    <row r="322" spans="1:47" x14ac:dyDescent="0.3">
      <c r="A322" s="1" t="s">
        <v>457</v>
      </c>
      <c r="B322" s="1" t="s">
        <v>455</v>
      </c>
      <c r="C322" s="1" t="s">
        <v>456</v>
      </c>
      <c r="D322" s="1" t="s">
        <v>131</v>
      </c>
      <c r="E322" s="1" t="s">
        <v>141</v>
      </c>
      <c r="F322" s="1" t="s">
        <v>447</v>
      </c>
      <c r="G322" s="1" t="s">
        <v>54</v>
      </c>
      <c r="H322" s="1" t="s">
        <v>55</v>
      </c>
      <c r="I322" s="2">
        <v>108.73</v>
      </c>
      <c r="J322" s="2">
        <v>32.79</v>
      </c>
      <c r="K322" s="2">
        <f t="shared" si="44"/>
        <v>25.48</v>
      </c>
      <c r="L322" s="2">
        <f t="shared" si="45"/>
        <v>7.32</v>
      </c>
      <c r="T322" s="8">
        <v>25.48</v>
      </c>
      <c r="U322" s="5">
        <v>13733.72</v>
      </c>
      <c r="AL322" s="5" t="str">
        <f t="shared" si="46"/>
        <v/>
      </c>
      <c r="AN322" s="5" t="str">
        <f t="shared" si="47"/>
        <v/>
      </c>
      <c r="AP322" s="5" t="str">
        <f t="shared" si="48"/>
        <v/>
      </c>
      <c r="AR322" s="2">
        <v>7.32</v>
      </c>
      <c r="AS322" s="5">
        <f t="shared" si="49"/>
        <v>13733.72</v>
      </c>
      <c r="AT322" s="11">
        <f t="shared" si="43"/>
        <v>9.3117388767621406E-2</v>
      </c>
      <c r="AU322" s="5">
        <f t="shared" si="50"/>
        <v>93.117388767621406</v>
      </c>
    </row>
    <row r="323" spans="1:47" x14ac:dyDescent="0.3">
      <c r="A323" s="1" t="s">
        <v>457</v>
      </c>
      <c r="B323" s="1" t="s">
        <v>455</v>
      </c>
      <c r="C323" s="1" t="s">
        <v>456</v>
      </c>
      <c r="D323" s="1" t="s">
        <v>131</v>
      </c>
      <c r="E323" s="1" t="s">
        <v>96</v>
      </c>
      <c r="F323" s="1" t="s">
        <v>447</v>
      </c>
      <c r="G323" s="1" t="s">
        <v>54</v>
      </c>
      <c r="H323" s="1" t="s">
        <v>55</v>
      </c>
      <c r="I323" s="2">
        <v>108.73</v>
      </c>
      <c r="J323" s="2">
        <v>15.14</v>
      </c>
      <c r="K323" s="2">
        <f t="shared" si="44"/>
        <v>3.53</v>
      </c>
      <c r="L323" s="2">
        <f t="shared" si="45"/>
        <v>11.61</v>
      </c>
      <c r="T323" s="8">
        <v>3.53</v>
      </c>
      <c r="U323" s="5">
        <v>1902.67</v>
      </c>
      <c r="AL323" s="5" t="str">
        <f t="shared" si="46"/>
        <v/>
      </c>
      <c r="AN323" s="5" t="str">
        <f t="shared" si="47"/>
        <v/>
      </c>
      <c r="AP323" s="5" t="str">
        <f t="shared" si="48"/>
        <v/>
      </c>
      <c r="AR323" s="2">
        <v>11.61</v>
      </c>
      <c r="AS323" s="5">
        <f t="shared" si="49"/>
        <v>1902.67</v>
      </c>
      <c r="AT323" s="11">
        <f t="shared" ref="AT323:AT386" si="51">(AS323/$AS$782)*100</f>
        <v>1.2900485963489151E-2</v>
      </c>
      <c r="AU323" s="5">
        <f t="shared" si="50"/>
        <v>12.900485963489151</v>
      </c>
    </row>
    <row r="324" spans="1:47" x14ac:dyDescent="0.3">
      <c r="A324" s="1" t="s">
        <v>457</v>
      </c>
      <c r="B324" s="1" t="s">
        <v>455</v>
      </c>
      <c r="C324" s="1" t="s">
        <v>456</v>
      </c>
      <c r="D324" s="1" t="s">
        <v>131</v>
      </c>
      <c r="E324" s="1" t="s">
        <v>150</v>
      </c>
      <c r="F324" s="1" t="s">
        <v>447</v>
      </c>
      <c r="G324" s="1" t="s">
        <v>54</v>
      </c>
      <c r="H324" s="1" t="s">
        <v>55</v>
      </c>
      <c r="I324" s="2">
        <v>108.73</v>
      </c>
      <c r="J324" s="2">
        <v>14.46</v>
      </c>
      <c r="K324" s="2">
        <f t="shared" si="44"/>
        <v>0.32</v>
      </c>
      <c r="L324" s="2">
        <f t="shared" si="45"/>
        <v>14.14</v>
      </c>
      <c r="T324" s="8">
        <v>0.32</v>
      </c>
      <c r="U324" s="5">
        <v>172.48</v>
      </c>
      <c r="AL324" s="5" t="str">
        <f t="shared" si="46"/>
        <v/>
      </c>
      <c r="AN324" s="5" t="str">
        <f t="shared" si="47"/>
        <v/>
      </c>
      <c r="AP324" s="5" t="str">
        <f t="shared" si="48"/>
        <v/>
      </c>
      <c r="AR324" s="2">
        <v>14.14</v>
      </c>
      <c r="AS324" s="5">
        <f t="shared" si="49"/>
        <v>172.48</v>
      </c>
      <c r="AT324" s="11">
        <f t="shared" si="51"/>
        <v>1.1694491524976002E-3</v>
      </c>
      <c r="AU324" s="5">
        <f t="shared" si="50"/>
        <v>1.1694491524976001</v>
      </c>
    </row>
    <row r="325" spans="1:47" x14ac:dyDescent="0.3">
      <c r="A325" s="1" t="s">
        <v>457</v>
      </c>
      <c r="B325" s="1" t="s">
        <v>455</v>
      </c>
      <c r="C325" s="1" t="s">
        <v>456</v>
      </c>
      <c r="D325" s="1" t="s">
        <v>131</v>
      </c>
      <c r="E325" s="1" t="s">
        <v>132</v>
      </c>
      <c r="F325" s="1" t="s">
        <v>447</v>
      </c>
      <c r="G325" s="1" t="s">
        <v>54</v>
      </c>
      <c r="H325" s="1" t="s">
        <v>55</v>
      </c>
      <c r="I325" s="2">
        <v>108.73</v>
      </c>
      <c r="J325" s="2">
        <v>33.630000000000003</v>
      </c>
      <c r="K325" s="2">
        <f t="shared" si="44"/>
        <v>3.66</v>
      </c>
      <c r="L325" s="2">
        <f t="shared" si="45"/>
        <v>29.97</v>
      </c>
      <c r="T325" s="8">
        <v>3.66</v>
      </c>
      <c r="U325" s="5">
        <v>1972.74</v>
      </c>
      <c r="AL325" s="5" t="str">
        <f t="shared" si="46"/>
        <v/>
      </c>
      <c r="AN325" s="5" t="str">
        <f t="shared" si="47"/>
        <v/>
      </c>
      <c r="AP325" s="5" t="str">
        <f t="shared" si="48"/>
        <v/>
      </c>
      <c r="AR325" s="2">
        <v>29.97</v>
      </c>
      <c r="AS325" s="5">
        <f t="shared" si="49"/>
        <v>1972.74</v>
      </c>
      <c r="AT325" s="11">
        <f t="shared" si="51"/>
        <v>1.3375574681691302E-2</v>
      </c>
      <c r="AU325" s="5">
        <f t="shared" si="50"/>
        <v>13.375574681691303</v>
      </c>
    </row>
    <row r="326" spans="1:47" x14ac:dyDescent="0.3">
      <c r="A326" s="1" t="s">
        <v>457</v>
      </c>
      <c r="B326" s="1" t="s">
        <v>455</v>
      </c>
      <c r="C326" s="1" t="s">
        <v>456</v>
      </c>
      <c r="D326" s="1" t="s">
        <v>131</v>
      </c>
      <c r="E326" s="1" t="s">
        <v>126</v>
      </c>
      <c r="F326" s="1" t="s">
        <v>447</v>
      </c>
      <c r="G326" s="1" t="s">
        <v>54</v>
      </c>
      <c r="H326" s="1" t="s">
        <v>55</v>
      </c>
      <c r="I326" s="2">
        <v>108.73</v>
      </c>
      <c r="J326" s="2">
        <v>5.61</v>
      </c>
      <c r="K326" s="2">
        <f t="shared" si="44"/>
        <v>0</v>
      </c>
      <c r="L326" s="2">
        <f t="shared" si="45"/>
        <v>5.61</v>
      </c>
      <c r="AL326" s="5" t="str">
        <f t="shared" si="46"/>
        <v/>
      </c>
      <c r="AN326" s="5" t="str">
        <f t="shared" si="47"/>
        <v/>
      </c>
      <c r="AP326" s="5" t="str">
        <f t="shared" si="48"/>
        <v/>
      </c>
      <c r="AR326" s="2">
        <v>5.61</v>
      </c>
      <c r="AS326" s="5">
        <f t="shared" si="49"/>
        <v>0</v>
      </c>
      <c r="AT326" s="11">
        <f t="shared" si="51"/>
        <v>0</v>
      </c>
      <c r="AU326" s="5">
        <f t="shared" si="50"/>
        <v>0</v>
      </c>
    </row>
    <row r="327" spans="1:47" x14ac:dyDescent="0.3">
      <c r="A327" s="1" t="s">
        <v>458</v>
      </c>
      <c r="B327" s="1" t="s">
        <v>459</v>
      </c>
      <c r="C327" s="1" t="s">
        <v>460</v>
      </c>
      <c r="D327" s="1" t="s">
        <v>131</v>
      </c>
      <c r="E327" s="1" t="s">
        <v>98</v>
      </c>
      <c r="F327" s="1" t="s">
        <v>447</v>
      </c>
      <c r="G327" s="1" t="s">
        <v>54</v>
      </c>
      <c r="H327" s="1" t="s">
        <v>55</v>
      </c>
      <c r="I327" s="2">
        <v>50.46</v>
      </c>
      <c r="J327" s="2">
        <v>33.049999999999997</v>
      </c>
      <c r="K327" s="2">
        <f t="shared" si="44"/>
        <v>0.44</v>
      </c>
      <c r="L327" s="2">
        <f t="shared" si="45"/>
        <v>32.61</v>
      </c>
      <c r="T327" s="8">
        <v>0.44</v>
      </c>
      <c r="U327" s="5">
        <v>237.16</v>
      </c>
      <c r="AL327" s="5" t="str">
        <f t="shared" si="46"/>
        <v/>
      </c>
      <c r="AN327" s="5" t="str">
        <f t="shared" si="47"/>
        <v/>
      </c>
      <c r="AP327" s="5" t="str">
        <f t="shared" si="48"/>
        <v/>
      </c>
      <c r="AR327" s="2">
        <v>32.61</v>
      </c>
      <c r="AS327" s="5">
        <f t="shared" si="49"/>
        <v>237.16</v>
      </c>
      <c r="AT327" s="11">
        <f t="shared" si="51"/>
        <v>1.6079925846842003E-3</v>
      </c>
      <c r="AU327" s="5">
        <f t="shared" si="50"/>
        <v>1.6079925846842003</v>
      </c>
    </row>
    <row r="328" spans="1:47" x14ac:dyDescent="0.3">
      <c r="A328" s="1" t="s">
        <v>458</v>
      </c>
      <c r="B328" s="1" t="s">
        <v>459</v>
      </c>
      <c r="C328" s="1" t="s">
        <v>460</v>
      </c>
      <c r="D328" s="1" t="s">
        <v>131</v>
      </c>
      <c r="E328" s="1" t="s">
        <v>141</v>
      </c>
      <c r="F328" s="1" t="s">
        <v>447</v>
      </c>
      <c r="G328" s="1" t="s">
        <v>54</v>
      </c>
      <c r="H328" s="1" t="s">
        <v>55</v>
      </c>
      <c r="I328" s="2">
        <v>50.46</v>
      </c>
      <c r="J328" s="2">
        <v>7.54</v>
      </c>
      <c r="K328" s="2">
        <f t="shared" si="44"/>
        <v>2.81</v>
      </c>
      <c r="L328" s="2">
        <f t="shared" si="45"/>
        <v>4.7300000000000004</v>
      </c>
      <c r="T328" s="8">
        <v>2.81</v>
      </c>
      <c r="U328" s="5">
        <v>1514.59</v>
      </c>
      <c r="AL328" s="5" t="str">
        <f t="shared" si="46"/>
        <v/>
      </c>
      <c r="AN328" s="5" t="str">
        <f t="shared" si="47"/>
        <v/>
      </c>
      <c r="AP328" s="5" t="str">
        <f t="shared" si="48"/>
        <v/>
      </c>
      <c r="AR328" s="2">
        <v>4.7300000000000004</v>
      </c>
      <c r="AS328" s="5">
        <f t="shared" si="49"/>
        <v>1514.59</v>
      </c>
      <c r="AT328" s="11">
        <f t="shared" si="51"/>
        <v>1.0269225370369551E-2</v>
      </c>
      <c r="AU328" s="5">
        <f t="shared" si="50"/>
        <v>10.269225370369552</v>
      </c>
    </row>
    <row r="329" spans="1:47" x14ac:dyDescent="0.3">
      <c r="A329" s="1" t="s">
        <v>458</v>
      </c>
      <c r="B329" s="1" t="s">
        <v>459</v>
      </c>
      <c r="C329" s="1" t="s">
        <v>460</v>
      </c>
      <c r="D329" s="1" t="s">
        <v>131</v>
      </c>
      <c r="E329" s="1" t="s">
        <v>126</v>
      </c>
      <c r="F329" s="1" t="s">
        <v>447</v>
      </c>
      <c r="G329" s="1" t="s">
        <v>54</v>
      </c>
      <c r="H329" s="1" t="s">
        <v>55</v>
      </c>
      <c r="I329" s="2">
        <v>50.46</v>
      </c>
      <c r="J329" s="2">
        <v>8.0299999999999994</v>
      </c>
      <c r="K329" s="2">
        <f t="shared" si="44"/>
        <v>0</v>
      </c>
      <c r="L329" s="2">
        <f t="shared" si="45"/>
        <v>8.0299999999999994</v>
      </c>
      <c r="AL329" s="5" t="str">
        <f t="shared" si="46"/>
        <v/>
      </c>
      <c r="AN329" s="5" t="str">
        <f t="shared" si="47"/>
        <v/>
      </c>
      <c r="AP329" s="5" t="str">
        <f t="shared" si="48"/>
        <v/>
      </c>
      <c r="AR329" s="2">
        <v>8.0299999999999994</v>
      </c>
      <c r="AS329" s="5">
        <f t="shared" si="49"/>
        <v>0</v>
      </c>
      <c r="AT329" s="11">
        <f t="shared" si="51"/>
        <v>0</v>
      </c>
      <c r="AU329" s="5">
        <f t="shared" si="50"/>
        <v>0</v>
      </c>
    </row>
    <row r="330" spans="1:47" x14ac:dyDescent="0.3">
      <c r="A330" s="1" t="s">
        <v>461</v>
      </c>
      <c r="B330" s="1" t="s">
        <v>462</v>
      </c>
      <c r="C330" s="1" t="s">
        <v>463</v>
      </c>
      <c r="D330" s="1" t="s">
        <v>59</v>
      </c>
      <c r="E330" s="1" t="s">
        <v>90</v>
      </c>
      <c r="F330" s="1" t="s">
        <v>447</v>
      </c>
      <c r="G330" s="1" t="s">
        <v>54</v>
      </c>
      <c r="H330" s="1" t="s">
        <v>55</v>
      </c>
      <c r="I330" s="2">
        <v>120</v>
      </c>
      <c r="J330" s="2">
        <v>38.299999999999997</v>
      </c>
      <c r="K330" s="2">
        <f t="shared" si="44"/>
        <v>11.88</v>
      </c>
      <c r="L330" s="2">
        <f t="shared" si="45"/>
        <v>6.78</v>
      </c>
      <c r="T330" s="8">
        <v>11.88</v>
      </c>
      <c r="U330" s="5">
        <v>6403.3200000000006</v>
      </c>
      <c r="AL330" s="5" t="str">
        <f t="shared" si="46"/>
        <v/>
      </c>
      <c r="AN330" s="5" t="str">
        <f t="shared" si="47"/>
        <v/>
      </c>
      <c r="AP330" s="5" t="str">
        <f t="shared" si="48"/>
        <v/>
      </c>
      <c r="AR330" s="2">
        <v>6.78</v>
      </c>
      <c r="AS330" s="5">
        <f t="shared" si="49"/>
        <v>6403.3200000000006</v>
      </c>
      <c r="AT330" s="11">
        <f t="shared" si="51"/>
        <v>4.3415799786473412E-2</v>
      </c>
      <c r="AU330" s="5">
        <f t="shared" si="50"/>
        <v>43.415799786473407</v>
      </c>
    </row>
    <row r="331" spans="1:47" x14ac:dyDescent="0.3">
      <c r="A331" s="1" t="s">
        <v>461</v>
      </c>
      <c r="B331" s="1" t="s">
        <v>462</v>
      </c>
      <c r="C331" s="1" t="s">
        <v>463</v>
      </c>
      <c r="D331" s="1" t="s">
        <v>59</v>
      </c>
      <c r="E331" s="1" t="s">
        <v>52</v>
      </c>
      <c r="F331" s="1" t="s">
        <v>447</v>
      </c>
      <c r="G331" s="1" t="s">
        <v>54</v>
      </c>
      <c r="H331" s="1" t="s">
        <v>55</v>
      </c>
      <c r="I331" s="2">
        <v>120</v>
      </c>
      <c r="J331" s="2">
        <v>39.39</v>
      </c>
      <c r="K331" s="2">
        <f t="shared" si="44"/>
        <v>0</v>
      </c>
      <c r="L331" s="2">
        <f t="shared" si="45"/>
        <v>0.3</v>
      </c>
      <c r="AL331" s="5" t="str">
        <f t="shared" si="46"/>
        <v/>
      </c>
      <c r="AN331" s="5" t="str">
        <f t="shared" si="47"/>
        <v/>
      </c>
      <c r="AP331" s="5" t="str">
        <f t="shared" si="48"/>
        <v/>
      </c>
      <c r="AR331" s="2">
        <v>0.3</v>
      </c>
      <c r="AS331" s="5">
        <f t="shared" si="49"/>
        <v>0</v>
      </c>
      <c r="AT331" s="11">
        <f t="shared" si="51"/>
        <v>0</v>
      </c>
      <c r="AU331" s="5">
        <f t="shared" si="50"/>
        <v>0</v>
      </c>
    </row>
    <row r="332" spans="1:47" x14ac:dyDescent="0.3">
      <c r="A332" s="1" t="s">
        <v>461</v>
      </c>
      <c r="B332" s="1" t="s">
        <v>462</v>
      </c>
      <c r="C332" s="1" t="s">
        <v>463</v>
      </c>
      <c r="D332" s="1" t="s">
        <v>59</v>
      </c>
      <c r="E332" s="1" t="s">
        <v>91</v>
      </c>
      <c r="F332" s="1" t="s">
        <v>447</v>
      </c>
      <c r="G332" s="1" t="s">
        <v>54</v>
      </c>
      <c r="H332" s="1" t="s">
        <v>55</v>
      </c>
      <c r="I332" s="2">
        <v>120</v>
      </c>
      <c r="J332" s="2">
        <v>40.54</v>
      </c>
      <c r="K332" s="2">
        <f t="shared" si="44"/>
        <v>13.88</v>
      </c>
      <c r="L332" s="2">
        <f t="shared" si="45"/>
        <v>20.25</v>
      </c>
      <c r="T332" s="8">
        <v>13.88</v>
      </c>
      <c r="U332" s="5">
        <v>7481.3200000000006</v>
      </c>
      <c r="AL332" s="5" t="str">
        <f t="shared" si="46"/>
        <v/>
      </c>
      <c r="AN332" s="5" t="str">
        <f t="shared" si="47"/>
        <v/>
      </c>
      <c r="AP332" s="5" t="str">
        <f t="shared" si="48"/>
        <v/>
      </c>
      <c r="AR332" s="2">
        <v>20.25</v>
      </c>
      <c r="AS332" s="5">
        <f t="shared" si="49"/>
        <v>7481.3200000000006</v>
      </c>
      <c r="AT332" s="11">
        <f t="shared" si="51"/>
        <v>5.0724856989583414E-2</v>
      </c>
      <c r="AU332" s="5">
        <f t="shared" si="50"/>
        <v>50.724856989583415</v>
      </c>
    </row>
    <row r="333" spans="1:47" x14ac:dyDescent="0.3">
      <c r="A333" s="1" t="s">
        <v>464</v>
      </c>
      <c r="B333" s="1" t="s">
        <v>465</v>
      </c>
      <c r="C333" s="1" t="s">
        <v>466</v>
      </c>
      <c r="D333" s="1" t="s">
        <v>131</v>
      </c>
      <c r="E333" s="1" t="s">
        <v>96</v>
      </c>
      <c r="F333" s="1" t="s">
        <v>447</v>
      </c>
      <c r="G333" s="1" t="s">
        <v>54</v>
      </c>
      <c r="H333" s="1" t="s">
        <v>55</v>
      </c>
      <c r="I333" s="2">
        <v>106.26</v>
      </c>
      <c r="J333" s="2">
        <v>26.14</v>
      </c>
      <c r="K333" s="2">
        <f t="shared" si="44"/>
        <v>0</v>
      </c>
      <c r="L333" s="2">
        <f t="shared" si="45"/>
        <v>15.37</v>
      </c>
      <c r="AL333" s="5" t="str">
        <f t="shared" si="46"/>
        <v/>
      </c>
      <c r="AN333" s="5" t="str">
        <f t="shared" si="47"/>
        <v/>
      </c>
      <c r="AP333" s="5" t="str">
        <f t="shared" si="48"/>
        <v/>
      </c>
      <c r="AR333" s="2">
        <v>15.37</v>
      </c>
      <c r="AS333" s="5">
        <f t="shared" si="49"/>
        <v>0</v>
      </c>
      <c r="AT333" s="11">
        <f t="shared" si="51"/>
        <v>0</v>
      </c>
      <c r="AU333" s="5">
        <f t="shared" si="50"/>
        <v>0</v>
      </c>
    </row>
    <row r="334" spans="1:47" x14ac:dyDescent="0.3">
      <c r="A334" s="1" t="s">
        <v>464</v>
      </c>
      <c r="B334" s="1" t="s">
        <v>465</v>
      </c>
      <c r="C334" s="1" t="s">
        <v>466</v>
      </c>
      <c r="D334" s="1" t="s">
        <v>131</v>
      </c>
      <c r="E334" s="1" t="s">
        <v>150</v>
      </c>
      <c r="F334" s="1" t="s">
        <v>447</v>
      </c>
      <c r="G334" s="1" t="s">
        <v>54</v>
      </c>
      <c r="H334" s="1" t="s">
        <v>55</v>
      </c>
      <c r="I334" s="2">
        <v>106.26</v>
      </c>
      <c r="J334" s="2">
        <v>24.96</v>
      </c>
      <c r="K334" s="2">
        <f t="shared" si="44"/>
        <v>0</v>
      </c>
      <c r="L334" s="2">
        <f t="shared" si="45"/>
        <v>10.54</v>
      </c>
      <c r="AL334" s="5" t="str">
        <f t="shared" si="46"/>
        <v/>
      </c>
      <c r="AN334" s="5" t="str">
        <f t="shared" si="47"/>
        <v/>
      </c>
      <c r="AP334" s="5" t="str">
        <f t="shared" si="48"/>
        <v/>
      </c>
      <c r="AR334" s="2">
        <v>10.54</v>
      </c>
      <c r="AS334" s="5">
        <f t="shared" si="49"/>
        <v>0</v>
      </c>
      <c r="AT334" s="11">
        <f t="shared" si="51"/>
        <v>0</v>
      </c>
      <c r="AU334" s="5">
        <f t="shared" si="50"/>
        <v>0</v>
      </c>
    </row>
    <row r="335" spans="1:47" x14ac:dyDescent="0.3">
      <c r="A335" s="1" t="s">
        <v>467</v>
      </c>
      <c r="B335" s="1" t="s">
        <v>468</v>
      </c>
      <c r="C335" s="1" t="s">
        <v>469</v>
      </c>
      <c r="D335" s="1" t="s">
        <v>131</v>
      </c>
      <c r="E335" s="1" t="s">
        <v>68</v>
      </c>
      <c r="F335" s="1" t="s">
        <v>470</v>
      </c>
      <c r="G335" s="1" t="s">
        <v>54</v>
      </c>
      <c r="H335" s="1" t="s">
        <v>55</v>
      </c>
      <c r="I335" s="2">
        <v>31.86</v>
      </c>
      <c r="J335" s="2">
        <v>6.77</v>
      </c>
      <c r="K335" s="2">
        <f t="shared" si="44"/>
        <v>2.27</v>
      </c>
      <c r="L335" s="2">
        <f t="shared" si="45"/>
        <v>4.5</v>
      </c>
      <c r="T335" s="8">
        <v>2.27</v>
      </c>
      <c r="U335" s="5">
        <v>1223.53</v>
      </c>
      <c r="AL335" s="5" t="str">
        <f t="shared" si="46"/>
        <v/>
      </c>
      <c r="AN335" s="5" t="str">
        <f t="shared" si="47"/>
        <v/>
      </c>
      <c r="AP335" s="5" t="str">
        <f t="shared" si="48"/>
        <v/>
      </c>
      <c r="AR335" s="2">
        <v>4.5</v>
      </c>
      <c r="AS335" s="5">
        <f t="shared" si="49"/>
        <v>1223.53</v>
      </c>
      <c r="AT335" s="11">
        <f t="shared" si="51"/>
        <v>8.2957799255298521E-3</v>
      </c>
      <c r="AU335" s="5">
        <f t="shared" si="50"/>
        <v>8.2957799255298532</v>
      </c>
    </row>
    <row r="336" spans="1:47" x14ac:dyDescent="0.3">
      <c r="A336" s="1" t="s">
        <v>467</v>
      </c>
      <c r="B336" s="1" t="s">
        <v>468</v>
      </c>
      <c r="C336" s="1" t="s">
        <v>469</v>
      </c>
      <c r="D336" s="1" t="s">
        <v>131</v>
      </c>
      <c r="E336" s="1" t="s">
        <v>81</v>
      </c>
      <c r="F336" s="1" t="s">
        <v>470</v>
      </c>
      <c r="G336" s="1" t="s">
        <v>54</v>
      </c>
      <c r="H336" s="1" t="s">
        <v>55</v>
      </c>
      <c r="I336" s="2">
        <v>31.86</v>
      </c>
      <c r="J336" s="2">
        <v>24.59</v>
      </c>
      <c r="K336" s="2">
        <f t="shared" si="44"/>
        <v>12.21</v>
      </c>
      <c r="L336" s="2">
        <f t="shared" si="45"/>
        <v>12.38</v>
      </c>
      <c r="T336" s="8">
        <v>4.43</v>
      </c>
      <c r="U336" s="5">
        <v>2387.77</v>
      </c>
      <c r="Z336" s="9">
        <v>7.78</v>
      </c>
      <c r="AA336" s="5">
        <v>1674.645</v>
      </c>
      <c r="AL336" s="5" t="str">
        <f t="shared" si="46"/>
        <v/>
      </c>
      <c r="AN336" s="5" t="str">
        <f t="shared" si="47"/>
        <v/>
      </c>
      <c r="AP336" s="5" t="str">
        <f t="shared" si="48"/>
        <v/>
      </c>
      <c r="AR336" s="2">
        <v>12.38</v>
      </c>
      <c r="AS336" s="5">
        <f t="shared" si="49"/>
        <v>4062.415</v>
      </c>
      <c r="AT336" s="11">
        <f t="shared" si="51"/>
        <v>2.7543992224278398E-2</v>
      </c>
      <c r="AU336" s="5">
        <f t="shared" si="50"/>
        <v>27.543992224278398</v>
      </c>
    </row>
    <row r="337" spans="1:47" x14ac:dyDescent="0.3">
      <c r="A337" s="1" t="s">
        <v>471</v>
      </c>
      <c r="B337" s="1" t="s">
        <v>472</v>
      </c>
      <c r="C337" s="1" t="s">
        <v>473</v>
      </c>
      <c r="D337" s="1" t="s">
        <v>474</v>
      </c>
      <c r="E337" s="1" t="s">
        <v>73</v>
      </c>
      <c r="F337" s="1" t="s">
        <v>470</v>
      </c>
      <c r="G337" s="1" t="s">
        <v>54</v>
      </c>
      <c r="H337" s="1" t="s">
        <v>55</v>
      </c>
      <c r="I337" s="2">
        <v>88.13</v>
      </c>
      <c r="J337" s="2">
        <v>31.29</v>
      </c>
      <c r="K337" s="2">
        <f t="shared" si="44"/>
        <v>26.93</v>
      </c>
      <c r="L337" s="2">
        <f t="shared" si="45"/>
        <v>4.3600000000000003</v>
      </c>
      <c r="T337" s="8">
        <v>26.93</v>
      </c>
      <c r="U337" s="5">
        <v>14515.27</v>
      </c>
      <c r="AL337" s="5" t="str">
        <f t="shared" si="46"/>
        <v/>
      </c>
      <c r="AN337" s="5" t="str">
        <f t="shared" si="47"/>
        <v/>
      </c>
      <c r="AP337" s="5" t="str">
        <f t="shared" si="48"/>
        <v/>
      </c>
      <c r="AR337" s="2">
        <v>4.3600000000000003</v>
      </c>
      <c r="AS337" s="5">
        <f t="shared" si="49"/>
        <v>14515.27</v>
      </c>
      <c r="AT337" s="11">
        <f t="shared" si="51"/>
        <v>9.8416455239876161E-2</v>
      </c>
      <c r="AU337" s="5">
        <f t="shared" si="50"/>
        <v>98.416455239876157</v>
      </c>
    </row>
    <row r="338" spans="1:47" x14ac:dyDescent="0.3">
      <c r="A338" s="1" t="s">
        <v>471</v>
      </c>
      <c r="B338" s="1" t="s">
        <v>472</v>
      </c>
      <c r="C338" s="1" t="s">
        <v>473</v>
      </c>
      <c r="D338" s="1" t="s">
        <v>474</v>
      </c>
      <c r="E338" s="1" t="s">
        <v>68</v>
      </c>
      <c r="F338" s="1" t="s">
        <v>470</v>
      </c>
      <c r="G338" s="1" t="s">
        <v>54</v>
      </c>
      <c r="H338" s="1" t="s">
        <v>55</v>
      </c>
      <c r="I338" s="2">
        <v>88.13</v>
      </c>
      <c r="J338" s="2">
        <v>0.53</v>
      </c>
      <c r="K338" s="2">
        <f t="shared" si="44"/>
        <v>0.24</v>
      </c>
      <c r="L338" s="2">
        <f t="shared" si="45"/>
        <v>0.28999999999999998</v>
      </c>
      <c r="T338" s="8">
        <v>0.24</v>
      </c>
      <c r="U338" s="5">
        <v>129.36000000000001</v>
      </c>
      <c r="AL338" s="5" t="str">
        <f t="shared" si="46"/>
        <v/>
      </c>
      <c r="AN338" s="5" t="str">
        <f t="shared" si="47"/>
        <v/>
      </c>
      <c r="AP338" s="5" t="str">
        <f t="shared" si="48"/>
        <v/>
      </c>
      <c r="AR338" s="2">
        <v>0.28999999999999998</v>
      </c>
      <c r="AS338" s="5">
        <f t="shared" si="49"/>
        <v>129.36000000000001</v>
      </c>
      <c r="AT338" s="11">
        <f t="shared" si="51"/>
        <v>8.770868643732002E-4</v>
      </c>
      <c r="AU338" s="5">
        <f t="shared" si="50"/>
        <v>0.87708686437320027</v>
      </c>
    </row>
    <row r="339" spans="1:47" x14ac:dyDescent="0.3">
      <c r="A339" s="1" t="s">
        <v>471</v>
      </c>
      <c r="B339" s="1" t="s">
        <v>472</v>
      </c>
      <c r="C339" s="1" t="s">
        <v>473</v>
      </c>
      <c r="D339" s="1" t="s">
        <v>474</v>
      </c>
      <c r="E339" s="1" t="s">
        <v>81</v>
      </c>
      <c r="F339" s="1" t="s">
        <v>470</v>
      </c>
      <c r="G339" s="1" t="s">
        <v>54</v>
      </c>
      <c r="H339" s="1" t="s">
        <v>55</v>
      </c>
      <c r="I339" s="2">
        <v>88.13</v>
      </c>
      <c r="J339" s="2">
        <v>14.69</v>
      </c>
      <c r="K339" s="2">
        <f t="shared" si="44"/>
        <v>13.43</v>
      </c>
      <c r="L339" s="2">
        <f t="shared" si="45"/>
        <v>1.25</v>
      </c>
      <c r="T339" s="8">
        <v>13.43</v>
      </c>
      <c r="U339" s="5">
        <v>7238.77</v>
      </c>
      <c r="AL339" s="5" t="str">
        <f t="shared" si="46"/>
        <v/>
      </c>
      <c r="AN339" s="5" t="str">
        <f t="shared" si="47"/>
        <v/>
      </c>
      <c r="AP339" s="5" t="str">
        <f t="shared" si="48"/>
        <v/>
      </c>
      <c r="AR339" s="2">
        <v>1.25</v>
      </c>
      <c r="AS339" s="5">
        <f t="shared" si="49"/>
        <v>7238.77</v>
      </c>
      <c r="AT339" s="11">
        <f t="shared" si="51"/>
        <v>4.9080319118883664E-2</v>
      </c>
      <c r="AU339" s="5">
        <f t="shared" si="50"/>
        <v>49.080319118883665</v>
      </c>
    </row>
    <row r="340" spans="1:47" x14ac:dyDescent="0.3">
      <c r="A340" s="1" t="s">
        <v>471</v>
      </c>
      <c r="B340" s="1" t="s">
        <v>472</v>
      </c>
      <c r="C340" s="1" t="s">
        <v>473</v>
      </c>
      <c r="D340" s="1" t="s">
        <v>474</v>
      </c>
      <c r="E340" s="1" t="s">
        <v>141</v>
      </c>
      <c r="F340" s="1" t="s">
        <v>470</v>
      </c>
      <c r="G340" s="1" t="s">
        <v>54</v>
      </c>
      <c r="H340" s="1" t="s">
        <v>55</v>
      </c>
      <c r="I340" s="2">
        <v>88.13</v>
      </c>
      <c r="J340" s="2">
        <v>40.14</v>
      </c>
      <c r="K340" s="2">
        <f t="shared" si="44"/>
        <v>21.86</v>
      </c>
      <c r="L340" s="2">
        <f t="shared" si="45"/>
        <v>17.37</v>
      </c>
      <c r="T340" s="8">
        <v>21.86</v>
      </c>
      <c r="U340" s="5">
        <v>11782.54</v>
      </c>
      <c r="AL340" s="5" t="str">
        <f t="shared" si="46"/>
        <v/>
      </c>
      <c r="AN340" s="5" t="str">
        <f t="shared" si="47"/>
        <v/>
      </c>
      <c r="AP340" s="5" t="str">
        <f t="shared" si="48"/>
        <v/>
      </c>
      <c r="AR340" s="2">
        <v>17.37</v>
      </c>
      <c r="AS340" s="5">
        <f t="shared" si="49"/>
        <v>11782.54</v>
      </c>
      <c r="AT340" s="11">
        <f t="shared" si="51"/>
        <v>7.9887995229992306E-2</v>
      </c>
      <c r="AU340" s="5">
        <f t="shared" si="50"/>
        <v>79.887995229992313</v>
      </c>
    </row>
    <row r="341" spans="1:47" x14ac:dyDescent="0.3">
      <c r="A341" s="1" t="s">
        <v>475</v>
      </c>
      <c r="B341" s="1" t="s">
        <v>476</v>
      </c>
      <c r="C341" s="1" t="s">
        <v>477</v>
      </c>
      <c r="D341" s="1" t="s">
        <v>478</v>
      </c>
      <c r="E341" s="1" t="s">
        <v>150</v>
      </c>
      <c r="F341" s="1" t="s">
        <v>470</v>
      </c>
      <c r="G341" s="1" t="s">
        <v>54</v>
      </c>
      <c r="H341" s="1" t="s">
        <v>55</v>
      </c>
      <c r="I341" s="2">
        <v>120.01</v>
      </c>
      <c r="J341" s="2">
        <v>38.61</v>
      </c>
      <c r="K341" s="2">
        <f t="shared" si="44"/>
        <v>1.43</v>
      </c>
      <c r="L341" s="2">
        <f t="shared" si="45"/>
        <v>0.32</v>
      </c>
      <c r="T341" s="8">
        <v>1.43</v>
      </c>
      <c r="U341" s="5">
        <v>770.77</v>
      </c>
      <c r="AL341" s="5" t="str">
        <f t="shared" si="46"/>
        <v/>
      </c>
      <c r="AN341" s="5" t="str">
        <f t="shared" si="47"/>
        <v/>
      </c>
      <c r="AP341" s="5" t="str">
        <f t="shared" si="48"/>
        <v/>
      </c>
      <c r="AR341" s="2">
        <v>0.32</v>
      </c>
      <c r="AS341" s="5">
        <f t="shared" si="49"/>
        <v>770.77</v>
      </c>
      <c r="AT341" s="11">
        <f t="shared" si="51"/>
        <v>5.2259759002236507E-3</v>
      </c>
      <c r="AU341" s="5">
        <f t="shared" si="50"/>
        <v>5.2259759002236503</v>
      </c>
    </row>
    <row r="342" spans="1:47" x14ac:dyDescent="0.3">
      <c r="A342" s="1" t="s">
        <v>475</v>
      </c>
      <c r="B342" s="1" t="s">
        <v>476</v>
      </c>
      <c r="C342" s="1" t="s">
        <v>477</v>
      </c>
      <c r="D342" s="1" t="s">
        <v>478</v>
      </c>
      <c r="E342" s="1" t="s">
        <v>132</v>
      </c>
      <c r="F342" s="1" t="s">
        <v>470</v>
      </c>
      <c r="G342" s="1" t="s">
        <v>54</v>
      </c>
      <c r="H342" s="1" t="s">
        <v>55</v>
      </c>
      <c r="I342" s="2">
        <v>120.01</v>
      </c>
      <c r="J342" s="2">
        <v>38.58</v>
      </c>
      <c r="K342" s="2">
        <f t="shared" si="44"/>
        <v>25.52</v>
      </c>
      <c r="L342" s="2">
        <f t="shared" si="45"/>
        <v>12.64</v>
      </c>
      <c r="T342" s="8">
        <v>25.47</v>
      </c>
      <c r="U342" s="5">
        <v>13728.33</v>
      </c>
      <c r="Z342" s="9">
        <v>0.05</v>
      </c>
      <c r="AA342" s="5">
        <v>10.762499999999999</v>
      </c>
      <c r="AL342" s="5" t="str">
        <f t="shared" si="46"/>
        <v/>
      </c>
      <c r="AN342" s="5" t="str">
        <f t="shared" si="47"/>
        <v/>
      </c>
      <c r="AP342" s="5" t="str">
        <f t="shared" si="48"/>
        <v/>
      </c>
      <c r="AR342" s="2">
        <v>12.64</v>
      </c>
      <c r="AS342" s="5">
        <f t="shared" si="49"/>
        <v>13739.092500000001</v>
      </c>
      <c r="AT342" s="11">
        <f t="shared" si="51"/>
        <v>9.3153815400110931E-2</v>
      </c>
      <c r="AU342" s="5">
        <f t="shared" si="50"/>
        <v>93.153815400110929</v>
      </c>
    </row>
    <row r="343" spans="1:47" x14ac:dyDescent="0.3">
      <c r="A343" s="1" t="s">
        <v>479</v>
      </c>
      <c r="B343" s="1" t="s">
        <v>459</v>
      </c>
      <c r="C343" s="1" t="s">
        <v>460</v>
      </c>
      <c r="D343" s="1" t="s">
        <v>131</v>
      </c>
      <c r="E343" s="1" t="s">
        <v>91</v>
      </c>
      <c r="F343" s="1" t="s">
        <v>470</v>
      </c>
      <c r="G343" s="1" t="s">
        <v>54</v>
      </c>
      <c r="H343" s="1" t="s">
        <v>55</v>
      </c>
      <c r="I343" s="2">
        <v>124</v>
      </c>
      <c r="J343" s="2">
        <v>32.200000000000003</v>
      </c>
      <c r="K343" s="2">
        <f t="shared" si="44"/>
        <v>0.32</v>
      </c>
      <c r="L343" s="2">
        <f t="shared" si="45"/>
        <v>1.05</v>
      </c>
      <c r="T343" s="8">
        <v>0.32</v>
      </c>
      <c r="U343" s="5">
        <v>172.48</v>
      </c>
      <c r="AL343" s="5" t="str">
        <f t="shared" si="46"/>
        <v/>
      </c>
      <c r="AN343" s="5" t="str">
        <f t="shared" si="47"/>
        <v/>
      </c>
      <c r="AP343" s="5" t="str">
        <f t="shared" si="48"/>
        <v/>
      </c>
      <c r="AR343" s="2">
        <v>1.05</v>
      </c>
      <c r="AS343" s="5">
        <f t="shared" si="49"/>
        <v>172.48</v>
      </c>
      <c r="AT343" s="11">
        <f t="shared" si="51"/>
        <v>1.1694491524976002E-3</v>
      </c>
      <c r="AU343" s="5">
        <f t="shared" si="50"/>
        <v>1.1694491524976001</v>
      </c>
    </row>
    <row r="344" spans="1:47" x14ac:dyDescent="0.3">
      <c r="A344" s="1" t="s">
        <v>479</v>
      </c>
      <c r="B344" s="1" t="s">
        <v>459</v>
      </c>
      <c r="C344" s="1" t="s">
        <v>460</v>
      </c>
      <c r="D344" s="1" t="s">
        <v>131</v>
      </c>
      <c r="E344" s="1" t="s">
        <v>96</v>
      </c>
      <c r="F344" s="1" t="s">
        <v>470</v>
      </c>
      <c r="G344" s="1" t="s">
        <v>54</v>
      </c>
      <c r="H344" s="1" t="s">
        <v>55</v>
      </c>
      <c r="I344" s="2">
        <v>124</v>
      </c>
      <c r="J344" s="2">
        <v>40.17</v>
      </c>
      <c r="K344" s="2">
        <f t="shared" si="44"/>
        <v>5.28</v>
      </c>
      <c r="L344" s="2">
        <f t="shared" si="45"/>
        <v>0</v>
      </c>
      <c r="T344" s="8">
        <v>5.28</v>
      </c>
      <c r="U344" s="5">
        <v>2845.92</v>
      </c>
      <c r="AL344" s="5" t="str">
        <f t="shared" si="46"/>
        <v/>
      </c>
      <c r="AN344" s="5" t="str">
        <f t="shared" si="47"/>
        <v/>
      </c>
      <c r="AP344" s="5" t="str">
        <f t="shared" si="48"/>
        <v/>
      </c>
      <c r="AS344" s="5">
        <f t="shared" si="49"/>
        <v>2845.92</v>
      </c>
      <c r="AT344" s="11">
        <f t="shared" si="51"/>
        <v>1.9295911016210403E-2</v>
      </c>
      <c r="AU344" s="5">
        <f t="shared" si="50"/>
        <v>19.295911016210404</v>
      </c>
    </row>
    <row r="345" spans="1:47" x14ac:dyDescent="0.3">
      <c r="A345" s="1" t="s">
        <v>480</v>
      </c>
      <c r="B345" s="1" t="s">
        <v>481</v>
      </c>
      <c r="C345" s="1" t="s">
        <v>482</v>
      </c>
      <c r="D345" s="1" t="s">
        <v>397</v>
      </c>
      <c r="E345" s="1" t="s">
        <v>90</v>
      </c>
      <c r="F345" s="1" t="s">
        <v>470</v>
      </c>
      <c r="G345" s="1" t="s">
        <v>54</v>
      </c>
      <c r="H345" s="1" t="s">
        <v>55</v>
      </c>
      <c r="I345" s="2">
        <v>96</v>
      </c>
      <c r="J345" s="2">
        <v>38.22</v>
      </c>
      <c r="K345" s="2">
        <f t="shared" si="44"/>
        <v>8.76</v>
      </c>
      <c r="L345" s="2">
        <f t="shared" si="45"/>
        <v>7.14</v>
      </c>
      <c r="T345" s="8">
        <v>8.76</v>
      </c>
      <c r="U345" s="5">
        <v>4721.6400000000003</v>
      </c>
      <c r="AL345" s="5" t="str">
        <f t="shared" si="46"/>
        <v/>
      </c>
      <c r="AN345" s="5" t="str">
        <f t="shared" si="47"/>
        <v/>
      </c>
      <c r="AP345" s="5" t="str">
        <f t="shared" si="48"/>
        <v/>
      </c>
      <c r="AR345" s="2">
        <v>7.14</v>
      </c>
      <c r="AS345" s="5">
        <f t="shared" si="49"/>
        <v>4721.6400000000003</v>
      </c>
      <c r="AT345" s="11">
        <f t="shared" si="51"/>
        <v>3.2013670549621807E-2</v>
      </c>
      <c r="AU345" s="5">
        <f t="shared" si="50"/>
        <v>32.013670549621807</v>
      </c>
    </row>
    <row r="346" spans="1:47" x14ac:dyDescent="0.3">
      <c r="A346" s="1" t="s">
        <v>480</v>
      </c>
      <c r="B346" s="1" t="s">
        <v>481</v>
      </c>
      <c r="C346" s="1" t="s">
        <v>482</v>
      </c>
      <c r="D346" s="1" t="s">
        <v>397</v>
      </c>
      <c r="E346" s="1" t="s">
        <v>64</v>
      </c>
      <c r="F346" s="1" t="s">
        <v>470</v>
      </c>
      <c r="G346" s="1" t="s">
        <v>54</v>
      </c>
      <c r="H346" s="1" t="s">
        <v>55</v>
      </c>
      <c r="I346" s="2">
        <v>96</v>
      </c>
      <c r="J346" s="2">
        <v>37.369999999999997</v>
      </c>
      <c r="K346" s="2">
        <f t="shared" si="44"/>
        <v>0.33</v>
      </c>
      <c r="L346" s="2">
        <f t="shared" si="45"/>
        <v>0</v>
      </c>
      <c r="T346" s="8">
        <v>0.33</v>
      </c>
      <c r="U346" s="5">
        <v>177.87</v>
      </c>
      <c r="AL346" s="5" t="str">
        <f t="shared" si="46"/>
        <v/>
      </c>
      <c r="AN346" s="5" t="str">
        <f t="shared" si="47"/>
        <v/>
      </c>
      <c r="AP346" s="5" t="str">
        <f t="shared" si="48"/>
        <v/>
      </c>
      <c r="AS346" s="5">
        <f t="shared" si="49"/>
        <v>177.87</v>
      </c>
      <c r="AT346" s="11">
        <f t="shared" si="51"/>
        <v>1.2059944385131502E-3</v>
      </c>
      <c r="AU346" s="5">
        <f t="shared" si="50"/>
        <v>1.2059944385131502</v>
      </c>
    </row>
    <row r="347" spans="1:47" x14ac:dyDescent="0.3">
      <c r="A347" s="1" t="s">
        <v>480</v>
      </c>
      <c r="B347" s="1" t="s">
        <v>481</v>
      </c>
      <c r="C347" s="1" t="s">
        <v>482</v>
      </c>
      <c r="D347" s="1" t="s">
        <v>397</v>
      </c>
      <c r="E347" s="1" t="s">
        <v>91</v>
      </c>
      <c r="F347" s="1" t="s">
        <v>470</v>
      </c>
      <c r="G347" s="1" t="s">
        <v>54</v>
      </c>
      <c r="H347" s="1" t="s">
        <v>55</v>
      </c>
      <c r="I347" s="2">
        <v>96</v>
      </c>
      <c r="J347" s="2">
        <v>8.01</v>
      </c>
      <c r="K347" s="2">
        <f t="shared" si="44"/>
        <v>1.1399999999999999</v>
      </c>
      <c r="L347" s="2">
        <f t="shared" si="45"/>
        <v>3.43</v>
      </c>
      <c r="T347" s="8">
        <v>1.1399999999999999</v>
      </c>
      <c r="U347" s="5">
        <v>614.45999999999992</v>
      </c>
      <c r="AL347" s="5" t="str">
        <f t="shared" si="46"/>
        <v/>
      </c>
      <c r="AN347" s="5" t="str">
        <f t="shared" si="47"/>
        <v/>
      </c>
      <c r="AP347" s="5" t="str">
        <f t="shared" si="48"/>
        <v/>
      </c>
      <c r="AR347" s="2">
        <v>3.43</v>
      </c>
      <c r="AS347" s="5">
        <f t="shared" si="49"/>
        <v>614.45999999999992</v>
      </c>
      <c r="AT347" s="11">
        <f t="shared" si="51"/>
        <v>4.1661626057727004E-3</v>
      </c>
      <c r="AU347" s="5">
        <f t="shared" si="50"/>
        <v>4.1661626057727004</v>
      </c>
    </row>
    <row r="348" spans="1:47" x14ac:dyDescent="0.3">
      <c r="A348" s="1" t="s">
        <v>483</v>
      </c>
      <c r="B348" s="1" t="s">
        <v>484</v>
      </c>
      <c r="C348" s="1" t="s">
        <v>485</v>
      </c>
      <c r="D348" s="1" t="s">
        <v>131</v>
      </c>
      <c r="E348" s="1" t="s">
        <v>86</v>
      </c>
      <c r="F348" s="1" t="s">
        <v>470</v>
      </c>
      <c r="G348" s="1" t="s">
        <v>54</v>
      </c>
      <c r="H348" s="1" t="s">
        <v>55</v>
      </c>
      <c r="I348" s="2">
        <v>9.9700000000000006</v>
      </c>
      <c r="J348" s="2">
        <v>9.39</v>
      </c>
      <c r="K348" s="2">
        <f t="shared" si="44"/>
        <v>7.6099999999999994</v>
      </c>
      <c r="L348" s="2">
        <f t="shared" si="45"/>
        <v>1.77</v>
      </c>
      <c r="T348" s="8">
        <v>4.79</v>
      </c>
      <c r="U348" s="5">
        <v>2581.81</v>
      </c>
      <c r="Z348" s="9">
        <v>2.82</v>
      </c>
      <c r="AA348" s="5">
        <v>607.005</v>
      </c>
      <c r="AL348" s="5" t="str">
        <f t="shared" si="46"/>
        <v/>
      </c>
      <c r="AN348" s="5" t="str">
        <f t="shared" si="47"/>
        <v/>
      </c>
      <c r="AP348" s="5" t="str">
        <f t="shared" si="48"/>
        <v/>
      </c>
      <c r="AR348" s="2">
        <v>1.77</v>
      </c>
      <c r="AS348" s="5">
        <f t="shared" si="49"/>
        <v>3188.8150000000001</v>
      </c>
      <c r="AT348" s="11">
        <f t="shared" si="51"/>
        <v>2.162080820513471E-2</v>
      </c>
      <c r="AU348" s="5">
        <f t="shared" si="50"/>
        <v>21.620808205134711</v>
      </c>
    </row>
    <row r="349" spans="1:47" x14ac:dyDescent="0.3">
      <c r="A349" s="1" t="s">
        <v>483</v>
      </c>
      <c r="B349" s="1" t="s">
        <v>484</v>
      </c>
      <c r="C349" s="1" t="s">
        <v>485</v>
      </c>
      <c r="D349" s="1" t="s">
        <v>131</v>
      </c>
      <c r="E349" s="1" t="s">
        <v>68</v>
      </c>
      <c r="F349" s="1" t="s">
        <v>470</v>
      </c>
      <c r="G349" s="1" t="s">
        <v>54</v>
      </c>
      <c r="H349" s="1" t="s">
        <v>55</v>
      </c>
      <c r="I349" s="2">
        <v>9.9700000000000006</v>
      </c>
      <c r="J349" s="2">
        <v>0.23</v>
      </c>
      <c r="K349" s="2">
        <f t="shared" si="44"/>
        <v>0.09</v>
      </c>
      <c r="L349" s="2">
        <f t="shared" si="45"/>
        <v>0.14000000000000001</v>
      </c>
      <c r="T349" s="8">
        <v>0.09</v>
      </c>
      <c r="U349" s="5">
        <v>48.51</v>
      </c>
      <c r="AL349" s="5" t="str">
        <f t="shared" si="46"/>
        <v/>
      </c>
      <c r="AN349" s="5" t="str">
        <f t="shared" si="47"/>
        <v/>
      </c>
      <c r="AP349" s="5" t="str">
        <f t="shared" si="48"/>
        <v/>
      </c>
      <c r="AR349" s="2">
        <v>0.14000000000000001</v>
      </c>
      <c r="AS349" s="5">
        <f t="shared" si="49"/>
        <v>48.51</v>
      </c>
      <c r="AT349" s="11">
        <f t="shared" si="51"/>
        <v>3.2890757413995002E-4</v>
      </c>
      <c r="AU349" s="5">
        <f t="shared" si="50"/>
        <v>0.32890757413995003</v>
      </c>
    </row>
    <row r="350" spans="1:47" x14ac:dyDescent="0.3">
      <c r="A350" s="1" t="s">
        <v>486</v>
      </c>
      <c r="B350" s="1" t="s">
        <v>459</v>
      </c>
      <c r="C350" s="1" t="s">
        <v>460</v>
      </c>
      <c r="D350" s="1" t="s">
        <v>131</v>
      </c>
      <c r="E350" s="1" t="s">
        <v>86</v>
      </c>
      <c r="F350" s="1" t="s">
        <v>470</v>
      </c>
      <c r="G350" s="1" t="s">
        <v>54</v>
      </c>
      <c r="H350" s="1" t="s">
        <v>55</v>
      </c>
      <c r="I350" s="2">
        <v>26.52</v>
      </c>
      <c r="J350" s="2">
        <v>7.36</v>
      </c>
      <c r="K350" s="2">
        <f t="shared" si="44"/>
        <v>7</v>
      </c>
      <c r="L350" s="2">
        <f t="shared" si="45"/>
        <v>0.36</v>
      </c>
      <c r="T350" s="8">
        <v>6.98</v>
      </c>
      <c r="U350" s="5">
        <v>3762.22</v>
      </c>
      <c r="Z350" s="9">
        <v>0.02</v>
      </c>
      <c r="AA350" s="5">
        <v>4.3049999999999997</v>
      </c>
      <c r="AL350" s="5" t="str">
        <f t="shared" si="46"/>
        <v/>
      </c>
      <c r="AN350" s="5" t="str">
        <f t="shared" si="47"/>
        <v/>
      </c>
      <c r="AP350" s="5" t="str">
        <f t="shared" si="48"/>
        <v/>
      </c>
      <c r="AR350" s="2">
        <v>0.36</v>
      </c>
      <c r="AS350" s="5">
        <f t="shared" si="49"/>
        <v>3766.5249999999996</v>
      </c>
      <c r="AT350" s="11">
        <f t="shared" si="51"/>
        <v>2.5537798406255929E-2</v>
      </c>
      <c r="AU350" s="5">
        <f t="shared" si="50"/>
        <v>25.537798406255931</v>
      </c>
    </row>
    <row r="351" spans="1:47" x14ac:dyDescent="0.3">
      <c r="A351" s="1" t="s">
        <v>486</v>
      </c>
      <c r="B351" s="1" t="s">
        <v>459</v>
      </c>
      <c r="C351" s="1" t="s">
        <v>460</v>
      </c>
      <c r="D351" s="1" t="s">
        <v>131</v>
      </c>
      <c r="E351" s="1" t="s">
        <v>68</v>
      </c>
      <c r="F351" s="1" t="s">
        <v>470</v>
      </c>
      <c r="G351" s="1" t="s">
        <v>54</v>
      </c>
      <c r="H351" s="1" t="s">
        <v>55</v>
      </c>
      <c r="I351" s="2">
        <v>26.52</v>
      </c>
      <c r="J351" s="2">
        <v>18.86</v>
      </c>
      <c r="K351" s="2">
        <f t="shared" si="44"/>
        <v>12.32</v>
      </c>
      <c r="L351" s="2">
        <f t="shared" si="45"/>
        <v>6.31</v>
      </c>
      <c r="T351" s="8">
        <v>12.32</v>
      </c>
      <c r="U351" s="5">
        <v>6640.48</v>
      </c>
      <c r="AL351" s="5" t="str">
        <f t="shared" si="46"/>
        <v/>
      </c>
      <c r="AN351" s="5" t="str">
        <f t="shared" si="47"/>
        <v/>
      </c>
      <c r="AP351" s="5" t="str">
        <f t="shared" si="48"/>
        <v/>
      </c>
      <c r="AR351" s="2">
        <v>6.31</v>
      </c>
      <c r="AS351" s="5">
        <f t="shared" si="49"/>
        <v>6640.48</v>
      </c>
      <c r="AT351" s="11">
        <f t="shared" si="51"/>
        <v>4.5023792371157598E-2</v>
      </c>
      <c r="AU351" s="5">
        <f t="shared" si="50"/>
        <v>45.023792371157597</v>
      </c>
    </row>
    <row r="352" spans="1:47" x14ac:dyDescent="0.3">
      <c r="A352" s="1" t="s">
        <v>487</v>
      </c>
      <c r="B352" s="1" t="s">
        <v>365</v>
      </c>
      <c r="C352" s="1" t="s">
        <v>488</v>
      </c>
      <c r="D352" s="1" t="s">
        <v>51</v>
      </c>
      <c r="E352" s="1" t="s">
        <v>73</v>
      </c>
      <c r="F352" s="1" t="s">
        <v>470</v>
      </c>
      <c r="G352" s="1" t="s">
        <v>54</v>
      </c>
      <c r="H352" s="1" t="s">
        <v>55</v>
      </c>
      <c r="I352" s="2">
        <v>43.14</v>
      </c>
      <c r="J352" s="2">
        <v>6.21</v>
      </c>
      <c r="K352" s="2">
        <f t="shared" si="44"/>
        <v>3.83</v>
      </c>
      <c r="L352" s="2">
        <f t="shared" si="45"/>
        <v>2.38</v>
      </c>
      <c r="T352" s="8">
        <v>3.83</v>
      </c>
      <c r="U352" s="5">
        <v>2064.37</v>
      </c>
      <c r="AL352" s="5" t="str">
        <f t="shared" si="46"/>
        <v/>
      </c>
      <c r="AN352" s="5" t="str">
        <f t="shared" si="47"/>
        <v/>
      </c>
      <c r="AP352" s="5" t="str">
        <f t="shared" si="48"/>
        <v/>
      </c>
      <c r="AR352" s="2">
        <v>2.38</v>
      </c>
      <c r="AS352" s="5">
        <f t="shared" si="49"/>
        <v>2064.37</v>
      </c>
      <c r="AT352" s="11">
        <f t="shared" si="51"/>
        <v>1.3996844543955653E-2</v>
      </c>
      <c r="AU352" s="5">
        <f t="shared" si="50"/>
        <v>13.996844543955651</v>
      </c>
    </row>
    <row r="353" spans="1:47" x14ac:dyDescent="0.3">
      <c r="A353" s="1" t="s">
        <v>487</v>
      </c>
      <c r="B353" s="1" t="s">
        <v>365</v>
      </c>
      <c r="C353" s="1" t="s">
        <v>488</v>
      </c>
      <c r="D353" s="1" t="s">
        <v>51</v>
      </c>
      <c r="E353" s="1" t="s">
        <v>86</v>
      </c>
      <c r="F353" s="1" t="s">
        <v>470</v>
      </c>
      <c r="G353" s="1" t="s">
        <v>54</v>
      </c>
      <c r="H353" s="1" t="s">
        <v>55</v>
      </c>
      <c r="I353" s="2">
        <v>43.14</v>
      </c>
      <c r="J353" s="2">
        <v>21.62</v>
      </c>
      <c r="K353" s="2">
        <f t="shared" si="44"/>
        <v>7.76</v>
      </c>
      <c r="L353" s="2">
        <f t="shared" si="45"/>
        <v>13.86</v>
      </c>
      <c r="T353" s="8">
        <v>7.76</v>
      </c>
      <c r="U353" s="5">
        <v>4182.6400000000003</v>
      </c>
      <c r="AL353" s="5" t="str">
        <f t="shared" si="46"/>
        <v/>
      </c>
      <c r="AN353" s="5" t="str">
        <f t="shared" si="47"/>
        <v/>
      </c>
      <c r="AP353" s="5" t="str">
        <f t="shared" si="48"/>
        <v/>
      </c>
      <c r="AR353" s="2">
        <v>13.86</v>
      </c>
      <c r="AS353" s="5">
        <f t="shared" si="49"/>
        <v>4182.6400000000003</v>
      </c>
      <c r="AT353" s="11">
        <f t="shared" si="51"/>
        <v>2.8359141948066807E-2</v>
      </c>
      <c r="AU353" s="5">
        <f t="shared" si="50"/>
        <v>28.359141948066807</v>
      </c>
    </row>
    <row r="354" spans="1:47" x14ac:dyDescent="0.3">
      <c r="A354" s="1" t="s">
        <v>487</v>
      </c>
      <c r="B354" s="1" t="s">
        <v>365</v>
      </c>
      <c r="C354" s="1" t="s">
        <v>488</v>
      </c>
      <c r="D354" s="1" t="s">
        <v>51</v>
      </c>
      <c r="E354" s="1" t="s">
        <v>68</v>
      </c>
      <c r="F354" s="1" t="s">
        <v>470</v>
      </c>
      <c r="G354" s="1" t="s">
        <v>54</v>
      </c>
      <c r="H354" s="1" t="s">
        <v>55</v>
      </c>
      <c r="I354" s="2">
        <v>43.14</v>
      </c>
      <c r="J354" s="2">
        <v>13.88</v>
      </c>
      <c r="K354" s="2">
        <f t="shared" si="44"/>
        <v>0.46</v>
      </c>
      <c r="L354" s="2">
        <f t="shared" si="45"/>
        <v>13.42</v>
      </c>
      <c r="T354" s="8">
        <v>0.46</v>
      </c>
      <c r="U354" s="5">
        <v>247.94</v>
      </c>
      <c r="AL354" s="5" t="str">
        <f t="shared" si="46"/>
        <v/>
      </c>
      <c r="AN354" s="5" t="str">
        <f t="shared" si="47"/>
        <v/>
      </c>
      <c r="AP354" s="5" t="str">
        <f t="shared" si="48"/>
        <v/>
      </c>
      <c r="AR354" s="2">
        <v>13.42</v>
      </c>
      <c r="AS354" s="5">
        <f t="shared" si="49"/>
        <v>247.94</v>
      </c>
      <c r="AT354" s="11">
        <f t="shared" si="51"/>
        <v>1.6810831567153001E-3</v>
      </c>
      <c r="AU354" s="5">
        <f t="shared" si="50"/>
        <v>1.6810831567153</v>
      </c>
    </row>
    <row r="355" spans="1:47" x14ac:dyDescent="0.3">
      <c r="A355" s="1" t="s">
        <v>489</v>
      </c>
      <c r="B355" s="1" t="s">
        <v>490</v>
      </c>
      <c r="C355" s="1" t="s">
        <v>491</v>
      </c>
      <c r="D355" s="1" t="s">
        <v>131</v>
      </c>
      <c r="E355" s="1" t="s">
        <v>126</v>
      </c>
      <c r="F355" s="1" t="s">
        <v>470</v>
      </c>
      <c r="G355" s="1" t="s">
        <v>54</v>
      </c>
      <c r="H355" s="1" t="s">
        <v>55</v>
      </c>
      <c r="I355" s="2">
        <v>40</v>
      </c>
      <c r="J355" s="2">
        <v>37.32</v>
      </c>
      <c r="K355" s="2">
        <f t="shared" si="44"/>
        <v>17.350000000000001</v>
      </c>
      <c r="L355" s="2">
        <f t="shared" si="45"/>
        <v>19.97</v>
      </c>
      <c r="T355" s="8">
        <v>15.05</v>
      </c>
      <c r="U355" s="5">
        <v>8111.9500000000007</v>
      </c>
      <c r="Z355" s="9">
        <v>2.2999999999999998</v>
      </c>
      <c r="AA355" s="5">
        <v>495.07499999999999</v>
      </c>
      <c r="AL355" s="5" t="str">
        <f t="shared" si="46"/>
        <v/>
      </c>
      <c r="AN355" s="5" t="str">
        <f t="shared" si="47"/>
        <v/>
      </c>
      <c r="AP355" s="5" t="str">
        <f t="shared" si="48"/>
        <v/>
      </c>
      <c r="AR355" s="2">
        <v>19.97</v>
      </c>
      <c r="AS355" s="5">
        <f t="shared" si="49"/>
        <v>8607.0250000000015</v>
      </c>
      <c r="AT355" s="11">
        <f t="shared" si="51"/>
        <v>5.8357363704636241E-2</v>
      </c>
      <c r="AU355" s="5">
        <f t="shared" si="50"/>
        <v>58.357363704636235</v>
      </c>
    </row>
    <row r="356" spans="1:47" x14ac:dyDescent="0.3">
      <c r="A356" s="1" t="s">
        <v>492</v>
      </c>
      <c r="B356" s="1" t="s">
        <v>493</v>
      </c>
      <c r="C356" s="1" t="s">
        <v>494</v>
      </c>
      <c r="D356" s="1" t="s">
        <v>131</v>
      </c>
      <c r="E356" s="1" t="s">
        <v>98</v>
      </c>
      <c r="F356" s="1" t="s">
        <v>470</v>
      </c>
      <c r="G356" s="1" t="s">
        <v>54</v>
      </c>
      <c r="H356" s="1" t="s">
        <v>55</v>
      </c>
      <c r="I356" s="2">
        <v>12.17</v>
      </c>
      <c r="J356" s="2">
        <v>11.62</v>
      </c>
      <c r="K356" s="2">
        <f t="shared" si="44"/>
        <v>2.1800000000000002</v>
      </c>
      <c r="L356" s="2">
        <f t="shared" si="45"/>
        <v>9.44</v>
      </c>
      <c r="Z356" s="9">
        <v>2.1800000000000002</v>
      </c>
      <c r="AA356" s="5">
        <v>469.24500000000012</v>
      </c>
      <c r="AL356" s="5" t="str">
        <f t="shared" si="46"/>
        <v/>
      </c>
      <c r="AN356" s="5" t="str">
        <f t="shared" si="47"/>
        <v/>
      </c>
      <c r="AP356" s="5" t="str">
        <f t="shared" si="48"/>
        <v/>
      </c>
      <c r="AR356" s="2">
        <v>9.44</v>
      </c>
      <c r="AS356" s="5">
        <f t="shared" si="49"/>
        <v>469.24500000000012</v>
      </c>
      <c r="AT356" s="11">
        <f t="shared" si="51"/>
        <v>3.1815756468212926E-3</v>
      </c>
      <c r="AU356" s="5">
        <f t="shared" si="50"/>
        <v>3.1815756468212926</v>
      </c>
    </row>
    <row r="357" spans="1:47" x14ac:dyDescent="0.3">
      <c r="A357" s="1" t="s">
        <v>495</v>
      </c>
      <c r="B357" s="1" t="s">
        <v>472</v>
      </c>
      <c r="C357" s="1" t="s">
        <v>473</v>
      </c>
      <c r="D357" s="1" t="s">
        <v>474</v>
      </c>
      <c r="E357" s="1" t="s">
        <v>98</v>
      </c>
      <c r="F357" s="1" t="s">
        <v>470</v>
      </c>
      <c r="G357" s="1" t="s">
        <v>54</v>
      </c>
      <c r="H357" s="1" t="s">
        <v>55</v>
      </c>
      <c r="I357" s="2">
        <v>27.83</v>
      </c>
      <c r="J357" s="2">
        <v>27.35</v>
      </c>
      <c r="K357" s="2">
        <f t="shared" si="44"/>
        <v>22.68</v>
      </c>
      <c r="L357" s="2">
        <f t="shared" si="45"/>
        <v>4.67</v>
      </c>
      <c r="T357" s="8">
        <v>22.68</v>
      </c>
      <c r="U357" s="5">
        <v>12224.52</v>
      </c>
      <c r="AL357" s="5" t="str">
        <f t="shared" si="46"/>
        <v/>
      </c>
      <c r="AN357" s="5" t="str">
        <f t="shared" si="47"/>
        <v/>
      </c>
      <c r="AP357" s="5" t="str">
        <f t="shared" si="48"/>
        <v/>
      </c>
      <c r="AR357" s="2">
        <v>4.67</v>
      </c>
      <c r="AS357" s="5">
        <f t="shared" si="49"/>
        <v>12224.52</v>
      </c>
      <c r="AT357" s="11">
        <f t="shared" si="51"/>
        <v>8.2884708683267416E-2</v>
      </c>
      <c r="AU357" s="5">
        <f t="shared" si="50"/>
        <v>82.884708683267419</v>
      </c>
    </row>
    <row r="358" spans="1:47" x14ac:dyDescent="0.3">
      <c r="A358" s="1" t="s">
        <v>496</v>
      </c>
      <c r="B358" s="1" t="s">
        <v>481</v>
      </c>
      <c r="C358" s="1" t="s">
        <v>482</v>
      </c>
      <c r="D358" s="1" t="s">
        <v>397</v>
      </c>
      <c r="E358" s="1" t="s">
        <v>73</v>
      </c>
      <c r="F358" s="1" t="s">
        <v>497</v>
      </c>
      <c r="G358" s="1" t="s">
        <v>54</v>
      </c>
      <c r="H358" s="1" t="s">
        <v>55</v>
      </c>
      <c r="I358" s="2">
        <v>95</v>
      </c>
      <c r="J358" s="2">
        <v>39.369999999999997</v>
      </c>
      <c r="K358" s="2">
        <f t="shared" si="44"/>
        <v>39.369999999999997</v>
      </c>
      <c r="L358" s="2">
        <f t="shared" si="45"/>
        <v>0</v>
      </c>
      <c r="T358" s="8">
        <v>39.299999999999997</v>
      </c>
      <c r="U358" s="5">
        <v>21182.7</v>
      </c>
      <c r="Z358" s="9">
        <v>7.0000000000000007E-2</v>
      </c>
      <c r="AA358" s="5">
        <v>15.067500000000001</v>
      </c>
      <c r="AL358" s="5" t="str">
        <f t="shared" si="46"/>
        <v/>
      </c>
      <c r="AN358" s="5" t="str">
        <f t="shared" si="47"/>
        <v/>
      </c>
      <c r="AP358" s="5" t="str">
        <f t="shared" si="48"/>
        <v/>
      </c>
      <c r="AS358" s="5">
        <f t="shared" si="49"/>
        <v>21197.767500000002</v>
      </c>
      <c r="AT358" s="11">
        <f t="shared" si="51"/>
        <v>0.14372513472701864</v>
      </c>
      <c r="AU358" s="5">
        <f t="shared" si="50"/>
        <v>143.72513472701866</v>
      </c>
    </row>
    <row r="359" spans="1:47" x14ac:dyDescent="0.3">
      <c r="A359" s="1" t="s">
        <v>496</v>
      </c>
      <c r="B359" s="1" t="s">
        <v>481</v>
      </c>
      <c r="C359" s="1" t="s">
        <v>482</v>
      </c>
      <c r="D359" s="1" t="s">
        <v>397</v>
      </c>
      <c r="E359" s="1" t="s">
        <v>86</v>
      </c>
      <c r="F359" s="1" t="s">
        <v>497</v>
      </c>
      <c r="G359" s="1" t="s">
        <v>54</v>
      </c>
      <c r="H359" s="1" t="s">
        <v>55</v>
      </c>
      <c r="I359" s="2">
        <v>95</v>
      </c>
      <c r="J359" s="2">
        <v>40</v>
      </c>
      <c r="K359" s="2">
        <f t="shared" si="44"/>
        <v>40</v>
      </c>
      <c r="L359" s="2">
        <f t="shared" si="45"/>
        <v>0</v>
      </c>
      <c r="R359" s="7">
        <v>1.1200000000000001</v>
      </c>
      <c r="S359" s="5">
        <v>2012.92</v>
      </c>
      <c r="T359" s="8">
        <v>38.880000000000003</v>
      </c>
      <c r="U359" s="5">
        <v>20956.32</v>
      </c>
      <c r="AL359" s="5" t="str">
        <f t="shared" si="46"/>
        <v/>
      </c>
      <c r="AN359" s="5" t="str">
        <f t="shared" si="47"/>
        <v/>
      </c>
      <c r="AP359" s="5" t="str">
        <f t="shared" si="48"/>
        <v/>
      </c>
      <c r="AS359" s="5">
        <f t="shared" si="49"/>
        <v>22969.239999999998</v>
      </c>
      <c r="AT359" s="11">
        <f t="shared" si="51"/>
        <v>0.15573607520590199</v>
      </c>
      <c r="AU359" s="5">
        <f t="shared" si="50"/>
        <v>155.73607520590198</v>
      </c>
    </row>
    <row r="360" spans="1:47" x14ac:dyDescent="0.3">
      <c r="A360" s="1" t="s">
        <v>496</v>
      </c>
      <c r="B360" s="1" t="s">
        <v>481</v>
      </c>
      <c r="C360" s="1" t="s">
        <v>482</v>
      </c>
      <c r="D360" s="1" t="s">
        <v>397</v>
      </c>
      <c r="E360" s="1" t="s">
        <v>68</v>
      </c>
      <c r="F360" s="1" t="s">
        <v>497</v>
      </c>
      <c r="G360" s="1" t="s">
        <v>54</v>
      </c>
      <c r="H360" s="1" t="s">
        <v>55</v>
      </c>
      <c r="I360" s="2">
        <v>95</v>
      </c>
      <c r="J360" s="2">
        <v>15.62</v>
      </c>
      <c r="K360" s="2">
        <f t="shared" si="44"/>
        <v>15.620000000000001</v>
      </c>
      <c r="L360" s="2">
        <f t="shared" si="45"/>
        <v>0</v>
      </c>
      <c r="R360" s="7">
        <v>3.37</v>
      </c>
      <c r="S360" s="5">
        <v>6056.7325000000001</v>
      </c>
      <c r="T360" s="8">
        <v>12.25</v>
      </c>
      <c r="U360" s="5">
        <v>6602.75</v>
      </c>
      <c r="AL360" s="5" t="str">
        <f t="shared" si="46"/>
        <v/>
      </c>
      <c r="AN360" s="5" t="str">
        <f t="shared" si="47"/>
        <v/>
      </c>
      <c r="AP360" s="5" t="str">
        <f t="shared" si="48"/>
        <v/>
      </c>
      <c r="AS360" s="5">
        <f t="shared" si="49"/>
        <v>12659.4825</v>
      </c>
      <c r="AT360" s="11">
        <f t="shared" si="51"/>
        <v>8.5833842072606678E-2</v>
      </c>
      <c r="AU360" s="5">
        <f t="shared" si="50"/>
        <v>85.833842072606672</v>
      </c>
    </row>
    <row r="361" spans="1:47" x14ac:dyDescent="0.3">
      <c r="A361" s="1" t="s">
        <v>498</v>
      </c>
      <c r="B361" s="1" t="s">
        <v>499</v>
      </c>
      <c r="C361" s="1" t="s">
        <v>500</v>
      </c>
      <c r="D361" s="1" t="s">
        <v>501</v>
      </c>
      <c r="E361" s="1" t="s">
        <v>81</v>
      </c>
      <c r="F361" s="1" t="s">
        <v>497</v>
      </c>
      <c r="G361" s="1" t="s">
        <v>54</v>
      </c>
      <c r="H361" s="1" t="s">
        <v>55</v>
      </c>
      <c r="I361" s="2">
        <v>120</v>
      </c>
      <c r="J361" s="2">
        <v>39.19</v>
      </c>
      <c r="K361" s="2">
        <f t="shared" si="44"/>
        <v>39.19</v>
      </c>
      <c r="L361" s="2">
        <f t="shared" si="45"/>
        <v>0</v>
      </c>
      <c r="T361" s="8">
        <v>39.119999999999997</v>
      </c>
      <c r="U361" s="5">
        <v>21085.68</v>
      </c>
      <c r="Z361" s="9">
        <v>7.0000000000000007E-2</v>
      </c>
      <c r="AA361" s="5">
        <v>15.067500000000001</v>
      </c>
      <c r="AL361" s="5" t="str">
        <f t="shared" si="46"/>
        <v/>
      </c>
      <c r="AN361" s="5" t="str">
        <f t="shared" si="47"/>
        <v/>
      </c>
      <c r="AP361" s="5" t="str">
        <f t="shared" si="48"/>
        <v/>
      </c>
      <c r="AS361" s="5">
        <f t="shared" si="49"/>
        <v>21100.747500000001</v>
      </c>
      <c r="AT361" s="11">
        <f t="shared" si="51"/>
        <v>0.14306731957873872</v>
      </c>
      <c r="AU361" s="5">
        <f t="shared" si="50"/>
        <v>143.06731957873873</v>
      </c>
    </row>
    <row r="362" spans="1:47" x14ac:dyDescent="0.3">
      <c r="A362" s="1" t="s">
        <v>498</v>
      </c>
      <c r="B362" s="1" t="s">
        <v>499</v>
      </c>
      <c r="C362" s="1" t="s">
        <v>500</v>
      </c>
      <c r="D362" s="1" t="s">
        <v>501</v>
      </c>
      <c r="E362" s="1" t="s">
        <v>98</v>
      </c>
      <c r="F362" s="1" t="s">
        <v>497</v>
      </c>
      <c r="G362" s="1" t="s">
        <v>54</v>
      </c>
      <c r="H362" s="1" t="s">
        <v>55</v>
      </c>
      <c r="I362" s="2">
        <v>120</v>
      </c>
      <c r="J362" s="2">
        <v>39.340000000000003</v>
      </c>
      <c r="K362" s="2">
        <f t="shared" si="44"/>
        <v>39.340000000000003</v>
      </c>
      <c r="L362" s="2">
        <f t="shared" si="45"/>
        <v>0</v>
      </c>
      <c r="T362" s="8">
        <v>39.270000000000003</v>
      </c>
      <c r="U362" s="5">
        <v>21166.53</v>
      </c>
      <c r="Z362" s="9">
        <v>7.0000000000000007E-2</v>
      </c>
      <c r="AA362" s="5">
        <v>15.067500000000001</v>
      </c>
      <c r="AL362" s="5" t="str">
        <f t="shared" si="46"/>
        <v/>
      </c>
      <c r="AN362" s="5" t="str">
        <f t="shared" si="47"/>
        <v/>
      </c>
      <c r="AP362" s="5" t="str">
        <f t="shared" si="48"/>
        <v/>
      </c>
      <c r="AS362" s="5">
        <f t="shared" si="49"/>
        <v>21181.5975</v>
      </c>
      <c r="AT362" s="11">
        <f t="shared" si="51"/>
        <v>0.14361549886897199</v>
      </c>
      <c r="AU362" s="5">
        <f t="shared" si="50"/>
        <v>143.61549886897197</v>
      </c>
    </row>
    <row r="363" spans="1:47" x14ac:dyDescent="0.3">
      <c r="A363" s="1" t="s">
        <v>498</v>
      </c>
      <c r="B363" s="1" t="s">
        <v>499</v>
      </c>
      <c r="C363" s="1" t="s">
        <v>500</v>
      </c>
      <c r="D363" s="1" t="s">
        <v>501</v>
      </c>
      <c r="E363" s="1" t="s">
        <v>126</v>
      </c>
      <c r="F363" s="1" t="s">
        <v>497</v>
      </c>
      <c r="G363" s="1" t="s">
        <v>54</v>
      </c>
      <c r="H363" s="1" t="s">
        <v>55</v>
      </c>
      <c r="I363" s="2">
        <v>120</v>
      </c>
      <c r="J363" s="2">
        <v>38.26</v>
      </c>
      <c r="K363" s="2">
        <f t="shared" si="44"/>
        <v>38.26</v>
      </c>
      <c r="L363" s="2">
        <f t="shared" si="45"/>
        <v>0</v>
      </c>
      <c r="T363" s="8">
        <v>35.03</v>
      </c>
      <c r="U363" s="5">
        <v>18881.169999999998</v>
      </c>
      <c r="Z363" s="9">
        <v>3.23</v>
      </c>
      <c r="AA363" s="5">
        <v>695.25750000000005</v>
      </c>
      <c r="AL363" s="5" t="str">
        <f t="shared" si="46"/>
        <v/>
      </c>
      <c r="AN363" s="5" t="str">
        <f t="shared" si="47"/>
        <v/>
      </c>
      <c r="AP363" s="5" t="str">
        <f t="shared" si="48"/>
        <v/>
      </c>
      <c r="AS363" s="5">
        <f t="shared" si="49"/>
        <v>19576.427499999998</v>
      </c>
      <c r="AT363" s="11">
        <f t="shared" si="51"/>
        <v>0.13273212284789954</v>
      </c>
      <c r="AU363" s="5">
        <f t="shared" si="50"/>
        <v>132.73212284789952</v>
      </c>
    </row>
    <row r="364" spans="1:47" x14ac:dyDescent="0.3">
      <c r="A364" s="1" t="s">
        <v>502</v>
      </c>
      <c r="B364" s="1" t="s">
        <v>503</v>
      </c>
      <c r="C364" s="1" t="s">
        <v>504</v>
      </c>
      <c r="D364" s="1" t="s">
        <v>131</v>
      </c>
      <c r="E364" s="1" t="s">
        <v>107</v>
      </c>
      <c r="F364" s="1" t="s">
        <v>497</v>
      </c>
      <c r="G364" s="1" t="s">
        <v>54</v>
      </c>
      <c r="H364" s="1" t="s">
        <v>55</v>
      </c>
      <c r="I364" s="2">
        <v>4.78</v>
      </c>
      <c r="J364" s="2">
        <v>0.22</v>
      </c>
      <c r="K364" s="2">
        <f t="shared" si="44"/>
        <v>0.06</v>
      </c>
      <c r="L364" s="2">
        <f t="shared" si="45"/>
        <v>0</v>
      </c>
      <c r="Z364" s="9">
        <v>0.06</v>
      </c>
      <c r="AA364" s="5">
        <v>12.914999999999999</v>
      </c>
      <c r="AL364" s="5" t="str">
        <f t="shared" si="46"/>
        <v/>
      </c>
      <c r="AN364" s="5" t="str">
        <f t="shared" si="47"/>
        <v/>
      </c>
      <c r="AP364" s="5" t="str">
        <f t="shared" si="48"/>
        <v/>
      </c>
      <c r="AS364" s="5">
        <f t="shared" si="49"/>
        <v>12.914999999999999</v>
      </c>
      <c r="AT364" s="11">
        <f t="shared" si="51"/>
        <v>8.7566302206090591E-5</v>
      </c>
      <c r="AU364" s="5">
        <f t="shared" si="50"/>
        <v>8.7566302206090602E-2</v>
      </c>
    </row>
    <row r="365" spans="1:47" x14ac:dyDescent="0.3">
      <c r="A365" s="1" t="s">
        <v>502</v>
      </c>
      <c r="B365" s="1" t="s">
        <v>503</v>
      </c>
      <c r="C365" s="1" t="s">
        <v>504</v>
      </c>
      <c r="D365" s="1" t="s">
        <v>131</v>
      </c>
      <c r="E365" s="1" t="s">
        <v>150</v>
      </c>
      <c r="F365" s="1" t="s">
        <v>497</v>
      </c>
      <c r="G365" s="1" t="s">
        <v>54</v>
      </c>
      <c r="H365" s="1" t="s">
        <v>55</v>
      </c>
      <c r="I365" s="2">
        <v>4.78</v>
      </c>
      <c r="J365" s="2">
        <v>4.13</v>
      </c>
      <c r="K365" s="2">
        <f t="shared" si="44"/>
        <v>4.1099999999999994</v>
      </c>
      <c r="L365" s="2">
        <f t="shared" si="45"/>
        <v>0</v>
      </c>
      <c r="T365" s="8">
        <v>1.33</v>
      </c>
      <c r="U365" s="5">
        <v>716.87</v>
      </c>
      <c r="Z365" s="9">
        <v>2.78</v>
      </c>
      <c r="AA365" s="5">
        <v>598.39499999999998</v>
      </c>
      <c r="AL365" s="5" t="str">
        <f t="shared" si="46"/>
        <v/>
      </c>
      <c r="AN365" s="5" t="str">
        <f t="shared" si="47"/>
        <v/>
      </c>
      <c r="AP365" s="5" t="str">
        <f t="shared" si="48"/>
        <v/>
      </c>
      <c r="AS365" s="5">
        <f t="shared" si="49"/>
        <v>1315.2649999999999</v>
      </c>
      <c r="AT365" s="11">
        <f t="shared" si="51"/>
        <v>8.9177617089503461E-3</v>
      </c>
      <c r="AU365" s="5">
        <f t="shared" si="50"/>
        <v>8.917761708950346</v>
      </c>
    </row>
    <row r="366" spans="1:47" x14ac:dyDescent="0.3">
      <c r="A366" s="1" t="s">
        <v>505</v>
      </c>
      <c r="B366" s="1" t="s">
        <v>481</v>
      </c>
      <c r="C366" s="1" t="s">
        <v>482</v>
      </c>
      <c r="D366" s="1" t="s">
        <v>397</v>
      </c>
      <c r="E366" s="1" t="s">
        <v>68</v>
      </c>
      <c r="F366" s="1" t="s">
        <v>497</v>
      </c>
      <c r="G366" s="1" t="s">
        <v>54</v>
      </c>
      <c r="H366" s="1" t="s">
        <v>55</v>
      </c>
      <c r="I366" s="2">
        <v>256.70999999999998</v>
      </c>
      <c r="J366" s="2">
        <v>24.72</v>
      </c>
      <c r="K366" s="2">
        <f t="shared" si="44"/>
        <v>24.720000000000002</v>
      </c>
      <c r="L366" s="2">
        <f t="shared" si="45"/>
        <v>0</v>
      </c>
      <c r="R366" s="7">
        <v>0.12</v>
      </c>
      <c r="S366" s="5">
        <v>215.67</v>
      </c>
      <c r="T366" s="8">
        <v>24.6</v>
      </c>
      <c r="U366" s="5">
        <v>13259.4</v>
      </c>
      <c r="AL366" s="5" t="str">
        <f t="shared" si="46"/>
        <v/>
      </c>
      <c r="AN366" s="5" t="str">
        <f t="shared" si="47"/>
        <v/>
      </c>
      <c r="AP366" s="5" t="str">
        <f t="shared" si="48"/>
        <v/>
      </c>
      <c r="AS366" s="5">
        <f t="shared" si="49"/>
        <v>13475.07</v>
      </c>
      <c r="AT366" s="11">
        <f t="shared" si="51"/>
        <v>9.1363689652979099E-2</v>
      </c>
      <c r="AU366" s="5">
        <f t="shared" si="50"/>
        <v>91.36368965297909</v>
      </c>
    </row>
    <row r="367" spans="1:47" x14ac:dyDescent="0.3">
      <c r="A367" s="1" t="s">
        <v>505</v>
      </c>
      <c r="B367" s="1" t="s">
        <v>481</v>
      </c>
      <c r="C367" s="1" t="s">
        <v>482</v>
      </c>
      <c r="D367" s="1" t="s">
        <v>397</v>
      </c>
      <c r="E367" s="1" t="s">
        <v>141</v>
      </c>
      <c r="F367" s="1" t="s">
        <v>497</v>
      </c>
      <c r="G367" s="1" t="s">
        <v>54</v>
      </c>
      <c r="H367" s="1" t="s">
        <v>55</v>
      </c>
      <c r="I367" s="2">
        <v>256.70999999999998</v>
      </c>
      <c r="J367" s="2">
        <v>40.270000000000003</v>
      </c>
      <c r="K367" s="2">
        <f t="shared" si="44"/>
        <v>40</v>
      </c>
      <c r="L367" s="2">
        <f t="shared" si="45"/>
        <v>0</v>
      </c>
      <c r="T367" s="8">
        <v>40</v>
      </c>
      <c r="U367" s="5">
        <v>21560</v>
      </c>
      <c r="AL367" s="5" t="str">
        <f t="shared" si="46"/>
        <v/>
      </c>
      <c r="AN367" s="5" t="str">
        <f t="shared" si="47"/>
        <v/>
      </c>
      <c r="AP367" s="5" t="str">
        <f t="shared" si="48"/>
        <v/>
      </c>
      <c r="AS367" s="5">
        <f t="shared" si="49"/>
        <v>21560</v>
      </c>
      <c r="AT367" s="11">
        <f t="shared" si="51"/>
        <v>0.14618114406220001</v>
      </c>
      <c r="AU367" s="5">
        <f t="shared" si="50"/>
        <v>146.18114406220002</v>
      </c>
    </row>
    <row r="368" spans="1:47" x14ac:dyDescent="0.3">
      <c r="A368" s="1" t="s">
        <v>505</v>
      </c>
      <c r="B368" s="1" t="s">
        <v>481</v>
      </c>
      <c r="C368" s="1" t="s">
        <v>482</v>
      </c>
      <c r="D368" s="1" t="s">
        <v>397</v>
      </c>
      <c r="E368" s="1" t="s">
        <v>96</v>
      </c>
      <c r="F368" s="1" t="s">
        <v>497</v>
      </c>
      <c r="G368" s="1" t="s">
        <v>54</v>
      </c>
      <c r="H368" s="1" t="s">
        <v>55</v>
      </c>
      <c r="I368" s="2">
        <v>256.70999999999998</v>
      </c>
      <c r="J368" s="2">
        <v>40.31</v>
      </c>
      <c r="K368" s="2">
        <f t="shared" si="44"/>
        <v>2.29</v>
      </c>
      <c r="L368" s="2">
        <f t="shared" si="45"/>
        <v>31.14</v>
      </c>
      <c r="T368" s="8">
        <v>2.29</v>
      </c>
      <c r="U368" s="5">
        <v>1234.31</v>
      </c>
      <c r="AL368" s="5" t="str">
        <f t="shared" si="46"/>
        <v/>
      </c>
      <c r="AN368" s="5" t="str">
        <f t="shared" si="47"/>
        <v/>
      </c>
      <c r="AP368" s="5" t="str">
        <f t="shared" si="48"/>
        <v/>
      </c>
      <c r="AR368" s="2">
        <v>31.14</v>
      </c>
      <c r="AS368" s="5">
        <f t="shared" si="49"/>
        <v>1234.31</v>
      </c>
      <c r="AT368" s="11">
        <f t="shared" si="51"/>
        <v>8.3688704975609512E-3</v>
      </c>
      <c r="AU368" s="5">
        <f t="shared" si="50"/>
        <v>8.36887049756095</v>
      </c>
    </row>
    <row r="369" spans="1:47" x14ac:dyDescent="0.3">
      <c r="A369" s="1" t="s">
        <v>505</v>
      </c>
      <c r="B369" s="1" t="s">
        <v>481</v>
      </c>
      <c r="C369" s="1" t="s">
        <v>482</v>
      </c>
      <c r="D369" s="1" t="s">
        <v>397</v>
      </c>
      <c r="E369" s="1" t="s">
        <v>95</v>
      </c>
      <c r="F369" s="1" t="s">
        <v>497</v>
      </c>
      <c r="G369" s="1" t="s">
        <v>54</v>
      </c>
      <c r="H369" s="1" t="s">
        <v>55</v>
      </c>
      <c r="I369" s="2">
        <v>256.70999999999998</v>
      </c>
      <c r="J369" s="2">
        <v>40.479999999999997</v>
      </c>
      <c r="K369" s="2">
        <f t="shared" si="44"/>
        <v>0.52</v>
      </c>
      <c r="L369" s="2">
        <f t="shared" si="45"/>
        <v>0</v>
      </c>
      <c r="T369" s="8">
        <v>0.52</v>
      </c>
      <c r="U369" s="5">
        <v>280.27999999999997</v>
      </c>
      <c r="AL369" s="5" t="str">
        <f t="shared" si="46"/>
        <v/>
      </c>
      <c r="AN369" s="5" t="str">
        <f t="shared" si="47"/>
        <v/>
      </c>
      <c r="AP369" s="5" t="str">
        <f t="shared" si="48"/>
        <v/>
      </c>
      <c r="AS369" s="5">
        <f t="shared" si="49"/>
        <v>280.27999999999997</v>
      </c>
      <c r="AT369" s="11">
        <f t="shared" si="51"/>
        <v>1.9003548728086001E-3</v>
      </c>
      <c r="AU369" s="5">
        <f t="shared" si="50"/>
        <v>1.9003548728086002</v>
      </c>
    </row>
    <row r="370" spans="1:47" x14ac:dyDescent="0.3">
      <c r="A370" s="1" t="s">
        <v>505</v>
      </c>
      <c r="B370" s="1" t="s">
        <v>481</v>
      </c>
      <c r="C370" s="1" t="s">
        <v>482</v>
      </c>
      <c r="D370" s="1" t="s">
        <v>397</v>
      </c>
      <c r="E370" s="1" t="s">
        <v>107</v>
      </c>
      <c r="F370" s="1" t="s">
        <v>497</v>
      </c>
      <c r="G370" s="1" t="s">
        <v>54</v>
      </c>
      <c r="H370" s="1" t="s">
        <v>55</v>
      </c>
      <c r="I370" s="2">
        <v>256.70999999999998</v>
      </c>
      <c r="J370" s="2">
        <v>39.06</v>
      </c>
      <c r="K370" s="2">
        <f t="shared" si="44"/>
        <v>0.4</v>
      </c>
      <c r="L370" s="2">
        <f t="shared" si="45"/>
        <v>0</v>
      </c>
      <c r="T370" s="8">
        <v>0.14000000000000001</v>
      </c>
      <c r="U370" s="5">
        <v>75.460000000000008</v>
      </c>
      <c r="Z370" s="9">
        <v>0.26</v>
      </c>
      <c r="AA370" s="5">
        <v>55.965000000000003</v>
      </c>
      <c r="AL370" s="5" t="str">
        <f t="shared" si="46"/>
        <v/>
      </c>
      <c r="AN370" s="5" t="str">
        <f t="shared" si="47"/>
        <v/>
      </c>
      <c r="AP370" s="5" t="str">
        <f t="shared" si="48"/>
        <v/>
      </c>
      <c r="AS370" s="5">
        <f t="shared" si="49"/>
        <v>131.42500000000001</v>
      </c>
      <c r="AT370" s="11">
        <f t="shared" si="51"/>
        <v>8.9108798044409282E-4</v>
      </c>
      <c r="AU370" s="5">
        <f t="shared" si="50"/>
        <v>0.89108798044409276</v>
      </c>
    </row>
    <row r="371" spans="1:47" x14ac:dyDescent="0.3">
      <c r="A371" s="1" t="s">
        <v>505</v>
      </c>
      <c r="B371" s="1" t="s">
        <v>481</v>
      </c>
      <c r="C371" s="1" t="s">
        <v>482</v>
      </c>
      <c r="D371" s="1" t="s">
        <v>397</v>
      </c>
      <c r="E371" s="1" t="s">
        <v>150</v>
      </c>
      <c r="F371" s="1" t="s">
        <v>497</v>
      </c>
      <c r="G371" s="1" t="s">
        <v>54</v>
      </c>
      <c r="H371" s="1" t="s">
        <v>55</v>
      </c>
      <c r="I371" s="2">
        <v>256.70999999999998</v>
      </c>
      <c r="J371" s="2">
        <v>35.08</v>
      </c>
      <c r="K371" s="2">
        <f t="shared" si="44"/>
        <v>31.72</v>
      </c>
      <c r="L371" s="2">
        <f t="shared" si="45"/>
        <v>0</v>
      </c>
      <c r="T371" s="8">
        <v>31.66</v>
      </c>
      <c r="U371" s="5">
        <v>17064.740000000002</v>
      </c>
      <c r="Z371" s="9">
        <v>0.06</v>
      </c>
      <c r="AA371" s="5">
        <v>12.914999999999999</v>
      </c>
      <c r="AL371" s="5" t="str">
        <f t="shared" si="46"/>
        <v/>
      </c>
      <c r="AN371" s="5" t="str">
        <f t="shared" si="47"/>
        <v/>
      </c>
      <c r="AP371" s="5" t="str">
        <f t="shared" si="48"/>
        <v/>
      </c>
      <c r="AS371" s="5">
        <f t="shared" si="49"/>
        <v>17077.655000000002</v>
      </c>
      <c r="AT371" s="11">
        <f t="shared" si="51"/>
        <v>0.11578994182743742</v>
      </c>
      <c r="AU371" s="5">
        <f t="shared" si="50"/>
        <v>115.78994182743742</v>
      </c>
    </row>
    <row r="372" spans="1:47" x14ac:dyDescent="0.3">
      <c r="A372" s="1" t="s">
        <v>505</v>
      </c>
      <c r="B372" s="1" t="s">
        <v>481</v>
      </c>
      <c r="C372" s="1" t="s">
        <v>482</v>
      </c>
      <c r="D372" s="1" t="s">
        <v>397</v>
      </c>
      <c r="E372" s="1" t="s">
        <v>132</v>
      </c>
      <c r="F372" s="1" t="s">
        <v>497</v>
      </c>
      <c r="G372" s="1" t="s">
        <v>54</v>
      </c>
      <c r="H372" s="1" t="s">
        <v>55</v>
      </c>
      <c r="I372" s="2">
        <v>256.70999999999998</v>
      </c>
      <c r="J372" s="2">
        <v>34.86</v>
      </c>
      <c r="K372" s="2">
        <f t="shared" si="44"/>
        <v>34.86</v>
      </c>
      <c r="L372" s="2">
        <f t="shared" si="45"/>
        <v>0</v>
      </c>
      <c r="T372" s="8">
        <v>34.86</v>
      </c>
      <c r="U372" s="5">
        <v>18789.54</v>
      </c>
      <c r="AL372" s="5" t="str">
        <f t="shared" si="46"/>
        <v/>
      </c>
      <c r="AN372" s="5" t="str">
        <f t="shared" si="47"/>
        <v/>
      </c>
      <c r="AP372" s="5" t="str">
        <f t="shared" si="48"/>
        <v/>
      </c>
      <c r="AS372" s="5">
        <f t="shared" si="49"/>
        <v>18789.54</v>
      </c>
      <c r="AT372" s="11">
        <f t="shared" si="51"/>
        <v>0.12739686705020734</v>
      </c>
      <c r="AU372" s="5">
        <f t="shared" si="50"/>
        <v>127.39686705020735</v>
      </c>
    </row>
    <row r="373" spans="1:47" x14ac:dyDescent="0.3">
      <c r="A373" s="1" t="s">
        <v>506</v>
      </c>
      <c r="B373" s="1" t="s">
        <v>507</v>
      </c>
      <c r="C373" s="1" t="s">
        <v>508</v>
      </c>
      <c r="D373" s="1" t="s">
        <v>131</v>
      </c>
      <c r="E373" s="1" t="s">
        <v>132</v>
      </c>
      <c r="F373" s="1" t="s">
        <v>497</v>
      </c>
      <c r="G373" s="1" t="s">
        <v>54</v>
      </c>
      <c r="H373" s="1" t="s">
        <v>55</v>
      </c>
      <c r="I373" s="2">
        <v>4.5</v>
      </c>
      <c r="J373" s="2">
        <v>4.4400000000000004</v>
      </c>
      <c r="K373" s="2">
        <f t="shared" si="44"/>
        <v>4.4400000000000004</v>
      </c>
      <c r="L373" s="2">
        <f t="shared" si="45"/>
        <v>0</v>
      </c>
      <c r="Z373" s="9">
        <v>4.4400000000000004</v>
      </c>
      <c r="AA373" s="5">
        <v>955.71</v>
      </c>
      <c r="AL373" s="5" t="str">
        <f t="shared" si="46"/>
        <v/>
      </c>
      <c r="AN373" s="5" t="str">
        <f t="shared" si="47"/>
        <v/>
      </c>
      <c r="AP373" s="5" t="str">
        <f t="shared" si="48"/>
        <v/>
      </c>
      <c r="AS373" s="5">
        <f t="shared" si="49"/>
        <v>955.71</v>
      </c>
      <c r="AT373" s="11">
        <f t="shared" si="51"/>
        <v>6.4799063632507044E-3</v>
      </c>
      <c r="AU373" s="5">
        <f t="shared" si="50"/>
        <v>6.4799063632507048</v>
      </c>
    </row>
    <row r="374" spans="1:47" x14ac:dyDescent="0.3">
      <c r="A374" s="1" t="s">
        <v>509</v>
      </c>
      <c r="B374" s="1" t="s">
        <v>510</v>
      </c>
      <c r="C374" s="1" t="s">
        <v>511</v>
      </c>
      <c r="D374" s="1" t="s">
        <v>51</v>
      </c>
      <c r="E374" s="1" t="s">
        <v>52</v>
      </c>
      <c r="F374" s="1" t="s">
        <v>497</v>
      </c>
      <c r="G374" s="1" t="s">
        <v>54</v>
      </c>
      <c r="H374" s="1" t="s">
        <v>55</v>
      </c>
      <c r="I374" s="2">
        <v>7.55</v>
      </c>
      <c r="J374" s="2">
        <v>7.08</v>
      </c>
      <c r="K374" s="2">
        <f t="shared" si="44"/>
        <v>2.17</v>
      </c>
      <c r="L374" s="2">
        <f t="shared" si="45"/>
        <v>0</v>
      </c>
      <c r="Z374" s="9">
        <v>2.17</v>
      </c>
      <c r="AA374" s="5">
        <v>467.09249999999997</v>
      </c>
      <c r="AL374" s="5" t="str">
        <f t="shared" si="46"/>
        <v/>
      </c>
      <c r="AN374" s="5" t="str">
        <f t="shared" si="47"/>
        <v/>
      </c>
      <c r="AP374" s="5" t="str">
        <f t="shared" si="48"/>
        <v/>
      </c>
      <c r="AS374" s="5">
        <f t="shared" si="49"/>
        <v>467.09249999999997</v>
      </c>
      <c r="AT374" s="11">
        <f t="shared" si="51"/>
        <v>3.1669812631202766E-3</v>
      </c>
      <c r="AU374" s="5">
        <f t="shared" si="50"/>
        <v>3.1669812631202765</v>
      </c>
    </row>
    <row r="375" spans="1:47" x14ac:dyDescent="0.3">
      <c r="A375" s="1" t="s">
        <v>512</v>
      </c>
      <c r="B375" s="1" t="s">
        <v>513</v>
      </c>
      <c r="C375" s="1" t="s">
        <v>514</v>
      </c>
      <c r="D375" s="1" t="s">
        <v>515</v>
      </c>
      <c r="E375" s="1" t="s">
        <v>64</v>
      </c>
      <c r="F375" s="1" t="s">
        <v>497</v>
      </c>
      <c r="G375" s="1" t="s">
        <v>54</v>
      </c>
      <c r="H375" s="1" t="s">
        <v>55</v>
      </c>
      <c r="I375" s="2">
        <v>112.45</v>
      </c>
      <c r="J375" s="2">
        <v>39.35</v>
      </c>
      <c r="K375" s="2">
        <f t="shared" si="44"/>
        <v>15.67</v>
      </c>
      <c r="L375" s="2">
        <f t="shared" si="45"/>
        <v>0.28000000000000003</v>
      </c>
      <c r="T375" s="8">
        <v>15.67</v>
      </c>
      <c r="U375" s="5">
        <v>8446.1299999999992</v>
      </c>
      <c r="AL375" s="5" t="str">
        <f t="shared" si="46"/>
        <v/>
      </c>
      <c r="AN375" s="5" t="str">
        <f t="shared" si="47"/>
        <v/>
      </c>
      <c r="AP375" s="5" t="str">
        <f t="shared" si="48"/>
        <v/>
      </c>
      <c r="AR375" s="2">
        <v>0.28000000000000003</v>
      </c>
      <c r="AS375" s="5">
        <f t="shared" si="49"/>
        <v>8446.1299999999992</v>
      </c>
      <c r="AT375" s="11">
        <f t="shared" si="51"/>
        <v>5.7266463186366856E-2</v>
      </c>
      <c r="AU375" s="5">
        <f t="shared" si="50"/>
        <v>57.266463186366856</v>
      </c>
    </row>
    <row r="376" spans="1:47" x14ac:dyDescent="0.3">
      <c r="A376" s="1" t="s">
        <v>512</v>
      </c>
      <c r="B376" s="1" t="s">
        <v>513</v>
      </c>
      <c r="C376" s="1" t="s">
        <v>514</v>
      </c>
      <c r="D376" s="1" t="s">
        <v>515</v>
      </c>
      <c r="E376" s="1" t="s">
        <v>52</v>
      </c>
      <c r="F376" s="1" t="s">
        <v>497</v>
      </c>
      <c r="G376" s="1" t="s">
        <v>54</v>
      </c>
      <c r="H376" s="1" t="s">
        <v>55</v>
      </c>
      <c r="I376" s="2">
        <v>112.45</v>
      </c>
      <c r="J376" s="2">
        <v>31.3</v>
      </c>
      <c r="K376" s="2">
        <f t="shared" si="44"/>
        <v>18.07</v>
      </c>
      <c r="L376" s="2">
        <f t="shared" si="45"/>
        <v>0</v>
      </c>
      <c r="R376" s="7">
        <v>0.09</v>
      </c>
      <c r="S376" s="5">
        <v>161.7525</v>
      </c>
      <c r="T376" s="8">
        <v>17.98</v>
      </c>
      <c r="U376" s="5">
        <v>9691.2199999999993</v>
      </c>
      <c r="AL376" s="5" t="str">
        <f t="shared" si="46"/>
        <v/>
      </c>
      <c r="AN376" s="5" t="str">
        <f t="shared" si="47"/>
        <v/>
      </c>
      <c r="AP376" s="5" t="str">
        <f t="shared" si="48"/>
        <v/>
      </c>
      <c r="AS376" s="5">
        <f t="shared" si="49"/>
        <v>9852.9724999999999</v>
      </c>
      <c r="AT376" s="11">
        <f t="shared" si="51"/>
        <v>6.6805138797003477E-2</v>
      </c>
      <c r="AU376" s="5">
        <f t="shared" si="50"/>
        <v>66.80513879700348</v>
      </c>
    </row>
    <row r="377" spans="1:47" x14ac:dyDescent="0.3">
      <c r="A377" s="1" t="s">
        <v>512</v>
      </c>
      <c r="B377" s="1" t="s">
        <v>513</v>
      </c>
      <c r="C377" s="1" t="s">
        <v>514</v>
      </c>
      <c r="D377" s="1" t="s">
        <v>515</v>
      </c>
      <c r="E377" s="1" t="s">
        <v>91</v>
      </c>
      <c r="F377" s="1" t="s">
        <v>497</v>
      </c>
      <c r="G377" s="1" t="s">
        <v>54</v>
      </c>
      <c r="H377" s="1" t="s">
        <v>55</v>
      </c>
      <c r="I377" s="2">
        <v>112.45</v>
      </c>
      <c r="J377" s="2">
        <v>40.380000000000003</v>
      </c>
      <c r="K377" s="2">
        <f t="shared" si="44"/>
        <v>22.34</v>
      </c>
      <c r="L377" s="2">
        <f t="shared" si="45"/>
        <v>17.66</v>
      </c>
      <c r="R377" s="7">
        <v>0.25</v>
      </c>
      <c r="S377" s="5">
        <v>449.3125</v>
      </c>
      <c r="T377" s="8">
        <v>22.09</v>
      </c>
      <c r="U377" s="5">
        <v>11906.51</v>
      </c>
      <c r="AL377" s="5" t="str">
        <f t="shared" si="46"/>
        <v/>
      </c>
      <c r="AN377" s="5" t="str">
        <f t="shared" si="47"/>
        <v/>
      </c>
      <c r="AP377" s="5" t="str">
        <f t="shared" si="48"/>
        <v/>
      </c>
      <c r="AR377" s="2">
        <v>17.66</v>
      </c>
      <c r="AS377" s="5">
        <f t="shared" si="49"/>
        <v>12355.8225</v>
      </c>
      <c r="AT377" s="11">
        <f t="shared" si="51"/>
        <v>8.3774966089029332E-2</v>
      </c>
      <c r="AU377" s="5">
        <f t="shared" si="50"/>
        <v>83.774966089029334</v>
      </c>
    </row>
    <row r="378" spans="1:47" x14ac:dyDescent="0.3">
      <c r="A378" s="1" t="s">
        <v>516</v>
      </c>
      <c r="B378" s="1" t="s">
        <v>517</v>
      </c>
      <c r="C378" s="1" t="s">
        <v>518</v>
      </c>
      <c r="D378" s="1" t="s">
        <v>51</v>
      </c>
      <c r="E378" s="1" t="s">
        <v>90</v>
      </c>
      <c r="F378" s="1" t="s">
        <v>497</v>
      </c>
      <c r="G378" s="1" t="s">
        <v>54</v>
      </c>
      <c r="H378" s="1" t="s">
        <v>55</v>
      </c>
      <c r="I378" s="2">
        <v>86.25</v>
      </c>
      <c r="J378" s="2">
        <v>40</v>
      </c>
      <c r="K378" s="2">
        <f t="shared" si="44"/>
        <v>40</v>
      </c>
      <c r="L378" s="2">
        <f t="shared" si="45"/>
        <v>0</v>
      </c>
      <c r="R378" s="7">
        <v>10.81</v>
      </c>
      <c r="S378" s="5">
        <v>19428.272499999999</v>
      </c>
      <c r="T378" s="8">
        <v>29.19</v>
      </c>
      <c r="U378" s="5">
        <v>15733.41</v>
      </c>
      <c r="AL378" s="5" t="str">
        <f t="shared" si="46"/>
        <v/>
      </c>
      <c r="AN378" s="5" t="str">
        <f t="shared" si="47"/>
        <v/>
      </c>
      <c r="AP378" s="5" t="str">
        <f t="shared" si="48"/>
        <v/>
      </c>
      <c r="AS378" s="5">
        <f t="shared" si="49"/>
        <v>35161.682499999995</v>
      </c>
      <c r="AT378" s="11">
        <f t="shared" si="51"/>
        <v>0.23840329197596646</v>
      </c>
      <c r="AU378" s="5">
        <f t="shared" si="50"/>
        <v>238.40329197596645</v>
      </c>
    </row>
    <row r="379" spans="1:47" x14ac:dyDescent="0.3">
      <c r="A379" s="1" t="s">
        <v>516</v>
      </c>
      <c r="B379" s="1" t="s">
        <v>517</v>
      </c>
      <c r="C379" s="1" t="s">
        <v>518</v>
      </c>
      <c r="D379" s="1" t="s">
        <v>51</v>
      </c>
      <c r="E379" s="1" t="s">
        <v>150</v>
      </c>
      <c r="F379" s="1" t="s">
        <v>519</v>
      </c>
      <c r="G379" s="1" t="s">
        <v>54</v>
      </c>
      <c r="H379" s="1" t="s">
        <v>55</v>
      </c>
      <c r="I379" s="2">
        <v>86.25</v>
      </c>
      <c r="J379" s="2">
        <v>24.17</v>
      </c>
      <c r="K379" s="2">
        <f t="shared" si="44"/>
        <v>24.16</v>
      </c>
      <c r="L379" s="2">
        <f t="shared" si="45"/>
        <v>0</v>
      </c>
      <c r="R379" s="7">
        <v>14.84</v>
      </c>
      <c r="S379" s="5">
        <v>26671.19</v>
      </c>
      <c r="T379" s="8">
        <v>9.32</v>
      </c>
      <c r="U379" s="5">
        <v>5023.4799999999996</v>
      </c>
      <c r="AL379" s="5" t="str">
        <f t="shared" si="46"/>
        <v/>
      </c>
      <c r="AN379" s="5" t="str">
        <f t="shared" si="47"/>
        <v/>
      </c>
      <c r="AP379" s="5" t="str">
        <f t="shared" si="48"/>
        <v/>
      </c>
      <c r="AS379" s="5">
        <f t="shared" si="49"/>
        <v>31694.67</v>
      </c>
      <c r="AT379" s="11">
        <f t="shared" si="51"/>
        <v>0.21489624866762005</v>
      </c>
      <c r="AU379" s="5">
        <f t="shared" si="50"/>
        <v>214.89624866762006</v>
      </c>
    </row>
    <row r="380" spans="1:47" x14ac:dyDescent="0.3">
      <c r="A380" s="1" t="s">
        <v>516</v>
      </c>
      <c r="B380" s="1" t="s">
        <v>517</v>
      </c>
      <c r="C380" s="1" t="s">
        <v>518</v>
      </c>
      <c r="D380" s="1" t="s">
        <v>51</v>
      </c>
      <c r="E380" s="1" t="s">
        <v>107</v>
      </c>
      <c r="F380" s="1" t="s">
        <v>519</v>
      </c>
      <c r="G380" s="1" t="s">
        <v>54</v>
      </c>
      <c r="H380" s="1" t="s">
        <v>55</v>
      </c>
      <c r="I380" s="2">
        <v>86.25</v>
      </c>
      <c r="J380" s="2">
        <v>21.96</v>
      </c>
      <c r="K380" s="2">
        <f t="shared" si="44"/>
        <v>3.23</v>
      </c>
      <c r="L380" s="2">
        <f t="shared" si="45"/>
        <v>4.5599999999999996</v>
      </c>
      <c r="R380" s="7">
        <v>7.0000000000000007E-2</v>
      </c>
      <c r="S380" s="5">
        <v>125.8075</v>
      </c>
      <c r="T380" s="8">
        <v>3.16</v>
      </c>
      <c r="U380" s="5">
        <v>1703.24</v>
      </c>
      <c r="AL380" s="5" t="str">
        <f t="shared" si="46"/>
        <v/>
      </c>
      <c r="AN380" s="5" t="str">
        <f t="shared" si="47"/>
        <v/>
      </c>
      <c r="AP380" s="5" t="str">
        <f t="shared" si="48"/>
        <v/>
      </c>
      <c r="AR380" s="2">
        <v>4.5599999999999996</v>
      </c>
      <c r="AS380" s="5">
        <f t="shared" si="49"/>
        <v>1829.0475000000001</v>
      </c>
      <c r="AT380" s="11">
        <f t="shared" si="51"/>
        <v>1.2401310579504025E-2</v>
      </c>
      <c r="AU380" s="5">
        <f t="shared" si="50"/>
        <v>12.401310579504026</v>
      </c>
    </row>
    <row r="381" spans="1:47" x14ac:dyDescent="0.3">
      <c r="A381" s="1" t="s">
        <v>520</v>
      </c>
      <c r="B381" s="1" t="s">
        <v>521</v>
      </c>
      <c r="C381" s="1" t="s">
        <v>522</v>
      </c>
      <c r="D381" s="1" t="s">
        <v>523</v>
      </c>
      <c r="E381" s="1" t="s">
        <v>107</v>
      </c>
      <c r="F381" s="1" t="s">
        <v>519</v>
      </c>
      <c r="G381" s="1" t="s">
        <v>54</v>
      </c>
      <c r="H381" s="1" t="s">
        <v>55</v>
      </c>
      <c r="I381" s="2">
        <v>1.03</v>
      </c>
      <c r="J381" s="2">
        <v>0.91</v>
      </c>
      <c r="K381" s="2">
        <f t="shared" si="44"/>
        <v>0.91</v>
      </c>
      <c r="L381" s="2">
        <f t="shared" si="45"/>
        <v>0</v>
      </c>
      <c r="T381" s="8">
        <v>0.01</v>
      </c>
      <c r="U381" s="5">
        <v>5.39</v>
      </c>
      <c r="Z381" s="9">
        <v>0.9</v>
      </c>
      <c r="AA381" s="5">
        <v>193.72499999999999</v>
      </c>
      <c r="AL381" s="5" t="str">
        <f t="shared" si="46"/>
        <v/>
      </c>
      <c r="AN381" s="5" t="str">
        <f t="shared" si="47"/>
        <v/>
      </c>
      <c r="AP381" s="5" t="str">
        <f t="shared" si="48"/>
        <v/>
      </c>
      <c r="AS381" s="5">
        <f t="shared" si="49"/>
        <v>199.11499999999998</v>
      </c>
      <c r="AT381" s="11">
        <f t="shared" si="51"/>
        <v>1.3500398191069087E-3</v>
      </c>
      <c r="AU381" s="5">
        <f t="shared" si="50"/>
        <v>1.3500398191069087</v>
      </c>
    </row>
    <row r="382" spans="1:47" x14ac:dyDescent="0.3">
      <c r="A382" s="1" t="s">
        <v>524</v>
      </c>
      <c r="B382" s="1" t="s">
        <v>525</v>
      </c>
      <c r="C382" s="1" t="s">
        <v>526</v>
      </c>
      <c r="D382" s="1" t="s">
        <v>51</v>
      </c>
      <c r="E382" s="1" t="s">
        <v>73</v>
      </c>
      <c r="F382" s="1" t="s">
        <v>519</v>
      </c>
      <c r="G382" s="1" t="s">
        <v>54</v>
      </c>
      <c r="H382" s="1" t="s">
        <v>55</v>
      </c>
      <c r="I382" s="2">
        <v>10</v>
      </c>
      <c r="J382" s="2">
        <v>9.3000000000000007</v>
      </c>
      <c r="K382" s="2">
        <f t="shared" si="44"/>
        <v>7.9799999999999995</v>
      </c>
      <c r="L382" s="2">
        <f t="shared" si="45"/>
        <v>1.32</v>
      </c>
      <c r="R382" s="7">
        <v>0.56000000000000005</v>
      </c>
      <c r="S382" s="5">
        <v>1006.46</v>
      </c>
      <c r="T382" s="8">
        <v>0.78</v>
      </c>
      <c r="U382" s="5">
        <v>420.42</v>
      </c>
      <c r="Z382" s="9">
        <v>6.64</v>
      </c>
      <c r="AA382" s="5">
        <v>1429.26</v>
      </c>
      <c r="AL382" s="5" t="str">
        <f t="shared" si="46"/>
        <v/>
      </c>
      <c r="AN382" s="5" t="str">
        <f t="shared" si="47"/>
        <v/>
      </c>
      <c r="AP382" s="5" t="str">
        <f t="shared" si="48"/>
        <v/>
      </c>
      <c r="AR382" s="2">
        <v>1.32</v>
      </c>
      <c r="AS382" s="5">
        <f t="shared" si="49"/>
        <v>2856.1400000000003</v>
      </c>
      <c r="AT382" s="11">
        <f t="shared" si="51"/>
        <v>1.9365204675408719E-2</v>
      </c>
      <c r="AU382" s="5">
        <f t="shared" si="50"/>
        <v>19.365204675408719</v>
      </c>
    </row>
    <row r="383" spans="1:47" x14ac:dyDescent="0.3">
      <c r="A383" s="1" t="s">
        <v>527</v>
      </c>
      <c r="B383" s="1" t="s">
        <v>528</v>
      </c>
      <c r="C383" s="1" t="s">
        <v>529</v>
      </c>
      <c r="D383" s="1" t="s">
        <v>530</v>
      </c>
      <c r="E383" s="1" t="s">
        <v>86</v>
      </c>
      <c r="F383" s="1" t="s">
        <v>519</v>
      </c>
      <c r="G383" s="1" t="s">
        <v>54</v>
      </c>
      <c r="H383" s="1" t="s">
        <v>55</v>
      </c>
      <c r="I383" s="2">
        <v>64.12</v>
      </c>
      <c r="J383" s="2">
        <v>38.36</v>
      </c>
      <c r="K383" s="2">
        <f t="shared" si="44"/>
        <v>36.6</v>
      </c>
      <c r="L383" s="2">
        <f t="shared" si="45"/>
        <v>1.76</v>
      </c>
      <c r="R383" s="7">
        <v>32.869999999999997</v>
      </c>
      <c r="S383" s="5">
        <v>59075.607499999998</v>
      </c>
      <c r="T383" s="8">
        <v>2.78</v>
      </c>
      <c r="U383" s="5">
        <v>1498.42</v>
      </c>
      <c r="Z383" s="9">
        <v>0.95</v>
      </c>
      <c r="AA383" s="5">
        <v>204.48750000000001</v>
      </c>
      <c r="AL383" s="5" t="str">
        <f t="shared" si="46"/>
        <v/>
      </c>
      <c r="AN383" s="5" t="str">
        <f t="shared" si="47"/>
        <v/>
      </c>
      <c r="AP383" s="5" t="str">
        <f t="shared" si="48"/>
        <v/>
      </c>
      <c r="AR383" s="2">
        <v>1.76</v>
      </c>
      <c r="AS383" s="5">
        <f t="shared" si="49"/>
        <v>60778.514999999999</v>
      </c>
      <c r="AT383" s="11">
        <f t="shared" si="51"/>
        <v>0.41209057778764313</v>
      </c>
      <c r="AU383" s="5">
        <f t="shared" si="50"/>
        <v>412.0905777876431</v>
      </c>
    </row>
    <row r="384" spans="1:47" x14ac:dyDescent="0.3">
      <c r="A384" s="1" t="s">
        <v>527</v>
      </c>
      <c r="B384" s="1" t="s">
        <v>528</v>
      </c>
      <c r="C384" s="1" t="s">
        <v>529</v>
      </c>
      <c r="D384" s="1" t="s">
        <v>530</v>
      </c>
      <c r="E384" s="1" t="s">
        <v>73</v>
      </c>
      <c r="F384" s="1" t="s">
        <v>519</v>
      </c>
      <c r="G384" s="1" t="s">
        <v>54</v>
      </c>
      <c r="H384" s="1" t="s">
        <v>55</v>
      </c>
      <c r="I384" s="2">
        <v>64.12</v>
      </c>
      <c r="J384" s="2">
        <v>15.61</v>
      </c>
      <c r="K384" s="2">
        <f t="shared" ref="K384:K447" si="52">SUM(N384,P384,R384,T384,V384,X384,Z384,AB384,AE384,AG384,AI384)</f>
        <v>11.32</v>
      </c>
      <c r="L384" s="2">
        <f t="shared" ref="L384:L447" si="53">SUM(M384,AD384,AK384,AM384,AO384,AQ384,AR384)</f>
        <v>4.29</v>
      </c>
      <c r="R384" s="7">
        <v>2.91</v>
      </c>
      <c r="S384" s="5">
        <v>5229.9975000000004</v>
      </c>
      <c r="T384" s="8">
        <v>8.41</v>
      </c>
      <c r="U384" s="5">
        <v>4532.99</v>
      </c>
      <c r="AL384" s="5" t="str">
        <f t="shared" ref="AL384:AL447" si="54">IF(AK384&gt;0,AK384*$AL$1,"")</f>
        <v/>
      </c>
      <c r="AN384" s="5" t="str">
        <f t="shared" ref="AN384:AN447" si="55">IF(AM384&gt;0,AM384*$AN$1,"")</f>
        <v/>
      </c>
      <c r="AP384" s="5" t="str">
        <f t="shared" ref="AP384:AP447" si="56">IF(AO384&gt;0,AO384*$AP$1,"")</f>
        <v/>
      </c>
      <c r="AR384" s="2">
        <v>4.29</v>
      </c>
      <c r="AS384" s="5">
        <f t="shared" ref="AS384:AS447" si="57">SUM(O384,Q384,S384,U384,W384,Y384,AA384,AC384,AF384,AH384,AJ384)</f>
        <v>9762.9874999999993</v>
      </c>
      <c r="AT384" s="11">
        <f t="shared" si="51"/>
        <v>6.6195022366185435E-2</v>
      </c>
      <c r="AU384" s="5">
        <f t="shared" ref="AU384:AU447" si="58">(AT384/100)*$AU$1</f>
        <v>66.195022366185441</v>
      </c>
    </row>
    <row r="385" spans="1:47" x14ac:dyDescent="0.3">
      <c r="A385" s="1" t="s">
        <v>527</v>
      </c>
      <c r="B385" s="1" t="s">
        <v>528</v>
      </c>
      <c r="C385" s="1" t="s">
        <v>529</v>
      </c>
      <c r="D385" s="1" t="s">
        <v>530</v>
      </c>
      <c r="E385" s="1" t="s">
        <v>81</v>
      </c>
      <c r="F385" s="1" t="s">
        <v>519</v>
      </c>
      <c r="G385" s="1" t="s">
        <v>54</v>
      </c>
      <c r="H385" s="1" t="s">
        <v>55</v>
      </c>
      <c r="I385" s="2">
        <v>64.12</v>
      </c>
      <c r="J385" s="2">
        <v>3.9</v>
      </c>
      <c r="K385" s="2">
        <f t="shared" si="52"/>
        <v>2.0199999999999996</v>
      </c>
      <c r="L385" s="2">
        <f t="shared" si="53"/>
        <v>1.88</v>
      </c>
      <c r="T385" s="8">
        <v>2.0099999999999998</v>
      </c>
      <c r="U385" s="5">
        <v>1083.3900000000001</v>
      </c>
      <c r="Z385" s="9">
        <v>0.01</v>
      </c>
      <c r="AA385" s="5">
        <v>2.1524999999999999</v>
      </c>
      <c r="AL385" s="5" t="str">
        <f t="shared" si="54"/>
        <v/>
      </c>
      <c r="AN385" s="5" t="str">
        <f t="shared" si="55"/>
        <v/>
      </c>
      <c r="AP385" s="5" t="str">
        <f t="shared" si="56"/>
        <v/>
      </c>
      <c r="AR385" s="2">
        <v>1.88</v>
      </c>
      <c r="AS385" s="5">
        <f t="shared" si="57"/>
        <v>1085.5425</v>
      </c>
      <c r="AT385" s="11">
        <f t="shared" si="51"/>
        <v>7.3601968728265656E-3</v>
      </c>
      <c r="AU385" s="5">
        <f t="shared" si="58"/>
        <v>7.3601968728265659</v>
      </c>
    </row>
    <row r="386" spans="1:47" x14ac:dyDescent="0.3">
      <c r="A386" s="1" t="s">
        <v>527</v>
      </c>
      <c r="B386" s="1" t="s">
        <v>528</v>
      </c>
      <c r="C386" s="1" t="s">
        <v>529</v>
      </c>
      <c r="D386" s="1" t="s">
        <v>530</v>
      </c>
      <c r="E386" s="1" t="s">
        <v>68</v>
      </c>
      <c r="F386" s="1" t="s">
        <v>519</v>
      </c>
      <c r="G386" s="1" t="s">
        <v>54</v>
      </c>
      <c r="H386" s="1" t="s">
        <v>55</v>
      </c>
      <c r="I386" s="2">
        <v>64.12</v>
      </c>
      <c r="J386" s="2">
        <v>3.99</v>
      </c>
      <c r="K386" s="2">
        <f t="shared" si="52"/>
        <v>3.2299999999999995</v>
      </c>
      <c r="L386" s="2">
        <f t="shared" si="53"/>
        <v>0.76</v>
      </c>
      <c r="R386" s="7">
        <v>2.0499999999999998</v>
      </c>
      <c r="S386" s="5">
        <v>3684.3625000000002</v>
      </c>
      <c r="T386" s="8">
        <v>1.18</v>
      </c>
      <c r="U386" s="5">
        <v>636.02</v>
      </c>
      <c r="AL386" s="5" t="str">
        <f t="shared" si="54"/>
        <v/>
      </c>
      <c r="AN386" s="5" t="str">
        <f t="shared" si="55"/>
        <v/>
      </c>
      <c r="AP386" s="5" t="str">
        <f t="shared" si="56"/>
        <v/>
      </c>
      <c r="AR386" s="2">
        <v>0.76</v>
      </c>
      <c r="AS386" s="5">
        <f t="shared" si="57"/>
        <v>4320.3824999999997</v>
      </c>
      <c r="AT386" s="11">
        <f t="shared" si="51"/>
        <v>2.9293063851405746E-2</v>
      </c>
      <c r="AU386" s="5">
        <f t="shared" si="58"/>
        <v>29.293063851405744</v>
      </c>
    </row>
    <row r="387" spans="1:47" x14ac:dyDescent="0.3">
      <c r="A387" s="1" t="s">
        <v>531</v>
      </c>
      <c r="B387" s="1" t="s">
        <v>532</v>
      </c>
      <c r="C387" s="1" t="s">
        <v>533</v>
      </c>
      <c r="D387" s="1" t="s">
        <v>534</v>
      </c>
      <c r="E387" s="1" t="s">
        <v>73</v>
      </c>
      <c r="F387" s="1" t="s">
        <v>519</v>
      </c>
      <c r="G387" s="1" t="s">
        <v>54</v>
      </c>
      <c r="H387" s="1" t="s">
        <v>55</v>
      </c>
      <c r="I387" s="2">
        <v>13.88</v>
      </c>
      <c r="J387" s="2">
        <v>12.35</v>
      </c>
      <c r="K387" s="2">
        <f t="shared" si="52"/>
        <v>0</v>
      </c>
      <c r="L387" s="2">
        <f t="shared" si="53"/>
        <v>12.35</v>
      </c>
      <c r="AL387" s="5" t="str">
        <f t="shared" si="54"/>
        <v/>
      </c>
      <c r="AN387" s="5" t="str">
        <f t="shared" si="55"/>
        <v/>
      </c>
      <c r="AP387" s="5" t="str">
        <f t="shared" si="56"/>
        <v/>
      </c>
      <c r="AR387" s="2">
        <v>12.35</v>
      </c>
      <c r="AS387" s="5">
        <f t="shared" si="57"/>
        <v>0</v>
      </c>
      <c r="AT387" s="11">
        <f t="shared" ref="AT387:AT450" si="59">(AS387/$AS$782)*100</f>
        <v>0</v>
      </c>
      <c r="AU387" s="5">
        <f t="shared" si="58"/>
        <v>0</v>
      </c>
    </row>
    <row r="388" spans="1:47" x14ac:dyDescent="0.3">
      <c r="A388" s="1" t="s">
        <v>535</v>
      </c>
      <c r="B388" s="1" t="s">
        <v>536</v>
      </c>
      <c r="C388" s="1" t="s">
        <v>537</v>
      </c>
      <c r="D388" s="1" t="s">
        <v>538</v>
      </c>
      <c r="E388" s="1" t="s">
        <v>81</v>
      </c>
      <c r="F388" s="1" t="s">
        <v>519</v>
      </c>
      <c r="G388" s="1" t="s">
        <v>54</v>
      </c>
      <c r="H388" s="1" t="s">
        <v>55</v>
      </c>
      <c r="I388" s="2">
        <v>94</v>
      </c>
      <c r="J388" s="2">
        <v>35.11</v>
      </c>
      <c r="K388" s="2">
        <f t="shared" si="52"/>
        <v>20.62</v>
      </c>
      <c r="L388" s="2">
        <f t="shared" si="53"/>
        <v>14.49</v>
      </c>
      <c r="T388" s="8">
        <v>19.96</v>
      </c>
      <c r="U388" s="5">
        <v>10758.44</v>
      </c>
      <c r="Z388" s="9">
        <v>0.66</v>
      </c>
      <c r="AA388" s="5">
        <v>142.065</v>
      </c>
      <c r="AL388" s="5" t="str">
        <f t="shared" si="54"/>
        <v/>
      </c>
      <c r="AN388" s="5" t="str">
        <f t="shared" si="55"/>
        <v/>
      </c>
      <c r="AP388" s="5" t="str">
        <f t="shared" si="56"/>
        <v/>
      </c>
      <c r="AR388" s="2">
        <v>14.49</v>
      </c>
      <c r="AS388" s="5">
        <f t="shared" si="57"/>
        <v>10900.505000000001</v>
      </c>
      <c r="AT388" s="11">
        <f t="shared" si="59"/>
        <v>7.3907620211304814E-2</v>
      </c>
      <c r="AU388" s="5">
        <f t="shared" si="58"/>
        <v>73.907620211304817</v>
      </c>
    </row>
    <row r="389" spans="1:47" x14ac:dyDescent="0.3">
      <c r="A389" s="1" t="s">
        <v>535</v>
      </c>
      <c r="B389" s="1" t="s">
        <v>536</v>
      </c>
      <c r="C389" s="1" t="s">
        <v>537</v>
      </c>
      <c r="D389" s="1" t="s">
        <v>538</v>
      </c>
      <c r="E389" s="1" t="s">
        <v>68</v>
      </c>
      <c r="F389" s="1" t="s">
        <v>519</v>
      </c>
      <c r="G389" s="1" t="s">
        <v>54</v>
      </c>
      <c r="H389" s="1" t="s">
        <v>55</v>
      </c>
      <c r="I389" s="2">
        <v>94</v>
      </c>
      <c r="J389" s="2">
        <v>35.909999999999997</v>
      </c>
      <c r="K389" s="2">
        <f t="shared" si="52"/>
        <v>22.91</v>
      </c>
      <c r="L389" s="2">
        <f t="shared" si="53"/>
        <v>13.01</v>
      </c>
      <c r="R389" s="7">
        <v>9.43</v>
      </c>
      <c r="S389" s="5">
        <v>16948.067500000001</v>
      </c>
      <c r="T389" s="8">
        <v>13.48</v>
      </c>
      <c r="U389" s="5">
        <v>7265.72</v>
      </c>
      <c r="AL389" s="5" t="str">
        <f t="shared" si="54"/>
        <v/>
      </c>
      <c r="AN389" s="5" t="str">
        <f t="shared" si="55"/>
        <v/>
      </c>
      <c r="AP389" s="5" t="str">
        <f t="shared" si="56"/>
        <v/>
      </c>
      <c r="AR389" s="2">
        <v>13.01</v>
      </c>
      <c r="AS389" s="5">
        <f t="shared" si="57"/>
        <v>24213.787500000002</v>
      </c>
      <c r="AT389" s="11">
        <f t="shared" si="59"/>
        <v>0.16417435801618732</v>
      </c>
      <c r="AU389" s="5">
        <f t="shared" si="58"/>
        <v>164.17435801618731</v>
      </c>
    </row>
    <row r="390" spans="1:47" x14ac:dyDescent="0.3">
      <c r="A390" s="1" t="s">
        <v>535</v>
      </c>
      <c r="B390" s="1" t="s">
        <v>536</v>
      </c>
      <c r="C390" s="1" t="s">
        <v>537</v>
      </c>
      <c r="D390" s="1" t="s">
        <v>538</v>
      </c>
      <c r="E390" s="1" t="s">
        <v>98</v>
      </c>
      <c r="F390" s="1" t="s">
        <v>519</v>
      </c>
      <c r="G390" s="1" t="s">
        <v>54</v>
      </c>
      <c r="H390" s="1" t="s">
        <v>55</v>
      </c>
      <c r="I390" s="2">
        <v>94</v>
      </c>
      <c r="J390" s="2">
        <v>10.039999999999999</v>
      </c>
      <c r="K390" s="2">
        <f t="shared" si="52"/>
        <v>2.5499999999999998</v>
      </c>
      <c r="L390" s="2">
        <f t="shared" si="53"/>
        <v>7.5</v>
      </c>
      <c r="T390" s="8">
        <v>2.52</v>
      </c>
      <c r="U390" s="5">
        <v>1358.28</v>
      </c>
      <c r="Z390" s="9">
        <v>0.03</v>
      </c>
      <c r="AA390" s="5">
        <v>6.4574999999999996</v>
      </c>
      <c r="AL390" s="5" t="str">
        <f t="shared" si="54"/>
        <v/>
      </c>
      <c r="AN390" s="5" t="str">
        <f t="shared" si="55"/>
        <v/>
      </c>
      <c r="AP390" s="5" t="str">
        <f t="shared" si="56"/>
        <v/>
      </c>
      <c r="AR390" s="2">
        <v>7.5</v>
      </c>
      <c r="AS390" s="5">
        <f t="shared" si="57"/>
        <v>1364.7375</v>
      </c>
      <c r="AT390" s="11">
        <f t="shared" si="59"/>
        <v>9.2531952270216451E-3</v>
      </c>
      <c r="AU390" s="5">
        <f t="shared" si="58"/>
        <v>9.2531952270216458</v>
      </c>
    </row>
    <row r="391" spans="1:47" x14ac:dyDescent="0.3">
      <c r="A391" s="1" t="s">
        <v>535</v>
      </c>
      <c r="B391" s="1" t="s">
        <v>536</v>
      </c>
      <c r="C391" s="1" t="s">
        <v>537</v>
      </c>
      <c r="D391" s="1" t="s">
        <v>538</v>
      </c>
      <c r="E391" s="1" t="s">
        <v>141</v>
      </c>
      <c r="F391" s="1" t="s">
        <v>519</v>
      </c>
      <c r="G391" s="1" t="s">
        <v>54</v>
      </c>
      <c r="H391" s="1" t="s">
        <v>55</v>
      </c>
      <c r="I391" s="2">
        <v>94</v>
      </c>
      <c r="J391" s="2">
        <v>11.71</v>
      </c>
      <c r="K391" s="2">
        <f t="shared" si="52"/>
        <v>10.93</v>
      </c>
      <c r="L391" s="2">
        <f t="shared" si="53"/>
        <v>0.78</v>
      </c>
      <c r="R391" s="7">
        <v>10.81</v>
      </c>
      <c r="S391" s="5">
        <v>19428.272499999999</v>
      </c>
      <c r="T391" s="8">
        <v>0.12</v>
      </c>
      <c r="U391" s="5">
        <v>64.679999999999993</v>
      </c>
      <c r="AL391" s="5" t="str">
        <f t="shared" si="54"/>
        <v/>
      </c>
      <c r="AN391" s="5" t="str">
        <f t="shared" si="55"/>
        <v/>
      </c>
      <c r="AP391" s="5" t="str">
        <f t="shared" si="56"/>
        <v/>
      </c>
      <c r="AR391" s="2">
        <v>0.78</v>
      </c>
      <c r="AS391" s="5">
        <f t="shared" si="57"/>
        <v>19492.952499999999</v>
      </c>
      <c r="AT391" s="11">
        <f t="shared" si="59"/>
        <v>0.13216614552876263</v>
      </c>
      <c r="AU391" s="5">
        <f t="shared" si="58"/>
        <v>132.16614552876263</v>
      </c>
    </row>
    <row r="392" spans="1:47" x14ac:dyDescent="0.3">
      <c r="A392" s="1" t="s">
        <v>539</v>
      </c>
      <c r="B392" s="1" t="s">
        <v>427</v>
      </c>
      <c r="C392" s="1" t="s">
        <v>428</v>
      </c>
      <c r="D392" s="1" t="s">
        <v>131</v>
      </c>
      <c r="E392" s="1" t="s">
        <v>126</v>
      </c>
      <c r="F392" s="1" t="s">
        <v>519</v>
      </c>
      <c r="G392" s="1" t="s">
        <v>54</v>
      </c>
      <c r="H392" s="1" t="s">
        <v>55</v>
      </c>
      <c r="I392" s="2">
        <v>132.01</v>
      </c>
      <c r="J392" s="2">
        <v>37.049999999999997</v>
      </c>
      <c r="K392" s="2">
        <f t="shared" si="52"/>
        <v>37.050000000000004</v>
      </c>
      <c r="L392" s="2">
        <f t="shared" si="53"/>
        <v>0</v>
      </c>
      <c r="T392" s="8">
        <v>37.03</v>
      </c>
      <c r="U392" s="5">
        <v>19959.169999999998</v>
      </c>
      <c r="Z392" s="9">
        <v>0.02</v>
      </c>
      <c r="AA392" s="5">
        <v>4.3049999999999997</v>
      </c>
      <c r="AL392" s="5" t="str">
        <f t="shared" si="54"/>
        <v/>
      </c>
      <c r="AN392" s="5" t="str">
        <f t="shared" si="55"/>
        <v/>
      </c>
      <c r="AP392" s="5" t="str">
        <f t="shared" si="56"/>
        <v/>
      </c>
      <c r="AS392" s="5">
        <f t="shared" si="57"/>
        <v>19963.474999999999</v>
      </c>
      <c r="AT392" s="11">
        <f t="shared" si="59"/>
        <v>0.13535638288298368</v>
      </c>
      <c r="AU392" s="5">
        <f t="shared" si="58"/>
        <v>135.3563828829837</v>
      </c>
    </row>
    <row r="393" spans="1:47" x14ac:dyDescent="0.3">
      <c r="A393" s="1" t="s">
        <v>539</v>
      </c>
      <c r="B393" s="1" t="s">
        <v>427</v>
      </c>
      <c r="C393" s="1" t="s">
        <v>428</v>
      </c>
      <c r="D393" s="1" t="s">
        <v>131</v>
      </c>
      <c r="E393" s="1" t="s">
        <v>98</v>
      </c>
      <c r="F393" s="1" t="s">
        <v>519</v>
      </c>
      <c r="G393" s="1" t="s">
        <v>54</v>
      </c>
      <c r="H393" s="1" t="s">
        <v>55</v>
      </c>
      <c r="I393" s="2">
        <v>132.01</v>
      </c>
      <c r="J393" s="2">
        <v>25.05</v>
      </c>
      <c r="K393" s="2">
        <f t="shared" si="52"/>
        <v>23.58</v>
      </c>
      <c r="L393" s="2">
        <f t="shared" si="53"/>
        <v>1.47</v>
      </c>
      <c r="T393" s="8">
        <v>23.52</v>
      </c>
      <c r="U393" s="5">
        <v>12677.28</v>
      </c>
      <c r="Z393" s="9">
        <v>0.06</v>
      </c>
      <c r="AA393" s="5">
        <v>12.914999999999999</v>
      </c>
      <c r="AL393" s="5" t="str">
        <f t="shared" si="54"/>
        <v/>
      </c>
      <c r="AN393" s="5" t="str">
        <f t="shared" si="55"/>
        <v/>
      </c>
      <c r="AP393" s="5" t="str">
        <f t="shared" si="56"/>
        <v/>
      </c>
      <c r="AR393" s="2">
        <v>1.47</v>
      </c>
      <c r="AS393" s="5">
        <f t="shared" si="57"/>
        <v>12690.195000000002</v>
      </c>
      <c r="AT393" s="11">
        <f t="shared" si="59"/>
        <v>8.6042079010779704E-2</v>
      </c>
      <c r="AU393" s="5">
        <f t="shared" si="58"/>
        <v>86.042079010779716</v>
      </c>
    </row>
    <row r="394" spans="1:47" x14ac:dyDescent="0.3">
      <c r="A394" s="1" t="s">
        <v>539</v>
      </c>
      <c r="B394" s="1" t="s">
        <v>427</v>
      </c>
      <c r="C394" s="1" t="s">
        <v>428</v>
      </c>
      <c r="D394" s="1" t="s">
        <v>131</v>
      </c>
      <c r="E394" s="1" t="s">
        <v>132</v>
      </c>
      <c r="F394" s="1" t="s">
        <v>519</v>
      </c>
      <c r="G394" s="1" t="s">
        <v>54</v>
      </c>
      <c r="H394" s="1" t="s">
        <v>55</v>
      </c>
      <c r="I394" s="2">
        <v>132.01</v>
      </c>
      <c r="J394" s="2">
        <v>40.39</v>
      </c>
      <c r="K394" s="2">
        <f t="shared" si="52"/>
        <v>40</v>
      </c>
      <c r="L394" s="2">
        <f t="shared" si="53"/>
        <v>0</v>
      </c>
      <c r="R394" s="7">
        <v>7.71</v>
      </c>
      <c r="S394" s="5">
        <v>13856.797500000001</v>
      </c>
      <c r="T394" s="8">
        <v>32.29</v>
      </c>
      <c r="U394" s="5">
        <v>17404.310000000001</v>
      </c>
      <c r="AL394" s="5" t="str">
        <f t="shared" si="54"/>
        <v/>
      </c>
      <c r="AN394" s="5" t="str">
        <f t="shared" si="55"/>
        <v/>
      </c>
      <c r="AP394" s="5" t="str">
        <f t="shared" si="56"/>
        <v/>
      </c>
      <c r="AS394" s="5">
        <f t="shared" si="57"/>
        <v>31261.107500000002</v>
      </c>
      <c r="AT394" s="11">
        <f t="shared" si="59"/>
        <v>0.21195660756036278</v>
      </c>
      <c r="AU394" s="5">
        <f t="shared" si="58"/>
        <v>211.95660756036278</v>
      </c>
    </row>
    <row r="395" spans="1:47" x14ac:dyDescent="0.3">
      <c r="A395" s="1" t="s">
        <v>539</v>
      </c>
      <c r="B395" s="1" t="s">
        <v>427</v>
      </c>
      <c r="C395" s="1" t="s">
        <v>428</v>
      </c>
      <c r="D395" s="1" t="s">
        <v>131</v>
      </c>
      <c r="E395" s="1" t="s">
        <v>141</v>
      </c>
      <c r="F395" s="1" t="s">
        <v>519</v>
      </c>
      <c r="G395" s="1" t="s">
        <v>54</v>
      </c>
      <c r="H395" s="1" t="s">
        <v>55</v>
      </c>
      <c r="I395" s="2">
        <v>132.01</v>
      </c>
      <c r="J395" s="2">
        <v>28.19</v>
      </c>
      <c r="K395" s="2">
        <f t="shared" si="52"/>
        <v>28.189999999999998</v>
      </c>
      <c r="L395" s="2">
        <f t="shared" si="53"/>
        <v>0</v>
      </c>
      <c r="R395" s="7">
        <v>25.83</v>
      </c>
      <c r="S395" s="5">
        <v>46422.967499999999</v>
      </c>
      <c r="T395" s="8">
        <v>2.36</v>
      </c>
      <c r="U395" s="5">
        <v>1272.04</v>
      </c>
      <c r="AL395" s="5" t="str">
        <f t="shared" si="54"/>
        <v/>
      </c>
      <c r="AN395" s="5" t="str">
        <f t="shared" si="55"/>
        <v/>
      </c>
      <c r="AP395" s="5" t="str">
        <f t="shared" si="56"/>
        <v/>
      </c>
      <c r="AS395" s="5">
        <f t="shared" si="57"/>
        <v>47695.0075</v>
      </c>
      <c r="AT395" s="11">
        <f t="shared" si="59"/>
        <v>0.32338176077946246</v>
      </c>
      <c r="AU395" s="5">
        <f t="shared" si="58"/>
        <v>323.38176077946247</v>
      </c>
    </row>
    <row r="396" spans="1:47" x14ac:dyDescent="0.3">
      <c r="A396" s="1" t="s">
        <v>540</v>
      </c>
      <c r="B396" s="1" t="s">
        <v>541</v>
      </c>
      <c r="C396" s="1" t="s">
        <v>542</v>
      </c>
      <c r="D396" s="1" t="s">
        <v>543</v>
      </c>
      <c r="E396" s="1" t="s">
        <v>90</v>
      </c>
      <c r="F396" s="1" t="s">
        <v>519</v>
      </c>
      <c r="G396" s="1" t="s">
        <v>54</v>
      </c>
      <c r="H396" s="1" t="s">
        <v>55</v>
      </c>
      <c r="I396" s="2">
        <v>10.8</v>
      </c>
      <c r="J396" s="2">
        <v>10.49</v>
      </c>
      <c r="K396" s="2">
        <f t="shared" si="52"/>
        <v>10.489999999999998</v>
      </c>
      <c r="L396" s="2">
        <f t="shared" si="53"/>
        <v>0</v>
      </c>
      <c r="R396" s="7">
        <v>5.27</v>
      </c>
      <c r="S396" s="5">
        <v>9471.5074999999997</v>
      </c>
      <c r="Z396" s="9">
        <v>5.22</v>
      </c>
      <c r="AA396" s="5">
        <v>1123.605</v>
      </c>
      <c r="AL396" s="5" t="str">
        <f t="shared" si="54"/>
        <v/>
      </c>
      <c r="AN396" s="5" t="str">
        <f t="shared" si="55"/>
        <v/>
      </c>
      <c r="AP396" s="5" t="str">
        <f t="shared" si="56"/>
        <v/>
      </c>
      <c r="AS396" s="5">
        <f t="shared" si="57"/>
        <v>10595.112499999999</v>
      </c>
      <c r="AT396" s="11">
        <f t="shared" si="59"/>
        <v>7.1836997528651025E-2</v>
      </c>
      <c r="AU396" s="5">
        <f t="shared" si="58"/>
        <v>71.836997528651025</v>
      </c>
    </row>
    <row r="397" spans="1:47" x14ac:dyDescent="0.3">
      <c r="A397" s="1" t="s">
        <v>544</v>
      </c>
      <c r="B397" s="1" t="s">
        <v>545</v>
      </c>
      <c r="C397" s="1" t="s">
        <v>546</v>
      </c>
      <c r="D397" s="1" t="s">
        <v>51</v>
      </c>
      <c r="E397" s="1" t="s">
        <v>90</v>
      </c>
      <c r="F397" s="1" t="s">
        <v>519</v>
      </c>
      <c r="G397" s="1" t="s">
        <v>54</v>
      </c>
      <c r="H397" s="1" t="s">
        <v>55</v>
      </c>
      <c r="I397" s="2">
        <v>68.62</v>
      </c>
      <c r="J397" s="2">
        <v>27.77</v>
      </c>
      <c r="K397" s="2">
        <f t="shared" si="52"/>
        <v>27.41</v>
      </c>
      <c r="L397" s="2">
        <f t="shared" si="53"/>
        <v>0.36</v>
      </c>
      <c r="R397" s="7">
        <v>27.41</v>
      </c>
      <c r="S397" s="5">
        <v>49262.622499999998</v>
      </c>
      <c r="AL397" s="5" t="str">
        <f t="shared" si="54"/>
        <v/>
      </c>
      <c r="AN397" s="5" t="str">
        <f t="shared" si="55"/>
        <v/>
      </c>
      <c r="AP397" s="5" t="str">
        <f t="shared" si="56"/>
        <v/>
      </c>
      <c r="AR397" s="2">
        <v>0.36</v>
      </c>
      <c r="AS397" s="5">
        <f t="shared" si="57"/>
        <v>49262.622499999998</v>
      </c>
      <c r="AT397" s="11">
        <f t="shared" si="59"/>
        <v>0.33401050633368623</v>
      </c>
      <c r="AU397" s="5">
        <f t="shared" si="58"/>
        <v>334.01050633368624</v>
      </c>
    </row>
    <row r="398" spans="1:47" x14ac:dyDescent="0.3">
      <c r="A398" s="1" t="s">
        <v>544</v>
      </c>
      <c r="B398" s="1" t="s">
        <v>545</v>
      </c>
      <c r="C398" s="1" t="s">
        <v>546</v>
      </c>
      <c r="D398" s="1" t="s">
        <v>51</v>
      </c>
      <c r="E398" s="1" t="s">
        <v>91</v>
      </c>
      <c r="F398" s="1" t="s">
        <v>519</v>
      </c>
      <c r="G398" s="1" t="s">
        <v>54</v>
      </c>
      <c r="H398" s="1" t="s">
        <v>55</v>
      </c>
      <c r="I398" s="2">
        <v>68.62</v>
      </c>
      <c r="J398" s="2">
        <v>39.76</v>
      </c>
      <c r="K398" s="2">
        <f t="shared" si="52"/>
        <v>39.76</v>
      </c>
      <c r="L398" s="2">
        <f t="shared" si="53"/>
        <v>0</v>
      </c>
      <c r="R398" s="7">
        <v>39.76</v>
      </c>
      <c r="S398" s="5">
        <v>71458.66</v>
      </c>
      <c r="AL398" s="5" t="str">
        <f t="shared" si="54"/>
        <v/>
      </c>
      <c r="AN398" s="5" t="str">
        <f t="shared" si="55"/>
        <v/>
      </c>
      <c r="AP398" s="5" t="str">
        <f t="shared" si="56"/>
        <v/>
      </c>
      <c r="AS398" s="5">
        <f t="shared" si="57"/>
        <v>71458.66</v>
      </c>
      <c r="AT398" s="11">
        <f t="shared" si="59"/>
        <v>0.48450411279924721</v>
      </c>
      <c r="AU398" s="5">
        <f t="shared" si="58"/>
        <v>484.5041127992472</v>
      </c>
    </row>
    <row r="399" spans="1:47" x14ac:dyDescent="0.3">
      <c r="A399" s="1" t="s">
        <v>547</v>
      </c>
      <c r="B399" s="1" t="s">
        <v>548</v>
      </c>
      <c r="C399" s="1" t="s">
        <v>549</v>
      </c>
      <c r="D399" s="1" t="s">
        <v>51</v>
      </c>
      <c r="E399" s="1" t="s">
        <v>64</v>
      </c>
      <c r="F399" s="1" t="s">
        <v>519</v>
      </c>
      <c r="G399" s="1" t="s">
        <v>54</v>
      </c>
      <c r="H399" s="1" t="s">
        <v>55</v>
      </c>
      <c r="I399" s="2">
        <v>29.29</v>
      </c>
      <c r="J399" s="2">
        <v>27.88</v>
      </c>
      <c r="K399" s="2">
        <f t="shared" si="52"/>
        <v>27.630000000000003</v>
      </c>
      <c r="L399" s="2">
        <f t="shared" si="53"/>
        <v>0.24</v>
      </c>
      <c r="R399" s="7">
        <v>15.71</v>
      </c>
      <c r="S399" s="5">
        <v>28234.797500000001</v>
      </c>
      <c r="T399" s="8">
        <v>0.79</v>
      </c>
      <c r="U399" s="5">
        <v>425.81</v>
      </c>
      <c r="Z399" s="9">
        <v>5.03</v>
      </c>
      <c r="AA399" s="5">
        <v>1082.7075</v>
      </c>
      <c r="AE399" s="2">
        <v>6.1</v>
      </c>
      <c r="AF399" s="5">
        <v>1184.925</v>
      </c>
      <c r="AL399" s="5" t="str">
        <f t="shared" si="54"/>
        <v/>
      </c>
      <c r="AN399" s="5" t="str">
        <f t="shared" si="55"/>
        <v/>
      </c>
      <c r="AP399" s="5" t="str">
        <f t="shared" si="56"/>
        <v/>
      </c>
      <c r="AR399" s="2">
        <v>0.24</v>
      </c>
      <c r="AS399" s="5">
        <f t="shared" si="57"/>
        <v>30928.240000000002</v>
      </c>
      <c r="AT399" s="11">
        <f t="shared" si="59"/>
        <v>0.20969969884185052</v>
      </c>
      <c r="AU399" s="5">
        <f t="shared" si="58"/>
        <v>209.69969884185053</v>
      </c>
    </row>
    <row r="400" spans="1:47" x14ac:dyDescent="0.3">
      <c r="A400" s="1" t="s">
        <v>550</v>
      </c>
      <c r="B400" s="1" t="s">
        <v>551</v>
      </c>
      <c r="C400" s="1" t="s">
        <v>552</v>
      </c>
      <c r="D400" s="1" t="s">
        <v>258</v>
      </c>
      <c r="E400" s="1" t="s">
        <v>64</v>
      </c>
      <c r="F400" s="1" t="s">
        <v>519</v>
      </c>
      <c r="G400" s="1" t="s">
        <v>54</v>
      </c>
      <c r="H400" s="1" t="s">
        <v>55</v>
      </c>
      <c r="I400" s="2">
        <v>9.24</v>
      </c>
      <c r="J400" s="2">
        <v>8.49</v>
      </c>
      <c r="K400" s="2">
        <f t="shared" si="52"/>
        <v>8.3000000000000007</v>
      </c>
      <c r="L400" s="2">
        <f t="shared" si="53"/>
        <v>0.18</v>
      </c>
      <c r="R400" s="7">
        <v>5.36</v>
      </c>
      <c r="S400" s="5">
        <v>9633.26</v>
      </c>
      <c r="T400" s="8">
        <v>0.05</v>
      </c>
      <c r="U400" s="5">
        <v>26.95</v>
      </c>
      <c r="AE400" s="2">
        <v>2.89</v>
      </c>
      <c r="AF400" s="5">
        <v>561.38250000000005</v>
      </c>
      <c r="AL400" s="5" t="str">
        <f t="shared" si="54"/>
        <v/>
      </c>
      <c r="AN400" s="5" t="str">
        <f t="shared" si="55"/>
        <v/>
      </c>
      <c r="AP400" s="5" t="str">
        <f t="shared" si="56"/>
        <v/>
      </c>
      <c r="AR400" s="2">
        <v>0.18</v>
      </c>
      <c r="AS400" s="5">
        <f t="shared" si="57"/>
        <v>10221.592500000001</v>
      </c>
      <c r="AT400" s="11">
        <f t="shared" si="59"/>
        <v>6.9304456669183834E-2</v>
      </c>
      <c r="AU400" s="5">
        <f t="shared" si="58"/>
        <v>69.304456669183836</v>
      </c>
    </row>
    <row r="401" spans="1:47" x14ac:dyDescent="0.3">
      <c r="A401" s="1" t="s">
        <v>553</v>
      </c>
      <c r="B401" s="1" t="s">
        <v>554</v>
      </c>
      <c r="C401" s="1" t="s">
        <v>555</v>
      </c>
      <c r="D401" s="1" t="s">
        <v>51</v>
      </c>
      <c r="E401" s="1" t="s">
        <v>98</v>
      </c>
      <c r="F401" s="1" t="s">
        <v>519</v>
      </c>
      <c r="G401" s="1" t="s">
        <v>54</v>
      </c>
      <c r="H401" s="1" t="s">
        <v>55</v>
      </c>
      <c r="I401" s="2">
        <v>3.88</v>
      </c>
      <c r="J401" s="2">
        <v>3.82</v>
      </c>
      <c r="K401" s="2">
        <f t="shared" si="52"/>
        <v>0.71</v>
      </c>
      <c r="L401" s="2">
        <f t="shared" si="53"/>
        <v>3.11</v>
      </c>
      <c r="T401" s="8">
        <v>7.0000000000000007E-2</v>
      </c>
      <c r="U401" s="5">
        <v>37.729999999999997</v>
      </c>
      <c r="Z401" s="9">
        <v>0.64</v>
      </c>
      <c r="AA401" s="5">
        <v>137.76</v>
      </c>
      <c r="AL401" s="5" t="str">
        <f t="shared" si="54"/>
        <v/>
      </c>
      <c r="AN401" s="5" t="str">
        <f t="shared" si="55"/>
        <v/>
      </c>
      <c r="AP401" s="5" t="str">
        <f t="shared" si="56"/>
        <v/>
      </c>
      <c r="AR401" s="2">
        <v>3.11</v>
      </c>
      <c r="AS401" s="5">
        <f t="shared" si="57"/>
        <v>175.48999999999998</v>
      </c>
      <c r="AT401" s="11">
        <f t="shared" si="59"/>
        <v>1.1898575589738163E-3</v>
      </c>
      <c r="AU401" s="5">
        <f t="shared" si="58"/>
        <v>1.1898575589738163</v>
      </c>
    </row>
    <row r="402" spans="1:47" x14ac:dyDescent="0.3">
      <c r="A402" s="1" t="s">
        <v>556</v>
      </c>
      <c r="B402" s="1" t="s">
        <v>557</v>
      </c>
      <c r="C402" s="1" t="s">
        <v>558</v>
      </c>
      <c r="D402" s="1" t="s">
        <v>51</v>
      </c>
      <c r="E402" s="1" t="s">
        <v>126</v>
      </c>
      <c r="F402" s="1" t="s">
        <v>519</v>
      </c>
      <c r="G402" s="1" t="s">
        <v>54</v>
      </c>
      <c r="H402" s="1" t="s">
        <v>55</v>
      </c>
      <c r="I402" s="2">
        <v>3</v>
      </c>
      <c r="J402" s="2">
        <v>2.75</v>
      </c>
      <c r="K402" s="2">
        <f t="shared" si="52"/>
        <v>0.98</v>
      </c>
      <c r="L402" s="2">
        <f t="shared" si="53"/>
        <v>1.77</v>
      </c>
      <c r="Z402" s="9">
        <v>0.98</v>
      </c>
      <c r="AA402" s="5">
        <v>210.94499999999999</v>
      </c>
      <c r="AL402" s="5" t="str">
        <f t="shared" si="54"/>
        <v/>
      </c>
      <c r="AN402" s="5" t="str">
        <f t="shared" si="55"/>
        <v/>
      </c>
      <c r="AP402" s="5" t="str">
        <f t="shared" si="56"/>
        <v/>
      </c>
      <c r="AR402" s="2">
        <v>1.77</v>
      </c>
      <c r="AS402" s="5">
        <f t="shared" si="57"/>
        <v>210.94499999999999</v>
      </c>
      <c r="AT402" s="11">
        <f t="shared" si="59"/>
        <v>1.4302496026994797E-3</v>
      </c>
      <c r="AU402" s="5">
        <f t="shared" si="58"/>
        <v>1.4302496026994798</v>
      </c>
    </row>
    <row r="403" spans="1:47" x14ac:dyDescent="0.3">
      <c r="A403" s="1" t="s">
        <v>559</v>
      </c>
      <c r="B403" s="1" t="s">
        <v>560</v>
      </c>
      <c r="C403" s="1" t="s">
        <v>561</v>
      </c>
      <c r="D403" s="1" t="s">
        <v>131</v>
      </c>
      <c r="E403" s="1" t="s">
        <v>64</v>
      </c>
      <c r="F403" s="1" t="s">
        <v>519</v>
      </c>
      <c r="G403" s="1" t="s">
        <v>54</v>
      </c>
      <c r="H403" s="1" t="s">
        <v>55</v>
      </c>
      <c r="I403" s="2">
        <v>1.64</v>
      </c>
      <c r="J403" s="2">
        <v>1.33</v>
      </c>
      <c r="K403" s="2">
        <f t="shared" si="52"/>
        <v>1.33</v>
      </c>
      <c r="L403" s="2">
        <f t="shared" si="53"/>
        <v>0</v>
      </c>
      <c r="Z403" s="9">
        <v>1.33</v>
      </c>
      <c r="AA403" s="5">
        <v>286.28250000000003</v>
      </c>
      <c r="AL403" s="5" t="str">
        <f t="shared" si="54"/>
        <v/>
      </c>
      <c r="AN403" s="5" t="str">
        <f t="shared" si="55"/>
        <v/>
      </c>
      <c r="AP403" s="5" t="str">
        <f t="shared" si="56"/>
        <v/>
      </c>
      <c r="AS403" s="5">
        <f t="shared" si="57"/>
        <v>286.28250000000003</v>
      </c>
      <c r="AT403" s="11">
        <f t="shared" si="59"/>
        <v>1.9410530322350082E-3</v>
      </c>
      <c r="AU403" s="5">
        <f t="shared" si="58"/>
        <v>1.9410530322350084</v>
      </c>
    </row>
    <row r="404" spans="1:47" x14ac:dyDescent="0.3">
      <c r="A404" s="1" t="s">
        <v>562</v>
      </c>
      <c r="B404" s="1" t="s">
        <v>563</v>
      </c>
      <c r="C404" s="1" t="s">
        <v>564</v>
      </c>
      <c r="D404" s="1" t="s">
        <v>51</v>
      </c>
      <c r="E404" s="1" t="s">
        <v>52</v>
      </c>
      <c r="F404" s="1" t="s">
        <v>519</v>
      </c>
      <c r="G404" s="1" t="s">
        <v>54</v>
      </c>
      <c r="H404" s="1" t="s">
        <v>55</v>
      </c>
      <c r="I404" s="2">
        <v>5.36</v>
      </c>
      <c r="J404" s="2">
        <v>5.05</v>
      </c>
      <c r="K404" s="2">
        <f t="shared" si="52"/>
        <v>5.05</v>
      </c>
      <c r="L404" s="2">
        <f t="shared" si="53"/>
        <v>0</v>
      </c>
      <c r="Z404" s="9">
        <v>5.05</v>
      </c>
      <c r="AA404" s="5">
        <v>1087.0125</v>
      </c>
      <c r="AL404" s="5" t="str">
        <f t="shared" si="54"/>
        <v/>
      </c>
      <c r="AN404" s="5" t="str">
        <f t="shared" si="55"/>
        <v/>
      </c>
      <c r="AP404" s="5" t="str">
        <f t="shared" si="56"/>
        <v/>
      </c>
      <c r="AS404" s="5">
        <f t="shared" si="57"/>
        <v>1087.0125</v>
      </c>
      <c r="AT404" s="11">
        <f t="shared" si="59"/>
        <v>7.3701637690126252E-3</v>
      </c>
      <c r="AU404" s="5">
        <f t="shared" si="58"/>
        <v>7.3701637690126258</v>
      </c>
    </row>
    <row r="405" spans="1:47" x14ac:dyDescent="0.3">
      <c r="A405" s="1" t="s">
        <v>565</v>
      </c>
      <c r="B405" s="1" t="s">
        <v>566</v>
      </c>
      <c r="C405" s="1" t="s">
        <v>567</v>
      </c>
      <c r="D405" s="1" t="s">
        <v>51</v>
      </c>
      <c r="E405" s="1" t="s">
        <v>52</v>
      </c>
      <c r="F405" s="1" t="s">
        <v>519</v>
      </c>
      <c r="G405" s="1" t="s">
        <v>54</v>
      </c>
      <c r="H405" s="1" t="s">
        <v>55</v>
      </c>
      <c r="I405" s="2">
        <v>34.47</v>
      </c>
      <c r="J405" s="2">
        <v>33.76</v>
      </c>
      <c r="K405" s="2">
        <f t="shared" si="52"/>
        <v>33.76</v>
      </c>
      <c r="L405" s="2">
        <f t="shared" si="53"/>
        <v>0</v>
      </c>
      <c r="R405" s="7">
        <v>17.93</v>
      </c>
      <c r="S405" s="5">
        <v>32224.692500000001</v>
      </c>
      <c r="T405" s="8">
        <v>15.82</v>
      </c>
      <c r="U405" s="5">
        <v>8526.98</v>
      </c>
      <c r="Z405" s="9">
        <v>0.01</v>
      </c>
      <c r="AA405" s="5">
        <v>2.1524999999999999</v>
      </c>
      <c r="AL405" s="5" t="str">
        <f t="shared" si="54"/>
        <v/>
      </c>
      <c r="AN405" s="5" t="str">
        <f t="shared" si="55"/>
        <v/>
      </c>
      <c r="AP405" s="5" t="str">
        <f t="shared" si="56"/>
        <v/>
      </c>
      <c r="AS405" s="5">
        <f t="shared" si="57"/>
        <v>40753.824999999997</v>
      </c>
      <c r="AT405" s="11">
        <f t="shared" si="59"/>
        <v>0.27631914487062559</v>
      </c>
      <c r="AU405" s="5">
        <f t="shared" si="58"/>
        <v>276.31914487062562</v>
      </c>
    </row>
    <row r="406" spans="1:47" x14ac:dyDescent="0.3">
      <c r="A406" s="1" t="s">
        <v>568</v>
      </c>
      <c r="B406" s="1" t="s">
        <v>517</v>
      </c>
      <c r="C406" s="1" t="s">
        <v>518</v>
      </c>
      <c r="D406" s="1" t="s">
        <v>51</v>
      </c>
      <c r="E406" s="1" t="s">
        <v>150</v>
      </c>
      <c r="F406" s="1" t="s">
        <v>519</v>
      </c>
      <c r="G406" s="1" t="s">
        <v>54</v>
      </c>
      <c r="H406" s="1" t="s">
        <v>55</v>
      </c>
      <c r="I406" s="2">
        <v>110.79</v>
      </c>
      <c r="J406" s="2">
        <v>16.11</v>
      </c>
      <c r="K406" s="2">
        <f t="shared" si="52"/>
        <v>16.11</v>
      </c>
      <c r="L406" s="2">
        <f t="shared" si="53"/>
        <v>0</v>
      </c>
      <c r="R406" s="7">
        <v>13.17</v>
      </c>
      <c r="S406" s="5">
        <v>23669.782500000001</v>
      </c>
      <c r="T406" s="8">
        <v>2.94</v>
      </c>
      <c r="U406" s="5">
        <v>1584.66</v>
      </c>
      <c r="AL406" s="5" t="str">
        <f t="shared" si="54"/>
        <v/>
      </c>
      <c r="AN406" s="5" t="str">
        <f t="shared" si="55"/>
        <v/>
      </c>
      <c r="AP406" s="5" t="str">
        <f t="shared" si="56"/>
        <v/>
      </c>
      <c r="AS406" s="5">
        <f t="shared" si="57"/>
        <v>25254.442500000001</v>
      </c>
      <c r="AT406" s="11">
        <f t="shared" si="59"/>
        <v>0.17123020859476099</v>
      </c>
      <c r="AU406" s="5">
        <f t="shared" si="58"/>
        <v>171.230208594761</v>
      </c>
    </row>
    <row r="407" spans="1:47" x14ac:dyDescent="0.3">
      <c r="A407" s="1" t="s">
        <v>568</v>
      </c>
      <c r="B407" s="1" t="s">
        <v>517</v>
      </c>
      <c r="C407" s="1" t="s">
        <v>518</v>
      </c>
      <c r="D407" s="1" t="s">
        <v>51</v>
      </c>
      <c r="E407" s="1" t="s">
        <v>96</v>
      </c>
      <c r="F407" s="1" t="s">
        <v>519</v>
      </c>
      <c r="G407" s="1" t="s">
        <v>54</v>
      </c>
      <c r="H407" s="1" t="s">
        <v>55</v>
      </c>
      <c r="I407" s="2">
        <v>110.79</v>
      </c>
      <c r="J407" s="2">
        <v>39.92</v>
      </c>
      <c r="K407" s="2">
        <f t="shared" si="52"/>
        <v>39.93</v>
      </c>
      <c r="L407" s="2">
        <f t="shared" si="53"/>
        <v>0</v>
      </c>
      <c r="R407" s="7">
        <v>39.9</v>
      </c>
      <c r="S407" s="5">
        <v>71710.274999999994</v>
      </c>
      <c r="T407" s="8">
        <v>0.03</v>
      </c>
      <c r="U407" s="5">
        <v>16.170000000000002</v>
      </c>
      <c r="AL407" s="5" t="str">
        <f t="shared" si="54"/>
        <v/>
      </c>
      <c r="AN407" s="5" t="str">
        <f t="shared" si="55"/>
        <v/>
      </c>
      <c r="AP407" s="5" t="str">
        <f t="shared" si="56"/>
        <v/>
      </c>
      <c r="AS407" s="5">
        <f t="shared" si="57"/>
        <v>71726.444999999992</v>
      </c>
      <c r="AT407" s="11">
        <f t="shared" si="59"/>
        <v>0.48631974905447423</v>
      </c>
      <c r="AU407" s="5">
        <f t="shared" si="58"/>
        <v>486.31974905447424</v>
      </c>
    </row>
    <row r="408" spans="1:47" x14ac:dyDescent="0.3">
      <c r="A408" s="1" t="s">
        <v>568</v>
      </c>
      <c r="B408" s="1" t="s">
        <v>517</v>
      </c>
      <c r="C408" s="1" t="s">
        <v>518</v>
      </c>
      <c r="D408" s="1" t="s">
        <v>51</v>
      </c>
      <c r="E408" s="1" t="s">
        <v>107</v>
      </c>
      <c r="F408" s="1" t="s">
        <v>519</v>
      </c>
      <c r="G408" s="1" t="s">
        <v>54</v>
      </c>
      <c r="H408" s="1" t="s">
        <v>55</v>
      </c>
      <c r="I408" s="2">
        <v>110.79</v>
      </c>
      <c r="J408" s="2">
        <v>14.74</v>
      </c>
      <c r="K408" s="2">
        <f t="shared" si="52"/>
        <v>13.96</v>
      </c>
      <c r="L408" s="2">
        <f t="shared" si="53"/>
        <v>0</v>
      </c>
      <c r="R408" s="7">
        <v>1.8</v>
      </c>
      <c r="S408" s="5">
        <v>3235.05</v>
      </c>
      <c r="T408" s="8">
        <v>6.84</v>
      </c>
      <c r="U408" s="5">
        <v>3686.76</v>
      </c>
      <c r="Z408" s="9">
        <v>5.32</v>
      </c>
      <c r="AA408" s="5">
        <v>1145.1300000000001</v>
      </c>
      <c r="AL408" s="5" t="str">
        <f t="shared" si="54"/>
        <v/>
      </c>
      <c r="AN408" s="5" t="str">
        <f t="shared" si="55"/>
        <v/>
      </c>
      <c r="AP408" s="5" t="str">
        <f t="shared" si="56"/>
        <v/>
      </c>
      <c r="AS408" s="5">
        <f t="shared" si="57"/>
        <v>8066.9400000000005</v>
      </c>
      <c r="AT408" s="11">
        <f t="shared" si="59"/>
        <v>5.4695478584467709E-2</v>
      </c>
      <c r="AU408" s="5">
        <f t="shared" si="58"/>
        <v>54.695478584467708</v>
      </c>
    </row>
    <row r="409" spans="1:47" x14ac:dyDescent="0.3">
      <c r="A409" s="1" t="s">
        <v>568</v>
      </c>
      <c r="B409" s="1" t="s">
        <v>517</v>
      </c>
      <c r="C409" s="1" t="s">
        <v>518</v>
      </c>
      <c r="D409" s="1" t="s">
        <v>51</v>
      </c>
      <c r="E409" s="1" t="s">
        <v>95</v>
      </c>
      <c r="F409" s="1" t="s">
        <v>519</v>
      </c>
      <c r="G409" s="1" t="s">
        <v>54</v>
      </c>
      <c r="H409" s="1" t="s">
        <v>55</v>
      </c>
      <c r="I409" s="2">
        <v>110.79</v>
      </c>
      <c r="J409" s="2">
        <v>38.97</v>
      </c>
      <c r="K409" s="2">
        <f t="shared" si="52"/>
        <v>38.97</v>
      </c>
      <c r="L409" s="2">
        <f t="shared" si="53"/>
        <v>0</v>
      </c>
      <c r="R409" s="7">
        <v>32.520000000000003</v>
      </c>
      <c r="S409" s="5">
        <v>58446.570000000007</v>
      </c>
      <c r="T409" s="8">
        <v>6.23</v>
      </c>
      <c r="U409" s="5">
        <v>3357.97</v>
      </c>
      <c r="Z409" s="9">
        <v>0.22</v>
      </c>
      <c r="AA409" s="5">
        <v>47.354999999999997</v>
      </c>
      <c r="AL409" s="5" t="str">
        <f t="shared" si="54"/>
        <v/>
      </c>
      <c r="AN409" s="5" t="str">
        <f t="shared" si="55"/>
        <v/>
      </c>
      <c r="AP409" s="5" t="str">
        <f t="shared" si="56"/>
        <v/>
      </c>
      <c r="AS409" s="5">
        <f t="shared" si="57"/>
        <v>61851.895000000011</v>
      </c>
      <c r="AT409" s="11">
        <f t="shared" si="59"/>
        <v>0.41936831045988271</v>
      </c>
      <c r="AU409" s="5">
        <f t="shared" si="58"/>
        <v>419.36831045988271</v>
      </c>
    </row>
    <row r="410" spans="1:47" x14ac:dyDescent="0.3">
      <c r="A410" s="1" t="s">
        <v>569</v>
      </c>
      <c r="B410" s="1" t="s">
        <v>570</v>
      </c>
      <c r="C410" s="1" t="s">
        <v>571</v>
      </c>
      <c r="D410" s="1" t="s">
        <v>51</v>
      </c>
      <c r="E410" s="1" t="s">
        <v>95</v>
      </c>
      <c r="F410" s="1" t="s">
        <v>572</v>
      </c>
      <c r="G410" s="1" t="s">
        <v>54</v>
      </c>
      <c r="H410" s="1" t="s">
        <v>55</v>
      </c>
      <c r="I410" s="2">
        <v>6.51</v>
      </c>
      <c r="J410" s="2">
        <v>5.96</v>
      </c>
      <c r="K410" s="2">
        <f t="shared" si="52"/>
        <v>2.09</v>
      </c>
      <c r="L410" s="2">
        <f t="shared" si="53"/>
        <v>3.87</v>
      </c>
      <c r="Z410" s="9">
        <v>2.09</v>
      </c>
      <c r="AA410" s="5">
        <v>449.87249999999989</v>
      </c>
      <c r="AL410" s="5" t="str">
        <f t="shared" si="54"/>
        <v/>
      </c>
      <c r="AN410" s="5" t="str">
        <f t="shared" si="55"/>
        <v/>
      </c>
      <c r="AP410" s="5" t="str">
        <f t="shared" si="56"/>
        <v/>
      </c>
      <c r="AR410" s="2">
        <v>3.87</v>
      </c>
      <c r="AS410" s="5">
        <f t="shared" si="57"/>
        <v>449.87249999999989</v>
      </c>
      <c r="AT410" s="11">
        <f t="shared" si="59"/>
        <v>3.0502261935121547E-3</v>
      </c>
      <c r="AU410" s="5">
        <f t="shared" si="58"/>
        <v>3.0502261935121546</v>
      </c>
    </row>
    <row r="411" spans="1:47" x14ac:dyDescent="0.3">
      <c r="A411" s="1" t="s">
        <v>573</v>
      </c>
      <c r="B411" s="1" t="s">
        <v>574</v>
      </c>
      <c r="C411" s="1" t="s">
        <v>575</v>
      </c>
      <c r="D411" s="1" t="s">
        <v>51</v>
      </c>
      <c r="E411" s="1" t="s">
        <v>95</v>
      </c>
      <c r="F411" s="1" t="s">
        <v>572</v>
      </c>
      <c r="G411" s="1" t="s">
        <v>54</v>
      </c>
      <c r="H411" s="1" t="s">
        <v>55</v>
      </c>
      <c r="I411" s="2">
        <v>2.5</v>
      </c>
      <c r="J411" s="2">
        <v>2.36</v>
      </c>
      <c r="K411" s="2">
        <f t="shared" si="52"/>
        <v>2.36</v>
      </c>
      <c r="L411" s="2">
        <f t="shared" si="53"/>
        <v>0</v>
      </c>
      <c r="Z411" s="9">
        <v>2.36</v>
      </c>
      <c r="AA411" s="5">
        <v>507.99</v>
      </c>
      <c r="AL411" s="5" t="str">
        <f t="shared" si="54"/>
        <v/>
      </c>
      <c r="AN411" s="5" t="str">
        <f t="shared" si="55"/>
        <v/>
      </c>
      <c r="AP411" s="5" t="str">
        <f t="shared" si="56"/>
        <v/>
      </c>
      <c r="AS411" s="5">
        <f t="shared" si="57"/>
        <v>507.99</v>
      </c>
      <c r="AT411" s="11">
        <f t="shared" si="59"/>
        <v>3.444274553439563E-3</v>
      </c>
      <c r="AU411" s="5">
        <f t="shared" si="58"/>
        <v>3.4442745534395631</v>
      </c>
    </row>
    <row r="412" spans="1:47" x14ac:dyDescent="0.3">
      <c r="A412" s="1" t="s">
        <v>576</v>
      </c>
      <c r="B412" s="1" t="s">
        <v>577</v>
      </c>
      <c r="C412" s="1" t="s">
        <v>578</v>
      </c>
      <c r="D412" s="1" t="s">
        <v>51</v>
      </c>
      <c r="E412" s="1" t="s">
        <v>95</v>
      </c>
      <c r="F412" s="1" t="s">
        <v>572</v>
      </c>
      <c r="G412" s="1" t="s">
        <v>54</v>
      </c>
      <c r="H412" s="1" t="s">
        <v>55</v>
      </c>
      <c r="I412" s="2">
        <v>89.99</v>
      </c>
      <c r="J412" s="2">
        <v>28.97</v>
      </c>
      <c r="K412" s="2">
        <f t="shared" si="52"/>
        <v>28.97</v>
      </c>
      <c r="L412" s="2">
        <f t="shared" si="53"/>
        <v>0</v>
      </c>
      <c r="T412" s="8">
        <v>28.97</v>
      </c>
      <c r="U412" s="5">
        <v>15614.83</v>
      </c>
      <c r="AL412" s="5" t="str">
        <f t="shared" si="54"/>
        <v/>
      </c>
      <c r="AN412" s="5" t="str">
        <f t="shared" si="55"/>
        <v/>
      </c>
      <c r="AP412" s="5" t="str">
        <f t="shared" si="56"/>
        <v/>
      </c>
      <c r="AS412" s="5">
        <f t="shared" si="57"/>
        <v>15614.83</v>
      </c>
      <c r="AT412" s="11">
        <f t="shared" si="59"/>
        <v>0.10587169358704837</v>
      </c>
      <c r="AU412" s="5">
        <f t="shared" si="58"/>
        <v>105.87169358704837</v>
      </c>
    </row>
    <row r="413" spans="1:47" x14ac:dyDescent="0.3">
      <c r="A413" s="1" t="s">
        <v>576</v>
      </c>
      <c r="B413" s="1" t="s">
        <v>577</v>
      </c>
      <c r="C413" s="1" t="s">
        <v>578</v>
      </c>
      <c r="D413" s="1" t="s">
        <v>51</v>
      </c>
      <c r="E413" s="1" t="s">
        <v>96</v>
      </c>
      <c r="F413" s="1" t="s">
        <v>572</v>
      </c>
      <c r="G413" s="1" t="s">
        <v>54</v>
      </c>
      <c r="H413" s="1" t="s">
        <v>55</v>
      </c>
      <c r="I413" s="2">
        <v>89.99</v>
      </c>
      <c r="J413" s="2">
        <v>30.02</v>
      </c>
      <c r="K413" s="2">
        <f t="shared" si="52"/>
        <v>30.02</v>
      </c>
      <c r="L413" s="2">
        <f t="shared" si="53"/>
        <v>0</v>
      </c>
      <c r="R413" s="7">
        <v>5.18</v>
      </c>
      <c r="S413" s="5">
        <v>9309.7549999999992</v>
      </c>
      <c r="T413" s="8">
        <v>24.84</v>
      </c>
      <c r="U413" s="5">
        <v>13388.76</v>
      </c>
      <c r="AL413" s="5" t="str">
        <f t="shared" si="54"/>
        <v/>
      </c>
      <c r="AN413" s="5" t="str">
        <f t="shared" si="55"/>
        <v/>
      </c>
      <c r="AP413" s="5" t="str">
        <f t="shared" si="56"/>
        <v/>
      </c>
      <c r="AS413" s="5">
        <f t="shared" si="57"/>
        <v>22698.514999999999</v>
      </c>
      <c r="AT413" s="11">
        <f t="shared" si="59"/>
        <v>0.15390050515830278</v>
      </c>
      <c r="AU413" s="5">
        <f t="shared" si="58"/>
        <v>153.90050515830276</v>
      </c>
    </row>
    <row r="414" spans="1:47" x14ac:dyDescent="0.3">
      <c r="A414" s="1" t="s">
        <v>576</v>
      </c>
      <c r="B414" s="1" t="s">
        <v>577</v>
      </c>
      <c r="C414" s="1" t="s">
        <v>578</v>
      </c>
      <c r="D414" s="1" t="s">
        <v>51</v>
      </c>
      <c r="E414" s="1" t="s">
        <v>141</v>
      </c>
      <c r="F414" s="1" t="s">
        <v>572</v>
      </c>
      <c r="G414" s="1" t="s">
        <v>54</v>
      </c>
      <c r="H414" s="1" t="s">
        <v>55</v>
      </c>
      <c r="I414" s="2">
        <v>89.99</v>
      </c>
      <c r="J414" s="2">
        <v>29.87</v>
      </c>
      <c r="K414" s="2">
        <f t="shared" si="52"/>
        <v>5.49</v>
      </c>
      <c r="L414" s="2">
        <f t="shared" si="53"/>
        <v>24.38</v>
      </c>
      <c r="R414" s="7">
        <v>5.44</v>
      </c>
      <c r="S414" s="5">
        <v>9777.0400000000009</v>
      </c>
      <c r="AE414" s="2">
        <v>0.05</v>
      </c>
      <c r="AF414" s="5">
        <v>9.7125000000000004</v>
      </c>
      <c r="AL414" s="5" t="str">
        <f t="shared" si="54"/>
        <v/>
      </c>
      <c r="AN414" s="5" t="str">
        <f t="shared" si="55"/>
        <v/>
      </c>
      <c r="AP414" s="5" t="str">
        <f t="shared" si="56"/>
        <v/>
      </c>
      <c r="AR414" s="2">
        <v>24.38</v>
      </c>
      <c r="AS414" s="5">
        <f t="shared" si="57"/>
        <v>9786.7525000000005</v>
      </c>
      <c r="AT414" s="11">
        <f t="shared" si="59"/>
        <v>6.6356153854526728E-2</v>
      </c>
      <c r="AU414" s="5">
        <f t="shared" si="58"/>
        <v>66.356153854526738</v>
      </c>
    </row>
    <row r="415" spans="1:47" x14ac:dyDescent="0.3">
      <c r="A415" s="1" t="s">
        <v>579</v>
      </c>
      <c r="B415" s="1" t="s">
        <v>580</v>
      </c>
      <c r="C415" s="1" t="s">
        <v>581</v>
      </c>
      <c r="D415" s="1" t="s">
        <v>51</v>
      </c>
      <c r="E415" s="1" t="s">
        <v>95</v>
      </c>
      <c r="F415" s="1" t="s">
        <v>572</v>
      </c>
      <c r="G415" s="1" t="s">
        <v>54</v>
      </c>
      <c r="H415" s="1" t="s">
        <v>55</v>
      </c>
      <c r="I415" s="2">
        <v>0.68</v>
      </c>
      <c r="J415" s="2">
        <v>0.56000000000000005</v>
      </c>
      <c r="K415" s="2">
        <f t="shared" si="52"/>
        <v>0.56000000000000005</v>
      </c>
      <c r="L415" s="2">
        <f t="shared" si="53"/>
        <v>0</v>
      </c>
      <c r="Z415" s="9">
        <v>0.56000000000000005</v>
      </c>
      <c r="AA415" s="5">
        <v>120.54</v>
      </c>
      <c r="AL415" s="5" t="str">
        <f t="shared" si="54"/>
        <v/>
      </c>
      <c r="AN415" s="5" t="str">
        <f t="shared" si="55"/>
        <v/>
      </c>
      <c r="AP415" s="5" t="str">
        <f t="shared" si="56"/>
        <v/>
      </c>
      <c r="AS415" s="5">
        <f t="shared" si="57"/>
        <v>120.54</v>
      </c>
      <c r="AT415" s="11">
        <f t="shared" si="59"/>
        <v>8.1728548725684561E-4</v>
      </c>
      <c r="AU415" s="5">
        <f t="shared" si="58"/>
        <v>0.81728548725684569</v>
      </c>
    </row>
    <row r="416" spans="1:47" x14ac:dyDescent="0.3">
      <c r="A416" s="1" t="s">
        <v>582</v>
      </c>
      <c r="B416" s="1" t="s">
        <v>583</v>
      </c>
      <c r="C416" s="1" t="s">
        <v>584</v>
      </c>
      <c r="D416" s="1" t="s">
        <v>51</v>
      </c>
      <c r="E416" s="1" t="s">
        <v>90</v>
      </c>
      <c r="F416" s="1" t="s">
        <v>572</v>
      </c>
      <c r="G416" s="1" t="s">
        <v>54</v>
      </c>
      <c r="H416" s="1" t="s">
        <v>55</v>
      </c>
      <c r="I416" s="2">
        <v>125.12</v>
      </c>
      <c r="J416" s="2">
        <v>0.03</v>
      </c>
      <c r="K416" s="2">
        <f t="shared" si="52"/>
        <v>0</v>
      </c>
      <c r="L416" s="2">
        <f t="shared" si="53"/>
        <v>0.03</v>
      </c>
      <c r="AL416" s="5" t="str">
        <f t="shared" si="54"/>
        <v/>
      </c>
      <c r="AN416" s="5" t="str">
        <f t="shared" si="55"/>
        <v/>
      </c>
      <c r="AP416" s="5" t="str">
        <f t="shared" si="56"/>
        <v/>
      </c>
      <c r="AR416" s="2">
        <v>0.03</v>
      </c>
      <c r="AS416" s="5">
        <f t="shared" si="57"/>
        <v>0</v>
      </c>
      <c r="AT416" s="11">
        <f t="shared" si="59"/>
        <v>0</v>
      </c>
      <c r="AU416" s="5">
        <f t="shared" si="58"/>
        <v>0</v>
      </c>
    </row>
    <row r="417" spans="1:47" x14ac:dyDescent="0.3">
      <c r="A417" s="1" t="s">
        <v>582</v>
      </c>
      <c r="B417" s="1" t="s">
        <v>583</v>
      </c>
      <c r="C417" s="1" t="s">
        <v>584</v>
      </c>
      <c r="D417" s="1" t="s">
        <v>51</v>
      </c>
      <c r="E417" s="1" t="s">
        <v>64</v>
      </c>
      <c r="F417" s="1" t="s">
        <v>572</v>
      </c>
      <c r="G417" s="1" t="s">
        <v>54</v>
      </c>
      <c r="H417" s="1" t="s">
        <v>55</v>
      </c>
      <c r="I417" s="2">
        <v>125.12</v>
      </c>
      <c r="J417" s="2">
        <v>13.36</v>
      </c>
      <c r="K417" s="2">
        <f t="shared" si="52"/>
        <v>12.21</v>
      </c>
      <c r="L417" s="2">
        <f t="shared" si="53"/>
        <v>1.1599999999999999</v>
      </c>
      <c r="R417" s="7">
        <v>7.73</v>
      </c>
      <c r="S417" s="5">
        <v>13892.7425</v>
      </c>
      <c r="T417" s="8">
        <v>4.4800000000000004</v>
      </c>
      <c r="U417" s="5">
        <v>2414.7199999999998</v>
      </c>
      <c r="AL417" s="5" t="str">
        <f t="shared" si="54"/>
        <v/>
      </c>
      <c r="AN417" s="5" t="str">
        <f t="shared" si="55"/>
        <v/>
      </c>
      <c r="AP417" s="5" t="str">
        <f t="shared" si="56"/>
        <v/>
      </c>
      <c r="AR417" s="2">
        <v>1.1599999999999999</v>
      </c>
      <c r="AS417" s="5">
        <f t="shared" si="57"/>
        <v>16307.4625</v>
      </c>
      <c r="AT417" s="11">
        <f t="shared" si="59"/>
        <v>0.11056788149357256</v>
      </c>
      <c r="AU417" s="5">
        <f t="shared" si="58"/>
        <v>110.56788149357256</v>
      </c>
    </row>
    <row r="418" spans="1:47" x14ac:dyDescent="0.3">
      <c r="A418" s="1" t="s">
        <v>582</v>
      </c>
      <c r="B418" s="1" t="s">
        <v>583</v>
      </c>
      <c r="C418" s="1" t="s">
        <v>584</v>
      </c>
      <c r="D418" s="1" t="s">
        <v>51</v>
      </c>
      <c r="E418" s="1" t="s">
        <v>68</v>
      </c>
      <c r="F418" s="1" t="s">
        <v>572</v>
      </c>
      <c r="G418" s="1" t="s">
        <v>54</v>
      </c>
      <c r="H418" s="1" t="s">
        <v>55</v>
      </c>
      <c r="I418" s="2">
        <v>125.12</v>
      </c>
      <c r="J418" s="2">
        <v>34.99</v>
      </c>
      <c r="K418" s="2">
        <f t="shared" si="52"/>
        <v>20.69</v>
      </c>
      <c r="L418" s="2">
        <f t="shared" si="53"/>
        <v>14.31</v>
      </c>
      <c r="R418" s="7">
        <v>20.62</v>
      </c>
      <c r="S418" s="5">
        <v>37059.294999999998</v>
      </c>
      <c r="AE418" s="2">
        <v>7.0000000000000007E-2</v>
      </c>
      <c r="AF418" s="5">
        <v>13.5975</v>
      </c>
      <c r="AL418" s="5" t="str">
        <f t="shared" si="54"/>
        <v/>
      </c>
      <c r="AN418" s="5" t="str">
        <f t="shared" si="55"/>
        <v/>
      </c>
      <c r="AP418" s="5" t="str">
        <f t="shared" si="56"/>
        <v/>
      </c>
      <c r="AR418" s="2">
        <v>14.31</v>
      </c>
      <c r="AS418" s="5">
        <f t="shared" si="57"/>
        <v>37072.892500000002</v>
      </c>
      <c r="AT418" s="11">
        <f t="shared" si="59"/>
        <v>0.25136168086015559</v>
      </c>
      <c r="AU418" s="5">
        <f t="shared" si="58"/>
        <v>251.36168086015556</v>
      </c>
    </row>
    <row r="419" spans="1:47" x14ac:dyDescent="0.3">
      <c r="A419" s="1" t="s">
        <v>582</v>
      </c>
      <c r="B419" s="1" t="s">
        <v>583</v>
      </c>
      <c r="C419" s="1" t="s">
        <v>584</v>
      </c>
      <c r="D419" s="1" t="s">
        <v>51</v>
      </c>
      <c r="E419" s="1" t="s">
        <v>91</v>
      </c>
      <c r="F419" s="1" t="s">
        <v>572</v>
      </c>
      <c r="G419" s="1" t="s">
        <v>54</v>
      </c>
      <c r="H419" s="1" t="s">
        <v>55</v>
      </c>
      <c r="I419" s="2">
        <v>125.12</v>
      </c>
      <c r="J419" s="2">
        <v>19.170000000000002</v>
      </c>
      <c r="K419" s="2">
        <f t="shared" si="52"/>
        <v>16.39</v>
      </c>
      <c r="L419" s="2">
        <f t="shared" si="53"/>
        <v>2.79</v>
      </c>
      <c r="R419" s="7">
        <v>9.14</v>
      </c>
      <c r="S419" s="5">
        <v>16426.865000000002</v>
      </c>
      <c r="T419" s="8">
        <v>3.05</v>
      </c>
      <c r="U419" s="5">
        <v>1643.95</v>
      </c>
      <c r="Z419" s="9">
        <v>4.2</v>
      </c>
      <c r="AA419" s="5">
        <v>904.05000000000007</v>
      </c>
      <c r="AL419" s="5" t="str">
        <f t="shared" si="54"/>
        <v/>
      </c>
      <c r="AN419" s="5" t="str">
        <f t="shared" si="55"/>
        <v/>
      </c>
      <c r="AP419" s="5" t="str">
        <f t="shared" si="56"/>
        <v/>
      </c>
      <c r="AR419" s="2">
        <v>2.79</v>
      </c>
      <c r="AS419" s="5">
        <f t="shared" si="57"/>
        <v>18974.865000000002</v>
      </c>
      <c r="AT419" s="11">
        <f t="shared" si="59"/>
        <v>0.12865340789080693</v>
      </c>
      <c r="AU419" s="5">
        <f t="shared" si="58"/>
        <v>128.65340789080693</v>
      </c>
    </row>
    <row r="420" spans="1:47" x14ac:dyDescent="0.3">
      <c r="A420" s="1" t="s">
        <v>582</v>
      </c>
      <c r="B420" s="1" t="s">
        <v>583</v>
      </c>
      <c r="C420" s="1" t="s">
        <v>584</v>
      </c>
      <c r="D420" s="1" t="s">
        <v>51</v>
      </c>
      <c r="E420" s="1" t="s">
        <v>52</v>
      </c>
      <c r="F420" s="1" t="s">
        <v>572</v>
      </c>
      <c r="G420" s="1" t="s">
        <v>54</v>
      </c>
      <c r="H420" s="1" t="s">
        <v>55</v>
      </c>
      <c r="I420" s="2">
        <v>125.12</v>
      </c>
      <c r="J420" s="2">
        <v>30.7</v>
      </c>
      <c r="K420" s="2">
        <f t="shared" si="52"/>
        <v>24.45</v>
      </c>
      <c r="L420" s="2">
        <f t="shared" si="53"/>
        <v>6.25</v>
      </c>
      <c r="R420" s="7">
        <v>10.61</v>
      </c>
      <c r="S420" s="5">
        <v>19068.822499999998</v>
      </c>
      <c r="T420" s="8">
        <v>13.55</v>
      </c>
      <c r="U420" s="5">
        <v>7303.4500000000007</v>
      </c>
      <c r="Z420" s="9">
        <v>0.28999999999999998</v>
      </c>
      <c r="AA420" s="5">
        <v>62.422499999999992</v>
      </c>
      <c r="AL420" s="5" t="str">
        <f t="shared" si="54"/>
        <v/>
      </c>
      <c r="AN420" s="5" t="str">
        <f t="shared" si="55"/>
        <v/>
      </c>
      <c r="AP420" s="5" t="str">
        <f t="shared" si="56"/>
        <v/>
      </c>
      <c r="AR420" s="2">
        <v>6.25</v>
      </c>
      <c r="AS420" s="5">
        <f t="shared" si="57"/>
        <v>26434.695</v>
      </c>
      <c r="AT420" s="11">
        <f t="shared" si="59"/>
        <v>0.17923255835043223</v>
      </c>
      <c r="AU420" s="5">
        <f t="shared" si="58"/>
        <v>179.23255835043224</v>
      </c>
    </row>
    <row r="421" spans="1:47" x14ac:dyDescent="0.3">
      <c r="A421" s="1" t="s">
        <v>582</v>
      </c>
      <c r="B421" s="1" t="s">
        <v>583</v>
      </c>
      <c r="C421" s="1" t="s">
        <v>584</v>
      </c>
      <c r="D421" s="1" t="s">
        <v>51</v>
      </c>
      <c r="E421" s="1" t="s">
        <v>95</v>
      </c>
      <c r="F421" s="1" t="s">
        <v>572</v>
      </c>
      <c r="G421" s="1" t="s">
        <v>54</v>
      </c>
      <c r="H421" s="1" t="s">
        <v>55</v>
      </c>
      <c r="I421" s="2">
        <v>125.12</v>
      </c>
      <c r="J421" s="2">
        <v>0.81</v>
      </c>
      <c r="K421" s="2">
        <f t="shared" si="52"/>
        <v>0.81</v>
      </c>
      <c r="L421" s="2">
        <f t="shared" si="53"/>
        <v>0</v>
      </c>
      <c r="Z421" s="9">
        <v>0.81</v>
      </c>
      <c r="AA421" s="5">
        <v>174.35249999999999</v>
      </c>
      <c r="AL421" s="5" t="str">
        <f t="shared" si="54"/>
        <v/>
      </c>
      <c r="AN421" s="5" t="str">
        <f t="shared" si="55"/>
        <v/>
      </c>
      <c r="AP421" s="5" t="str">
        <f t="shared" si="56"/>
        <v/>
      </c>
      <c r="AS421" s="5">
        <f t="shared" si="57"/>
        <v>174.35249999999999</v>
      </c>
      <c r="AT421" s="11">
        <f t="shared" si="59"/>
        <v>1.182145079782223E-3</v>
      </c>
      <c r="AU421" s="5">
        <f t="shared" si="58"/>
        <v>1.1821450797822231</v>
      </c>
    </row>
    <row r="422" spans="1:47" x14ac:dyDescent="0.3">
      <c r="A422" s="1" t="s">
        <v>582</v>
      </c>
      <c r="B422" s="1" t="s">
        <v>583</v>
      </c>
      <c r="C422" s="1" t="s">
        <v>584</v>
      </c>
      <c r="D422" s="1" t="s">
        <v>51</v>
      </c>
      <c r="E422" s="1" t="s">
        <v>96</v>
      </c>
      <c r="F422" s="1" t="s">
        <v>572</v>
      </c>
      <c r="G422" s="1" t="s">
        <v>54</v>
      </c>
      <c r="H422" s="1" t="s">
        <v>55</v>
      </c>
      <c r="I422" s="2">
        <v>125.12</v>
      </c>
      <c r="J422" s="2">
        <v>10.050000000000001</v>
      </c>
      <c r="K422" s="2">
        <f t="shared" si="52"/>
        <v>9.9400000000000013</v>
      </c>
      <c r="L422" s="2">
        <f t="shared" si="53"/>
        <v>0.11</v>
      </c>
      <c r="R422" s="7">
        <v>1.87</v>
      </c>
      <c r="S422" s="5">
        <v>3360.8575000000001</v>
      </c>
      <c r="T422" s="8">
        <v>4.41</v>
      </c>
      <c r="U422" s="5">
        <v>2376.9899999999998</v>
      </c>
      <c r="Z422" s="9">
        <v>3.66</v>
      </c>
      <c r="AA422" s="5">
        <v>787.81500000000005</v>
      </c>
      <c r="AL422" s="5" t="str">
        <f t="shared" si="54"/>
        <v/>
      </c>
      <c r="AN422" s="5" t="str">
        <f t="shared" si="55"/>
        <v/>
      </c>
      <c r="AP422" s="5" t="str">
        <f t="shared" si="56"/>
        <v/>
      </c>
      <c r="AR422" s="2">
        <v>0.11</v>
      </c>
      <c r="AS422" s="5">
        <f t="shared" si="57"/>
        <v>6525.6625000000004</v>
      </c>
      <c r="AT422" s="11">
        <f t="shared" si="59"/>
        <v>4.4245306586910782E-2</v>
      </c>
      <c r="AU422" s="5">
        <f t="shared" si="58"/>
        <v>44.245306586910786</v>
      </c>
    </row>
    <row r="423" spans="1:47" x14ac:dyDescent="0.3">
      <c r="A423" s="1" t="s">
        <v>582</v>
      </c>
      <c r="B423" s="1" t="s">
        <v>583</v>
      </c>
      <c r="C423" s="1" t="s">
        <v>584</v>
      </c>
      <c r="D423" s="1" t="s">
        <v>51</v>
      </c>
      <c r="E423" s="1" t="s">
        <v>141</v>
      </c>
      <c r="F423" s="1" t="s">
        <v>572</v>
      </c>
      <c r="G423" s="1" t="s">
        <v>54</v>
      </c>
      <c r="H423" s="1" t="s">
        <v>55</v>
      </c>
      <c r="I423" s="2">
        <v>125.12</v>
      </c>
      <c r="J423" s="2">
        <v>9.94</v>
      </c>
      <c r="K423" s="2">
        <f t="shared" si="52"/>
        <v>4.8999999999999995</v>
      </c>
      <c r="L423" s="2">
        <f t="shared" si="53"/>
        <v>5.03</v>
      </c>
      <c r="R423" s="7">
        <v>4.8899999999999997</v>
      </c>
      <c r="S423" s="5">
        <v>8788.5524999999998</v>
      </c>
      <c r="AE423" s="2">
        <v>0.01</v>
      </c>
      <c r="AF423" s="5">
        <v>1.9424999999999999</v>
      </c>
      <c r="AL423" s="5" t="str">
        <f t="shared" si="54"/>
        <v/>
      </c>
      <c r="AN423" s="5" t="str">
        <f t="shared" si="55"/>
        <v/>
      </c>
      <c r="AP423" s="5" t="str">
        <f t="shared" si="56"/>
        <v/>
      </c>
      <c r="AR423" s="2">
        <v>5.03</v>
      </c>
      <c r="AS423" s="5">
        <f t="shared" si="57"/>
        <v>8790.494999999999</v>
      </c>
      <c r="AT423" s="11">
        <f t="shared" si="59"/>
        <v>5.9601327271477218E-2</v>
      </c>
      <c r="AU423" s="5">
        <f t="shared" si="58"/>
        <v>59.601327271477217</v>
      </c>
    </row>
    <row r="424" spans="1:47" x14ac:dyDescent="0.3">
      <c r="A424" s="1" t="s">
        <v>585</v>
      </c>
      <c r="B424" s="1" t="s">
        <v>586</v>
      </c>
      <c r="C424" s="1" t="s">
        <v>587</v>
      </c>
      <c r="D424" s="1" t="s">
        <v>262</v>
      </c>
      <c r="E424" s="1" t="s">
        <v>64</v>
      </c>
      <c r="F424" s="1" t="s">
        <v>572</v>
      </c>
      <c r="G424" s="1" t="s">
        <v>54</v>
      </c>
      <c r="H424" s="1" t="s">
        <v>55</v>
      </c>
      <c r="I424" s="2">
        <v>1.52</v>
      </c>
      <c r="J424" s="2">
        <v>1.03</v>
      </c>
      <c r="K424" s="2">
        <f t="shared" si="52"/>
        <v>1.02</v>
      </c>
      <c r="L424" s="2">
        <f t="shared" si="53"/>
        <v>0</v>
      </c>
      <c r="Z424" s="9">
        <v>1.02</v>
      </c>
      <c r="AA424" s="5">
        <v>219.55500000000001</v>
      </c>
      <c r="AL424" s="5" t="str">
        <f t="shared" si="54"/>
        <v/>
      </c>
      <c r="AN424" s="5" t="str">
        <f t="shared" si="55"/>
        <v/>
      </c>
      <c r="AP424" s="5" t="str">
        <f t="shared" si="56"/>
        <v/>
      </c>
      <c r="AS424" s="5">
        <f t="shared" si="57"/>
        <v>219.55500000000001</v>
      </c>
      <c r="AT424" s="11">
        <f t="shared" si="59"/>
        <v>1.4886271375035402E-3</v>
      </c>
      <c r="AU424" s="5">
        <f t="shared" si="58"/>
        <v>1.4886271375035403</v>
      </c>
    </row>
    <row r="425" spans="1:47" x14ac:dyDescent="0.3">
      <c r="A425" s="1" t="s">
        <v>588</v>
      </c>
      <c r="B425" s="1" t="s">
        <v>589</v>
      </c>
      <c r="C425" s="1" t="s">
        <v>590</v>
      </c>
      <c r="D425" s="1" t="s">
        <v>51</v>
      </c>
      <c r="E425" s="1" t="s">
        <v>52</v>
      </c>
      <c r="F425" s="1" t="s">
        <v>572</v>
      </c>
      <c r="G425" s="1" t="s">
        <v>54</v>
      </c>
      <c r="H425" s="1" t="s">
        <v>55</v>
      </c>
      <c r="I425" s="2">
        <v>5.04</v>
      </c>
      <c r="J425" s="2">
        <v>4.83</v>
      </c>
      <c r="K425" s="2">
        <f t="shared" si="52"/>
        <v>1</v>
      </c>
      <c r="L425" s="2">
        <f t="shared" si="53"/>
        <v>3.83</v>
      </c>
      <c r="Z425" s="9">
        <v>1</v>
      </c>
      <c r="AA425" s="5">
        <v>215.25</v>
      </c>
      <c r="AL425" s="5" t="str">
        <f t="shared" si="54"/>
        <v/>
      </c>
      <c r="AN425" s="5" t="str">
        <f t="shared" si="55"/>
        <v/>
      </c>
      <c r="AP425" s="5" t="str">
        <f t="shared" si="56"/>
        <v/>
      </c>
      <c r="AR425" s="2">
        <v>3.83</v>
      </c>
      <c r="AS425" s="5">
        <f t="shared" si="57"/>
        <v>215.25</v>
      </c>
      <c r="AT425" s="11">
        <f t="shared" si="59"/>
        <v>1.45943837010151E-3</v>
      </c>
      <c r="AU425" s="5">
        <f t="shared" si="58"/>
        <v>1.4594383701015099</v>
      </c>
    </row>
    <row r="426" spans="1:47" x14ac:dyDescent="0.3">
      <c r="A426" s="1" t="s">
        <v>591</v>
      </c>
      <c r="B426" s="1" t="s">
        <v>592</v>
      </c>
      <c r="C426" s="1" t="s">
        <v>593</v>
      </c>
      <c r="D426" s="1" t="s">
        <v>594</v>
      </c>
      <c r="E426" s="1" t="s">
        <v>64</v>
      </c>
      <c r="F426" s="1" t="s">
        <v>572</v>
      </c>
      <c r="G426" s="1" t="s">
        <v>54</v>
      </c>
      <c r="H426" s="1" t="s">
        <v>55</v>
      </c>
      <c r="I426" s="2">
        <v>0.8</v>
      </c>
      <c r="J426" s="2">
        <v>0.8</v>
      </c>
      <c r="K426" s="2">
        <f t="shared" si="52"/>
        <v>0.28999999999999998</v>
      </c>
      <c r="L426" s="2">
        <f t="shared" si="53"/>
        <v>0.51</v>
      </c>
      <c r="Z426" s="9">
        <v>0.28999999999999998</v>
      </c>
      <c r="AA426" s="5">
        <v>62.422499999999999</v>
      </c>
      <c r="AL426" s="5" t="str">
        <f t="shared" si="54"/>
        <v/>
      </c>
      <c r="AN426" s="5" t="str">
        <f t="shared" si="55"/>
        <v/>
      </c>
      <c r="AP426" s="5" t="str">
        <f t="shared" si="56"/>
        <v/>
      </c>
      <c r="AR426" s="2">
        <v>0.51</v>
      </c>
      <c r="AS426" s="5">
        <f t="shared" si="57"/>
        <v>62.422499999999999</v>
      </c>
      <c r="AT426" s="11">
        <f t="shared" si="59"/>
        <v>4.2323712732943782E-4</v>
      </c>
      <c r="AU426" s="5">
        <f t="shared" si="58"/>
        <v>0.42323712732943786</v>
      </c>
    </row>
    <row r="427" spans="1:47" x14ac:dyDescent="0.3">
      <c r="A427" s="1" t="s">
        <v>595</v>
      </c>
      <c r="B427" s="1" t="s">
        <v>596</v>
      </c>
      <c r="C427" s="1" t="s">
        <v>590</v>
      </c>
      <c r="D427" s="1" t="s">
        <v>597</v>
      </c>
      <c r="E427" s="1" t="s">
        <v>52</v>
      </c>
      <c r="F427" s="1" t="s">
        <v>572</v>
      </c>
      <c r="G427" s="1" t="s">
        <v>54</v>
      </c>
      <c r="H427" s="1" t="s">
        <v>55</v>
      </c>
      <c r="I427" s="2">
        <v>1</v>
      </c>
      <c r="J427" s="2">
        <v>0.95</v>
      </c>
      <c r="K427" s="2">
        <f t="shared" si="52"/>
        <v>0.28000000000000003</v>
      </c>
      <c r="L427" s="2">
        <f t="shared" si="53"/>
        <v>0.67</v>
      </c>
      <c r="Z427" s="9">
        <v>0.28000000000000003</v>
      </c>
      <c r="AA427" s="5">
        <v>60.27</v>
      </c>
      <c r="AL427" s="5" t="str">
        <f t="shared" si="54"/>
        <v/>
      </c>
      <c r="AN427" s="5" t="str">
        <f t="shared" si="55"/>
        <v/>
      </c>
      <c r="AP427" s="5" t="str">
        <f t="shared" si="56"/>
        <v/>
      </c>
      <c r="AR427" s="2">
        <v>0.67</v>
      </c>
      <c r="AS427" s="5">
        <f t="shared" si="57"/>
        <v>60.27</v>
      </c>
      <c r="AT427" s="11">
        <f t="shared" si="59"/>
        <v>4.086427436284228E-4</v>
      </c>
      <c r="AU427" s="5">
        <f t="shared" si="58"/>
        <v>0.40864274362842284</v>
      </c>
    </row>
    <row r="428" spans="1:47" x14ac:dyDescent="0.3">
      <c r="A428" s="1" t="s">
        <v>598</v>
      </c>
      <c r="B428" s="1" t="s">
        <v>599</v>
      </c>
      <c r="C428" s="1" t="s">
        <v>600</v>
      </c>
      <c r="D428" s="1" t="s">
        <v>51</v>
      </c>
      <c r="E428" s="1" t="s">
        <v>52</v>
      </c>
      <c r="F428" s="1" t="s">
        <v>572</v>
      </c>
      <c r="G428" s="1" t="s">
        <v>54</v>
      </c>
      <c r="H428" s="1" t="s">
        <v>55</v>
      </c>
      <c r="I428" s="2">
        <v>2</v>
      </c>
      <c r="J428" s="2">
        <v>1.78</v>
      </c>
      <c r="K428" s="2">
        <f t="shared" si="52"/>
        <v>0.9</v>
      </c>
      <c r="L428" s="2">
        <f t="shared" si="53"/>
        <v>0.88</v>
      </c>
      <c r="Z428" s="9">
        <v>0.9</v>
      </c>
      <c r="AA428" s="5">
        <v>193.72499999999999</v>
      </c>
      <c r="AL428" s="5" t="str">
        <f t="shared" si="54"/>
        <v/>
      </c>
      <c r="AN428" s="5" t="str">
        <f t="shared" si="55"/>
        <v/>
      </c>
      <c r="AP428" s="5" t="str">
        <f t="shared" si="56"/>
        <v/>
      </c>
      <c r="AR428" s="2">
        <v>0.88</v>
      </c>
      <c r="AS428" s="5">
        <f t="shared" si="57"/>
        <v>193.72499999999999</v>
      </c>
      <c r="AT428" s="11">
        <f t="shared" si="59"/>
        <v>1.3134945330913589E-3</v>
      </c>
      <c r="AU428" s="5">
        <f t="shared" si="58"/>
        <v>1.3134945330913588</v>
      </c>
    </row>
    <row r="429" spans="1:47" x14ac:dyDescent="0.3">
      <c r="A429" s="1" t="s">
        <v>601</v>
      </c>
      <c r="B429" s="1" t="s">
        <v>602</v>
      </c>
      <c r="C429" s="1" t="s">
        <v>603</v>
      </c>
      <c r="D429" s="1" t="s">
        <v>51</v>
      </c>
      <c r="E429" s="1" t="s">
        <v>73</v>
      </c>
      <c r="F429" s="1" t="s">
        <v>572</v>
      </c>
      <c r="G429" s="1" t="s">
        <v>54</v>
      </c>
      <c r="H429" s="1" t="s">
        <v>55</v>
      </c>
      <c r="I429" s="2">
        <v>20.3</v>
      </c>
      <c r="J429" s="2">
        <v>10.48</v>
      </c>
      <c r="K429" s="2">
        <f t="shared" si="52"/>
        <v>8</v>
      </c>
      <c r="L429" s="2">
        <f t="shared" si="53"/>
        <v>2.48</v>
      </c>
      <c r="Z429" s="9">
        <v>2.7</v>
      </c>
      <c r="AA429" s="5">
        <v>581.17500000000007</v>
      </c>
      <c r="AE429" s="2">
        <v>5.3</v>
      </c>
      <c r="AF429" s="5">
        <v>1029.5250000000001</v>
      </c>
      <c r="AL429" s="5" t="str">
        <f t="shared" si="54"/>
        <v/>
      </c>
      <c r="AN429" s="5" t="str">
        <f t="shared" si="55"/>
        <v/>
      </c>
      <c r="AP429" s="5" t="str">
        <f t="shared" si="56"/>
        <v/>
      </c>
      <c r="AR429" s="2">
        <v>2.48</v>
      </c>
      <c r="AS429" s="5">
        <f t="shared" si="57"/>
        <v>1610.7000000000003</v>
      </c>
      <c r="AT429" s="11">
        <f t="shared" si="59"/>
        <v>1.092087053529618E-2</v>
      </c>
      <c r="AU429" s="5">
        <f t="shared" si="58"/>
        <v>10.92087053529618</v>
      </c>
    </row>
    <row r="430" spans="1:47" x14ac:dyDescent="0.3">
      <c r="A430" s="1" t="s">
        <v>601</v>
      </c>
      <c r="B430" s="1" t="s">
        <v>602</v>
      </c>
      <c r="C430" s="1" t="s">
        <v>603</v>
      </c>
      <c r="D430" s="1" t="s">
        <v>51</v>
      </c>
      <c r="E430" s="1" t="s">
        <v>86</v>
      </c>
      <c r="F430" s="1" t="s">
        <v>572</v>
      </c>
      <c r="G430" s="1" t="s">
        <v>54</v>
      </c>
      <c r="H430" s="1" t="s">
        <v>55</v>
      </c>
      <c r="I430" s="2">
        <v>20.3</v>
      </c>
      <c r="J430" s="2">
        <v>8.9600000000000009</v>
      </c>
      <c r="K430" s="2">
        <f t="shared" si="52"/>
        <v>5.18</v>
      </c>
      <c r="L430" s="2">
        <f t="shared" si="53"/>
        <v>3.79</v>
      </c>
      <c r="Z430" s="9">
        <v>0.68</v>
      </c>
      <c r="AA430" s="5">
        <v>146.37</v>
      </c>
      <c r="AE430" s="2">
        <v>4.5</v>
      </c>
      <c r="AF430" s="5">
        <v>874.125</v>
      </c>
      <c r="AL430" s="5" t="str">
        <f t="shared" si="54"/>
        <v/>
      </c>
      <c r="AN430" s="5" t="str">
        <f t="shared" si="55"/>
        <v/>
      </c>
      <c r="AP430" s="5" t="str">
        <f t="shared" si="56"/>
        <v/>
      </c>
      <c r="AR430" s="2">
        <v>3.79</v>
      </c>
      <c r="AS430" s="5">
        <f t="shared" si="57"/>
        <v>1020.495</v>
      </c>
      <c r="AT430" s="11">
        <f t="shared" si="59"/>
        <v>6.9191617165934513E-3</v>
      </c>
      <c r="AU430" s="5">
        <f t="shared" si="58"/>
        <v>6.9191617165934511</v>
      </c>
    </row>
    <row r="431" spans="1:47" x14ac:dyDescent="0.3">
      <c r="A431" s="1" t="s">
        <v>604</v>
      </c>
      <c r="B431" s="1" t="s">
        <v>605</v>
      </c>
      <c r="C431" s="1" t="s">
        <v>606</v>
      </c>
      <c r="D431" s="1" t="s">
        <v>51</v>
      </c>
      <c r="E431" s="1" t="s">
        <v>73</v>
      </c>
      <c r="F431" s="1" t="s">
        <v>572</v>
      </c>
      <c r="G431" s="1" t="s">
        <v>54</v>
      </c>
      <c r="H431" s="1" t="s">
        <v>55</v>
      </c>
      <c r="I431" s="2">
        <v>71.400000000000006</v>
      </c>
      <c r="J431" s="2">
        <v>0.05</v>
      </c>
      <c r="K431" s="2">
        <f t="shared" si="52"/>
        <v>0</v>
      </c>
      <c r="L431" s="2">
        <f t="shared" si="53"/>
        <v>0.05</v>
      </c>
      <c r="AL431" s="5" t="str">
        <f t="shared" si="54"/>
        <v/>
      </c>
      <c r="AN431" s="5" t="str">
        <f t="shared" si="55"/>
        <v/>
      </c>
      <c r="AP431" s="5" t="str">
        <f t="shared" si="56"/>
        <v/>
      </c>
      <c r="AR431" s="2">
        <v>0.05</v>
      </c>
      <c r="AS431" s="5">
        <f t="shared" si="57"/>
        <v>0</v>
      </c>
      <c r="AT431" s="11">
        <f t="shared" si="59"/>
        <v>0</v>
      </c>
      <c r="AU431" s="5">
        <f t="shared" si="58"/>
        <v>0</v>
      </c>
    </row>
    <row r="432" spans="1:47" x14ac:dyDescent="0.3">
      <c r="A432" s="1" t="s">
        <v>604</v>
      </c>
      <c r="B432" s="1" t="s">
        <v>605</v>
      </c>
      <c r="C432" s="1" t="s">
        <v>606</v>
      </c>
      <c r="D432" s="1" t="s">
        <v>51</v>
      </c>
      <c r="E432" s="1" t="s">
        <v>86</v>
      </c>
      <c r="F432" s="1" t="s">
        <v>572</v>
      </c>
      <c r="G432" s="1" t="s">
        <v>54</v>
      </c>
      <c r="H432" s="1" t="s">
        <v>55</v>
      </c>
      <c r="I432" s="2">
        <v>71.400000000000006</v>
      </c>
      <c r="J432" s="2">
        <v>12.36</v>
      </c>
      <c r="K432" s="2">
        <f t="shared" si="52"/>
        <v>11.64</v>
      </c>
      <c r="L432" s="2">
        <f t="shared" si="53"/>
        <v>0.72</v>
      </c>
      <c r="AE432" s="2">
        <v>11.64</v>
      </c>
      <c r="AF432" s="5">
        <v>2261.0700000000002</v>
      </c>
      <c r="AL432" s="5" t="str">
        <f t="shared" si="54"/>
        <v/>
      </c>
      <c r="AN432" s="5" t="str">
        <f t="shared" si="55"/>
        <v/>
      </c>
      <c r="AP432" s="5" t="str">
        <f t="shared" si="56"/>
        <v/>
      </c>
      <c r="AR432" s="2">
        <v>0.72</v>
      </c>
      <c r="AS432" s="5">
        <f t="shared" si="57"/>
        <v>2261.0700000000002</v>
      </c>
      <c r="AT432" s="11">
        <f t="shared" si="59"/>
        <v>1.533051017647118E-2</v>
      </c>
      <c r="AU432" s="5">
        <f t="shared" si="58"/>
        <v>15.330510176471179</v>
      </c>
    </row>
    <row r="433" spans="1:47" x14ac:dyDescent="0.3">
      <c r="A433" s="1" t="s">
        <v>604</v>
      </c>
      <c r="B433" s="1" t="s">
        <v>605</v>
      </c>
      <c r="C433" s="1" t="s">
        <v>606</v>
      </c>
      <c r="D433" s="1" t="s">
        <v>51</v>
      </c>
      <c r="E433" s="1" t="s">
        <v>81</v>
      </c>
      <c r="F433" s="1" t="s">
        <v>572</v>
      </c>
      <c r="G433" s="1" t="s">
        <v>54</v>
      </c>
      <c r="H433" s="1" t="s">
        <v>55</v>
      </c>
      <c r="I433" s="2">
        <v>71.400000000000006</v>
      </c>
      <c r="J433" s="2">
        <v>18.739999999999998</v>
      </c>
      <c r="K433" s="2">
        <f t="shared" si="52"/>
        <v>17.73</v>
      </c>
      <c r="L433" s="2">
        <f t="shared" si="53"/>
        <v>1.01</v>
      </c>
      <c r="AE433" s="2">
        <v>17.73</v>
      </c>
      <c r="AF433" s="5">
        <v>3444.0524999999998</v>
      </c>
      <c r="AL433" s="5" t="str">
        <f t="shared" si="54"/>
        <v/>
      </c>
      <c r="AN433" s="5" t="str">
        <f t="shared" si="55"/>
        <v/>
      </c>
      <c r="AP433" s="5" t="str">
        <f t="shared" si="56"/>
        <v/>
      </c>
      <c r="AR433" s="2">
        <v>1.01</v>
      </c>
      <c r="AS433" s="5">
        <f t="shared" si="57"/>
        <v>3444.0524999999998</v>
      </c>
      <c r="AT433" s="11">
        <f t="shared" si="59"/>
        <v>2.3351369882202232E-2</v>
      </c>
      <c r="AU433" s="5">
        <f t="shared" si="58"/>
        <v>23.351369882202231</v>
      </c>
    </row>
    <row r="434" spans="1:47" x14ac:dyDescent="0.3">
      <c r="A434" s="1" t="s">
        <v>604</v>
      </c>
      <c r="B434" s="1" t="s">
        <v>605</v>
      </c>
      <c r="C434" s="1" t="s">
        <v>606</v>
      </c>
      <c r="D434" s="1" t="s">
        <v>51</v>
      </c>
      <c r="E434" s="1" t="s">
        <v>141</v>
      </c>
      <c r="F434" s="1" t="s">
        <v>572</v>
      </c>
      <c r="G434" s="1" t="s">
        <v>54</v>
      </c>
      <c r="H434" s="1" t="s">
        <v>55</v>
      </c>
      <c r="I434" s="2">
        <v>71.400000000000006</v>
      </c>
      <c r="J434" s="2">
        <v>0.02</v>
      </c>
      <c r="K434" s="2">
        <f t="shared" si="52"/>
        <v>0.02</v>
      </c>
      <c r="L434" s="2">
        <f t="shared" si="53"/>
        <v>0</v>
      </c>
      <c r="AE434" s="2">
        <v>0.02</v>
      </c>
      <c r="AF434" s="5">
        <v>3.8849999999999998</v>
      </c>
      <c r="AL434" s="5" t="str">
        <f t="shared" si="54"/>
        <v/>
      </c>
      <c r="AN434" s="5" t="str">
        <f t="shared" si="55"/>
        <v/>
      </c>
      <c r="AP434" s="5" t="str">
        <f t="shared" si="56"/>
        <v/>
      </c>
      <c r="AS434" s="5">
        <f t="shared" si="57"/>
        <v>3.8849999999999998</v>
      </c>
      <c r="AT434" s="11">
        <f t="shared" si="59"/>
        <v>2.6341082777441888E-5</v>
      </c>
      <c r="AU434" s="5">
        <f t="shared" si="58"/>
        <v>2.6341082777441887E-2</v>
      </c>
    </row>
    <row r="435" spans="1:47" x14ac:dyDescent="0.3">
      <c r="A435" s="1" t="s">
        <v>604</v>
      </c>
      <c r="B435" s="1" t="s">
        <v>605</v>
      </c>
      <c r="C435" s="1" t="s">
        <v>606</v>
      </c>
      <c r="D435" s="1" t="s">
        <v>51</v>
      </c>
      <c r="E435" s="1" t="s">
        <v>98</v>
      </c>
      <c r="F435" s="1" t="s">
        <v>572</v>
      </c>
      <c r="G435" s="1" t="s">
        <v>54</v>
      </c>
      <c r="H435" s="1" t="s">
        <v>55</v>
      </c>
      <c r="I435" s="2">
        <v>71.400000000000006</v>
      </c>
      <c r="J435" s="2">
        <v>39.11</v>
      </c>
      <c r="K435" s="2">
        <f t="shared" si="52"/>
        <v>37.29</v>
      </c>
      <c r="L435" s="2">
        <f t="shared" si="53"/>
        <v>1.82</v>
      </c>
      <c r="AE435" s="2">
        <v>37.29</v>
      </c>
      <c r="AF435" s="5">
        <v>7243.5825000000004</v>
      </c>
      <c r="AL435" s="5" t="str">
        <f t="shared" si="54"/>
        <v/>
      </c>
      <c r="AN435" s="5" t="str">
        <f t="shared" si="55"/>
        <v/>
      </c>
      <c r="AP435" s="5" t="str">
        <f t="shared" si="56"/>
        <v/>
      </c>
      <c r="AR435" s="2">
        <v>1.82</v>
      </c>
      <c r="AS435" s="5">
        <f t="shared" si="57"/>
        <v>7243.5825000000004</v>
      </c>
      <c r="AT435" s="11">
        <f t="shared" si="59"/>
        <v>4.9112948838540407E-2</v>
      </c>
      <c r="AU435" s="5">
        <f t="shared" si="58"/>
        <v>49.112948838540404</v>
      </c>
    </row>
    <row r="436" spans="1:47" x14ac:dyDescent="0.3">
      <c r="A436" s="1" t="s">
        <v>607</v>
      </c>
      <c r="B436" s="1" t="s">
        <v>608</v>
      </c>
      <c r="C436" s="1" t="s">
        <v>609</v>
      </c>
      <c r="D436" s="1" t="s">
        <v>51</v>
      </c>
      <c r="E436" s="1" t="s">
        <v>73</v>
      </c>
      <c r="F436" s="1" t="s">
        <v>572</v>
      </c>
      <c r="G436" s="1" t="s">
        <v>54</v>
      </c>
      <c r="H436" s="1" t="s">
        <v>55</v>
      </c>
      <c r="I436" s="2">
        <v>50</v>
      </c>
      <c r="J436" s="2">
        <v>27.62</v>
      </c>
      <c r="K436" s="2">
        <f t="shared" si="52"/>
        <v>27.14</v>
      </c>
      <c r="L436" s="2">
        <f t="shared" si="53"/>
        <v>0.47</v>
      </c>
      <c r="R436" s="7">
        <v>23.18</v>
      </c>
      <c r="S436" s="5">
        <v>41660.254999999997</v>
      </c>
      <c r="T436" s="8">
        <v>3.74</v>
      </c>
      <c r="U436" s="5">
        <v>2015.86</v>
      </c>
      <c r="Z436" s="9">
        <v>7.0000000000000007E-2</v>
      </c>
      <c r="AA436" s="5">
        <v>15.067500000000001</v>
      </c>
      <c r="AE436" s="2">
        <v>0.15</v>
      </c>
      <c r="AF436" s="5">
        <v>29.137499999999999</v>
      </c>
      <c r="AL436" s="5" t="str">
        <f t="shared" si="54"/>
        <v/>
      </c>
      <c r="AN436" s="5" t="str">
        <f t="shared" si="55"/>
        <v/>
      </c>
      <c r="AP436" s="5" t="str">
        <f t="shared" si="56"/>
        <v/>
      </c>
      <c r="AR436" s="2">
        <v>0.47</v>
      </c>
      <c r="AS436" s="5">
        <f t="shared" si="57"/>
        <v>43720.319999999992</v>
      </c>
      <c r="AT436" s="11">
        <f t="shared" si="59"/>
        <v>0.29643257868114486</v>
      </c>
      <c r="AU436" s="5">
        <f t="shared" si="58"/>
        <v>296.43257868114489</v>
      </c>
    </row>
    <row r="437" spans="1:47" x14ac:dyDescent="0.3">
      <c r="A437" s="1" t="s">
        <v>607</v>
      </c>
      <c r="B437" s="1" t="s">
        <v>608</v>
      </c>
      <c r="C437" s="1" t="s">
        <v>609</v>
      </c>
      <c r="D437" s="1" t="s">
        <v>51</v>
      </c>
      <c r="E437" s="1" t="s">
        <v>81</v>
      </c>
      <c r="F437" s="1" t="s">
        <v>572</v>
      </c>
      <c r="G437" s="1" t="s">
        <v>54</v>
      </c>
      <c r="H437" s="1" t="s">
        <v>55</v>
      </c>
      <c r="I437" s="2">
        <v>50</v>
      </c>
      <c r="J437" s="2">
        <v>20.399999999999999</v>
      </c>
      <c r="K437" s="2">
        <f t="shared" si="52"/>
        <v>19.13</v>
      </c>
      <c r="L437" s="2">
        <f t="shared" si="53"/>
        <v>1.27</v>
      </c>
      <c r="R437" s="7">
        <v>19.04</v>
      </c>
      <c r="S437" s="5">
        <v>34219.64</v>
      </c>
      <c r="Z437" s="9">
        <v>0.05</v>
      </c>
      <c r="AA437" s="5">
        <v>10.762499999999999</v>
      </c>
      <c r="AE437" s="2">
        <v>0.04</v>
      </c>
      <c r="AF437" s="5">
        <v>7.77</v>
      </c>
      <c r="AL437" s="5" t="str">
        <f t="shared" si="54"/>
        <v/>
      </c>
      <c r="AN437" s="5" t="str">
        <f t="shared" si="55"/>
        <v/>
      </c>
      <c r="AP437" s="5" t="str">
        <f t="shared" si="56"/>
        <v/>
      </c>
      <c r="AR437" s="2">
        <v>1.27</v>
      </c>
      <c r="AS437" s="5">
        <f t="shared" si="57"/>
        <v>34238.172499999993</v>
      </c>
      <c r="AT437" s="11">
        <f t="shared" si="59"/>
        <v>0.23214170810060084</v>
      </c>
      <c r="AU437" s="5">
        <f t="shared" si="58"/>
        <v>232.14170810060085</v>
      </c>
    </row>
    <row r="438" spans="1:47" x14ac:dyDescent="0.3">
      <c r="A438" s="1" t="s">
        <v>610</v>
      </c>
      <c r="B438" s="1" t="s">
        <v>611</v>
      </c>
      <c r="C438" s="1" t="s">
        <v>612</v>
      </c>
      <c r="D438" s="1" t="s">
        <v>51</v>
      </c>
      <c r="E438" s="1" t="s">
        <v>126</v>
      </c>
      <c r="F438" s="1" t="s">
        <v>572</v>
      </c>
      <c r="G438" s="1" t="s">
        <v>54</v>
      </c>
      <c r="H438" s="1" t="s">
        <v>55</v>
      </c>
      <c r="I438" s="2">
        <v>5.63</v>
      </c>
      <c r="J438" s="2">
        <v>5.35</v>
      </c>
      <c r="K438" s="2">
        <f t="shared" si="52"/>
        <v>4.3900000000000006</v>
      </c>
      <c r="L438" s="2">
        <f t="shared" si="53"/>
        <v>0.96</v>
      </c>
      <c r="R438" s="7">
        <v>1.08</v>
      </c>
      <c r="S438" s="5">
        <v>1941.03</v>
      </c>
      <c r="T438" s="8">
        <v>0.64</v>
      </c>
      <c r="U438" s="5">
        <v>344.96</v>
      </c>
      <c r="Z438" s="9">
        <v>2.67</v>
      </c>
      <c r="AA438" s="5">
        <v>574.71749999999997</v>
      </c>
      <c r="AL438" s="5" t="str">
        <f t="shared" si="54"/>
        <v/>
      </c>
      <c r="AN438" s="5" t="str">
        <f t="shared" si="55"/>
        <v/>
      </c>
      <c r="AP438" s="5" t="str">
        <f t="shared" si="56"/>
        <v/>
      </c>
      <c r="AR438" s="2">
        <v>0.96</v>
      </c>
      <c r="AS438" s="5">
        <f t="shared" si="57"/>
        <v>2860.7074999999995</v>
      </c>
      <c r="AT438" s="11">
        <f t="shared" si="59"/>
        <v>1.9396173245701111E-2</v>
      </c>
      <c r="AU438" s="5">
        <f t="shared" si="58"/>
        <v>19.396173245701114</v>
      </c>
    </row>
    <row r="439" spans="1:47" x14ac:dyDescent="0.3">
      <c r="A439" s="1" t="s">
        <v>613</v>
      </c>
      <c r="B439" s="1" t="s">
        <v>608</v>
      </c>
      <c r="C439" s="1" t="s">
        <v>609</v>
      </c>
      <c r="D439" s="1" t="s">
        <v>51</v>
      </c>
      <c r="E439" s="1" t="s">
        <v>126</v>
      </c>
      <c r="F439" s="1" t="s">
        <v>572</v>
      </c>
      <c r="G439" s="1" t="s">
        <v>54</v>
      </c>
      <c r="H439" s="1" t="s">
        <v>55</v>
      </c>
      <c r="I439" s="2">
        <v>34.369999999999997</v>
      </c>
      <c r="J439" s="2">
        <v>32.67</v>
      </c>
      <c r="K439" s="2">
        <f t="shared" si="52"/>
        <v>28.6</v>
      </c>
      <c r="L439" s="2">
        <f t="shared" si="53"/>
        <v>4.07</v>
      </c>
      <c r="R439" s="7">
        <v>24.63</v>
      </c>
      <c r="S439" s="5">
        <v>44266.267500000002</v>
      </c>
      <c r="T439" s="8">
        <v>3.94</v>
      </c>
      <c r="U439" s="5">
        <v>2123.66</v>
      </c>
      <c r="AE439" s="2">
        <v>0.03</v>
      </c>
      <c r="AF439" s="5">
        <v>5.8274999999999997</v>
      </c>
      <c r="AL439" s="5" t="str">
        <f t="shared" si="54"/>
        <v/>
      </c>
      <c r="AN439" s="5" t="str">
        <f t="shared" si="55"/>
        <v/>
      </c>
      <c r="AP439" s="5" t="str">
        <f t="shared" si="56"/>
        <v/>
      </c>
      <c r="AR439" s="2">
        <v>4.07</v>
      </c>
      <c r="AS439" s="5">
        <f t="shared" si="57"/>
        <v>46395.755000000005</v>
      </c>
      <c r="AT439" s="11">
        <f t="shared" si="59"/>
        <v>0.31457256704682457</v>
      </c>
      <c r="AU439" s="5">
        <f t="shared" si="58"/>
        <v>314.57256704682459</v>
      </c>
    </row>
    <row r="440" spans="1:47" x14ac:dyDescent="0.3">
      <c r="A440" s="1" t="s">
        <v>613</v>
      </c>
      <c r="B440" s="1" t="s">
        <v>608</v>
      </c>
      <c r="C440" s="1" t="s">
        <v>609</v>
      </c>
      <c r="D440" s="1" t="s">
        <v>51</v>
      </c>
      <c r="E440" s="1" t="s">
        <v>132</v>
      </c>
      <c r="F440" s="1" t="s">
        <v>572</v>
      </c>
      <c r="G440" s="1" t="s">
        <v>54</v>
      </c>
      <c r="H440" s="1" t="s">
        <v>55</v>
      </c>
      <c r="I440" s="2">
        <v>34.369999999999997</v>
      </c>
      <c r="J440" s="2">
        <v>0.02</v>
      </c>
      <c r="K440" s="2">
        <f t="shared" si="52"/>
        <v>0.01</v>
      </c>
      <c r="L440" s="2">
        <f t="shared" si="53"/>
        <v>0.01</v>
      </c>
      <c r="R440" s="7">
        <v>0.01</v>
      </c>
      <c r="S440" s="5">
        <v>17.9725</v>
      </c>
      <c r="AL440" s="5" t="str">
        <f t="shared" si="54"/>
        <v/>
      </c>
      <c r="AN440" s="5" t="str">
        <f t="shared" si="55"/>
        <v/>
      </c>
      <c r="AP440" s="5" t="str">
        <f t="shared" si="56"/>
        <v/>
      </c>
      <c r="AR440" s="2">
        <v>0.01</v>
      </c>
      <c r="AS440" s="5">
        <f t="shared" si="57"/>
        <v>17.9725</v>
      </c>
      <c r="AT440" s="11">
        <f t="shared" si="59"/>
        <v>1.2185717122717485E-4</v>
      </c>
      <c r="AU440" s="5">
        <f t="shared" si="58"/>
        <v>0.12185717122717485</v>
      </c>
    </row>
    <row r="441" spans="1:47" x14ac:dyDescent="0.3">
      <c r="A441" s="1" t="s">
        <v>614</v>
      </c>
      <c r="B441" s="1" t="s">
        <v>615</v>
      </c>
      <c r="C441" s="1" t="s">
        <v>578</v>
      </c>
      <c r="D441" s="1" t="s">
        <v>51</v>
      </c>
      <c r="E441" s="1" t="s">
        <v>132</v>
      </c>
      <c r="F441" s="1" t="s">
        <v>572</v>
      </c>
      <c r="G441" s="1" t="s">
        <v>54</v>
      </c>
      <c r="H441" s="1" t="s">
        <v>55</v>
      </c>
      <c r="I441" s="2">
        <v>80</v>
      </c>
      <c r="J441" s="2">
        <v>38.380000000000003</v>
      </c>
      <c r="K441" s="2">
        <f t="shared" si="52"/>
        <v>33.61</v>
      </c>
      <c r="L441" s="2">
        <f t="shared" si="53"/>
        <v>4.7699999999999996</v>
      </c>
      <c r="R441" s="7">
        <v>33.61</v>
      </c>
      <c r="S441" s="5">
        <v>60405.572500000002</v>
      </c>
      <c r="AL441" s="5" t="str">
        <f t="shared" si="54"/>
        <v/>
      </c>
      <c r="AN441" s="5" t="str">
        <f t="shared" si="55"/>
        <v/>
      </c>
      <c r="AP441" s="5" t="str">
        <f t="shared" si="56"/>
        <v/>
      </c>
      <c r="AR441" s="2">
        <v>4.7699999999999996</v>
      </c>
      <c r="AS441" s="5">
        <f t="shared" si="57"/>
        <v>60405.572500000002</v>
      </c>
      <c r="AT441" s="11">
        <f t="shared" si="59"/>
        <v>0.4095619524945347</v>
      </c>
      <c r="AU441" s="5">
        <f t="shared" si="58"/>
        <v>409.56195249453469</v>
      </c>
    </row>
    <row r="442" spans="1:47" x14ac:dyDescent="0.3">
      <c r="A442" s="1" t="s">
        <v>614</v>
      </c>
      <c r="B442" s="1" t="s">
        <v>615</v>
      </c>
      <c r="C442" s="1" t="s">
        <v>578</v>
      </c>
      <c r="D442" s="1" t="s">
        <v>51</v>
      </c>
      <c r="E442" s="1" t="s">
        <v>150</v>
      </c>
      <c r="F442" s="1" t="s">
        <v>572</v>
      </c>
      <c r="G442" s="1" t="s">
        <v>54</v>
      </c>
      <c r="H442" s="1" t="s">
        <v>55</v>
      </c>
      <c r="I442" s="2">
        <v>80</v>
      </c>
      <c r="J442" s="2">
        <v>38.130000000000003</v>
      </c>
      <c r="K442" s="2">
        <f t="shared" si="52"/>
        <v>38.119999999999997</v>
      </c>
      <c r="L442" s="2">
        <f t="shared" si="53"/>
        <v>0</v>
      </c>
      <c r="R442" s="7">
        <v>28.91</v>
      </c>
      <c r="S442" s="5">
        <v>51958.497499999998</v>
      </c>
      <c r="T442" s="8">
        <v>4.63</v>
      </c>
      <c r="U442" s="5">
        <v>2495.5700000000002</v>
      </c>
      <c r="Z442" s="9">
        <v>4.58</v>
      </c>
      <c r="AA442" s="5">
        <v>985.84500000000003</v>
      </c>
      <c r="AL442" s="5" t="str">
        <f t="shared" si="54"/>
        <v/>
      </c>
      <c r="AN442" s="5" t="str">
        <f t="shared" si="55"/>
        <v/>
      </c>
      <c r="AP442" s="5" t="str">
        <f t="shared" si="56"/>
        <v/>
      </c>
      <c r="AS442" s="5">
        <f t="shared" si="57"/>
        <v>55439.912499999999</v>
      </c>
      <c r="AT442" s="11">
        <f t="shared" si="59"/>
        <v>0.37589377717802708</v>
      </c>
      <c r="AU442" s="5">
        <f t="shared" si="58"/>
        <v>375.89377717802705</v>
      </c>
    </row>
    <row r="443" spans="1:47" x14ac:dyDescent="0.3">
      <c r="A443" s="1" t="s">
        <v>614</v>
      </c>
      <c r="B443" s="1" t="s">
        <v>615</v>
      </c>
      <c r="C443" s="1" t="s">
        <v>578</v>
      </c>
      <c r="D443" s="1" t="s">
        <v>51</v>
      </c>
      <c r="E443" s="1" t="s">
        <v>107</v>
      </c>
      <c r="F443" s="1" t="s">
        <v>572</v>
      </c>
      <c r="G443" s="1" t="s">
        <v>54</v>
      </c>
      <c r="H443" s="1" t="s">
        <v>55</v>
      </c>
      <c r="I443" s="2">
        <v>80</v>
      </c>
      <c r="J443" s="2">
        <v>0.02</v>
      </c>
      <c r="K443" s="2">
        <f t="shared" si="52"/>
        <v>0.03</v>
      </c>
      <c r="L443" s="2">
        <f t="shared" si="53"/>
        <v>0</v>
      </c>
      <c r="R443" s="7">
        <v>0.01</v>
      </c>
      <c r="S443" s="5">
        <v>17.9725</v>
      </c>
      <c r="T443" s="8">
        <v>0.02</v>
      </c>
      <c r="U443" s="5">
        <v>10.78</v>
      </c>
      <c r="AL443" s="5" t="str">
        <f t="shared" si="54"/>
        <v/>
      </c>
      <c r="AN443" s="5" t="str">
        <f t="shared" si="55"/>
        <v/>
      </c>
      <c r="AP443" s="5" t="str">
        <f t="shared" si="56"/>
        <v/>
      </c>
      <c r="AS443" s="5">
        <f t="shared" si="57"/>
        <v>28.752499999999998</v>
      </c>
      <c r="AT443" s="11">
        <f t="shared" si="59"/>
        <v>1.9494774325827486E-4</v>
      </c>
      <c r="AU443" s="5">
        <f t="shared" si="58"/>
        <v>0.19494774325827485</v>
      </c>
    </row>
    <row r="444" spans="1:47" x14ac:dyDescent="0.3">
      <c r="A444" s="1" t="s">
        <v>616</v>
      </c>
      <c r="B444" s="1" t="s">
        <v>617</v>
      </c>
      <c r="C444" s="1" t="s">
        <v>552</v>
      </c>
      <c r="D444" s="1" t="s">
        <v>258</v>
      </c>
      <c r="E444" s="1" t="s">
        <v>107</v>
      </c>
      <c r="F444" s="1" t="s">
        <v>572</v>
      </c>
      <c r="G444" s="1" t="s">
        <v>54</v>
      </c>
      <c r="H444" s="1" t="s">
        <v>55</v>
      </c>
      <c r="I444" s="2">
        <v>38.35</v>
      </c>
      <c r="J444" s="2">
        <v>35.82</v>
      </c>
      <c r="K444" s="2">
        <f t="shared" si="52"/>
        <v>34.1</v>
      </c>
      <c r="L444" s="2">
        <f t="shared" si="53"/>
        <v>1.71</v>
      </c>
      <c r="R444" s="7">
        <v>3.05</v>
      </c>
      <c r="S444" s="5">
        <v>5481.6124999999993</v>
      </c>
      <c r="T444" s="8">
        <v>31.05</v>
      </c>
      <c r="U444" s="5">
        <v>16735.95</v>
      </c>
      <c r="AL444" s="5" t="str">
        <f t="shared" si="54"/>
        <v/>
      </c>
      <c r="AN444" s="5" t="str">
        <f t="shared" si="55"/>
        <v/>
      </c>
      <c r="AP444" s="5" t="str">
        <f t="shared" si="56"/>
        <v/>
      </c>
      <c r="AR444" s="2">
        <v>1.71</v>
      </c>
      <c r="AS444" s="5">
        <f t="shared" si="57"/>
        <v>22217.5625</v>
      </c>
      <c r="AT444" s="11">
        <f t="shared" si="59"/>
        <v>0.15063955030257109</v>
      </c>
      <c r="AU444" s="5">
        <f t="shared" si="58"/>
        <v>150.63955030257108</v>
      </c>
    </row>
    <row r="445" spans="1:47" x14ac:dyDescent="0.3">
      <c r="A445" s="1" t="s">
        <v>618</v>
      </c>
      <c r="B445" s="1" t="s">
        <v>619</v>
      </c>
      <c r="C445" s="1" t="s">
        <v>620</v>
      </c>
      <c r="D445" s="1" t="s">
        <v>51</v>
      </c>
      <c r="E445" s="1" t="s">
        <v>107</v>
      </c>
      <c r="F445" s="1" t="s">
        <v>572</v>
      </c>
      <c r="G445" s="1" t="s">
        <v>54</v>
      </c>
      <c r="H445" s="1" t="s">
        <v>55</v>
      </c>
      <c r="I445" s="2">
        <v>1.65</v>
      </c>
      <c r="J445" s="2">
        <v>1.1299999999999999</v>
      </c>
      <c r="K445" s="2">
        <f t="shared" si="52"/>
        <v>1.1200000000000001</v>
      </c>
      <c r="L445" s="2">
        <f t="shared" si="53"/>
        <v>0.02</v>
      </c>
      <c r="Z445" s="9">
        <v>1.1200000000000001</v>
      </c>
      <c r="AA445" s="5">
        <v>241.08</v>
      </c>
      <c r="AL445" s="5" t="str">
        <f t="shared" si="54"/>
        <v/>
      </c>
      <c r="AN445" s="5" t="str">
        <f t="shared" si="55"/>
        <v/>
      </c>
      <c r="AP445" s="5" t="str">
        <f t="shared" si="56"/>
        <v/>
      </c>
      <c r="AR445" s="2">
        <v>0.02</v>
      </c>
      <c r="AS445" s="5">
        <f t="shared" si="57"/>
        <v>241.08</v>
      </c>
      <c r="AT445" s="11">
        <f t="shared" si="59"/>
        <v>1.6345709745136912E-3</v>
      </c>
      <c r="AU445" s="5">
        <f t="shared" si="58"/>
        <v>1.6345709745136914</v>
      </c>
    </row>
    <row r="446" spans="1:47" x14ac:dyDescent="0.3">
      <c r="A446" s="1" t="s">
        <v>621</v>
      </c>
      <c r="B446" s="1" t="s">
        <v>622</v>
      </c>
      <c r="C446" s="1" t="s">
        <v>84</v>
      </c>
      <c r="D446" s="1" t="s">
        <v>85</v>
      </c>
      <c r="E446" s="1" t="s">
        <v>73</v>
      </c>
      <c r="F446" s="1" t="s">
        <v>69</v>
      </c>
      <c r="G446" s="1" t="s">
        <v>54</v>
      </c>
      <c r="H446" s="1" t="s">
        <v>55</v>
      </c>
      <c r="I446" s="2">
        <v>8.34</v>
      </c>
      <c r="J446" s="2">
        <v>0.45</v>
      </c>
      <c r="K446" s="2">
        <f t="shared" si="52"/>
        <v>0</v>
      </c>
      <c r="L446" s="2">
        <f t="shared" si="53"/>
        <v>0.45</v>
      </c>
      <c r="AL446" s="5" t="str">
        <f t="shared" si="54"/>
        <v/>
      </c>
      <c r="AN446" s="5" t="str">
        <f t="shared" si="55"/>
        <v/>
      </c>
      <c r="AP446" s="5" t="str">
        <f t="shared" si="56"/>
        <v/>
      </c>
      <c r="AR446" s="2">
        <v>0.45</v>
      </c>
      <c r="AS446" s="5">
        <f t="shared" si="57"/>
        <v>0</v>
      </c>
      <c r="AT446" s="11">
        <f t="shared" si="59"/>
        <v>0</v>
      </c>
      <c r="AU446" s="5">
        <f t="shared" si="58"/>
        <v>0</v>
      </c>
    </row>
    <row r="447" spans="1:47" x14ac:dyDescent="0.3">
      <c r="A447" s="1" t="s">
        <v>621</v>
      </c>
      <c r="B447" s="1" t="s">
        <v>622</v>
      </c>
      <c r="C447" s="1" t="s">
        <v>84</v>
      </c>
      <c r="D447" s="1" t="s">
        <v>85</v>
      </c>
      <c r="E447" s="1" t="s">
        <v>86</v>
      </c>
      <c r="F447" s="1" t="s">
        <v>69</v>
      </c>
      <c r="G447" s="1" t="s">
        <v>54</v>
      </c>
      <c r="H447" s="1" t="s">
        <v>55</v>
      </c>
      <c r="I447" s="2">
        <v>8.34</v>
      </c>
      <c r="J447" s="2">
        <v>1.03</v>
      </c>
      <c r="K447" s="2">
        <f t="shared" si="52"/>
        <v>0</v>
      </c>
      <c r="L447" s="2">
        <f t="shared" si="53"/>
        <v>1.02</v>
      </c>
      <c r="AL447" s="5" t="str">
        <f t="shared" si="54"/>
        <v/>
      </c>
      <c r="AN447" s="5" t="str">
        <f t="shared" si="55"/>
        <v/>
      </c>
      <c r="AP447" s="5" t="str">
        <f t="shared" si="56"/>
        <v/>
      </c>
      <c r="AR447" s="2">
        <v>1.02</v>
      </c>
      <c r="AS447" s="5">
        <f t="shared" si="57"/>
        <v>0</v>
      </c>
      <c r="AT447" s="11">
        <f t="shared" si="59"/>
        <v>0</v>
      </c>
      <c r="AU447" s="5">
        <f t="shared" si="58"/>
        <v>0</v>
      </c>
    </row>
    <row r="448" spans="1:47" x14ac:dyDescent="0.3">
      <c r="A448" s="1" t="s">
        <v>621</v>
      </c>
      <c r="B448" s="1" t="s">
        <v>622</v>
      </c>
      <c r="C448" s="1" t="s">
        <v>84</v>
      </c>
      <c r="D448" s="1" t="s">
        <v>85</v>
      </c>
      <c r="E448" s="1" t="s">
        <v>68</v>
      </c>
      <c r="F448" s="1" t="s">
        <v>69</v>
      </c>
      <c r="G448" s="1" t="s">
        <v>54</v>
      </c>
      <c r="H448" s="1" t="s">
        <v>55</v>
      </c>
      <c r="I448" s="2">
        <v>8.34</v>
      </c>
      <c r="J448" s="2">
        <v>3.86</v>
      </c>
      <c r="K448" s="2">
        <f t="shared" ref="K448:K511" si="60">SUM(N448,P448,R448,T448,V448,X448,Z448,AB448,AE448,AG448,AI448)</f>
        <v>0</v>
      </c>
      <c r="L448" s="2">
        <f t="shared" ref="L448:L511" si="61">SUM(M448,AD448,AK448,AM448,AO448,AQ448,AR448)</f>
        <v>3.86</v>
      </c>
      <c r="AL448" s="5" t="str">
        <f t="shared" ref="AL448:AL511" si="62">IF(AK448&gt;0,AK448*$AL$1,"")</f>
        <v/>
      </c>
      <c r="AN448" s="5" t="str">
        <f t="shared" ref="AN448:AN511" si="63">IF(AM448&gt;0,AM448*$AN$1,"")</f>
        <v/>
      </c>
      <c r="AP448" s="5" t="str">
        <f t="shared" ref="AP448:AP511" si="64">IF(AO448&gt;0,AO448*$AP$1,"")</f>
        <v/>
      </c>
      <c r="AR448" s="2">
        <v>3.86</v>
      </c>
      <c r="AS448" s="5">
        <f t="shared" ref="AS448:AS511" si="65">SUM(O448,Q448,S448,U448,W448,Y448,AA448,AC448,AF448,AH448,AJ448)</f>
        <v>0</v>
      </c>
      <c r="AT448" s="11">
        <f t="shared" si="59"/>
        <v>0</v>
      </c>
      <c r="AU448" s="5">
        <f t="shared" ref="AU448:AU511" si="66">(AT448/100)*$AU$1</f>
        <v>0</v>
      </c>
    </row>
    <row r="449" spans="1:47" x14ac:dyDescent="0.3">
      <c r="A449" s="1" t="s">
        <v>623</v>
      </c>
      <c r="B449" s="1" t="s">
        <v>624</v>
      </c>
      <c r="C449" s="1" t="s">
        <v>625</v>
      </c>
      <c r="D449" s="1" t="s">
        <v>51</v>
      </c>
      <c r="E449" s="1" t="s">
        <v>107</v>
      </c>
      <c r="F449" s="1" t="s">
        <v>626</v>
      </c>
      <c r="G449" s="1" t="s">
        <v>54</v>
      </c>
      <c r="H449" s="1" t="s">
        <v>627</v>
      </c>
      <c r="I449" s="2">
        <v>88.3</v>
      </c>
      <c r="J449" s="2">
        <v>52.53</v>
      </c>
      <c r="K449" s="2">
        <f t="shared" si="60"/>
        <v>1.44</v>
      </c>
      <c r="L449" s="2">
        <f t="shared" si="61"/>
        <v>0</v>
      </c>
      <c r="T449" s="8">
        <v>1.44</v>
      </c>
      <c r="U449" s="5">
        <v>776.16</v>
      </c>
      <c r="AL449" s="5" t="str">
        <f t="shared" si="62"/>
        <v/>
      </c>
      <c r="AN449" s="5" t="str">
        <f t="shared" si="63"/>
        <v/>
      </c>
      <c r="AP449" s="5" t="str">
        <f t="shared" si="64"/>
        <v/>
      </c>
      <c r="AS449" s="5">
        <f t="shared" si="65"/>
        <v>776.16</v>
      </c>
      <c r="AT449" s="11">
        <f t="shared" si="59"/>
        <v>5.2625211862392003E-3</v>
      </c>
      <c r="AU449" s="5">
        <f t="shared" si="66"/>
        <v>5.2625211862392005</v>
      </c>
    </row>
    <row r="450" spans="1:47" x14ac:dyDescent="0.3">
      <c r="A450" s="1" t="s">
        <v>623</v>
      </c>
      <c r="B450" s="1" t="s">
        <v>624</v>
      </c>
      <c r="C450" s="1" t="s">
        <v>625</v>
      </c>
      <c r="D450" s="1" t="s">
        <v>51</v>
      </c>
      <c r="E450" s="1" t="s">
        <v>95</v>
      </c>
      <c r="F450" s="1" t="s">
        <v>626</v>
      </c>
      <c r="G450" s="1" t="s">
        <v>54</v>
      </c>
      <c r="H450" s="1" t="s">
        <v>627</v>
      </c>
      <c r="I450" s="2">
        <v>88.3</v>
      </c>
      <c r="J450" s="2">
        <v>30.18</v>
      </c>
      <c r="K450" s="2">
        <f t="shared" si="60"/>
        <v>0.81</v>
      </c>
      <c r="L450" s="2">
        <f t="shared" si="61"/>
        <v>0</v>
      </c>
      <c r="T450" s="8">
        <v>0.81</v>
      </c>
      <c r="U450" s="5">
        <v>436.59</v>
      </c>
      <c r="AL450" s="5" t="str">
        <f t="shared" si="62"/>
        <v/>
      </c>
      <c r="AN450" s="5" t="str">
        <f t="shared" si="63"/>
        <v/>
      </c>
      <c r="AP450" s="5" t="str">
        <f t="shared" si="64"/>
        <v/>
      </c>
      <c r="AS450" s="5">
        <f t="shared" si="65"/>
        <v>436.59</v>
      </c>
      <c r="AT450" s="11">
        <f t="shared" si="59"/>
        <v>2.9601681672595504E-3</v>
      </c>
      <c r="AU450" s="5">
        <f t="shared" si="66"/>
        <v>2.9601681672595501</v>
      </c>
    </row>
    <row r="451" spans="1:47" x14ac:dyDescent="0.3">
      <c r="A451" s="1" t="s">
        <v>623</v>
      </c>
      <c r="B451" s="1" t="s">
        <v>624</v>
      </c>
      <c r="C451" s="1" t="s">
        <v>625</v>
      </c>
      <c r="D451" s="1" t="s">
        <v>51</v>
      </c>
      <c r="E451" s="1" t="s">
        <v>98</v>
      </c>
      <c r="F451" s="1" t="s">
        <v>628</v>
      </c>
      <c r="G451" s="1" t="s">
        <v>54</v>
      </c>
      <c r="H451" s="1" t="s">
        <v>627</v>
      </c>
      <c r="I451" s="2">
        <v>88.3</v>
      </c>
      <c r="J451" s="2">
        <v>1.62</v>
      </c>
      <c r="K451" s="2">
        <f t="shared" si="60"/>
        <v>1.45</v>
      </c>
      <c r="L451" s="2">
        <f t="shared" si="61"/>
        <v>0.16</v>
      </c>
      <c r="R451" s="7">
        <v>0.01</v>
      </c>
      <c r="S451" s="5">
        <v>17.9725</v>
      </c>
      <c r="T451" s="8">
        <v>1.44</v>
      </c>
      <c r="U451" s="5">
        <v>776.16</v>
      </c>
      <c r="AL451" s="5" t="str">
        <f t="shared" si="62"/>
        <v/>
      </c>
      <c r="AN451" s="5" t="str">
        <f t="shared" si="63"/>
        <v/>
      </c>
      <c r="AP451" s="5" t="str">
        <f t="shared" si="64"/>
        <v/>
      </c>
      <c r="AR451" s="2">
        <v>0.16</v>
      </c>
      <c r="AS451" s="5">
        <f t="shared" si="65"/>
        <v>794.13249999999994</v>
      </c>
      <c r="AT451" s="11">
        <f t="shared" ref="AT451:AT514" si="67">(AS451/$AS$782)*100</f>
        <v>5.3843783574663755E-3</v>
      </c>
      <c r="AU451" s="5">
        <f t="shared" si="66"/>
        <v>5.3843783574663755</v>
      </c>
    </row>
    <row r="452" spans="1:47" x14ac:dyDescent="0.3">
      <c r="A452" s="1" t="s">
        <v>629</v>
      </c>
      <c r="B452" s="1" t="s">
        <v>630</v>
      </c>
      <c r="C452" s="1" t="s">
        <v>631</v>
      </c>
      <c r="D452" s="1" t="s">
        <v>51</v>
      </c>
      <c r="E452" s="1" t="s">
        <v>52</v>
      </c>
      <c r="F452" s="1" t="s">
        <v>626</v>
      </c>
      <c r="G452" s="1" t="s">
        <v>54</v>
      </c>
      <c r="H452" s="1" t="s">
        <v>627</v>
      </c>
      <c r="I452" s="2">
        <v>15.58</v>
      </c>
      <c r="J452" s="2">
        <v>15.58</v>
      </c>
      <c r="K452" s="2">
        <f t="shared" si="60"/>
        <v>9.6199999999999992</v>
      </c>
      <c r="L452" s="2">
        <f t="shared" si="61"/>
        <v>1.69</v>
      </c>
      <c r="Z452" s="9">
        <v>9.6199999999999992</v>
      </c>
      <c r="AA452" s="5">
        <v>2070.7049999999999</v>
      </c>
      <c r="AL452" s="5" t="str">
        <f t="shared" si="62"/>
        <v/>
      </c>
      <c r="AN452" s="5" t="str">
        <f t="shared" si="63"/>
        <v/>
      </c>
      <c r="AP452" s="5" t="str">
        <f t="shared" si="64"/>
        <v/>
      </c>
      <c r="AR452" s="2">
        <v>1.69</v>
      </c>
      <c r="AS452" s="5">
        <f t="shared" si="65"/>
        <v>2070.7049999999999</v>
      </c>
      <c r="AT452" s="11">
        <f t="shared" si="67"/>
        <v>1.4039797120376526E-2</v>
      </c>
      <c r="AU452" s="5">
        <f t="shared" si="66"/>
        <v>14.039797120376525</v>
      </c>
    </row>
    <row r="453" spans="1:47" x14ac:dyDescent="0.3">
      <c r="A453" s="1" t="s">
        <v>632</v>
      </c>
      <c r="B453" s="1" t="s">
        <v>633</v>
      </c>
      <c r="C453" s="1" t="s">
        <v>634</v>
      </c>
      <c r="D453" s="1" t="s">
        <v>635</v>
      </c>
      <c r="E453" s="1" t="s">
        <v>64</v>
      </c>
      <c r="F453" s="1" t="s">
        <v>626</v>
      </c>
      <c r="G453" s="1" t="s">
        <v>54</v>
      </c>
      <c r="H453" s="1" t="s">
        <v>627</v>
      </c>
      <c r="I453" s="2">
        <v>18.05</v>
      </c>
      <c r="J453" s="2">
        <v>16.04</v>
      </c>
      <c r="K453" s="2">
        <f t="shared" si="60"/>
        <v>0</v>
      </c>
      <c r="L453" s="2">
        <f t="shared" si="61"/>
        <v>7.04</v>
      </c>
      <c r="AL453" s="5" t="str">
        <f t="shared" si="62"/>
        <v/>
      </c>
      <c r="AN453" s="5" t="str">
        <f t="shared" si="63"/>
        <v/>
      </c>
      <c r="AP453" s="5" t="str">
        <f t="shared" si="64"/>
        <v/>
      </c>
      <c r="AR453" s="2">
        <v>7.04</v>
      </c>
      <c r="AS453" s="5">
        <f t="shared" si="65"/>
        <v>0</v>
      </c>
      <c r="AT453" s="11">
        <f t="shared" si="67"/>
        <v>0</v>
      </c>
      <c r="AU453" s="5">
        <f t="shared" si="66"/>
        <v>0</v>
      </c>
    </row>
    <row r="454" spans="1:47" x14ac:dyDescent="0.3">
      <c r="A454" s="1" t="s">
        <v>636</v>
      </c>
      <c r="B454" s="1" t="s">
        <v>637</v>
      </c>
      <c r="C454" s="1" t="s">
        <v>638</v>
      </c>
      <c r="D454" s="1" t="s">
        <v>51</v>
      </c>
      <c r="E454" s="1" t="s">
        <v>64</v>
      </c>
      <c r="F454" s="1" t="s">
        <v>626</v>
      </c>
      <c r="G454" s="1" t="s">
        <v>54</v>
      </c>
      <c r="H454" s="1" t="s">
        <v>627</v>
      </c>
      <c r="I454" s="2">
        <v>16.34</v>
      </c>
      <c r="J454" s="2">
        <v>16</v>
      </c>
      <c r="K454" s="2">
        <f t="shared" si="60"/>
        <v>13.7</v>
      </c>
      <c r="L454" s="2">
        <f t="shared" si="61"/>
        <v>0.79</v>
      </c>
      <c r="R454" s="7">
        <v>8.1</v>
      </c>
      <c r="S454" s="5">
        <v>14223.95</v>
      </c>
      <c r="T454" s="8">
        <v>0.92</v>
      </c>
      <c r="U454" s="5">
        <v>495.88</v>
      </c>
      <c r="Z454" s="9">
        <v>4.68</v>
      </c>
      <c r="AA454" s="5">
        <v>1000.9125</v>
      </c>
      <c r="AL454" s="5" t="str">
        <f t="shared" si="62"/>
        <v/>
      </c>
      <c r="AN454" s="5" t="str">
        <f t="shared" si="63"/>
        <v/>
      </c>
      <c r="AP454" s="5" t="str">
        <f t="shared" si="64"/>
        <v/>
      </c>
      <c r="AR454" s="2">
        <v>0.79</v>
      </c>
      <c r="AS454" s="5">
        <f t="shared" si="65"/>
        <v>15720.7425</v>
      </c>
      <c r="AT454" s="11">
        <f t="shared" si="67"/>
        <v>0.10658980167705244</v>
      </c>
      <c r="AU454" s="5">
        <f t="shared" si="66"/>
        <v>106.58980167705245</v>
      </c>
    </row>
    <row r="455" spans="1:47" x14ac:dyDescent="0.3">
      <c r="A455" s="1" t="s">
        <v>639</v>
      </c>
      <c r="B455" s="1" t="s">
        <v>640</v>
      </c>
      <c r="C455" s="1" t="s">
        <v>641</v>
      </c>
      <c r="D455" s="1" t="s">
        <v>51</v>
      </c>
      <c r="E455" s="1" t="s">
        <v>64</v>
      </c>
      <c r="F455" s="1" t="s">
        <v>626</v>
      </c>
      <c r="G455" s="1" t="s">
        <v>54</v>
      </c>
      <c r="H455" s="1" t="s">
        <v>627</v>
      </c>
      <c r="I455" s="2">
        <v>3.44</v>
      </c>
      <c r="J455" s="2">
        <v>3.44</v>
      </c>
      <c r="K455" s="2">
        <f t="shared" si="60"/>
        <v>3.44</v>
      </c>
      <c r="L455" s="2">
        <f t="shared" si="61"/>
        <v>0</v>
      </c>
      <c r="Z455" s="9">
        <v>3.44</v>
      </c>
      <c r="AA455" s="5">
        <v>740.46</v>
      </c>
      <c r="AL455" s="5" t="str">
        <f t="shared" si="62"/>
        <v/>
      </c>
      <c r="AN455" s="5" t="str">
        <f t="shared" si="63"/>
        <v/>
      </c>
      <c r="AP455" s="5" t="str">
        <f t="shared" si="64"/>
        <v/>
      </c>
      <c r="AS455" s="5">
        <f t="shared" si="65"/>
        <v>740.46</v>
      </c>
      <c r="AT455" s="11">
        <f t="shared" si="67"/>
        <v>5.0204679931491946E-3</v>
      </c>
      <c r="AU455" s="5">
        <f t="shared" si="66"/>
        <v>5.020467993149194</v>
      </c>
    </row>
    <row r="456" spans="1:47" x14ac:dyDescent="0.3">
      <c r="A456" s="1" t="s">
        <v>642</v>
      </c>
      <c r="B456" s="1" t="s">
        <v>643</v>
      </c>
      <c r="C456" s="1" t="s">
        <v>644</v>
      </c>
      <c r="D456" s="1" t="s">
        <v>51</v>
      </c>
      <c r="E456" s="1" t="s">
        <v>107</v>
      </c>
      <c r="F456" s="1" t="s">
        <v>645</v>
      </c>
      <c r="G456" s="1" t="s">
        <v>54</v>
      </c>
      <c r="H456" s="1" t="s">
        <v>627</v>
      </c>
      <c r="J456" s="2">
        <v>29.47</v>
      </c>
      <c r="K456" s="2">
        <f t="shared" si="60"/>
        <v>8.98</v>
      </c>
      <c r="L456" s="2">
        <f t="shared" si="61"/>
        <v>0.37</v>
      </c>
      <c r="R456" s="7">
        <v>6.01</v>
      </c>
      <c r="S456" s="5">
        <v>9258.4049999999988</v>
      </c>
      <c r="T456" s="8">
        <v>2.97</v>
      </c>
      <c r="U456" s="5">
        <v>1372.14</v>
      </c>
      <c r="AL456" s="5" t="str">
        <f t="shared" si="62"/>
        <v/>
      </c>
      <c r="AN456" s="5" t="str">
        <f t="shared" si="63"/>
        <v/>
      </c>
      <c r="AP456" s="5" t="str">
        <f t="shared" si="64"/>
        <v/>
      </c>
      <c r="AR456" s="2">
        <v>0.37</v>
      </c>
      <c r="AS456" s="5">
        <f t="shared" si="65"/>
        <v>10630.544999999998</v>
      </c>
      <c r="AT456" s="11">
        <f t="shared" si="67"/>
        <v>7.2077237017843229E-2</v>
      </c>
      <c r="AU456" s="5">
        <f t="shared" si="66"/>
        <v>72.077237017843231</v>
      </c>
    </row>
    <row r="457" spans="1:47" x14ac:dyDescent="0.3">
      <c r="A457" s="1" t="s">
        <v>646</v>
      </c>
      <c r="B457" s="1" t="s">
        <v>647</v>
      </c>
      <c r="C457" s="1" t="s">
        <v>648</v>
      </c>
      <c r="D457" s="1" t="s">
        <v>51</v>
      </c>
      <c r="E457" s="1" t="s">
        <v>107</v>
      </c>
      <c r="F457" s="1" t="s">
        <v>645</v>
      </c>
      <c r="G457" s="1" t="s">
        <v>54</v>
      </c>
      <c r="H457" s="1" t="s">
        <v>627</v>
      </c>
      <c r="I457" s="2">
        <v>5</v>
      </c>
      <c r="J457" s="2">
        <v>4.99</v>
      </c>
      <c r="K457" s="2">
        <f t="shared" si="60"/>
        <v>4.8499999999999996</v>
      </c>
      <c r="L457" s="2">
        <f t="shared" si="61"/>
        <v>0.14000000000000001</v>
      </c>
      <c r="R457" s="7">
        <v>2.7</v>
      </c>
      <c r="S457" s="5">
        <v>4159.3500000000004</v>
      </c>
      <c r="Z457" s="9">
        <v>2.15</v>
      </c>
      <c r="AA457" s="5">
        <v>396.67500000000001</v>
      </c>
      <c r="AL457" s="5" t="str">
        <f t="shared" si="62"/>
        <v/>
      </c>
      <c r="AN457" s="5" t="str">
        <f t="shared" si="63"/>
        <v/>
      </c>
      <c r="AP457" s="5" t="str">
        <f t="shared" si="64"/>
        <v/>
      </c>
      <c r="AR457" s="2">
        <v>0.14000000000000001</v>
      </c>
      <c r="AS457" s="5">
        <f t="shared" si="65"/>
        <v>4556.0250000000005</v>
      </c>
      <c r="AT457" s="11">
        <f t="shared" si="67"/>
        <v>3.0890767480333255E-2</v>
      </c>
      <c r="AU457" s="5">
        <f t="shared" si="66"/>
        <v>30.890767480333256</v>
      </c>
    </row>
    <row r="458" spans="1:47" s="41" customFormat="1" x14ac:dyDescent="0.3">
      <c r="A458" s="30" t="s">
        <v>649</v>
      </c>
      <c r="B458" s="30" t="s">
        <v>650</v>
      </c>
      <c r="C458" s="30" t="s">
        <v>651</v>
      </c>
      <c r="D458" s="30" t="s">
        <v>652</v>
      </c>
      <c r="E458" s="30" t="s">
        <v>107</v>
      </c>
      <c r="F458" s="30" t="s">
        <v>189</v>
      </c>
      <c r="G458" s="30" t="s">
        <v>54</v>
      </c>
      <c r="H458" s="30" t="s">
        <v>627</v>
      </c>
      <c r="I458" s="31">
        <v>53.76</v>
      </c>
      <c r="J458" s="31">
        <v>13.77</v>
      </c>
      <c r="K458" s="2">
        <f t="shared" ref="K458:K459" si="68">SUM(N458,P458,R458,T458,V458,X458,Z458,AB458,AE458,AG458,AI458)</f>
        <v>1.0900000000000001</v>
      </c>
      <c r="L458" s="2">
        <f t="shared" ref="L458:L459" si="69">SUM(M458,AD458,AK458,AM458,AO458,AQ458,AR458)</f>
        <v>0.26</v>
      </c>
      <c r="M458" s="32"/>
      <c r="N458" s="33"/>
      <c r="O458" s="34"/>
      <c r="P458" s="35"/>
      <c r="Q458" s="34"/>
      <c r="R458" s="36">
        <v>0.78</v>
      </c>
      <c r="S458" s="34">
        <v>1201.5899999999999</v>
      </c>
      <c r="T458" s="37"/>
      <c r="U458" s="34"/>
      <c r="V458" s="31"/>
      <c r="W458" s="34"/>
      <c r="X458" s="31"/>
      <c r="Y458" s="34"/>
      <c r="Z458" s="38">
        <v>0.31</v>
      </c>
      <c r="AA458" s="34">
        <v>57.2</v>
      </c>
      <c r="AB458" s="39"/>
      <c r="AC458" s="34"/>
      <c r="AD458" s="31"/>
      <c r="AE458" s="31"/>
      <c r="AF458" s="34"/>
      <c r="AG458" s="38"/>
      <c r="AH458" s="34"/>
      <c r="AI458" s="31"/>
      <c r="AJ458" s="34"/>
      <c r="AK458" s="32"/>
      <c r="AL458" s="34"/>
      <c r="AM458" s="32"/>
      <c r="AN458" s="34"/>
      <c r="AO458" s="31"/>
      <c r="AP458" s="34"/>
      <c r="AQ458" s="31"/>
      <c r="AR458" s="31">
        <v>0.26</v>
      </c>
      <c r="AS458" s="34">
        <f t="shared" ref="AS458" si="70">SUM(O458,Q458,S458,U458,W458,Y458,AA458,AC458,AF458,AH458,AJ458)</f>
        <v>1258.79</v>
      </c>
      <c r="AT458" s="40">
        <f t="shared" si="67"/>
        <v>8.5348498299655257E-3</v>
      </c>
      <c r="AU458" s="34">
        <f t="shared" ref="AU458" si="71">(AT458/100)*$AU$1</f>
        <v>8.5348498299655251</v>
      </c>
    </row>
    <row r="459" spans="1:47" x14ac:dyDescent="0.3">
      <c r="A459" s="1" t="s">
        <v>653</v>
      </c>
      <c r="B459" s="1" t="s">
        <v>654</v>
      </c>
      <c r="C459" s="1" t="s">
        <v>655</v>
      </c>
      <c r="D459" s="1" t="s">
        <v>543</v>
      </c>
      <c r="E459" s="1" t="s">
        <v>107</v>
      </c>
      <c r="F459" s="1" t="s">
        <v>189</v>
      </c>
      <c r="G459" s="1" t="s">
        <v>54</v>
      </c>
      <c r="H459" s="1" t="s">
        <v>627</v>
      </c>
      <c r="I459" s="2">
        <v>1.24</v>
      </c>
      <c r="J459" s="2">
        <v>1.1200000000000001</v>
      </c>
      <c r="K459" s="2">
        <f t="shared" si="68"/>
        <v>0.9</v>
      </c>
      <c r="L459" s="2">
        <f t="shared" si="69"/>
        <v>0.22</v>
      </c>
      <c r="Z459" s="9">
        <v>0.9</v>
      </c>
      <c r="AA459" s="5">
        <v>166.05</v>
      </c>
      <c r="AL459" s="5" t="str">
        <f t="shared" si="62"/>
        <v/>
      </c>
      <c r="AN459" s="5" t="str">
        <f t="shared" si="63"/>
        <v/>
      </c>
      <c r="AP459" s="5" t="str">
        <f t="shared" si="64"/>
        <v/>
      </c>
      <c r="AR459" s="2">
        <v>0.22</v>
      </c>
      <c r="AS459" s="5">
        <f t="shared" si="65"/>
        <v>166.05</v>
      </c>
      <c r="AT459" s="11">
        <f t="shared" si="67"/>
        <v>1.1258524569354507E-3</v>
      </c>
      <c r="AU459" s="5">
        <f t="shared" si="66"/>
        <v>1.1258524569354507</v>
      </c>
    </row>
    <row r="460" spans="1:47" x14ac:dyDescent="0.3">
      <c r="A460" s="1" t="s">
        <v>656</v>
      </c>
      <c r="B460" s="1" t="s">
        <v>657</v>
      </c>
      <c r="C460" s="1" t="s">
        <v>658</v>
      </c>
      <c r="D460" s="1" t="s">
        <v>543</v>
      </c>
      <c r="E460" s="1" t="s">
        <v>150</v>
      </c>
      <c r="F460" s="1" t="s">
        <v>189</v>
      </c>
      <c r="G460" s="1" t="s">
        <v>54</v>
      </c>
      <c r="H460" s="1" t="s">
        <v>627</v>
      </c>
      <c r="I460" s="2">
        <v>4.9000000000000004</v>
      </c>
      <c r="J460" s="2">
        <v>4.51</v>
      </c>
      <c r="K460" s="2">
        <f t="shared" si="60"/>
        <v>0</v>
      </c>
      <c r="L460" s="2">
        <f t="shared" si="61"/>
        <v>1.72</v>
      </c>
      <c r="AL460" s="5" t="str">
        <f t="shared" si="62"/>
        <v/>
      </c>
      <c r="AN460" s="5" t="str">
        <f t="shared" si="63"/>
        <v/>
      </c>
      <c r="AP460" s="5" t="str">
        <f t="shared" si="64"/>
        <v/>
      </c>
      <c r="AR460" s="2">
        <v>1.72</v>
      </c>
      <c r="AS460" s="5">
        <f t="shared" si="65"/>
        <v>0</v>
      </c>
      <c r="AT460" s="11">
        <f t="shared" si="67"/>
        <v>0</v>
      </c>
      <c r="AU460" s="5">
        <f t="shared" si="66"/>
        <v>0</v>
      </c>
    </row>
    <row r="461" spans="1:47" x14ac:dyDescent="0.3">
      <c r="A461" s="1" t="s">
        <v>659</v>
      </c>
      <c r="B461" s="1" t="s">
        <v>660</v>
      </c>
      <c r="C461" s="1" t="s">
        <v>221</v>
      </c>
      <c r="D461" s="1" t="s">
        <v>51</v>
      </c>
      <c r="E461" s="1" t="s">
        <v>91</v>
      </c>
      <c r="F461" s="1" t="s">
        <v>661</v>
      </c>
      <c r="G461" s="1" t="s">
        <v>54</v>
      </c>
      <c r="H461" s="1" t="s">
        <v>627</v>
      </c>
      <c r="I461" s="2">
        <v>50.54</v>
      </c>
      <c r="J461" s="2">
        <v>9.5500000000000007</v>
      </c>
      <c r="K461" s="2">
        <f t="shared" si="60"/>
        <v>9.5399999999999991</v>
      </c>
      <c r="L461" s="2">
        <f t="shared" si="61"/>
        <v>0</v>
      </c>
      <c r="P461" s="6">
        <v>4.84</v>
      </c>
      <c r="Q461" s="5">
        <v>10084.14</v>
      </c>
      <c r="R461" s="7">
        <v>3.99</v>
      </c>
      <c r="S461" s="5">
        <v>6146.5950000000003</v>
      </c>
      <c r="T461" s="8">
        <v>0.71</v>
      </c>
      <c r="U461" s="5">
        <v>328.02</v>
      </c>
      <c r="AL461" s="5" t="str">
        <f t="shared" si="62"/>
        <v/>
      </c>
      <c r="AN461" s="5" t="str">
        <f t="shared" si="63"/>
        <v/>
      </c>
      <c r="AP461" s="5" t="str">
        <f t="shared" si="64"/>
        <v/>
      </c>
      <c r="AS461" s="5">
        <f t="shared" si="65"/>
        <v>16558.755000000001</v>
      </c>
      <c r="AT461" s="11">
        <f t="shared" si="67"/>
        <v>0.11227169527577342</v>
      </c>
      <c r="AU461" s="5">
        <f t="shared" si="66"/>
        <v>112.27169527577342</v>
      </c>
    </row>
    <row r="462" spans="1:47" x14ac:dyDescent="0.3">
      <c r="A462" s="1" t="s">
        <v>659</v>
      </c>
      <c r="B462" s="1" t="s">
        <v>660</v>
      </c>
      <c r="C462" s="1" t="s">
        <v>221</v>
      </c>
      <c r="D462" s="1" t="s">
        <v>51</v>
      </c>
      <c r="E462" s="1" t="s">
        <v>96</v>
      </c>
      <c r="F462" s="1" t="s">
        <v>661</v>
      </c>
      <c r="G462" s="1" t="s">
        <v>54</v>
      </c>
      <c r="H462" s="1" t="s">
        <v>627</v>
      </c>
      <c r="I462" s="2">
        <v>50.54</v>
      </c>
      <c r="J462" s="2">
        <v>39.6</v>
      </c>
      <c r="K462" s="2">
        <f t="shared" si="60"/>
        <v>37.980000000000004</v>
      </c>
      <c r="L462" s="2">
        <f t="shared" si="61"/>
        <v>1.61</v>
      </c>
      <c r="P462" s="6">
        <v>6.11</v>
      </c>
      <c r="Q462" s="5">
        <v>12730.184999999999</v>
      </c>
      <c r="R462" s="7">
        <v>28.87</v>
      </c>
      <c r="S462" s="5">
        <v>46443.5075</v>
      </c>
      <c r="T462" s="8">
        <v>0.8</v>
      </c>
      <c r="U462" s="5">
        <v>369.6</v>
      </c>
      <c r="Z462" s="9">
        <v>2.2000000000000002</v>
      </c>
      <c r="AA462" s="5">
        <v>453.87</v>
      </c>
      <c r="AL462" s="5" t="str">
        <f t="shared" si="62"/>
        <v/>
      </c>
      <c r="AN462" s="5" t="str">
        <f t="shared" si="63"/>
        <v/>
      </c>
      <c r="AP462" s="5" t="str">
        <f t="shared" si="64"/>
        <v/>
      </c>
      <c r="AR462" s="2">
        <v>1.61</v>
      </c>
      <c r="AS462" s="5">
        <f t="shared" si="65"/>
        <v>59997.162499999999</v>
      </c>
      <c r="AT462" s="11">
        <f t="shared" si="67"/>
        <v>0.40679285040518204</v>
      </c>
      <c r="AU462" s="5">
        <f t="shared" si="66"/>
        <v>406.79285040518204</v>
      </c>
    </row>
    <row r="463" spans="1:47" x14ac:dyDescent="0.3">
      <c r="A463" s="1" t="s">
        <v>662</v>
      </c>
      <c r="B463" s="1" t="s">
        <v>663</v>
      </c>
      <c r="C463" s="1" t="s">
        <v>664</v>
      </c>
      <c r="D463" s="1" t="s">
        <v>51</v>
      </c>
      <c r="E463" s="1" t="s">
        <v>141</v>
      </c>
      <c r="F463" s="1" t="s">
        <v>661</v>
      </c>
      <c r="G463" s="1" t="s">
        <v>54</v>
      </c>
      <c r="H463" s="1" t="s">
        <v>627</v>
      </c>
      <c r="I463" s="2">
        <v>8.4</v>
      </c>
      <c r="J463" s="2">
        <v>8.4</v>
      </c>
      <c r="K463" s="2">
        <f t="shared" si="60"/>
        <v>6.68</v>
      </c>
      <c r="L463" s="2">
        <f t="shared" si="61"/>
        <v>1.72</v>
      </c>
      <c r="Z463" s="9">
        <v>6.68</v>
      </c>
      <c r="AA463" s="5">
        <v>1232.46</v>
      </c>
      <c r="AL463" s="5" t="str">
        <f t="shared" si="62"/>
        <v/>
      </c>
      <c r="AN463" s="5" t="str">
        <f t="shared" si="63"/>
        <v/>
      </c>
      <c r="AP463" s="5" t="str">
        <f t="shared" si="64"/>
        <v/>
      </c>
      <c r="AR463" s="2">
        <v>1.72</v>
      </c>
      <c r="AS463" s="5">
        <f t="shared" si="65"/>
        <v>1232.46</v>
      </c>
      <c r="AT463" s="11">
        <f t="shared" si="67"/>
        <v>8.3563271248097894E-3</v>
      </c>
      <c r="AU463" s="5">
        <f t="shared" si="66"/>
        <v>8.3563271248097895</v>
      </c>
    </row>
    <row r="464" spans="1:47" x14ac:dyDescent="0.3">
      <c r="A464" s="1" t="s">
        <v>665</v>
      </c>
      <c r="B464" s="1" t="s">
        <v>666</v>
      </c>
      <c r="C464" s="1" t="s">
        <v>667</v>
      </c>
      <c r="D464" s="1" t="s">
        <v>51</v>
      </c>
      <c r="E464" s="1" t="s">
        <v>141</v>
      </c>
      <c r="F464" s="1" t="s">
        <v>661</v>
      </c>
      <c r="G464" s="1" t="s">
        <v>54</v>
      </c>
      <c r="H464" s="1" t="s">
        <v>627</v>
      </c>
      <c r="I464" s="2">
        <v>5</v>
      </c>
      <c r="J464" s="2">
        <v>4.6399999999999997</v>
      </c>
      <c r="K464" s="2">
        <f t="shared" si="60"/>
        <v>4.6500000000000004</v>
      </c>
      <c r="L464" s="2">
        <f t="shared" si="61"/>
        <v>0</v>
      </c>
      <c r="R464" s="7">
        <v>1.1299999999999999</v>
      </c>
      <c r="S464" s="5">
        <v>1889.68</v>
      </c>
      <c r="T464" s="8">
        <v>1.31</v>
      </c>
      <c r="U464" s="5">
        <v>705.32</v>
      </c>
      <c r="Z464" s="9">
        <v>2.21</v>
      </c>
      <c r="AA464" s="5">
        <v>439.41750000000002</v>
      </c>
      <c r="AL464" s="5" t="str">
        <f t="shared" si="62"/>
        <v/>
      </c>
      <c r="AN464" s="5" t="str">
        <f t="shared" si="63"/>
        <v/>
      </c>
      <c r="AP464" s="5" t="str">
        <f t="shared" si="64"/>
        <v/>
      </c>
      <c r="AS464" s="5">
        <f t="shared" si="65"/>
        <v>3034.4175</v>
      </c>
      <c r="AT464" s="11">
        <f t="shared" si="67"/>
        <v>2.0573962046027867E-2</v>
      </c>
      <c r="AU464" s="5">
        <f t="shared" si="66"/>
        <v>20.573962046027866</v>
      </c>
    </row>
    <row r="465" spans="1:47" x14ac:dyDescent="0.3">
      <c r="A465" s="1" t="s">
        <v>668</v>
      </c>
      <c r="B465" s="1" t="s">
        <v>669</v>
      </c>
      <c r="C465" s="1" t="s">
        <v>664</v>
      </c>
      <c r="D465" s="1" t="s">
        <v>51</v>
      </c>
      <c r="E465" s="1" t="s">
        <v>141</v>
      </c>
      <c r="F465" s="1" t="s">
        <v>661</v>
      </c>
      <c r="G465" s="1" t="s">
        <v>54</v>
      </c>
      <c r="H465" s="1" t="s">
        <v>627</v>
      </c>
      <c r="I465" s="2">
        <v>26.06</v>
      </c>
      <c r="J465" s="2">
        <v>26.06</v>
      </c>
      <c r="K465" s="2">
        <f t="shared" si="60"/>
        <v>26.06</v>
      </c>
      <c r="L465" s="2">
        <f t="shared" si="61"/>
        <v>0</v>
      </c>
      <c r="R465" s="7">
        <v>8.92</v>
      </c>
      <c r="S465" s="5">
        <v>14896.635</v>
      </c>
      <c r="T465" s="8">
        <v>15.9</v>
      </c>
      <c r="U465" s="5">
        <v>7950.6670599999998</v>
      </c>
      <c r="Z465" s="9">
        <v>1.24</v>
      </c>
      <c r="AA465" s="5">
        <v>228.78</v>
      </c>
      <c r="AL465" s="5" t="str">
        <f t="shared" si="62"/>
        <v/>
      </c>
      <c r="AN465" s="5" t="str">
        <f t="shared" si="63"/>
        <v/>
      </c>
      <c r="AP465" s="5" t="str">
        <f t="shared" si="64"/>
        <v/>
      </c>
      <c r="AS465" s="5">
        <f t="shared" si="65"/>
        <v>23076.082060000001</v>
      </c>
      <c r="AT465" s="11">
        <f t="shared" si="67"/>
        <v>0.15646048590000045</v>
      </c>
      <c r="AU465" s="5">
        <f t="shared" si="66"/>
        <v>156.46048590000044</v>
      </c>
    </row>
    <row r="466" spans="1:47" x14ac:dyDescent="0.3">
      <c r="A466" s="1" t="s">
        <v>670</v>
      </c>
      <c r="B466" s="1" t="s">
        <v>671</v>
      </c>
      <c r="C466" s="1" t="s">
        <v>672</v>
      </c>
      <c r="D466" s="1" t="s">
        <v>51</v>
      </c>
      <c r="E466" s="1" t="s">
        <v>90</v>
      </c>
      <c r="F466" s="1" t="s">
        <v>661</v>
      </c>
      <c r="G466" s="1" t="s">
        <v>54</v>
      </c>
      <c r="H466" s="1" t="s">
        <v>627</v>
      </c>
      <c r="I466" s="2">
        <v>7.38</v>
      </c>
      <c r="J466" s="2">
        <v>5.46</v>
      </c>
      <c r="K466" s="2">
        <f t="shared" si="60"/>
        <v>3.6</v>
      </c>
      <c r="L466" s="2">
        <f t="shared" si="61"/>
        <v>0.88</v>
      </c>
      <c r="Z466" s="9">
        <v>3.6</v>
      </c>
      <c r="AA466" s="5">
        <v>664.2</v>
      </c>
      <c r="AL466" s="5" t="str">
        <f t="shared" si="62"/>
        <v/>
      </c>
      <c r="AN466" s="5" t="str">
        <f t="shared" si="63"/>
        <v/>
      </c>
      <c r="AP466" s="5" t="str">
        <f t="shared" si="64"/>
        <v/>
      </c>
      <c r="AR466" s="2">
        <v>0.88</v>
      </c>
      <c r="AS466" s="5">
        <f t="shared" si="65"/>
        <v>664.2</v>
      </c>
      <c r="AT466" s="11">
        <f t="shared" si="67"/>
        <v>4.5034098277418029E-3</v>
      </c>
      <c r="AU466" s="5">
        <f t="shared" si="66"/>
        <v>4.5034098277418027</v>
      </c>
    </row>
    <row r="467" spans="1:47" x14ac:dyDescent="0.3">
      <c r="A467" s="1" t="s">
        <v>670</v>
      </c>
      <c r="B467" s="1" t="s">
        <v>671</v>
      </c>
      <c r="C467" s="1" t="s">
        <v>672</v>
      </c>
      <c r="D467" s="1" t="s">
        <v>51</v>
      </c>
      <c r="E467" s="1" t="s">
        <v>91</v>
      </c>
      <c r="F467" s="1" t="s">
        <v>661</v>
      </c>
      <c r="G467" s="1" t="s">
        <v>54</v>
      </c>
      <c r="H467" s="1" t="s">
        <v>627</v>
      </c>
      <c r="I467" s="2">
        <v>7.38</v>
      </c>
      <c r="J467" s="2">
        <v>1.51</v>
      </c>
      <c r="K467" s="2">
        <f t="shared" si="60"/>
        <v>0.5</v>
      </c>
      <c r="L467" s="2">
        <f t="shared" si="61"/>
        <v>1.01</v>
      </c>
      <c r="Z467" s="9">
        <v>0.5</v>
      </c>
      <c r="AA467" s="5">
        <v>92.25</v>
      </c>
      <c r="AL467" s="5" t="str">
        <f t="shared" si="62"/>
        <v/>
      </c>
      <c r="AN467" s="5" t="str">
        <f t="shared" si="63"/>
        <v/>
      </c>
      <c r="AP467" s="5" t="str">
        <f t="shared" si="64"/>
        <v/>
      </c>
      <c r="AR467" s="2">
        <v>1.01</v>
      </c>
      <c r="AS467" s="5">
        <f t="shared" si="65"/>
        <v>92.25</v>
      </c>
      <c r="AT467" s="11">
        <f t="shared" si="67"/>
        <v>6.2547358718636147E-4</v>
      </c>
      <c r="AU467" s="5">
        <f t="shared" si="66"/>
        <v>0.62547358718636148</v>
      </c>
    </row>
    <row r="468" spans="1:47" x14ac:dyDescent="0.3">
      <c r="A468" s="1" t="s">
        <v>673</v>
      </c>
      <c r="B468" s="1" t="s">
        <v>674</v>
      </c>
      <c r="C468" s="1" t="s">
        <v>675</v>
      </c>
      <c r="D468" s="1" t="s">
        <v>51</v>
      </c>
      <c r="E468" s="1" t="s">
        <v>90</v>
      </c>
      <c r="F468" s="1" t="s">
        <v>661</v>
      </c>
      <c r="G468" s="1" t="s">
        <v>54</v>
      </c>
      <c r="H468" s="1" t="s">
        <v>627</v>
      </c>
      <c r="I468" s="2">
        <v>5.2</v>
      </c>
      <c r="J468" s="2">
        <v>4.62</v>
      </c>
      <c r="K468" s="2">
        <f t="shared" si="60"/>
        <v>0</v>
      </c>
      <c r="L468" s="2">
        <f t="shared" si="61"/>
        <v>0.8</v>
      </c>
      <c r="AL468" s="5" t="str">
        <f t="shared" si="62"/>
        <v/>
      </c>
      <c r="AN468" s="5" t="str">
        <f t="shared" si="63"/>
        <v/>
      </c>
      <c r="AP468" s="5" t="str">
        <f t="shared" si="64"/>
        <v/>
      </c>
      <c r="AR468" s="2">
        <v>0.8</v>
      </c>
      <c r="AS468" s="5">
        <f t="shared" si="65"/>
        <v>0</v>
      </c>
      <c r="AT468" s="11">
        <f t="shared" si="67"/>
        <v>0</v>
      </c>
      <c r="AU468" s="5">
        <f t="shared" si="66"/>
        <v>0</v>
      </c>
    </row>
    <row r="469" spans="1:47" x14ac:dyDescent="0.3">
      <c r="A469" s="1" t="s">
        <v>676</v>
      </c>
      <c r="B469" s="1" t="s">
        <v>677</v>
      </c>
      <c r="C469" s="1" t="s">
        <v>678</v>
      </c>
      <c r="D469" s="1" t="s">
        <v>543</v>
      </c>
      <c r="E469" s="1" t="s">
        <v>90</v>
      </c>
      <c r="F469" s="1" t="s">
        <v>661</v>
      </c>
      <c r="G469" s="1" t="s">
        <v>54</v>
      </c>
      <c r="H469" s="1" t="s">
        <v>627</v>
      </c>
      <c r="I469" s="2">
        <v>3.66</v>
      </c>
      <c r="J469" s="2">
        <v>2.73</v>
      </c>
      <c r="K469" s="2">
        <f t="shared" si="60"/>
        <v>0.13</v>
      </c>
      <c r="L469" s="2">
        <f t="shared" si="61"/>
        <v>0</v>
      </c>
      <c r="Z469" s="9">
        <v>0.13</v>
      </c>
      <c r="AA469" s="5">
        <v>23.984999999999999</v>
      </c>
      <c r="AL469" s="5" t="str">
        <f t="shared" si="62"/>
        <v/>
      </c>
      <c r="AN469" s="5" t="str">
        <f t="shared" si="63"/>
        <v/>
      </c>
      <c r="AP469" s="5" t="str">
        <f t="shared" si="64"/>
        <v/>
      </c>
      <c r="AS469" s="5">
        <f t="shared" si="65"/>
        <v>23.984999999999999</v>
      </c>
      <c r="AT469" s="11">
        <f t="shared" si="67"/>
        <v>1.6262313266845395E-4</v>
      </c>
      <c r="AU469" s="5">
        <f t="shared" si="66"/>
        <v>0.16262313266845396</v>
      </c>
    </row>
    <row r="470" spans="1:47" x14ac:dyDescent="0.3">
      <c r="A470" s="1" t="s">
        <v>679</v>
      </c>
      <c r="B470" s="1" t="s">
        <v>680</v>
      </c>
      <c r="C470" s="1" t="s">
        <v>681</v>
      </c>
      <c r="D470" s="1" t="s">
        <v>543</v>
      </c>
      <c r="E470" s="1" t="s">
        <v>90</v>
      </c>
      <c r="F470" s="1" t="s">
        <v>661</v>
      </c>
      <c r="G470" s="1" t="s">
        <v>54</v>
      </c>
      <c r="H470" s="1" t="s">
        <v>627</v>
      </c>
      <c r="I470" s="2">
        <v>2.5</v>
      </c>
      <c r="J470" s="2">
        <v>2.27</v>
      </c>
      <c r="K470" s="2">
        <f t="shared" si="60"/>
        <v>0</v>
      </c>
      <c r="L470" s="2">
        <f t="shared" si="61"/>
        <v>0.16</v>
      </c>
      <c r="AL470" s="5" t="str">
        <f t="shared" si="62"/>
        <v/>
      </c>
      <c r="AN470" s="5" t="str">
        <f t="shared" si="63"/>
        <v/>
      </c>
      <c r="AP470" s="5" t="str">
        <f t="shared" si="64"/>
        <v/>
      </c>
      <c r="AR470" s="2">
        <v>0.16</v>
      </c>
      <c r="AS470" s="5">
        <f t="shared" si="65"/>
        <v>0</v>
      </c>
      <c r="AT470" s="11">
        <f t="shared" si="67"/>
        <v>0</v>
      </c>
      <c r="AU470" s="5">
        <f t="shared" si="66"/>
        <v>0</v>
      </c>
    </row>
    <row r="471" spans="1:47" x14ac:dyDescent="0.3">
      <c r="A471" s="1" t="s">
        <v>682</v>
      </c>
      <c r="B471" s="1" t="s">
        <v>683</v>
      </c>
      <c r="C471" s="1" t="s">
        <v>684</v>
      </c>
      <c r="D471" s="1" t="s">
        <v>51</v>
      </c>
      <c r="E471" s="1" t="s">
        <v>150</v>
      </c>
      <c r="F471" s="1" t="s">
        <v>661</v>
      </c>
      <c r="G471" s="1" t="s">
        <v>54</v>
      </c>
      <c r="H471" s="1" t="s">
        <v>627</v>
      </c>
      <c r="I471" s="2">
        <v>80</v>
      </c>
      <c r="J471" s="2">
        <v>39.409999999999997</v>
      </c>
      <c r="K471" s="2">
        <f t="shared" si="60"/>
        <v>29.950000000000003</v>
      </c>
      <c r="L471" s="2">
        <f t="shared" si="61"/>
        <v>9.4600000000000009</v>
      </c>
      <c r="N471" s="4">
        <v>12.55</v>
      </c>
      <c r="O471" s="5">
        <v>42014.262499999997</v>
      </c>
      <c r="P471" s="6">
        <v>11.4</v>
      </c>
      <c r="Q471" s="5">
        <v>27710.55</v>
      </c>
      <c r="R471" s="7">
        <v>6</v>
      </c>
      <c r="S471" s="5">
        <v>10783.5</v>
      </c>
      <c r="AL471" s="5" t="str">
        <f t="shared" si="62"/>
        <v/>
      </c>
      <c r="AM471" s="3">
        <v>0.79</v>
      </c>
      <c r="AN471" s="5">
        <f t="shared" si="63"/>
        <v>5647.71</v>
      </c>
      <c r="AP471" s="5" t="str">
        <f t="shared" si="64"/>
        <v/>
      </c>
      <c r="AQ471" s="2">
        <v>1.1399999999999999</v>
      </c>
      <c r="AR471" s="2">
        <v>7.53</v>
      </c>
      <c r="AS471" s="5">
        <f t="shared" si="65"/>
        <v>80508.3125</v>
      </c>
      <c r="AT471" s="11">
        <f t="shared" si="67"/>
        <v>0.54586258013762146</v>
      </c>
      <c r="AU471" s="5">
        <f t="shared" si="66"/>
        <v>545.86258013762142</v>
      </c>
    </row>
    <row r="472" spans="1:47" x14ac:dyDescent="0.3">
      <c r="A472" s="1" t="s">
        <v>682</v>
      </c>
      <c r="B472" s="1" t="s">
        <v>683</v>
      </c>
      <c r="C472" s="1" t="s">
        <v>684</v>
      </c>
      <c r="D472" s="1" t="s">
        <v>51</v>
      </c>
      <c r="E472" s="1" t="s">
        <v>132</v>
      </c>
      <c r="F472" s="1" t="s">
        <v>661</v>
      </c>
      <c r="G472" s="1" t="s">
        <v>54</v>
      </c>
      <c r="H472" s="1" t="s">
        <v>627</v>
      </c>
      <c r="I472" s="2">
        <v>80</v>
      </c>
      <c r="J472" s="2">
        <v>39.07</v>
      </c>
      <c r="K472" s="2">
        <f t="shared" si="60"/>
        <v>23.4</v>
      </c>
      <c r="L472" s="2">
        <f t="shared" si="61"/>
        <v>15.67</v>
      </c>
      <c r="R472" s="7">
        <v>13.17</v>
      </c>
      <c r="S472" s="5">
        <v>22850.75</v>
      </c>
      <c r="T472" s="8">
        <v>9.4</v>
      </c>
      <c r="U472" s="5">
        <v>5026.5600000000004</v>
      </c>
      <c r="Z472" s="9">
        <v>0.83</v>
      </c>
      <c r="AA472" s="5">
        <v>178.6575</v>
      </c>
      <c r="AL472" s="5" t="str">
        <f t="shared" si="62"/>
        <v/>
      </c>
      <c r="AN472" s="5" t="str">
        <f t="shared" si="63"/>
        <v/>
      </c>
      <c r="AP472" s="5" t="str">
        <f t="shared" si="64"/>
        <v/>
      </c>
      <c r="AR472" s="2">
        <v>15.67</v>
      </c>
      <c r="AS472" s="5">
        <f t="shared" si="65"/>
        <v>28055.967500000002</v>
      </c>
      <c r="AT472" s="11">
        <f t="shared" si="67"/>
        <v>0.19022511256595093</v>
      </c>
      <c r="AU472" s="5">
        <f t="shared" si="66"/>
        <v>190.22511256595092</v>
      </c>
    </row>
    <row r="473" spans="1:47" x14ac:dyDescent="0.3">
      <c r="A473" s="1" t="s">
        <v>685</v>
      </c>
      <c r="B473" s="1" t="s">
        <v>686</v>
      </c>
      <c r="C473" s="1" t="s">
        <v>687</v>
      </c>
      <c r="D473" s="1" t="s">
        <v>543</v>
      </c>
      <c r="E473" s="1" t="s">
        <v>68</v>
      </c>
      <c r="F473" s="1" t="s">
        <v>661</v>
      </c>
      <c r="G473" s="1" t="s">
        <v>54</v>
      </c>
      <c r="H473" s="1" t="s">
        <v>627</v>
      </c>
      <c r="I473" s="2">
        <v>195.02</v>
      </c>
      <c r="J473" s="2">
        <v>33.68</v>
      </c>
      <c r="K473" s="2">
        <f t="shared" si="60"/>
        <v>2.39</v>
      </c>
      <c r="L473" s="2">
        <f t="shared" si="61"/>
        <v>0</v>
      </c>
      <c r="T473" s="8">
        <v>2.16</v>
      </c>
      <c r="U473" s="5">
        <v>997.92000000000007</v>
      </c>
      <c r="Z473" s="9">
        <v>0.23</v>
      </c>
      <c r="AA473" s="5">
        <v>42.435000000000002</v>
      </c>
      <c r="AL473" s="5" t="str">
        <f t="shared" si="62"/>
        <v/>
      </c>
      <c r="AN473" s="5" t="str">
        <f t="shared" si="63"/>
        <v/>
      </c>
      <c r="AP473" s="5" t="str">
        <f t="shared" si="64"/>
        <v/>
      </c>
      <c r="AS473" s="5">
        <f t="shared" si="65"/>
        <v>1040.355</v>
      </c>
      <c r="AT473" s="11">
        <f t="shared" si="67"/>
        <v>7.0538165181275557E-3</v>
      </c>
      <c r="AU473" s="5">
        <f t="shared" si="66"/>
        <v>7.0538165181275554</v>
      </c>
    </row>
    <row r="474" spans="1:47" x14ac:dyDescent="0.3">
      <c r="A474" s="1" t="s">
        <v>685</v>
      </c>
      <c r="B474" s="1" t="s">
        <v>686</v>
      </c>
      <c r="C474" s="1" t="s">
        <v>687</v>
      </c>
      <c r="D474" s="1" t="s">
        <v>543</v>
      </c>
      <c r="E474" s="1" t="s">
        <v>98</v>
      </c>
      <c r="F474" s="1" t="s">
        <v>661</v>
      </c>
      <c r="G474" s="1" t="s">
        <v>54</v>
      </c>
      <c r="H474" s="1" t="s">
        <v>627</v>
      </c>
      <c r="I474" s="2">
        <v>195.02</v>
      </c>
      <c r="J474" s="2">
        <v>40.1</v>
      </c>
      <c r="K474" s="2">
        <f t="shared" si="60"/>
        <v>18.61</v>
      </c>
      <c r="L474" s="2">
        <f t="shared" si="61"/>
        <v>0.31</v>
      </c>
      <c r="R474" s="7">
        <v>5.19</v>
      </c>
      <c r="S474" s="5">
        <v>7995.1950000000006</v>
      </c>
      <c r="T474" s="8">
        <v>11.6</v>
      </c>
      <c r="U474" s="5">
        <v>5359.2</v>
      </c>
      <c r="Z474" s="9">
        <v>1.82</v>
      </c>
      <c r="AA474" s="5">
        <v>335.79</v>
      </c>
      <c r="AL474" s="5" t="str">
        <f t="shared" si="62"/>
        <v/>
      </c>
      <c r="AN474" s="5" t="str">
        <f t="shared" si="63"/>
        <v/>
      </c>
      <c r="AP474" s="5" t="str">
        <f t="shared" si="64"/>
        <v/>
      </c>
      <c r="AR474" s="2">
        <v>0.31</v>
      </c>
      <c r="AS474" s="5">
        <f t="shared" si="65"/>
        <v>13690.185000000001</v>
      </c>
      <c r="AT474" s="11">
        <f t="shared" si="67"/>
        <v>9.2822212695879869E-2</v>
      </c>
      <c r="AU474" s="5">
        <f t="shared" si="66"/>
        <v>92.82221269587987</v>
      </c>
    </row>
    <row r="475" spans="1:47" x14ac:dyDescent="0.3">
      <c r="A475" s="1" t="s">
        <v>685</v>
      </c>
      <c r="B475" s="1" t="s">
        <v>686</v>
      </c>
      <c r="C475" s="1" t="s">
        <v>687</v>
      </c>
      <c r="D475" s="1" t="s">
        <v>543</v>
      </c>
      <c r="E475" s="1" t="s">
        <v>126</v>
      </c>
      <c r="F475" s="1" t="s">
        <v>661</v>
      </c>
      <c r="G475" s="1" t="s">
        <v>54</v>
      </c>
      <c r="H475" s="1" t="s">
        <v>627</v>
      </c>
      <c r="I475" s="2">
        <v>195.02</v>
      </c>
      <c r="J475" s="2">
        <v>37.86</v>
      </c>
      <c r="K475" s="2">
        <f t="shared" si="60"/>
        <v>26.619999999999997</v>
      </c>
      <c r="L475" s="2">
        <f t="shared" si="61"/>
        <v>7.8599999999999994</v>
      </c>
      <c r="P475" s="6">
        <v>6.54</v>
      </c>
      <c r="Q475" s="5">
        <v>13626.09</v>
      </c>
      <c r="R475" s="7">
        <v>20.079999999999998</v>
      </c>
      <c r="S475" s="5">
        <v>30933.24</v>
      </c>
      <c r="AL475" s="5" t="str">
        <f t="shared" si="62"/>
        <v/>
      </c>
      <c r="AM475" s="3">
        <v>0.03</v>
      </c>
      <c r="AN475" s="5">
        <f t="shared" si="63"/>
        <v>214.47</v>
      </c>
      <c r="AO475" s="2">
        <v>0.01</v>
      </c>
      <c r="AP475" s="5">
        <f t="shared" si="64"/>
        <v>0.01</v>
      </c>
      <c r="AQ475" s="2">
        <v>0.02</v>
      </c>
      <c r="AR475" s="2">
        <v>7.8</v>
      </c>
      <c r="AS475" s="5">
        <f t="shared" si="65"/>
        <v>44559.33</v>
      </c>
      <c r="AT475" s="11">
        <f t="shared" si="67"/>
        <v>0.30212123553084935</v>
      </c>
      <c r="AU475" s="5">
        <f t="shared" si="66"/>
        <v>302.12123553084939</v>
      </c>
    </row>
    <row r="476" spans="1:47" x14ac:dyDescent="0.3">
      <c r="A476" s="1" t="s">
        <v>688</v>
      </c>
      <c r="B476" s="1" t="s">
        <v>689</v>
      </c>
      <c r="C476" s="1" t="s">
        <v>690</v>
      </c>
      <c r="D476" s="1" t="s">
        <v>51</v>
      </c>
      <c r="E476" s="1" t="s">
        <v>68</v>
      </c>
      <c r="F476" s="1" t="s">
        <v>661</v>
      </c>
      <c r="G476" s="1" t="s">
        <v>54</v>
      </c>
      <c r="H476" s="1" t="s">
        <v>627</v>
      </c>
      <c r="I476" s="2">
        <v>5.5</v>
      </c>
      <c r="J476" s="2">
        <v>5.23</v>
      </c>
      <c r="K476" s="2">
        <f t="shared" si="60"/>
        <v>0.91</v>
      </c>
      <c r="L476" s="2">
        <f t="shared" si="61"/>
        <v>0</v>
      </c>
      <c r="Z476" s="9">
        <v>0.91</v>
      </c>
      <c r="AA476" s="5">
        <v>167.89500000000001</v>
      </c>
      <c r="AL476" s="5" t="str">
        <f t="shared" si="62"/>
        <v/>
      </c>
      <c r="AN476" s="5" t="str">
        <f t="shared" si="63"/>
        <v/>
      </c>
      <c r="AP476" s="5" t="str">
        <f t="shared" si="64"/>
        <v/>
      </c>
      <c r="AS476" s="5">
        <f t="shared" si="65"/>
        <v>167.89500000000001</v>
      </c>
      <c r="AT476" s="11">
        <f t="shared" si="67"/>
        <v>1.1383619286791779E-3</v>
      </c>
      <c r="AU476" s="5">
        <f t="shared" si="66"/>
        <v>1.138361928679178</v>
      </c>
    </row>
    <row r="477" spans="1:47" x14ac:dyDescent="0.3">
      <c r="A477" s="1" t="s">
        <v>691</v>
      </c>
      <c r="B477" s="1" t="s">
        <v>692</v>
      </c>
      <c r="C477" s="1" t="s">
        <v>693</v>
      </c>
      <c r="D477" s="1" t="s">
        <v>694</v>
      </c>
      <c r="E477" s="1" t="s">
        <v>90</v>
      </c>
      <c r="F477" s="1" t="s">
        <v>628</v>
      </c>
      <c r="G477" s="1" t="s">
        <v>54</v>
      </c>
      <c r="H477" s="1" t="s">
        <v>627</v>
      </c>
      <c r="I477" s="2">
        <v>7.53</v>
      </c>
      <c r="J477" s="2">
        <v>7.03</v>
      </c>
      <c r="K477" s="2">
        <f t="shared" si="60"/>
        <v>7.02</v>
      </c>
      <c r="L477" s="2">
        <f t="shared" si="61"/>
        <v>0</v>
      </c>
      <c r="P477" s="6">
        <v>1.43</v>
      </c>
      <c r="Q477" s="5">
        <v>3475.9724999999999</v>
      </c>
      <c r="R477" s="7">
        <v>3.56</v>
      </c>
      <c r="S477" s="5">
        <v>6398.21</v>
      </c>
      <c r="Z477" s="9">
        <v>2.0299999999999998</v>
      </c>
      <c r="AA477" s="5">
        <v>436.95749999999998</v>
      </c>
      <c r="AL477" s="5" t="str">
        <f t="shared" si="62"/>
        <v/>
      </c>
      <c r="AN477" s="5" t="str">
        <f t="shared" si="63"/>
        <v/>
      </c>
      <c r="AP477" s="5" t="str">
        <f t="shared" si="64"/>
        <v/>
      </c>
      <c r="AS477" s="5">
        <f t="shared" si="65"/>
        <v>10311.14</v>
      </c>
      <c r="AT477" s="11">
        <f t="shared" si="67"/>
        <v>6.991160676185125E-2</v>
      </c>
      <c r="AU477" s="5">
        <f t="shared" si="66"/>
        <v>69.911606761851246</v>
      </c>
    </row>
    <row r="478" spans="1:47" x14ac:dyDescent="0.3">
      <c r="A478" s="1" t="s">
        <v>695</v>
      </c>
      <c r="B478" s="1" t="s">
        <v>696</v>
      </c>
      <c r="C478" s="1" t="s">
        <v>697</v>
      </c>
      <c r="D478" s="1" t="s">
        <v>262</v>
      </c>
      <c r="E478" s="1" t="s">
        <v>73</v>
      </c>
      <c r="F478" s="1" t="s">
        <v>628</v>
      </c>
      <c r="G478" s="1" t="s">
        <v>54</v>
      </c>
      <c r="H478" s="1" t="s">
        <v>627</v>
      </c>
      <c r="I478" s="2">
        <v>58.78</v>
      </c>
      <c r="J478" s="2">
        <v>8.31</v>
      </c>
      <c r="K478" s="2">
        <f t="shared" si="60"/>
        <v>4.8600000000000003</v>
      </c>
      <c r="L478" s="2">
        <f t="shared" si="61"/>
        <v>3.45</v>
      </c>
      <c r="N478" s="4">
        <v>0.17</v>
      </c>
      <c r="O478" s="5">
        <v>487.81500000000011</v>
      </c>
      <c r="P478" s="6">
        <v>4.6900000000000004</v>
      </c>
      <c r="Q478" s="5">
        <v>9771.6150000000016</v>
      </c>
      <c r="AL478" s="5" t="str">
        <f t="shared" si="62"/>
        <v/>
      </c>
      <c r="AM478" s="3">
        <v>7.0000000000000007E-2</v>
      </c>
      <c r="AN478" s="5">
        <f t="shared" si="63"/>
        <v>500.43000000000006</v>
      </c>
      <c r="AO478" s="2">
        <v>0.04</v>
      </c>
      <c r="AP478" s="5">
        <f t="shared" si="64"/>
        <v>0.04</v>
      </c>
      <c r="AQ478" s="2">
        <v>0.26</v>
      </c>
      <c r="AR478" s="2">
        <v>3.08</v>
      </c>
      <c r="AS478" s="5">
        <f t="shared" si="65"/>
        <v>10259.430000000002</v>
      </c>
      <c r="AT478" s="11">
        <f t="shared" si="67"/>
        <v>6.9561002542952555E-2</v>
      </c>
      <c r="AU478" s="5">
        <f t="shared" si="66"/>
        <v>69.561002542952551</v>
      </c>
    </row>
    <row r="479" spans="1:47" x14ac:dyDescent="0.3">
      <c r="A479" s="1" t="s">
        <v>695</v>
      </c>
      <c r="B479" s="1" t="s">
        <v>696</v>
      </c>
      <c r="C479" s="1" t="s">
        <v>697</v>
      </c>
      <c r="D479" s="1" t="s">
        <v>262</v>
      </c>
      <c r="E479" s="1" t="s">
        <v>81</v>
      </c>
      <c r="F479" s="1" t="s">
        <v>628</v>
      </c>
      <c r="G479" s="1" t="s">
        <v>54</v>
      </c>
      <c r="H479" s="1" t="s">
        <v>627</v>
      </c>
      <c r="I479" s="2">
        <v>58.78</v>
      </c>
      <c r="J479" s="2">
        <v>29.01</v>
      </c>
      <c r="K479" s="2">
        <f t="shared" si="60"/>
        <v>15.59</v>
      </c>
      <c r="L479" s="2">
        <f t="shared" si="61"/>
        <v>13.42</v>
      </c>
      <c r="N479" s="4">
        <v>1.52</v>
      </c>
      <c r="O479" s="5">
        <v>4629.46</v>
      </c>
      <c r="P479" s="6">
        <v>14.07</v>
      </c>
      <c r="Q479" s="5">
        <v>29743.659100000001</v>
      </c>
      <c r="AL479" s="5" t="str">
        <f t="shared" si="62"/>
        <v/>
      </c>
      <c r="AN479" s="5" t="str">
        <f t="shared" si="63"/>
        <v/>
      </c>
      <c r="AO479" s="2">
        <v>0.36</v>
      </c>
      <c r="AP479" s="5">
        <f t="shared" si="64"/>
        <v>0.36</v>
      </c>
      <c r="AQ479" s="2">
        <v>0.73</v>
      </c>
      <c r="AR479" s="2">
        <v>12.33</v>
      </c>
      <c r="AS479" s="5">
        <f t="shared" si="65"/>
        <v>34373.119100000004</v>
      </c>
      <c r="AT479" s="11">
        <f t="shared" si="67"/>
        <v>0.23305667323860205</v>
      </c>
      <c r="AU479" s="5">
        <f t="shared" si="66"/>
        <v>233.05667323860203</v>
      </c>
    </row>
    <row r="480" spans="1:47" x14ac:dyDescent="0.3">
      <c r="A480" s="1" t="s">
        <v>695</v>
      </c>
      <c r="B480" s="1" t="s">
        <v>696</v>
      </c>
      <c r="C480" s="1" t="s">
        <v>697</v>
      </c>
      <c r="D480" s="1" t="s">
        <v>262</v>
      </c>
      <c r="E480" s="1" t="s">
        <v>98</v>
      </c>
      <c r="F480" s="1" t="s">
        <v>628</v>
      </c>
      <c r="G480" s="1" t="s">
        <v>54</v>
      </c>
      <c r="H480" s="1" t="s">
        <v>627</v>
      </c>
      <c r="I480" s="2">
        <v>58.78</v>
      </c>
      <c r="J480" s="2">
        <v>21.45</v>
      </c>
      <c r="K480" s="2">
        <f t="shared" si="60"/>
        <v>7.79</v>
      </c>
      <c r="L480" s="2">
        <f t="shared" si="61"/>
        <v>13.66</v>
      </c>
      <c r="N480" s="4">
        <v>0.53</v>
      </c>
      <c r="O480" s="5">
        <v>1774.3074999999999</v>
      </c>
      <c r="P480" s="6">
        <v>7.26</v>
      </c>
      <c r="Q480" s="5">
        <v>17647.244999999999</v>
      </c>
      <c r="AL480" s="5" t="str">
        <f t="shared" si="62"/>
        <v/>
      </c>
      <c r="AN480" s="5" t="str">
        <f t="shared" si="63"/>
        <v/>
      </c>
      <c r="AP480" s="5" t="str">
        <f t="shared" si="64"/>
        <v/>
      </c>
      <c r="AR480" s="2">
        <v>13.66</v>
      </c>
      <c r="AS480" s="5">
        <f t="shared" si="65"/>
        <v>19421.552499999998</v>
      </c>
      <c r="AT480" s="11">
        <f t="shared" si="67"/>
        <v>0.13168203914258259</v>
      </c>
      <c r="AU480" s="5">
        <f t="shared" si="66"/>
        <v>131.68203914258257</v>
      </c>
    </row>
    <row r="481" spans="1:47" x14ac:dyDescent="0.3">
      <c r="A481" s="1" t="s">
        <v>698</v>
      </c>
      <c r="B481" s="1" t="s">
        <v>699</v>
      </c>
      <c r="C481" s="1" t="s">
        <v>338</v>
      </c>
      <c r="D481" s="1" t="s">
        <v>51</v>
      </c>
      <c r="E481" s="1" t="s">
        <v>73</v>
      </c>
      <c r="F481" s="1" t="s">
        <v>628</v>
      </c>
      <c r="G481" s="1" t="s">
        <v>54</v>
      </c>
      <c r="H481" s="1" t="s">
        <v>627</v>
      </c>
      <c r="I481" s="2">
        <v>23.34</v>
      </c>
      <c r="J481" s="2">
        <v>23.34</v>
      </c>
      <c r="K481" s="2">
        <f t="shared" si="60"/>
        <v>18.89</v>
      </c>
      <c r="L481" s="2">
        <f t="shared" si="61"/>
        <v>4.4499999999999993</v>
      </c>
      <c r="P481" s="6">
        <v>18.87</v>
      </c>
      <c r="Q481" s="5">
        <v>39315.644999999997</v>
      </c>
      <c r="R481" s="7">
        <v>0.02</v>
      </c>
      <c r="S481" s="5">
        <v>30.81</v>
      </c>
      <c r="AL481" s="5" t="str">
        <f t="shared" si="62"/>
        <v/>
      </c>
      <c r="AM481" s="3">
        <v>0.66</v>
      </c>
      <c r="AN481" s="5">
        <f t="shared" si="63"/>
        <v>4718.34</v>
      </c>
      <c r="AO481" s="2">
        <v>0.22</v>
      </c>
      <c r="AP481" s="5">
        <f t="shared" si="64"/>
        <v>0.22</v>
      </c>
      <c r="AQ481" s="2">
        <v>1.5</v>
      </c>
      <c r="AR481" s="2">
        <v>2.0699999999999998</v>
      </c>
      <c r="AS481" s="5">
        <f t="shared" si="65"/>
        <v>39346.454999999994</v>
      </c>
      <c r="AT481" s="11">
        <f t="shared" si="67"/>
        <v>0.26677689270370453</v>
      </c>
      <c r="AU481" s="5">
        <f t="shared" si="66"/>
        <v>266.7768927037045</v>
      </c>
    </row>
    <row r="482" spans="1:47" x14ac:dyDescent="0.3">
      <c r="A482" s="1" t="s">
        <v>700</v>
      </c>
      <c r="B482" s="1" t="s">
        <v>701</v>
      </c>
      <c r="C482" s="1" t="s">
        <v>702</v>
      </c>
      <c r="D482" s="1" t="s">
        <v>51</v>
      </c>
      <c r="E482" s="1" t="s">
        <v>86</v>
      </c>
      <c r="F482" s="1" t="s">
        <v>628</v>
      </c>
      <c r="G482" s="1" t="s">
        <v>54</v>
      </c>
      <c r="H482" s="1" t="s">
        <v>627</v>
      </c>
      <c r="I482" s="2">
        <v>120</v>
      </c>
      <c r="J482" s="2">
        <v>38.81</v>
      </c>
      <c r="K482" s="2">
        <f t="shared" si="60"/>
        <v>31.79</v>
      </c>
      <c r="L482" s="2">
        <f t="shared" si="61"/>
        <v>7.01</v>
      </c>
      <c r="N482" s="4">
        <v>0.16</v>
      </c>
      <c r="O482" s="5">
        <v>459.12</v>
      </c>
      <c r="P482" s="6">
        <v>18.59</v>
      </c>
      <c r="Q482" s="5">
        <v>40131.682500000003</v>
      </c>
      <c r="R482" s="7">
        <v>13.04</v>
      </c>
      <c r="S482" s="5">
        <v>21274.305</v>
      </c>
      <c r="AL482" s="5" t="str">
        <f t="shared" si="62"/>
        <v/>
      </c>
      <c r="AM482" s="3">
        <v>0.05</v>
      </c>
      <c r="AN482" s="5">
        <f t="shared" si="63"/>
        <v>357.45000000000005</v>
      </c>
      <c r="AO482" s="2">
        <v>0.2</v>
      </c>
      <c r="AP482" s="5">
        <f t="shared" si="64"/>
        <v>0.2</v>
      </c>
      <c r="AQ482" s="2">
        <v>0.1</v>
      </c>
      <c r="AR482" s="2">
        <v>6.66</v>
      </c>
      <c r="AS482" s="5">
        <f t="shared" si="65"/>
        <v>61865.107500000006</v>
      </c>
      <c r="AT482" s="11">
        <f t="shared" si="67"/>
        <v>0.41945789387203114</v>
      </c>
      <c r="AU482" s="5">
        <f t="shared" si="66"/>
        <v>419.45789387203115</v>
      </c>
    </row>
    <row r="483" spans="1:47" x14ac:dyDescent="0.3">
      <c r="A483" s="1" t="s">
        <v>700</v>
      </c>
      <c r="B483" s="1" t="s">
        <v>701</v>
      </c>
      <c r="C483" s="1" t="s">
        <v>702</v>
      </c>
      <c r="D483" s="1" t="s">
        <v>51</v>
      </c>
      <c r="E483" s="1" t="s">
        <v>91</v>
      </c>
      <c r="F483" s="1" t="s">
        <v>628</v>
      </c>
      <c r="G483" s="1" t="s">
        <v>54</v>
      </c>
      <c r="H483" s="1" t="s">
        <v>627</v>
      </c>
      <c r="I483" s="2">
        <v>120</v>
      </c>
      <c r="J483" s="2">
        <v>35.89</v>
      </c>
      <c r="K483" s="2">
        <f t="shared" si="60"/>
        <v>33.47</v>
      </c>
      <c r="L483" s="2">
        <f t="shared" si="61"/>
        <v>2.42</v>
      </c>
      <c r="P483" s="6">
        <v>23.19</v>
      </c>
      <c r="Q483" s="5">
        <v>56369.092500000013</v>
      </c>
      <c r="R483" s="7">
        <v>10.28</v>
      </c>
      <c r="S483" s="5">
        <v>18475.73</v>
      </c>
      <c r="AL483" s="5" t="str">
        <f t="shared" si="62"/>
        <v/>
      </c>
      <c r="AM483" s="3">
        <v>0.97</v>
      </c>
      <c r="AN483" s="5">
        <f t="shared" si="63"/>
        <v>6934.53</v>
      </c>
      <c r="AP483" s="5" t="str">
        <f t="shared" si="64"/>
        <v/>
      </c>
      <c r="AQ483" s="2">
        <v>1.45</v>
      </c>
      <c r="AS483" s="5">
        <f t="shared" si="65"/>
        <v>74844.822500000009</v>
      </c>
      <c r="AT483" s="11">
        <f t="shared" si="67"/>
        <v>0.50746297681736041</v>
      </c>
      <c r="AU483" s="5">
        <f t="shared" si="66"/>
        <v>507.46297681736041</v>
      </c>
    </row>
    <row r="484" spans="1:47" x14ac:dyDescent="0.3">
      <c r="A484" s="1" t="s">
        <v>700</v>
      </c>
      <c r="B484" s="1" t="s">
        <v>701</v>
      </c>
      <c r="C484" s="1" t="s">
        <v>702</v>
      </c>
      <c r="D484" s="1" t="s">
        <v>51</v>
      </c>
      <c r="E484" s="1" t="s">
        <v>68</v>
      </c>
      <c r="F484" s="1" t="s">
        <v>628</v>
      </c>
      <c r="G484" s="1" t="s">
        <v>54</v>
      </c>
      <c r="H484" s="1" t="s">
        <v>627</v>
      </c>
      <c r="I484" s="2">
        <v>120</v>
      </c>
      <c r="J484" s="2">
        <v>38.979999999999997</v>
      </c>
      <c r="K484" s="2">
        <f t="shared" si="60"/>
        <v>24.720000000000002</v>
      </c>
      <c r="L484" s="2">
        <f t="shared" si="61"/>
        <v>14.27</v>
      </c>
      <c r="N484" s="4">
        <v>0.01</v>
      </c>
      <c r="O484" s="5">
        <v>28.695</v>
      </c>
      <c r="P484" s="6">
        <v>17.04</v>
      </c>
      <c r="Q484" s="5">
        <v>36218.175000000003</v>
      </c>
      <c r="R484" s="7">
        <v>3.6</v>
      </c>
      <c r="S484" s="5">
        <v>5671.6075000000001</v>
      </c>
      <c r="Z484" s="9">
        <v>4.07</v>
      </c>
      <c r="AA484" s="5">
        <v>800.73</v>
      </c>
      <c r="AK484" s="3">
        <v>9.9999999999999992E-2</v>
      </c>
      <c r="AL484" s="5">
        <f t="shared" si="62"/>
        <v>428.9</v>
      </c>
      <c r="AM484" s="3">
        <v>0.05</v>
      </c>
      <c r="AN484" s="5">
        <f t="shared" si="63"/>
        <v>357.45000000000005</v>
      </c>
      <c r="AO484" s="2">
        <v>1.05</v>
      </c>
      <c r="AP484" s="5">
        <f t="shared" si="64"/>
        <v>1.05</v>
      </c>
      <c r="AQ484" s="2">
        <v>1.71</v>
      </c>
      <c r="AR484" s="2">
        <v>11.36</v>
      </c>
      <c r="AS484" s="5">
        <f t="shared" si="65"/>
        <v>42719.207500000004</v>
      </c>
      <c r="AT484" s="11">
        <f t="shared" si="67"/>
        <v>0.28964483421987552</v>
      </c>
      <c r="AU484" s="5">
        <f t="shared" si="66"/>
        <v>289.64483421987552</v>
      </c>
    </row>
    <row r="485" spans="1:47" x14ac:dyDescent="0.3">
      <c r="A485" s="1" t="s">
        <v>703</v>
      </c>
      <c r="B485" s="1" t="s">
        <v>701</v>
      </c>
      <c r="C485" s="1" t="s">
        <v>702</v>
      </c>
      <c r="D485" s="1" t="s">
        <v>51</v>
      </c>
      <c r="E485" s="1" t="s">
        <v>95</v>
      </c>
      <c r="F485" s="1" t="s">
        <v>628</v>
      </c>
      <c r="G485" s="1" t="s">
        <v>54</v>
      </c>
      <c r="H485" s="1" t="s">
        <v>627</v>
      </c>
      <c r="I485" s="2">
        <v>82.3</v>
      </c>
      <c r="J485" s="2">
        <v>38.15</v>
      </c>
      <c r="K485" s="2">
        <f t="shared" si="60"/>
        <v>36.97</v>
      </c>
      <c r="L485" s="2">
        <f t="shared" si="61"/>
        <v>1.1800000000000002</v>
      </c>
      <c r="P485" s="6">
        <v>6.53</v>
      </c>
      <c r="Q485" s="5">
        <v>15872.797500000001</v>
      </c>
      <c r="R485" s="7">
        <v>29.25</v>
      </c>
      <c r="S485" s="5">
        <v>52569.5625</v>
      </c>
      <c r="T485" s="8">
        <v>1.19</v>
      </c>
      <c r="U485" s="5">
        <v>641.41</v>
      </c>
      <c r="AL485" s="5" t="str">
        <f t="shared" si="62"/>
        <v/>
      </c>
      <c r="AM485" s="3">
        <v>0.25</v>
      </c>
      <c r="AN485" s="5">
        <f t="shared" si="63"/>
        <v>1787.25</v>
      </c>
      <c r="AO485" s="2">
        <v>0.06</v>
      </c>
      <c r="AP485" s="5">
        <f t="shared" si="64"/>
        <v>0.06</v>
      </c>
      <c r="AQ485" s="2">
        <v>0.47</v>
      </c>
      <c r="AR485" s="2">
        <v>0.4</v>
      </c>
      <c r="AS485" s="5">
        <f t="shared" si="65"/>
        <v>69083.77</v>
      </c>
      <c r="AT485" s="11">
        <f t="shared" si="67"/>
        <v>0.46840188008951261</v>
      </c>
      <c r="AU485" s="5">
        <f t="shared" si="66"/>
        <v>468.40188008951259</v>
      </c>
    </row>
    <row r="486" spans="1:47" x14ac:dyDescent="0.3">
      <c r="A486" s="1" t="s">
        <v>703</v>
      </c>
      <c r="B486" s="1" t="s">
        <v>701</v>
      </c>
      <c r="C486" s="1" t="s">
        <v>702</v>
      </c>
      <c r="D486" s="1" t="s">
        <v>51</v>
      </c>
      <c r="E486" s="1" t="s">
        <v>107</v>
      </c>
      <c r="F486" s="1" t="s">
        <v>628</v>
      </c>
      <c r="G486" s="1" t="s">
        <v>54</v>
      </c>
      <c r="H486" s="1" t="s">
        <v>627</v>
      </c>
      <c r="I486" s="2">
        <v>82.3</v>
      </c>
      <c r="J486" s="2">
        <v>40.79</v>
      </c>
      <c r="K486" s="2">
        <f t="shared" si="60"/>
        <v>39.630000000000003</v>
      </c>
      <c r="L486" s="2">
        <f t="shared" si="61"/>
        <v>0.37</v>
      </c>
      <c r="R486" s="7">
        <v>10.15</v>
      </c>
      <c r="S486" s="5">
        <v>17209.952499999999</v>
      </c>
      <c r="T486" s="8">
        <v>29.45</v>
      </c>
      <c r="U486" s="5">
        <v>14586.11</v>
      </c>
      <c r="Z486" s="9">
        <v>0.03</v>
      </c>
      <c r="AA486" s="5">
        <v>6.4574999999999996</v>
      </c>
      <c r="AL486" s="5" t="str">
        <f t="shared" si="62"/>
        <v/>
      </c>
      <c r="AN486" s="5" t="str">
        <f t="shared" si="63"/>
        <v/>
      </c>
      <c r="AP486" s="5" t="str">
        <f t="shared" si="64"/>
        <v/>
      </c>
      <c r="AR486" s="2">
        <v>0.37</v>
      </c>
      <c r="AS486" s="5">
        <f t="shared" si="65"/>
        <v>31802.52</v>
      </c>
      <c r="AT486" s="11">
        <f t="shared" si="67"/>
        <v>0.21562749339800544</v>
      </c>
      <c r="AU486" s="5">
        <f t="shared" si="66"/>
        <v>215.62749339800544</v>
      </c>
    </row>
    <row r="487" spans="1:47" x14ac:dyDescent="0.3">
      <c r="A487" s="1" t="s">
        <v>704</v>
      </c>
      <c r="B487" s="1" t="s">
        <v>705</v>
      </c>
      <c r="C487" s="1" t="s">
        <v>706</v>
      </c>
      <c r="D487" s="1" t="s">
        <v>51</v>
      </c>
      <c r="E487" s="1" t="s">
        <v>107</v>
      </c>
      <c r="F487" s="1" t="s">
        <v>628</v>
      </c>
      <c r="G487" s="1" t="s">
        <v>54</v>
      </c>
      <c r="H487" s="1" t="s">
        <v>627</v>
      </c>
      <c r="I487" s="2">
        <v>16.940000000000001</v>
      </c>
      <c r="J487" s="2">
        <v>16.45</v>
      </c>
      <c r="K487" s="2">
        <f t="shared" si="60"/>
        <v>16.450000000000003</v>
      </c>
      <c r="L487" s="2">
        <f t="shared" si="61"/>
        <v>0</v>
      </c>
      <c r="R487" s="7">
        <v>1.41</v>
      </c>
      <c r="S487" s="5">
        <v>2534.1224999999999</v>
      </c>
      <c r="T487" s="8">
        <v>12.71</v>
      </c>
      <c r="U487" s="5">
        <v>6494.9500000000007</v>
      </c>
      <c r="Z487" s="9">
        <v>2.33</v>
      </c>
      <c r="AA487" s="5">
        <v>483.69749999999999</v>
      </c>
      <c r="AL487" s="5" t="str">
        <f t="shared" si="62"/>
        <v/>
      </c>
      <c r="AN487" s="5" t="str">
        <f t="shared" si="63"/>
        <v/>
      </c>
      <c r="AP487" s="5" t="str">
        <f t="shared" si="64"/>
        <v/>
      </c>
      <c r="AS487" s="5">
        <f t="shared" si="65"/>
        <v>9512.77</v>
      </c>
      <c r="AT487" s="11">
        <f t="shared" si="67"/>
        <v>6.4498497300583227E-2</v>
      </c>
      <c r="AU487" s="5">
        <f t="shared" si="66"/>
        <v>64.498497300583225</v>
      </c>
    </row>
    <row r="488" spans="1:47" x14ac:dyDescent="0.3">
      <c r="A488" s="1" t="s">
        <v>707</v>
      </c>
      <c r="B488" s="1" t="s">
        <v>708</v>
      </c>
      <c r="C488" s="1" t="s">
        <v>338</v>
      </c>
      <c r="D488" s="1" t="s">
        <v>51</v>
      </c>
      <c r="E488" s="1" t="s">
        <v>126</v>
      </c>
      <c r="F488" s="1" t="s">
        <v>628</v>
      </c>
      <c r="G488" s="1" t="s">
        <v>54</v>
      </c>
      <c r="H488" s="1" t="s">
        <v>627</v>
      </c>
      <c r="I488" s="2">
        <v>91.25</v>
      </c>
      <c r="J488" s="2">
        <v>16.34</v>
      </c>
      <c r="K488" s="2">
        <f t="shared" si="60"/>
        <v>13.87</v>
      </c>
      <c r="L488" s="2">
        <f t="shared" si="61"/>
        <v>2.48</v>
      </c>
      <c r="P488" s="6">
        <v>4.46</v>
      </c>
      <c r="Q488" s="5">
        <v>10841.145</v>
      </c>
      <c r="R488" s="7">
        <v>8.8800000000000008</v>
      </c>
      <c r="S488" s="5">
        <v>15959.58</v>
      </c>
      <c r="T488" s="8">
        <v>0.52</v>
      </c>
      <c r="U488" s="5">
        <v>280.27999999999997</v>
      </c>
      <c r="Z488" s="9">
        <v>0.01</v>
      </c>
      <c r="AA488" s="5">
        <v>2.1524999999999999</v>
      </c>
      <c r="AL488" s="5" t="str">
        <f t="shared" si="62"/>
        <v/>
      </c>
      <c r="AN488" s="5" t="str">
        <f t="shared" si="63"/>
        <v/>
      </c>
      <c r="AP488" s="5" t="str">
        <f t="shared" si="64"/>
        <v/>
      </c>
      <c r="AR488" s="2">
        <v>2.48</v>
      </c>
      <c r="AS488" s="5">
        <f t="shared" si="65"/>
        <v>27083.157499999998</v>
      </c>
      <c r="AT488" s="11">
        <f t="shared" si="67"/>
        <v>0.18362926475727054</v>
      </c>
      <c r="AU488" s="5">
        <f t="shared" si="66"/>
        <v>183.62926475727053</v>
      </c>
    </row>
    <row r="489" spans="1:47" x14ac:dyDescent="0.3">
      <c r="A489" s="1" t="s">
        <v>707</v>
      </c>
      <c r="B489" s="1" t="s">
        <v>708</v>
      </c>
      <c r="C489" s="1" t="s">
        <v>338</v>
      </c>
      <c r="D489" s="1" t="s">
        <v>51</v>
      </c>
      <c r="E489" s="1" t="s">
        <v>132</v>
      </c>
      <c r="F489" s="1" t="s">
        <v>628</v>
      </c>
      <c r="G489" s="1" t="s">
        <v>54</v>
      </c>
      <c r="H489" s="1" t="s">
        <v>627</v>
      </c>
      <c r="I489" s="2">
        <v>91.25</v>
      </c>
      <c r="J489" s="2">
        <v>25.55</v>
      </c>
      <c r="K489" s="2">
        <f t="shared" si="60"/>
        <v>20.6</v>
      </c>
      <c r="L489" s="2">
        <f t="shared" si="61"/>
        <v>4.9400000000000004</v>
      </c>
      <c r="P489" s="6">
        <v>14.25</v>
      </c>
      <c r="Q489" s="5">
        <v>34638.1875</v>
      </c>
      <c r="R489" s="7">
        <v>1.2</v>
      </c>
      <c r="S489" s="5">
        <v>2156.6999999999998</v>
      </c>
      <c r="Z489" s="9">
        <v>5.15</v>
      </c>
      <c r="AA489" s="5">
        <v>1108.5374999999999</v>
      </c>
      <c r="AL489" s="5" t="str">
        <f t="shared" si="62"/>
        <v/>
      </c>
      <c r="AN489" s="5" t="str">
        <f t="shared" si="63"/>
        <v/>
      </c>
      <c r="AP489" s="5" t="str">
        <f t="shared" si="64"/>
        <v/>
      </c>
      <c r="AR489" s="2">
        <v>4.9400000000000004</v>
      </c>
      <c r="AS489" s="5">
        <f t="shared" si="65"/>
        <v>37903.424999999996</v>
      </c>
      <c r="AT489" s="11">
        <f t="shared" si="67"/>
        <v>0.25699285855175291</v>
      </c>
      <c r="AU489" s="5">
        <f t="shared" si="66"/>
        <v>256.99285855175287</v>
      </c>
    </row>
    <row r="490" spans="1:47" x14ac:dyDescent="0.3">
      <c r="A490" s="1" t="s">
        <v>707</v>
      </c>
      <c r="B490" s="1" t="s">
        <v>708</v>
      </c>
      <c r="C490" s="1" t="s">
        <v>338</v>
      </c>
      <c r="D490" s="1" t="s">
        <v>51</v>
      </c>
      <c r="E490" s="1" t="s">
        <v>150</v>
      </c>
      <c r="F490" s="1" t="s">
        <v>628</v>
      </c>
      <c r="G490" s="1" t="s">
        <v>54</v>
      </c>
      <c r="H490" s="1" t="s">
        <v>627</v>
      </c>
      <c r="I490" s="2">
        <v>91.25</v>
      </c>
      <c r="J490" s="2">
        <v>39.729999999999997</v>
      </c>
      <c r="K490" s="2">
        <f t="shared" si="60"/>
        <v>39.729999999999997</v>
      </c>
      <c r="L490" s="2">
        <f t="shared" si="61"/>
        <v>0</v>
      </c>
      <c r="P490" s="6">
        <v>21.56</v>
      </c>
      <c r="Q490" s="5">
        <v>52406.969999999987</v>
      </c>
      <c r="R490" s="7">
        <v>15.88</v>
      </c>
      <c r="S490" s="5">
        <v>28540.33</v>
      </c>
      <c r="T490" s="8">
        <v>2.23</v>
      </c>
      <c r="U490" s="5">
        <v>1201.97</v>
      </c>
      <c r="Z490" s="9">
        <v>0.06</v>
      </c>
      <c r="AA490" s="5">
        <v>12.914999999999999</v>
      </c>
      <c r="AL490" s="5" t="str">
        <f t="shared" si="62"/>
        <v/>
      </c>
      <c r="AN490" s="5" t="str">
        <f t="shared" si="63"/>
        <v/>
      </c>
      <c r="AP490" s="5" t="str">
        <f t="shared" si="64"/>
        <v/>
      </c>
      <c r="AS490" s="5">
        <f t="shared" si="65"/>
        <v>82162.184999999983</v>
      </c>
      <c r="AT490" s="11">
        <f t="shared" si="67"/>
        <v>0.55707616892162004</v>
      </c>
      <c r="AU490" s="5">
        <f t="shared" si="66"/>
        <v>557.07616892162002</v>
      </c>
    </row>
    <row r="491" spans="1:47" x14ac:dyDescent="0.3">
      <c r="A491" s="1" t="s">
        <v>709</v>
      </c>
      <c r="B491" s="1" t="s">
        <v>710</v>
      </c>
      <c r="C491" s="1" t="s">
        <v>711</v>
      </c>
      <c r="D491" s="1" t="s">
        <v>51</v>
      </c>
      <c r="E491" s="1" t="s">
        <v>132</v>
      </c>
      <c r="F491" s="1" t="s">
        <v>628</v>
      </c>
      <c r="G491" s="1" t="s">
        <v>54</v>
      </c>
      <c r="H491" s="1" t="s">
        <v>627</v>
      </c>
      <c r="I491" s="2">
        <v>1</v>
      </c>
      <c r="J491" s="2">
        <v>0.86</v>
      </c>
      <c r="K491" s="2">
        <f t="shared" si="60"/>
        <v>0.86</v>
      </c>
      <c r="L491" s="2">
        <f t="shared" si="61"/>
        <v>0</v>
      </c>
      <c r="Z491" s="9">
        <v>0.86</v>
      </c>
      <c r="AA491" s="5">
        <v>185.11500000000001</v>
      </c>
      <c r="AL491" s="5" t="str">
        <f t="shared" si="62"/>
        <v/>
      </c>
      <c r="AN491" s="5" t="str">
        <f t="shared" si="63"/>
        <v/>
      </c>
      <c r="AP491" s="5" t="str">
        <f t="shared" si="64"/>
        <v/>
      </c>
      <c r="AS491" s="5">
        <f t="shared" si="65"/>
        <v>185.11500000000001</v>
      </c>
      <c r="AT491" s="11">
        <f t="shared" si="67"/>
        <v>1.2551169982872987E-3</v>
      </c>
      <c r="AU491" s="5">
        <f t="shared" si="66"/>
        <v>1.2551169982872985</v>
      </c>
    </row>
    <row r="492" spans="1:47" x14ac:dyDescent="0.3">
      <c r="A492" s="1" t="s">
        <v>712</v>
      </c>
      <c r="B492" s="1" t="s">
        <v>71</v>
      </c>
      <c r="C492" s="1" t="s">
        <v>72</v>
      </c>
      <c r="D492" s="1" t="s">
        <v>51</v>
      </c>
      <c r="E492" s="1" t="s">
        <v>126</v>
      </c>
      <c r="F492" s="1" t="s">
        <v>628</v>
      </c>
      <c r="G492" s="1" t="s">
        <v>54</v>
      </c>
      <c r="H492" s="1" t="s">
        <v>627</v>
      </c>
      <c r="I492" s="2">
        <v>11.42</v>
      </c>
      <c r="J492" s="2">
        <v>11.42</v>
      </c>
      <c r="K492" s="2">
        <f t="shared" si="60"/>
        <v>8.5</v>
      </c>
      <c r="L492" s="2">
        <f t="shared" si="61"/>
        <v>2.92</v>
      </c>
      <c r="P492" s="6">
        <v>0.01</v>
      </c>
      <c r="Q492" s="5">
        <v>24.307500000000001</v>
      </c>
      <c r="R492" s="7">
        <v>2.66</v>
      </c>
      <c r="S492" s="5">
        <v>4780.6850000000004</v>
      </c>
      <c r="T492" s="8">
        <v>4.8499999999999996</v>
      </c>
      <c r="U492" s="5">
        <v>2614.15</v>
      </c>
      <c r="Z492" s="9">
        <v>0.98</v>
      </c>
      <c r="AA492" s="5">
        <v>210.94499999999999</v>
      </c>
      <c r="AL492" s="5" t="str">
        <f t="shared" si="62"/>
        <v/>
      </c>
      <c r="AN492" s="5" t="str">
        <f t="shared" si="63"/>
        <v/>
      </c>
      <c r="AP492" s="5" t="str">
        <f t="shared" si="64"/>
        <v/>
      </c>
      <c r="AR492" s="2">
        <v>2.92</v>
      </c>
      <c r="AS492" s="5">
        <f t="shared" si="65"/>
        <v>7630.0874999999996</v>
      </c>
      <c r="AT492" s="11">
        <f t="shared" si="67"/>
        <v>5.1733530614317791E-2</v>
      </c>
      <c r="AU492" s="5">
        <f t="shared" si="66"/>
        <v>51.733530614317793</v>
      </c>
    </row>
    <row r="493" spans="1:47" x14ac:dyDescent="0.3">
      <c r="A493" s="1" t="s">
        <v>713</v>
      </c>
      <c r="B493" s="1" t="s">
        <v>699</v>
      </c>
      <c r="C493" s="1" t="s">
        <v>338</v>
      </c>
      <c r="D493" s="1" t="s">
        <v>51</v>
      </c>
      <c r="E493" s="1" t="s">
        <v>141</v>
      </c>
      <c r="F493" s="1" t="s">
        <v>628</v>
      </c>
      <c r="G493" s="1" t="s">
        <v>54</v>
      </c>
      <c r="H493" s="1" t="s">
        <v>627</v>
      </c>
      <c r="I493" s="2">
        <v>111.43</v>
      </c>
      <c r="J493" s="2">
        <v>34.5</v>
      </c>
      <c r="K493" s="2">
        <f t="shared" si="60"/>
        <v>14.170000000000002</v>
      </c>
      <c r="L493" s="2">
        <f t="shared" si="61"/>
        <v>20.329999999999998</v>
      </c>
      <c r="N493" s="4">
        <v>1.06</v>
      </c>
      <c r="O493" s="5">
        <v>3548.6149999999998</v>
      </c>
      <c r="P493" s="6">
        <v>7.59</v>
      </c>
      <c r="Q493" s="5">
        <v>18449.392500000002</v>
      </c>
      <c r="R493" s="7">
        <v>4.8800000000000008</v>
      </c>
      <c r="S493" s="5">
        <v>8770.5800000000017</v>
      </c>
      <c r="Z493" s="9">
        <v>0.64</v>
      </c>
      <c r="AA493" s="5">
        <v>137.76</v>
      </c>
      <c r="AL493" s="5" t="str">
        <f t="shared" si="62"/>
        <v/>
      </c>
      <c r="AM493" s="3">
        <v>0.05</v>
      </c>
      <c r="AN493" s="5">
        <f t="shared" si="63"/>
        <v>357.45000000000005</v>
      </c>
      <c r="AO493" s="2">
        <v>1.21</v>
      </c>
      <c r="AP493" s="5">
        <f t="shared" si="64"/>
        <v>1.21</v>
      </c>
      <c r="AQ493" s="2">
        <v>1.82</v>
      </c>
      <c r="AR493" s="2">
        <v>17.25</v>
      </c>
      <c r="AS493" s="5">
        <f t="shared" si="65"/>
        <v>30906.3475</v>
      </c>
      <c r="AT493" s="11">
        <f t="shared" si="67"/>
        <v>0.20955126328079382</v>
      </c>
      <c r="AU493" s="5">
        <f t="shared" si="66"/>
        <v>209.55126328079382</v>
      </c>
    </row>
    <row r="494" spans="1:47" x14ac:dyDescent="0.3">
      <c r="A494" s="1" t="s">
        <v>713</v>
      </c>
      <c r="B494" s="1" t="s">
        <v>699</v>
      </c>
      <c r="C494" s="1" t="s">
        <v>338</v>
      </c>
      <c r="D494" s="1" t="s">
        <v>51</v>
      </c>
      <c r="E494" s="1" t="s">
        <v>96</v>
      </c>
      <c r="F494" s="1" t="s">
        <v>628</v>
      </c>
      <c r="G494" s="1" t="s">
        <v>54</v>
      </c>
      <c r="H494" s="1" t="s">
        <v>627</v>
      </c>
      <c r="I494" s="2">
        <v>111.43</v>
      </c>
      <c r="J494" s="2">
        <v>38.270000000000003</v>
      </c>
      <c r="K494" s="2">
        <f t="shared" si="60"/>
        <v>38.269999999999996</v>
      </c>
      <c r="L494" s="2">
        <f t="shared" si="61"/>
        <v>0</v>
      </c>
      <c r="P494" s="6">
        <v>6.91</v>
      </c>
      <c r="Q494" s="5">
        <v>16796.482499999998</v>
      </c>
      <c r="R494" s="7">
        <v>31.36</v>
      </c>
      <c r="S494" s="5">
        <v>56361.759999999987</v>
      </c>
      <c r="AL494" s="5" t="str">
        <f t="shared" si="62"/>
        <v/>
      </c>
      <c r="AN494" s="5" t="str">
        <f t="shared" si="63"/>
        <v/>
      </c>
      <c r="AP494" s="5" t="str">
        <f t="shared" si="64"/>
        <v/>
      </c>
      <c r="AS494" s="5">
        <f t="shared" si="65"/>
        <v>73158.242499999993</v>
      </c>
      <c r="AT494" s="11">
        <f t="shared" si="67"/>
        <v>0.49602762459322186</v>
      </c>
      <c r="AU494" s="5">
        <f t="shared" si="66"/>
        <v>496.02762459322184</v>
      </c>
    </row>
    <row r="495" spans="1:47" x14ac:dyDescent="0.3">
      <c r="A495" s="1" t="s">
        <v>713</v>
      </c>
      <c r="B495" s="1" t="s">
        <v>699</v>
      </c>
      <c r="C495" s="1" t="s">
        <v>338</v>
      </c>
      <c r="D495" s="1" t="s">
        <v>51</v>
      </c>
      <c r="E495" s="1" t="s">
        <v>132</v>
      </c>
      <c r="F495" s="1" t="s">
        <v>628</v>
      </c>
      <c r="G495" s="1" t="s">
        <v>54</v>
      </c>
      <c r="H495" s="1" t="s">
        <v>627</v>
      </c>
      <c r="I495" s="2">
        <v>111.43</v>
      </c>
      <c r="J495" s="2">
        <v>15.48</v>
      </c>
      <c r="K495" s="2">
        <f t="shared" si="60"/>
        <v>13.5</v>
      </c>
      <c r="L495" s="2">
        <f t="shared" si="61"/>
        <v>1.99</v>
      </c>
      <c r="N495" s="4">
        <v>0.4</v>
      </c>
      <c r="O495" s="5">
        <v>1339.1</v>
      </c>
      <c r="P495" s="6">
        <v>3.97</v>
      </c>
      <c r="Q495" s="5">
        <v>9650.0775000000012</v>
      </c>
      <c r="R495" s="7">
        <v>3.65</v>
      </c>
      <c r="S495" s="5">
        <v>6559.9624999999996</v>
      </c>
      <c r="Z495" s="9">
        <v>5.48</v>
      </c>
      <c r="AA495" s="5">
        <v>1179.57</v>
      </c>
      <c r="AL495" s="5" t="str">
        <f t="shared" si="62"/>
        <v/>
      </c>
      <c r="AN495" s="5" t="str">
        <f t="shared" si="63"/>
        <v/>
      </c>
      <c r="AO495" s="2">
        <v>0.14000000000000001</v>
      </c>
      <c r="AP495" s="5">
        <f t="shared" si="64"/>
        <v>0.14000000000000001</v>
      </c>
      <c r="AQ495" s="2">
        <v>0.14000000000000001</v>
      </c>
      <c r="AR495" s="2">
        <v>1.71</v>
      </c>
      <c r="AS495" s="5">
        <f t="shared" si="65"/>
        <v>18728.71</v>
      </c>
      <c r="AT495" s="11">
        <f t="shared" si="67"/>
        <v>0.1269844273937461</v>
      </c>
      <c r="AU495" s="5">
        <f t="shared" si="66"/>
        <v>126.9844273937461</v>
      </c>
    </row>
    <row r="496" spans="1:47" x14ac:dyDescent="0.3">
      <c r="A496" s="1" t="s">
        <v>713</v>
      </c>
      <c r="B496" s="1" t="s">
        <v>699</v>
      </c>
      <c r="C496" s="1" t="s">
        <v>338</v>
      </c>
      <c r="D496" s="1" t="s">
        <v>51</v>
      </c>
      <c r="E496" s="1" t="s">
        <v>150</v>
      </c>
      <c r="F496" s="1" t="s">
        <v>628</v>
      </c>
      <c r="G496" s="1" t="s">
        <v>54</v>
      </c>
      <c r="H496" s="1" t="s">
        <v>627</v>
      </c>
      <c r="I496" s="2">
        <v>111.43</v>
      </c>
      <c r="J496" s="2">
        <v>17.899999999999999</v>
      </c>
      <c r="K496" s="2">
        <f t="shared" si="60"/>
        <v>17.91</v>
      </c>
      <c r="L496" s="2">
        <f t="shared" si="61"/>
        <v>0</v>
      </c>
      <c r="P496" s="6">
        <v>9.44</v>
      </c>
      <c r="Q496" s="5">
        <v>22946.28</v>
      </c>
      <c r="R496" s="7">
        <v>6.4700000000000006</v>
      </c>
      <c r="S496" s="5">
        <v>11628.2075</v>
      </c>
      <c r="T496" s="8">
        <v>2</v>
      </c>
      <c r="U496" s="5">
        <v>1078</v>
      </c>
      <c r="AL496" s="5" t="str">
        <f t="shared" si="62"/>
        <v/>
      </c>
      <c r="AN496" s="5" t="str">
        <f t="shared" si="63"/>
        <v/>
      </c>
      <c r="AP496" s="5" t="str">
        <f t="shared" si="64"/>
        <v/>
      </c>
      <c r="AS496" s="5">
        <f t="shared" si="65"/>
        <v>35652.487500000003</v>
      </c>
      <c r="AT496" s="11">
        <f t="shared" si="67"/>
        <v>0.24173104876685</v>
      </c>
      <c r="AU496" s="5">
        <f t="shared" si="66"/>
        <v>241.73104876684999</v>
      </c>
    </row>
    <row r="497" spans="1:47" x14ac:dyDescent="0.3">
      <c r="A497" s="1" t="s">
        <v>714</v>
      </c>
      <c r="B497" s="1" t="s">
        <v>701</v>
      </c>
      <c r="C497" s="1" t="s">
        <v>702</v>
      </c>
      <c r="D497" s="1" t="s">
        <v>51</v>
      </c>
      <c r="E497" s="1" t="s">
        <v>90</v>
      </c>
      <c r="F497" s="1" t="s">
        <v>628</v>
      </c>
      <c r="G497" s="1" t="s">
        <v>54</v>
      </c>
      <c r="H497" s="1" t="s">
        <v>627</v>
      </c>
      <c r="I497" s="2">
        <v>44.47</v>
      </c>
      <c r="J497" s="2">
        <v>31.41</v>
      </c>
      <c r="K497" s="2">
        <f t="shared" si="60"/>
        <v>30.94</v>
      </c>
      <c r="L497" s="2">
        <f t="shared" si="61"/>
        <v>0.48</v>
      </c>
      <c r="N497" s="4">
        <v>2.0299999999999998</v>
      </c>
      <c r="O497" s="5">
        <v>6795.932499999999</v>
      </c>
      <c r="P497" s="6">
        <v>19.18</v>
      </c>
      <c r="Q497" s="5">
        <v>46621.785000000003</v>
      </c>
      <c r="R497" s="7">
        <v>9.58</v>
      </c>
      <c r="S497" s="5">
        <v>17217.654999999999</v>
      </c>
      <c r="Z497" s="9">
        <v>0.12</v>
      </c>
      <c r="AA497" s="5">
        <v>25.83</v>
      </c>
      <c r="AE497" s="2">
        <v>0.03</v>
      </c>
      <c r="AF497" s="5">
        <v>5.8274999999999997</v>
      </c>
      <c r="AK497" s="3">
        <v>0.01</v>
      </c>
      <c r="AL497" s="5">
        <f t="shared" si="62"/>
        <v>42.89</v>
      </c>
      <c r="AM497" s="3">
        <v>0.18</v>
      </c>
      <c r="AN497" s="5">
        <f t="shared" si="63"/>
        <v>1286.82</v>
      </c>
      <c r="AP497" s="5" t="str">
        <f t="shared" si="64"/>
        <v/>
      </c>
      <c r="AQ497" s="2">
        <v>0.28999999999999998</v>
      </c>
      <c r="AS497" s="5">
        <f t="shared" si="65"/>
        <v>70667.03</v>
      </c>
      <c r="AT497" s="11">
        <f t="shared" si="67"/>
        <v>0.47913670189600233</v>
      </c>
      <c r="AU497" s="5">
        <f t="shared" si="66"/>
        <v>479.13670189600231</v>
      </c>
    </row>
    <row r="498" spans="1:47" x14ac:dyDescent="0.3">
      <c r="A498" s="1" t="s">
        <v>714</v>
      </c>
      <c r="B498" s="1" t="s">
        <v>701</v>
      </c>
      <c r="C498" s="1" t="s">
        <v>702</v>
      </c>
      <c r="D498" s="1" t="s">
        <v>51</v>
      </c>
      <c r="E498" s="1" t="s">
        <v>64</v>
      </c>
      <c r="F498" s="1" t="s">
        <v>628</v>
      </c>
      <c r="G498" s="1" t="s">
        <v>54</v>
      </c>
      <c r="H498" s="1" t="s">
        <v>627</v>
      </c>
      <c r="I498" s="2">
        <v>44.47</v>
      </c>
      <c r="J498" s="2">
        <v>10.95</v>
      </c>
      <c r="K498" s="2">
        <f t="shared" si="60"/>
        <v>9.56</v>
      </c>
      <c r="L498" s="2">
        <f t="shared" si="61"/>
        <v>1.38</v>
      </c>
      <c r="N498" s="4">
        <v>0.26</v>
      </c>
      <c r="O498" s="5">
        <v>870.41500000000008</v>
      </c>
      <c r="P498" s="6">
        <v>6.79</v>
      </c>
      <c r="Q498" s="5">
        <v>16504.7925</v>
      </c>
      <c r="R498" s="7">
        <v>0.36</v>
      </c>
      <c r="S498" s="5">
        <v>647.01</v>
      </c>
      <c r="AE498" s="2">
        <v>2.15</v>
      </c>
      <c r="AF498" s="5">
        <v>417.63749999999999</v>
      </c>
      <c r="AK498" s="3">
        <v>0.53</v>
      </c>
      <c r="AL498" s="5">
        <f t="shared" si="62"/>
        <v>2273.17</v>
      </c>
      <c r="AM498" s="3">
        <v>0.01</v>
      </c>
      <c r="AN498" s="5">
        <f t="shared" si="63"/>
        <v>71.489999999999995</v>
      </c>
      <c r="AP498" s="5" t="str">
        <f t="shared" si="64"/>
        <v/>
      </c>
      <c r="AQ498" s="2">
        <v>0.84</v>
      </c>
      <c r="AS498" s="5">
        <f t="shared" si="65"/>
        <v>18439.855</v>
      </c>
      <c r="AT498" s="11">
        <f t="shared" si="67"/>
        <v>0.12502593229318548</v>
      </c>
      <c r="AU498" s="5">
        <f t="shared" si="66"/>
        <v>125.02593229318548</v>
      </c>
    </row>
    <row r="499" spans="1:47" x14ac:dyDescent="0.3">
      <c r="A499" s="1" t="s">
        <v>715</v>
      </c>
      <c r="B499" s="1" t="s">
        <v>220</v>
      </c>
      <c r="C499" s="1" t="s">
        <v>221</v>
      </c>
      <c r="D499" s="1" t="s">
        <v>51</v>
      </c>
      <c r="E499" s="1" t="s">
        <v>107</v>
      </c>
      <c r="F499" s="1" t="s">
        <v>661</v>
      </c>
      <c r="G499" s="1" t="s">
        <v>54</v>
      </c>
      <c r="H499" s="1" t="s">
        <v>627</v>
      </c>
      <c r="I499" s="2">
        <v>104.63</v>
      </c>
      <c r="J499" s="2">
        <v>39.85</v>
      </c>
      <c r="K499" s="2">
        <f t="shared" si="60"/>
        <v>39.130000000000003</v>
      </c>
      <c r="L499" s="2">
        <f t="shared" si="61"/>
        <v>0.72</v>
      </c>
      <c r="N499" s="4">
        <v>0.67</v>
      </c>
      <c r="O499" s="5">
        <v>2242.9924999999998</v>
      </c>
      <c r="P499" s="6">
        <v>5.63</v>
      </c>
      <c r="Q499" s="5">
        <v>13685.122499999999</v>
      </c>
      <c r="R499" s="7">
        <v>21.96</v>
      </c>
      <c r="S499" s="5">
        <v>39467.61</v>
      </c>
      <c r="T499" s="8">
        <v>10.87</v>
      </c>
      <c r="U499" s="5">
        <v>5858.93</v>
      </c>
      <c r="AL499" s="5" t="str">
        <f t="shared" si="62"/>
        <v/>
      </c>
      <c r="AN499" s="5" t="str">
        <f t="shared" si="63"/>
        <v/>
      </c>
      <c r="AP499" s="5" t="str">
        <f t="shared" si="64"/>
        <v/>
      </c>
      <c r="AR499" s="2">
        <v>0.72</v>
      </c>
      <c r="AS499" s="5">
        <f t="shared" si="65"/>
        <v>61254.654999999999</v>
      </c>
      <c r="AT499" s="11">
        <f t="shared" si="67"/>
        <v>0.41531890292371804</v>
      </c>
      <c r="AU499" s="5">
        <f t="shared" si="66"/>
        <v>415.31890292371804</v>
      </c>
    </row>
    <row r="500" spans="1:47" x14ac:dyDescent="0.3">
      <c r="A500" s="1" t="s">
        <v>715</v>
      </c>
      <c r="B500" s="1" t="s">
        <v>220</v>
      </c>
      <c r="C500" s="1" t="s">
        <v>221</v>
      </c>
      <c r="D500" s="1" t="s">
        <v>51</v>
      </c>
      <c r="E500" s="1" t="s">
        <v>64</v>
      </c>
      <c r="F500" s="1" t="s">
        <v>628</v>
      </c>
      <c r="G500" s="1" t="s">
        <v>54</v>
      </c>
      <c r="H500" s="1" t="s">
        <v>627</v>
      </c>
      <c r="I500" s="2">
        <v>104.63</v>
      </c>
      <c r="J500" s="2">
        <v>24.83</v>
      </c>
      <c r="K500" s="2">
        <f t="shared" si="60"/>
        <v>23.400000000000002</v>
      </c>
      <c r="L500" s="2">
        <f t="shared" si="61"/>
        <v>1.44</v>
      </c>
      <c r="N500" s="4">
        <v>0.63</v>
      </c>
      <c r="O500" s="5">
        <v>2109.0825</v>
      </c>
      <c r="P500" s="6">
        <v>11.77</v>
      </c>
      <c r="Q500" s="5">
        <v>28609.927500000002</v>
      </c>
      <c r="R500" s="7">
        <v>8.4</v>
      </c>
      <c r="S500" s="5">
        <v>15096.9</v>
      </c>
      <c r="Z500" s="9">
        <v>0.01</v>
      </c>
      <c r="AA500" s="5">
        <v>2.1524999999999999</v>
      </c>
      <c r="AE500" s="2">
        <v>2.59</v>
      </c>
      <c r="AF500" s="5">
        <v>503.10750000000002</v>
      </c>
      <c r="AK500" s="3">
        <v>0.57999999999999996</v>
      </c>
      <c r="AL500" s="5">
        <f t="shared" si="62"/>
        <v>2487.62</v>
      </c>
      <c r="AM500" s="3">
        <v>0.01</v>
      </c>
      <c r="AN500" s="5">
        <f t="shared" si="63"/>
        <v>71.489999999999995</v>
      </c>
      <c r="AP500" s="5" t="str">
        <f t="shared" si="64"/>
        <v/>
      </c>
      <c r="AQ500" s="2">
        <v>0.85</v>
      </c>
      <c r="AS500" s="5">
        <f t="shared" si="65"/>
        <v>46321.17</v>
      </c>
      <c r="AT500" s="11">
        <f t="shared" si="67"/>
        <v>0.31406686571890807</v>
      </c>
      <c r="AU500" s="5">
        <f t="shared" si="66"/>
        <v>314.06686571890805</v>
      </c>
    </row>
    <row r="501" spans="1:47" x14ac:dyDescent="0.3">
      <c r="A501" s="1" t="s">
        <v>715</v>
      </c>
      <c r="B501" s="1" t="s">
        <v>220</v>
      </c>
      <c r="C501" s="1" t="s">
        <v>221</v>
      </c>
      <c r="D501" s="1" t="s">
        <v>51</v>
      </c>
      <c r="E501" s="1" t="s">
        <v>73</v>
      </c>
      <c r="F501" s="1" t="s">
        <v>716</v>
      </c>
      <c r="G501" s="1" t="s">
        <v>54</v>
      </c>
      <c r="H501" s="1" t="s">
        <v>627</v>
      </c>
      <c r="I501" s="2">
        <v>104.63</v>
      </c>
      <c r="J501" s="2">
        <v>24.51</v>
      </c>
      <c r="K501" s="2">
        <f t="shared" si="60"/>
        <v>24.51</v>
      </c>
      <c r="L501" s="2">
        <f t="shared" si="61"/>
        <v>0</v>
      </c>
      <c r="R501" s="7">
        <v>22.84</v>
      </c>
      <c r="S501" s="5">
        <v>40961.894999999997</v>
      </c>
      <c r="T501" s="8">
        <v>1.46</v>
      </c>
      <c r="U501" s="5">
        <v>676.82999999999993</v>
      </c>
      <c r="Z501" s="9">
        <v>0.21</v>
      </c>
      <c r="AA501" s="5">
        <v>45.202500000000001</v>
      </c>
      <c r="AL501" s="5" t="str">
        <f t="shared" si="62"/>
        <v/>
      </c>
      <c r="AN501" s="5" t="str">
        <f t="shared" si="63"/>
        <v/>
      </c>
      <c r="AP501" s="5" t="str">
        <f t="shared" si="64"/>
        <v/>
      </c>
      <c r="AS501" s="5">
        <f t="shared" si="65"/>
        <v>41683.927499999998</v>
      </c>
      <c r="AT501" s="11">
        <f t="shared" si="67"/>
        <v>0.28262542722429501</v>
      </c>
      <c r="AU501" s="5">
        <f t="shared" si="66"/>
        <v>282.62542722429504</v>
      </c>
    </row>
    <row r="502" spans="1:47" x14ac:dyDescent="0.3">
      <c r="A502" s="1" t="s">
        <v>715</v>
      </c>
      <c r="B502" s="1" t="s">
        <v>220</v>
      </c>
      <c r="C502" s="1" t="s">
        <v>221</v>
      </c>
      <c r="D502" s="1" t="s">
        <v>51</v>
      </c>
      <c r="E502" s="1" t="s">
        <v>126</v>
      </c>
      <c r="F502" s="1" t="s">
        <v>136</v>
      </c>
      <c r="G502" s="1" t="s">
        <v>54</v>
      </c>
      <c r="H502" s="1" t="s">
        <v>627</v>
      </c>
      <c r="I502" s="2">
        <v>104.63</v>
      </c>
      <c r="J502" s="2">
        <v>15.18</v>
      </c>
      <c r="K502" s="2">
        <f t="shared" si="60"/>
        <v>15.18</v>
      </c>
      <c r="L502" s="2">
        <f t="shared" si="61"/>
        <v>0</v>
      </c>
      <c r="R502" s="7">
        <v>13.11</v>
      </c>
      <c r="S502" s="5">
        <v>23549.11</v>
      </c>
      <c r="T502" s="8">
        <v>2.0699999999999998</v>
      </c>
      <c r="U502" s="5">
        <v>995.61</v>
      </c>
      <c r="AL502" s="5" t="str">
        <f t="shared" si="62"/>
        <v/>
      </c>
      <c r="AN502" s="5" t="str">
        <f t="shared" si="63"/>
        <v/>
      </c>
      <c r="AP502" s="5" t="str">
        <f t="shared" si="64"/>
        <v/>
      </c>
      <c r="AS502" s="5">
        <f t="shared" si="65"/>
        <v>24544.720000000001</v>
      </c>
      <c r="AT502" s="11">
        <f t="shared" si="67"/>
        <v>0.166418147044822</v>
      </c>
      <c r="AU502" s="5">
        <f t="shared" si="66"/>
        <v>166.41814704482198</v>
      </c>
    </row>
    <row r="503" spans="1:47" x14ac:dyDescent="0.3">
      <c r="A503" s="1" t="s">
        <v>717</v>
      </c>
      <c r="B503" s="1" t="s">
        <v>701</v>
      </c>
      <c r="C503" s="1" t="s">
        <v>702</v>
      </c>
      <c r="D503" s="1" t="s">
        <v>51</v>
      </c>
      <c r="E503" s="1" t="s">
        <v>52</v>
      </c>
      <c r="F503" s="1" t="s">
        <v>628</v>
      </c>
      <c r="G503" s="1" t="s">
        <v>54</v>
      </c>
      <c r="H503" s="1" t="s">
        <v>627</v>
      </c>
      <c r="I503" s="2">
        <v>36.869999999999997</v>
      </c>
      <c r="J503" s="2">
        <v>35.409999999999997</v>
      </c>
      <c r="K503" s="2">
        <f t="shared" si="60"/>
        <v>32.08</v>
      </c>
      <c r="L503" s="2">
        <f t="shared" si="61"/>
        <v>3.33</v>
      </c>
      <c r="N503" s="4">
        <v>2.13</v>
      </c>
      <c r="O503" s="5">
        <v>7130.7075000000004</v>
      </c>
      <c r="P503" s="6">
        <v>23.85</v>
      </c>
      <c r="Q503" s="5">
        <v>57973.387499999997</v>
      </c>
      <c r="R503" s="7">
        <v>6.1</v>
      </c>
      <c r="S503" s="5">
        <v>10963.225</v>
      </c>
      <c r="AL503" s="5" t="str">
        <f t="shared" si="62"/>
        <v/>
      </c>
      <c r="AM503" s="3">
        <v>1.43</v>
      </c>
      <c r="AN503" s="5">
        <f t="shared" si="63"/>
        <v>10223.07</v>
      </c>
      <c r="AP503" s="5" t="str">
        <f t="shared" si="64"/>
        <v/>
      </c>
      <c r="AQ503" s="2">
        <v>1.9</v>
      </c>
      <c r="AS503" s="5">
        <f t="shared" si="65"/>
        <v>76067.320000000007</v>
      </c>
      <c r="AT503" s="11">
        <f t="shared" si="67"/>
        <v>0.5157517561848548</v>
      </c>
      <c r="AU503" s="5">
        <f t="shared" si="66"/>
        <v>515.7517561848548</v>
      </c>
    </row>
    <row r="504" spans="1:47" x14ac:dyDescent="0.3">
      <c r="A504" s="1" t="s">
        <v>718</v>
      </c>
      <c r="B504" s="1" t="s">
        <v>719</v>
      </c>
      <c r="C504" s="1" t="s">
        <v>720</v>
      </c>
      <c r="D504" s="1" t="s">
        <v>51</v>
      </c>
      <c r="E504" s="1" t="s">
        <v>52</v>
      </c>
      <c r="F504" s="1" t="s">
        <v>628</v>
      </c>
      <c r="G504" s="1" t="s">
        <v>54</v>
      </c>
      <c r="H504" s="1" t="s">
        <v>627</v>
      </c>
      <c r="I504" s="2">
        <v>43.13</v>
      </c>
      <c r="J504" s="2">
        <v>3.73</v>
      </c>
      <c r="K504" s="2">
        <f t="shared" si="60"/>
        <v>0.87</v>
      </c>
      <c r="L504" s="2">
        <f t="shared" si="61"/>
        <v>2.86</v>
      </c>
      <c r="N504" s="4">
        <v>0.66</v>
      </c>
      <c r="O504" s="5">
        <v>2209.5149999999999</v>
      </c>
      <c r="P504" s="6">
        <v>0.21</v>
      </c>
      <c r="Q504" s="5">
        <v>510.45749999999998</v>
      </c>
      <c r="AL504" s="5" t="str">
        <f t="shared" si="62"/>
        <v/>
      </c>
      <c r="AM504" s="3">
        <v>0.22</v>
      </c>
      <c r="AN504" s="5">
        <f t="shared" si="63"/>
        <v>1572.78</v>
      </c>
      <c r="AO504" s="2">
        <v>0.34</v>
      </c>
      <c r="AP504" s="5">
        <f t="shared" si="64"/>
        <v>0.34</v>
      </c>
      <c r="AQ504" s="2">
        <v>1.17</v>
      </c>
      <c r="AR504" s="2">
        <v>1.1299999999999999</v>
      </c>
      <c r="AS504" s="5">
        <f t="shared" si="65"/>
        <v>2719.9724999999999</v>
      </c>
      <c r="AT504" s="11">
        <f t="shared" si="67"/>
        <v>1.8441961589411981E-2</v>
      </c>
      <c r="AU504" s="5">
        <f t="shared" si="66"/>
        <v>18.441961589411981</v>
      </c>
    </row>
    <row r="505" spans="1:47" x14ac:dyDescent="0.3">
      <c r="A505" s="1" t="s">
        <v>718</v>
      </c>
      <c r="B505" s="1" t="s">
        <v>719</v>
      </c>
      <c r="C505" s="1" t="s">
        <v>720</v>
      </c>
      <c r="D505" s="1" t="s">
        <v>51</v>
      </c>
      <c r="E505" s="1" t="s">
        <v>81</v>
      </c>
      <c r="F505" s="1" t="s">
        <v>716</v>
      </c>
      <c r="G505" s="1" t="s">
        <v>54</v>
      </c>
      <c r="H505" s="1" t="s">
        <v>627</v>
      </c>
      <c r="I505" s="2">
        <v>43.13</v>
      </c>
      <c r="J505" s="2">
        <v>39.4</v>
      </c>
      <c r="K505" s="2">
        <f t="shared" si="60"/>
        <v>31.47</v>
      </c>
      <c r="L505" s="2">
        <f t="shared" si="61"/>
        <v>7.93</v>
      </c>
      <c r="N505" s="4">
        <v>0.13</v>
      </c>
      <c r="O505" s="5">
        <v>435.20749999999998</v>
      </c>
      <c r="P505" s="6">
        <v>5.97</v>
      </c>
      <c r="Q505" s="5">
        <v>14511.577499999999</v>
      </c>
      <c r="R505" s="7">
        <v>22.37</v>
      </c>
      <c r="S505" s="5">
        <v>40204.480100000001</v>
      </c>
      <c r="Z505" s="9">
        <v>3</v>
      </c>
      <c r="AA505" s="5">
        <v>645.75</v>
      </c>
      <c r="AL505" s="5" t="str">
        <f t="shared" si="62"/>
        <v/>
      </c>
      <c r="AN505" s="5" t="str">
        <f t="shared" si="63"/>
        <v/>
      </c>
      <c r="AO505" s="2">
        <v>7.0000000000000007E-2</v>
      </c>
      <c r="AP505" s="5">
        <f t="shared" si="64"/>
        <v>7.0000000000000007E-2</v>
      </c>
      <c r="AQ505" s="2">
        <v>0.05</v>
      </c>
      <c r="AR505" s="2">
        <v>7.81</v>
      </c>
      <c r="AS505" s="5">
        <f t="shared" si="65"/>
        <v>55797.015100000004</v>
      </c>
      <c r="AT505" s="11">
        <f t="shared" si="67"/>
        <v>0.37831500475759972</v>
      </c>
      <c r="AU505" s="5">
        <f t="shared" si="66"/>
        <v>378.31500475759975</v>
      </c>
    </row>
    <row r="506" spans="1:47" x14ac:dyDescent="0.3">
      <c r="A506" s="1" t="s">
        <v>721</v>
      </c>
      <c r="B506" s="1" t="s">
        <v>722</v>
      </c>
      <c r="C506" s="1" t="s">
        <v>723</v>
      </c>
      <c r="D506" s="1" t="s">
        <v>51</v>
      </c>
      <c r="E506" s="1" t="s">
        <v>150</v>
      </c>
      <c r="F506" s="1" t="s">
        <v>716</v>
      </c>
      <c r="G506" s="1" t="s">
        <v>54</v>
      </c>
      <c r="H506" s="1" t="s">
        <v>627</v>
      </c>
      <c r="I506" s="2">
        <v>98.84</v>
      </c>
      <c r="J506" s="2">
        <v>45.6</v>
      </c>
      <c r="K506" s="2">
        <f t="shared" si="60"/>
        <v>41.54</v>
      </c>
      <c r="L506" s="2">
        <f t="shared" si="61"/>
        <v>4.05</v>
      </c>
      <c r="P506" s="6">
        <v>41.54</v>
      </c>
      <c r="Q506" s="5">
        <v>90201.66</v>
      </c>
      <c r="AL506" s="5" t="str">
        <f t="shared" si="62"/>
        <v/>
      </c>
      <c r="AN506" s="5" t="str">
        <f t="shared" si="63"/>
        <v/>
      </c>
      <c r="AP506" s="5" t="str">
        <f t="shared" si="64"/>
        <v/>
      </c>
      <c r="AR506" s="2">
        <v>4.05</v>
      </c>
      <c r="AS506" s="5">
        <f t="shared" si="65"/>
        <v>90201.66</v>
      </c>
      <c r="AT506" s="11">
        <f t="shared" si="67"/>
        <v>0.61158542927224424</v>
      </c>
      <c r="AU506" s="5">
        <f t="shared" si="66"/>
        <v>611.58542927224426</v>
      </c>
    </row>
    <row r="507" spans="1:47" x14ac:dyDescent="0.3">
      <c r="A507" s="1" t="s">
        <v>721</v>
      </c>
      <c r="B507" s="1" t="s">
        <v>722</v>
      </c>
      <c r="C507" s="1" t="s">
        <v>723</v>
      </c>
      <c r="D507" s="1" t="s">
        <v>51</v>
      </c>
      <c r="E507" s="1" t="s">
        <v>107</v>
      </c>
      <c r="F507" s="1" t="s">
        <v>716</v>
      </c>
      <c r="G507" s="1" t="s">
        <v>54</v>
      </c>
      <c r="H507" s="1" t="s">
        <v>627</v>
      </c>
      <c r="I507" s="2">
        <v>98.84</v>
      </c>
      <c r="J507" s="2">
        <v>53.16</v>
      </c>
      <c r="K507" s="2">
        <f t="shared" si="60"/>
        <v>39.11</v>
      </c>
      <c r="L507" s="2">
        <f t="shared" si="61"/>
        <v>14.05</v>
      </c>
      <c r="P507" s="6">
        <v>0.21</v>
      </c>
      <c r="Q507" s="5">
        <v>510.45749999999998</v>
      </c>
      <c r="R507" s="7">
        <v>36.25</v>
      </c>
      <c r="S507" s="5">
        <v>65150.3125</v>
      </c>
      <c r="T507" s="8">
        <v>0.24</v>
      </c>
      <c r="U507" s="5">
        <v>129.36000000000001</v>
      </c>
      <c r="Z507" s="9">
        <v>2.41</v>
      </c>
      <c r="AA507" s="5">
        <v>518.75250000000005</v>
      </c>
      <c r="AL507" s="5" t="str">
        <f t="shared" si="62"/>
        <v/>
      </c>
      <c r="AN507" s="5" t="str">
        <f t="shared" si="63"/>
        <v/>
      </c>
      <c r="AP507" s="5" t="str">
        <f t="shared" si="64"/>
        <v/>
      </c>
      <c r="AR507" s="2">
        <v>14.05</v>
      </c>
      <c r="AS507" s="5">
        <f t="shared" si="65"/>
        <v>66308.882500000007</v>
      </c>
      <c r="AT507" s="11">
        <f t="shared" si="67"/>
        <v>0.44958758373543578</v>
      </c>
      <c r="AU507" s="5">
        <f t="shared" si="66"/>
        <v>449.58758373543577</v>
      </c>
    </row>
    <row r="508" spans="1:47" x14ac:dyDescent="0.3">
      <c r="A508" s="1" t="s">
        <v>724</v>
      </c>
      <c r="B508" s="1" t="s">
        <v>247</v>
      </c>
      <c r="C508" s="1" t="s">
        <v>248</v>
      </c>
      <c r="D508" s="1" t="s">
        <v>51</v>
      </c>
      <c r="E508" s="1" t="s">
        <v>96</v>
      </c>
      <c r="F508" s="1" t="s">
        <v>716</v>
      </c>
      <c r="G508" s="1" t="s">
        <v>54</v>
      </c>
      <c r="H508" s="1" t="s">
        <v>627</v>
      </c>
      <c r="I508" s="2">
        <v>98.84</v>
      </c>
      <c r="J508" s="2">
        <v>38.68</v>
      </c>
      <c r="K508" s="2">
        <f t="shared" si="60"/>
        <v>30.19</v>
      </c>
      <c r="L508" s="2">
        <f t="shared" si="61"/>
        <v>8.49</v>
      </c>
      <c r="N508" s="4">
        <v>2.2599999999999998</v>
      </c>
      <c r="O508" s="5">
        <v>5404.2249999999995</v>
      </c>
      <c r="P508" s="6">
        <v>27.37</v>
      </c>
      <c r="Q508" s="5">
        <v>58466.482499999998</v>
      </c>
      <c r="R508" s="7">
        <v>0.56000000000000005</v>
      </c>
      <c r="S508" s="5">
        <v>1006.46</v>
      </c>
      <c r="AL508" s="5" t="str">
        <f t="shared" si="62"/>
        <v/>
      </c>
      <c r="AN508" s="5" t="str">
        <f t="shared" si="63"/>
        <v/>
      </c>
      <c r="AP508" s="5" t="str">
        <f t="shared" si="64"/>
        <v/>
      </c>
      <c r="AR508" s="2">
        <v>8.49</v>
      </c>
      <c r="AS508" s="5">
        <f t="shared" si="65"/>
        <v>64877.167499999996</v>
      </c>
      <c r="AT508" s="11">
        <f t="shared" si="67"/>
        <v>0.43988026756331078</v>
      </c>
      <c r="AU508" s="5">
        <f t="shared" si="66"/>
        <v>439.88026756331078</v>
      </c>
    </row>
    <row r="509" spans="1:47" x14ac:dyDescent="0.3">
      <c r="A509" s="1" t="s">
        <v>724</v>
      </c>
      <c r="B509" s="1" t="s">
        <v>247</v>
      </c>
      <c r="C509" s="1" t="s">
        <v>248</v>
      </c>
      <c r="D509" s="1" t="s">
        <v>51</v>
      </c>
      <c r="E509" s="1" t="s">
        <v>95</v>
      </c>
      <c r="F509" s="1" t="s">
        <v>716</v>
      </c>
      <c r="G509" s="1" t="s">
        <v>54</v>
      </c>
      <c r="H509" s="1" t="s">
        <v>627</v>
      </c>
      <c r="I509" s="2">
        <v>98.84</v>
      </c>
      <c r="J509" s="2">
        <v>40</v>
      </c>
      <c r="K509" s="2">
        <f t="shared" si="60"/>
        <v>32.28</v>
      </c>
      <c r="L509" s="2">
        <f t="shared" si="61"/>
        <v>7.72</v>
      </c>
      <c r="P509" s="6">
        <v>25.44</v>
      </c>
      <c r="Q509" s="5">
        <v>61838.280000000013</v>
      </c>
      <c r="R509" s="7">
        <v>6.84</v>
      </c>
      <c r="S509" s="5">
        <v>12293.19</v>
      </c>
      <c r="AL509" s="5" t="str">
        <f t="shared" si="62"/>
        <v/>
      </c>
      <c r="AN509" s="5" t="str">
        <f t="shared" si="63"/>
        <v/>
      </c>
      <c r="AP509" s="5" t="str">
        <f t="shared" si="64"/>
        <v/>
      </c>
      <c r="AR509" s="2">
        <v>7.72</v>
      </c>
      <c r="AS509" s="5">
        <f t="shared" si="65"/>
        <v>74131.470000000016</v>
      </c>
      <c r="AT509" s="11">
        <f t="shared" si="67"/>
        <v>0.5026263031360233</v>
      </c>
      <c r="AU509" s="5">
        <f t="shared" si="66"/>
        <v>502.62630313602335</v>
      </c>
    </row>
    <row r="510" spans="1:47" x14ac:dyDescent="0.3">
      <c r="A510" s="1" t="s">
        <v>724</v>
      </c>
      <c r="B510" s="1" t="s">
        <v>247</v>
      </c>
      <c r="C510" s="1" t="s">
        <v>248</v>
      </c>
      <c r="D510" s="1" t="s">
        <v>51</v>
      </c>
      <c r="E510" s="1" t="s">
        <v>150</v>
      </c>
      <c r="F510" s="1" t="s">
        <v>716</v>
      </c>
      <c r="G510" s="1" t="s">
        <v>54</v>
      </c>
      <c r="H510" s="1" t="s">
        <v>627</v>
      </c>
      <c r="I510" s="2">
        <v>98.84</v>
      </c>
      <c r="J510" s="2">
        <v>9.06</v>
      </c>
      <c r="K510" s="2">
        <f t="shared" si="60"/>
        <v>7.42</v>
      </c>
      <c r="L510" s="2">
        <f t="shared" si="61"/>
        <v>1.64</v>
      </c>
      <c r="P510" s="6">
        <v>7.42</v>
      </c>
      <c r="Q510" s="5">
        <v>15362.34</v>
      </c>
      <c r="AL510" s="5" t="str">
        <f t="shared" si="62"/>
        <v/>
      </c>
      <c r="AN510" s="5" t="str">
        <f t="shared" si="63"/>
        <v/>
      </c>
      <c r="AP510" s="5" t="str">
        <f t="shared" si="64"/>
        <v/>
      </c>
      <c r="AR510" s="2">
        <v>1.64</v>
      </c>
      <c r="AS510" s="5">
        <f t="shared" si="65"/>
        <v>15362.34</v>
      </c>
      <c r="AT510" s="11">
        <f t="shared" si="67"/>
        <v>0.10415976051356668</v>
      </c>
      <c r="AU510" s="5">
        <f t="shared" si="66"/>
        <v>104.15976051356668</v>
      </c>
    </row>
    <row r="511" spans="1:47" x14ac:dyDescent="0.3">
      <c r="A511" s="1" t="s">
        <v>724</v>
      </c>
      <c r="B511" s="1" t="s">
        <v>247</v>
      </c>
      <c r="C511" s="1" t="s">
        <v>248</v>
      </c>
      <c r="D511" s="1" t="s">
        <v>51</v>
      </c>
      <c r="E511" s="1" t="s">
        <v>107</v>
      </c>
      <c r="F511" s="1" t="s">
        <v>716</v>
      </c>
      <c r="G511" s="1" t="s">
        <v>54</v>
      </c>
      <c r="H511" s="1" t="s">
        <v>627</v>
      </c>
      <c r="I511" s="2">
        <v>98.84</v>
      </c>
      <c r="J511" s="2">
        <v>9.7799999999999994</v>
      </c>
      <c r="K511" s="2">
        <f t="shared" si="60"/>
        <v>7.9</v>
      </c>
      <c r="L511" s="2">
        <f t="shared" si="61"/>
        <v>1.89</v>
      </c>
      <c r="P511" s="6">
        <v>2.21</v>
      </c>
      <c r="Q511" s="5">
        <v>5371.9575000000004</v>
      </c>
      <c r="R511" s="7">
        <v>5.69</v>
      </c>
      <c r="S511" s="5">
        <v>10226.352500000001</v>
      </c>
      <c r="AL511" s="5" t="str">
        <f t="shared" si="62"/>
        <v/>
      </c>
      <c r="AN511" s="5" t="str">
        <f t="shared" si="63"/>
        <v/>
      </c>
      <c r="AP511" s="5" t="str">
        <f t="shared" si="64"/>
        <v/>
      </c>
      <c r="AR511" s="2">
        <v>1.89</v>
      </c>
      <c r="AS511" s="5">
        <f t="shared" si="65"/>
        <v>15598.310000000001</v>
      </c>
      <c r="AT511" s="11">
        <f t="shared" si="67"/>
        <v>0.10575968465848123</v>
      </c>
      <c r="AU511" s="5">
        <f t="shared" si="66"/>
        <v>105.75968465848123</v>
      </c>
    </row>
    <row r="512" spans="1:47" x14ac:dyDescent="0.3">
      <c r="A512" s="1" t="s">
        <v>725</v>
      </c>
      <c r="B512" s="1" t="s">
        <v>726</v>
      </c>
      <c r="C512" s="1" t="s">
        <v>727</v>
      </c>
      <c r="D512" s="1" t="s">
        <v>543</v>
      </c>
      <c r="E512" s="1" t="s">
        <v>141</v>
      </c>
      <c r="F512" s="1" t="s">
        <v>716</v>
      </c>
      <c r="G512" s="1" t="s">
        <v>54</v>
      </c>
      <c r="H512" s="1" t="s">
        <v>627</v>
      </c>
      <c r="I512" s="2">
        <v>67.38</v>
      </c>
      <c r="J512" s="2">
        <v>40.47</v>
      </c>
      <c r="K512" s="2">
        <f t="shared" ref="K512:K575" si="72">SUM(N512,P512,R512,T512,V512,X512,Z512,AB512,AE512,AG512,AI512)</f>
        <v>37.29</v>
      </c>
      <c r="L512" s="2">
        <f t="shared" ref="L512:L575" si="73">SUM(M512,AD512,AK512,AM512,AO512,AQ512,AR512)</f>
        <v>2.71</v>
      </c>
      <c r="N512" s="4">
        <v>25.03</v>
      </c>
      <c r="O512" s="5">
        <v>63755.5075</v>
      </c>
      <c r="P512" s="6">
        <v>12.26</v>
      </c>
      <c r="Q512" s="5">
        <v>24265.83</v>
      </c>
      <c r="AL512" s="5" t="str">
        <f t="shared" ref="AL512:AL575" si="74">IF(AK512&gt;0,AK512*$AL$1,"")</f>
        <v/>
      </c>
      <c r="AM512" s="3">
        <v>1.07</v>
      </c>
      <c r="AN512" s="5">
        <f t="shared" ref="AN512:AN575" si="75">IF(AM512&gt;0,AM512*$AN$1,"")</f>
        <v>7649.43</v>
      </c>
      <c r="AP512" s="5" t="str">
        <f t="shared" ref="AP512:AP575" si="76">IF(AO512&gt;0,AO512*$AP$1,"")</f>
        <v/>
      </c>
      <c r="AQ512" s="2">
        <v>1.59</v>
      </c>
      <c r="AR512" s="2">
        <v>0.05</v>
      </c>
      <c r="AS512" s="5">
        <f t="shared" ref="AS512:AS575" si="77">SUM(O512,Q512,S512,U512,W512,Y512,AA512,AC512,AF512,AH512,AJ512)</f>
        <v>88021.337499999994</v>
      </c>
      <c r="AT512" s="11">
        <f t="shared" si="67"/>
        <v>0.59680240341535384</v>
      </c>
      <c r="AU512" s="5">
        <f t="shared" ref="AU512:AU575" si="78">(AT512/100)*$AU$1</f>
        <v>596.80240341535387</v>
      </c>
    </row>
    <row r="513" spans="1:47" x14ac:dyDescent="0.3">
      <c r="A513" s="1" t="s">
        <v>725</v>
      </c>
      <c r="B513" s="1" t="s">
        <v>726</v>
      </c>
      <c r="C513" s="1" t="s">
        <v>727</v>
      </c>
      <c r="D513" s="1" t="s">
        <v>543</v>
      </c>
      <c r="E513" s="1" t="s">
        <v>132</v>
      </c>
      <c r="F513" s="1" t="s">
        <v>716</v>
      </c>
      <c r="G513" s="1" t="s">
        <v>54</v>
      </c>
      <c r="H513" s="1" t="s">
        <v>627</v>
      </c>
      <c r="I513" s="2">
        <v>67.38</v>
      </c>
      <c r="J513" s="2">
        <v>26.61</v>
      </c>
      <c r="K513" s="2">
        <f t="shared" si="72"/>
        <v>24.93</v>
      </c>
      <c r="L513" s="2">
        <f t="shared" si="73"/>
        <v>1.68</v>
      </c>
      <c r="N513" s="4">
        <v>0.01</v>
      </c>
      <c r="O513" s="5">
        <v>23.912500000000001</v>
      </c>
      <c r="P513" s="6">
        <v>24.81</v>
      </c>
      <c r="Q513" s="5">
        <v>43076.362500000003</v>
      </c>
      <c r="Z513" s="9">
        <v>0.11</v>
      </c>
      <c r="AA513" s="5">
        <v>16.912500000000001</v>
      </c>
      <c r="AL513" s="5" t="str">
        <f t="shared" si="74"/>
        <v/>
      </c>
      <c r="AN513" s="5" t="str">
        <f t="shared" si="75"/>
        <v/>
      </c>
      <c r="AP513" s="5" t="str">
        <f t="shared" si="76"/>
        <v/>
      </c>
      <c r="AR513" s="2">
        <v>1.68</v>
      </c>
      <c r="AS513" s="5">
        <f t="shared" si="77"/>
        <v>43117.1875</v>
      </c>
      <c r="AT513" s="11">
        <f t="shared" si="67"/>
        <v>0.29234321880771752</v>
      </c>
      <c r="AU513" s="5">
        <f t="shared" si="78"/>
        <v>292.34321880771751</v>
      </c>
    </row>
    <row r="514" spans="1:47" x14ac:dyDescent="0.3">
      <c r="A514" s="1" t="s">
        <v>728</v>
      </c>
      <c r="B514" s="1" t="s">
        <v>729</v>
      </c>
      <c r="C514" s="1" t="s">
        <v>730</v>
      </c>
      <c r="D514" s="1" t="s">
        <v>51</v>
      </c>
      <c r="E514" s="1" t="s">
        <v>132</v>
      </c>
      <c r="F514" s="1" t="s">
        <v>716</v>
      </c>
      <c r="G514" s="1" t="s">
        <v>54</v>
      </c>
      <c r="H514" s="1" t="s">
        <v>627</v>
      </c>
      <c r="I514" s="2">
        <v>3</v>
      </c>
      <c r="J514" s="2">
        <v>2.75</v>
      </c>
      <c r="K514" s="2">
        <f t="shared" si="72"/>
        <v>2.73</v>
      </c>
      <c r="L514" s="2">
        <f t="shared" si="73"/>
        <v>0.03</v>
      </c>
      <c r="Z514" s="9">
        <v>2.73</v>
      </c>
      <c r="AA514" s="5">
        <v>419.73750000000001</v>
      </c>
      <c r="AL514" s="5" t="str">
        <f t="shared" si="74"/>
        <v/>
      </c>
      <c r="AN514" s="5" t="str">
        <f t="shared" si="75"/>
        <v/>
      </c>
      <c r="AP514" s="5" t="str">
        <f t="shared" si="76"/>
        <v/>
      </c>
      <c r="AR514" s="2">
        <v>0.03</v>
      </c>
      <c r="AS514" s="5">
        <f t="shared" si="77"/>
        <v>419.73750000000001</v>
      </c>
      <c r="AT514" s="11">
        <f t="shared" si="67"/>
        <v>2.8459048216979443E-3</v>
      </c>
      <c r="AU514" s="5">
        <f t="shared" si="78"/>
        <v>2.8459048216979443</v>
      </c>
    </row>
    <row r="515" spans="1:47" x14ac:dyDescent="0.3">
      <c r="A515" s="1" t="s">
        <v>731</v>
      </c>
      <c r="B515" s="1" t="s">
        <v>732</v>
      </c>
      <c r="C515" s="1" t="s">
        <v>733</v>
      </c>
      <c r="D515" s="1" t="s">
        <v>51</v>
      </c>
      <c r="E515" s="1" t="s">
        <v>98</v>
      </c>
      <c r="F515" s="1" t="s">
        <v>716</v>
      </c>
      <c r="G515" s="1" t="s">
        <v>54</v>
      </c>
      <c r="H515" s="1" t="s">
        <v>627</v>
      </c>
      <c r="I515" s="2">
        <v>126.15</v>
      </c>
      <c r="J515" s="2">
        <v>39.25</v>
      </c>
      <c r="K515" s="2">
        <f t="shared" si="72"/>
        <v>33.299999999999997</v>
      </c>
      <c r="L515" s="2">
        <f t="shared" si="73"/>
        <v>5.9600000000000009</v>
      </c>
      <c r="P515" s="6">
        <v>23.8</v>
      </c>
      <c r="Q515" s="5">
        <v>56282.28</v>
      </c>
      <c r="R515" s="7">
        <v>9.5</v>
      </c>
      <c r="S515" s="5">
        <v>16077.684999999999</v>
      </c>
      <c r="AL515" s="5" t="str">
        <f t="shared" si="74"/>
        <v/>
      </c>
      <c r="AM515" s="3">
        <v>1.31</v>
      </c>
      <c r="AN515" s="5">
        <f t="shared" si="75"/>
        <v>9365.19</v>
      </c>
      <c r="AP515" s="5" t="str">
        <f t="shared" si="76"/>
        <v/>
      </c>
      <c r="AQ515" s="2">
        <v>1.97</v>
      </c>
      <c r="AR515" s="2">
        <v>2.68</v>
      </c>
      <c r="AS515" s="5">
        <f t="shared" si="77"/>
        <v>72359.964999999997</v>
      </c>
      <c r="AT515" s="11">
        <f t="shared" ref="AT515:AT578" si="79">(AS515/$AS$782)*100</f>
        <v>0.49061514230059144</v>
      </c>
      <c r="AU515" s="5">
        <f t="shared" si="78"/>
        <v>490.6151423005914</v>
      </c>
    </row>
    <row r="516" spans="1:47" x14ac:dyDescent="0.3">
      <c r="A516" s="1" t="s">
        <v>731</v>
      </c>
      <c r="B516" s="1" t="s">
        <v>732</v>
      </c>
      <c r="C516" s="1" t="s">
        <v>733</v>
      </c>
      <c r="D516" s="1" t="s">
        <v>51</v>
      </c>
      <c r="E516" s="1" t="s">
        <v>126</v>
      </c>
      <c r="F516" s="1" t="s">
        <v>716</v>
      </c>
      <c r="G516" s="1" t="s">
        <v>54</v>
      </c>
      <c r="H516" s="1" t="s">
        <v>627</v>
      </c>
      <c r="I516" s="2">
        <v>126.15</v>
      </c>
      <c r="J516" s="2">
        <v>57.01</v>
      </c>
      <c r="K516" s="2">
        <f t="shared" si="72"/>
        <v>37.269999999999996</v>
      </c>
      <c r="L516" s="2">
        <f t="shared" si="73"/>
        <v>19.739999999999998</v>
      </c>
      <c r="P516" s="6">
        <v>12.42</v>
      </c>
      <c r="Q516" s="5">
        <v>21564.224999999999</v>
      </c>
      <c r="R516" s="7">
        <v>17.91</v>
      </c>
      <c r="S516" s="5">
        <v>24413.367699999999</v>
      </c>
      <c r="T516" s="8">
        <v>2.97</v>
      </c>
      <c r="U516" s="5">
        <v>1249.71</v>
      </c>
      <c r="Z516" s="9">
        <v>3.97</v>
      </c>
      <c r="AA516" s="5">
        <v>753.06749999999988</v>
      </c>
      <c r="AL516" s="5" t="str">
        <f t="shared" si="74"/>
        <v/>
      </c>
      <c r="AN516" s="5" t="str">
        <f t="shared" si="75"/>
        <v/>
      </c>
      <c r="AP516" s="5" t="str">
        <f t="shared" si="76"/>
        <v/>
      </c>
      <c r="AR516" s="2">
        <v>19.739999999999998</v>
      </c>
      <c r="AS516" s="5">
        <f t="shared" si="77"/>
        <v>47980.37019999999</v>
      </c>
      <c r="AT516" s="11">
        <f t="shared" si="79"/>
        <v>0.32531657738236952</v>
      </c>
      <c r="AU516" s="5">
        <f t="shared" si="78"/>
        <v>325.31657738236953</v>
      </c>
    </row>
    <row r="517" spans="1:47" x14ac:dyDescent="0.3">
      <c r="A517" s="1" t="s">
        <v>731</v>
      </c>
      <c r="B517" s="1" t="s">
        <v>732</v>
      </c>
      <c r="C517" s="1" t="s">
        <v>733</v>
      </c>
      <c r="D517" s="1" t="s">
        <v>51</v>
      </c>
      <c r="E517" s="1" t="s">
        <v>132</v>
      </c>
      <c r="F517" s="1" t="s">
        <v>716</v>
      </c>
      <c r="G517" s="1" t="s">
        <v>54</v>
      </c>
      <c r="H517" s="1" t="s">
        <v>627</v>
      </c>
      <c r="I517" s="2">
        <v>126.15</v>
      </c>
      <c r="J517" s="2">
        <v>27.2</v>
      </c>
      <c r="K517" s="2">
        <f t="shared" si="72"/>
        <v>20.659999999999997</v>
      </c>
      <c r="L517" s="2">
        <f t="shared" si="73"/>
        <v>6.55</v>
      </c>
      <c r="N517" s="4">
        <v>0.18</v>
      </c>
      <c r="O517" s="5">
        <v>430.42500000000001</v>
      </c>
      <c r="P517" s="6">
        <v>19.989999999999998</v>
      </c>
      <c r="Q517" s="5">
        <v>34707.637499999997</v>
      </c>
      <c r="Z517" s="9">
        <v>0.49</v>
      </c>
      <c r="AA517" s="5">
        <v>79.027500000000003</v>
      </c>
      <c r="AL517" s="5" t="str">
        <f t="shared" si="74"/>
        <v/>
      </c>
      <c r="AN517" s="5" t="str">
        <f t="shared" si="75"/>
        <v/>
      </c>
      <c r="AP517" s="5" t="str">
        <f t="shared" si="76"/>
        <v/>
      </c>
      <c r="AR517" s="2">
        <v>6.55</v>
      </c>
      <c r="AS517" s="5">
        <f t="shared" si="77"/>
        <v>35217.089999999997</v>
      </c>
      <c r="AT517" s="11">
        <f t="shared" si="79"/>
        <v>0.23877896598986378</v>
      </c>
      <c r="AU517" s="5">
        <f t="shared" si="78"/>
        <v>238.77896598986379</v>
      </c>
    </row>
    <row r="518" spans="1:47" x14ac:dyDescent="0.3">
      <c r="A518" s="1" t="s">
        <v>734</v>
      </c>
      <c r="B518" s="1" t="s">
        <v>735</v>
      </c>
      <c r="C518" s="1" t="s">
        <v>736</v>
      </c>
      <c r="D518" s="1" t="s">
        <v>51</v>
      </c>
      <c r="E518" s="1" t="s">
        <v>132</v>
      </c>
      <c r="F518" s="1" t="s">
        <v>716</v>
      </c>
      <c r="G518" s="1" t="s">
        <v>54</v>
      </c>
      <c r="H518" s="1" t="s">
        <v>627</v>
      </c>
      <c r="I518" s="2">
        <v>2.5</v>
      </c>
      <c r="J518" s="2">
        <v>2.31</v>
      </c>
      <c r="K518" s="2">
        <f t="shared" si="72"/>
        <v>1.78</v>
      </c>
      <c r="L518" s="2">
        <f t="shared" si="73"/>
        <v>0.54</v>
      </c>
      <c r="Z518" s="9">
        <v>1.78</v>
      </c>
      <c r="AA518" s="5">
        <v>274.29000000000002</v>
      </c>
      <c r="AL518" s="5" t="str">
        <f t="shared" si="74"/>
        <v/>
      </c>
      <c r="AN518" s="5" t="str">
        <f t="shared" si="75"/>
        <v/>
      </c>
      <c r="AP518" s="5" t="str">
        <f t="shared" si="76"/>
        <v/>
      </c>
      <c r="AR518" s="2">
        <v>0.54</v>
      </c>
      <c r="AS518" s="5">
        <f t="shared" si="77"/>
        <v>274.29000000000002</v>
      </c>
      <c r="AT518" s="11">
        <f t="shared" si="79"/>
        <v>1.8597414659007813E-3</v>
      </c>
      <c r="AU518" s="5">
        <f t="shared" si="78"/>
        <v>1.8597414659007812</v>
      </c>
    </row>
    <row r="519" spans="1:47" x14ac:dyDescent="0.3">
      <c r="A519" s="1" t="s">
        <v>737</v>
      </c>
      <c r="B519" s="1" t="s">
        <v>738</v>
      </c>
      <c r="C519" s="1" t="s">
        <v>739</v>
      </c>
      <c r="D519" s="1" t="s">
        <v>51</v>
      </c>
      <c r="E519" s="1" t="s">
        <v>86</v>
      </c>
      <c r="F519" s="1" t="s">
        <v>716</v>
      </c>
      <c r="G519" s="1" t="s">
        <v>54</v>
      </c>
      <c r="H519" s="1" t="s">
        <v>627</v>
      </c>
      <c r="I519" s="2">
        <v>10</v>
      </c>
      <c r="J519" s="2">
        <v>4.22</v>
      </c>
      <c r="K519" s="2">
        <f t="shared" si="72"/>
        <v>3.67</v>
      </c>
      <c r="L519" s="2">
        <f t="shared" si="73"/>
        <v>0.55000000000000004</v>
      </c>
      <c r="Z519" s="9">
        <v>3.67</v>
      </c>
      <c r="AA519" s="5">
        <v>781.66500000000008</v>
      </c>
      <c r="AL519" s="5" t="str">
        <f t="shared" si="74"/>
        <v/>
      </c>
      <c r="AN519" s="5" t="str">
        <f t="shared" si="75"/>
        <v/>
      </c>
      <c r="AP519" s="5" t="str">
        <f t="shared" si="76"/>
        <v/>
      </c>
      <c r="AR519" s="2">
        <v>0.55000000000000004</v>
      </c>
      <c r="AS519" s="5">
        <f t="shared" si="77"/>
        <v>781.66500000000008</v>
      </c>
      <c r="AT519" s="11">
        <f t="shared" si="79"/>
        <v>5.2998461954257697E-3</v>
      </c>
      <c r="AU519" s="5">
        <f t="shared" si="78"/>
        <v>5.2998461954257703</v>
      </c>
    </row>
    <row r="520" spans="1:47" x14ac:dyDescent="0.3">
      <c r="A520" s="1" t="s">
        <v>737</v>
      </c>
      <c r="B520" s="1" t="s">
        <v>738</v>
      </c>
      <c r="C520" s="1" t="s">
        <v>739</v>
      </c>
      <c r="D520" s="1" t="s">
        <v>51</v>
      </c>
      <c r="E520" s="1" t="s">
        <v>90</v>
      </c>
      <c r="F520" s="1" t="s">
        <v>716</v>
      </c>
      <c r="G520" s="1" t="s">
        <v>54</v>
      </c>
      <c r="H520" s="1" t="s">
        <v>627</v>
      </c>
      <c r="I520" s="2">
        <v>10</v>
      </c>
      <c r="J520" s="2">
        <v>1.1200000000000001</v>
      </c>
      <c r="K520" s="2">
        <f t="shared" si="72"/>
        <v>1.1299999999999999</v>
      </c>
      <c r="L520" s="2">
        <f t="shared" si="73"/>
        <v>0</v>
      </c>
      <c r="Z520" s="9">
        <v>1.1299999999999999</v>
      </c>
      <c r="AA520" s="5">
        <v>228.4725</v>
      </c>
      <c r="AL520" s="5" t="str">
        <f t="shared" si="74"/>
        <v/>
      </c>
      <c r="AN520" s="5" t="str">
        <f t="shared" si="75"/>
        <v/>
      </c>
      <c r="AP520" s="5" t="str">
        <f t="shared" si="76"/>
        <v/>
      </c>
      <c r="AS520" s="5">
        <f t="shared" si="77"/>
        <v>228.4725</v>
      </c>
      <c r="AT520" s="11">
        <f t="shared" si="79"/>
        <v>1.5490895842648884E-3</v>
      </c>
      <c r="AU520" s="5">
        <f t="shared" si="78"/>
        <v>1.5490895842648884</v>
      </c>
    </row>
    <row r="521" spans="1:47" x14ac:dyDescent="0.3">
      <c r="A521" s="1" t="s">
        <v>737</v>
      </c>
      <c r="B521" s="1" t="s">
        <v>738</v>
      </c>
      <c r="C521" s="1" t="s">
        <v>739</v>
      </c>
      <c r="D521" s="1" t="s">
        <v>51</v>
      </c>
      <c r="E521" s="1" t="s">
        <v>91</v>
      </c>
      <c r="F521" s="1" t="s">
        <v>716</v>
      </c>
      <c r="G521" s="1" t="s">
        <v>54</v>
      </c>
      <c r="H521" s="1" t="s">
        <v>627</v>
      </c>
      <c r="I521" s="2">
        <v>10</v>
      </c>
      <c r="J521" s="2">
        <v>0.65</v>
      </c>
      <c r="K521" s="2">
        <f t="shared" si="72"/>
        <v>0.65</v>
      </c>
      <c r="L521" s="2">
        <f t="shared" si="73"/>
        <v>0</v>
      </c>
      <c r="Z521" s="9">
        <v>0.65</v>
      </c>
      <c r="AA521" s="5">
        <v>139.91249999999999</v>
      </c>
      <c r="AL521" s="5" t="str">
        <f t="shared" si="74"/>
        <v/>
      </c>
      <c r="AN521" s="5" t="str">
        <f t="shared" si="75"/>
        <v/>
      </c>
      <c r="AP521" s="5" t="str">
        <f t="shared" si="76"/>
        <v/>
      </c>
      <c r="AS521" s="5">
        <f t="shared" si="77"/>
        <v>139.91249999999999</v>
      </c>
      <c r="AT521" s="11">
        <f t="shared" si="79"/>
        <v>9.486349405659815E-4</v>
      </c>
      <c r="AU521" s="5">
        <f t="shared" si="78"/>
        <v>0.94863494056598141</v>
      </c>
    </row>
    <row r="522" spans="1:47" x14ac:dyDescent="0.3">
      <c r="A522" s="1" t="s">
        <v>737</v>
      </c>
      <c r="B522" s="1" t="s">
        <v>738</v>
      </c>
      <c r="C522" s="1" t="s">
        <v>739</v>
      </c>
      <c r="D522" s="1" t="s">
        <v>51</v>
      </c>
      <c r="E522" s="1" t="s">
        <v>68</v>
      </c>
      <c r="F522" s="1" t="s">
        <v>716</v>
      </c>
      <c r="G522" s="1" t="s">
        <v>54</v>
      </c>
      <c r="H522" s="1" t="s">
        <v>627</v>
      </c>
      <c r="I522" s="2">
        <v>10</v>
      </c>
      <c r="J522" s="2">
        <v>4.01</v>
      </c>
      <c r="K522" s="2">
        <f t="shared" si="72"/>
        <v>2.19</v>
      </c>
      <c r="L522" s="2">
        <f t="shared" si="73"/>
        <v>1.82</v>
      </c>
      <c r="Z522" s="9">
        <v>2.19</v>
      </c>
      <c r="AA522" s="5">
        <v>471.39749999999998</v>
      </c>
      <c r="AL522" s="5" t="str">
        <f t="shared" si="74"/>
        <v/>
      </c>
      <c r="AN522" s="5" t="str">
        <f t="shared" si="75"/>
        <v/>
      </c>
      <c r="AP522" s="5" t="str">
        <f t="shared" si="76"/>
        <v/>
      </c>
      <c r="AR522" s="2">
        <v>1.82</v>
      </c>
      <c r="AS522" s="5">
        <f t="shared" si="77"/>
        <v>471.39749999999998</v>
      </c>
      <c r="AT522" s="11">
        <f t="shared" si="79"/>
        <v>3.1961700305223068E-3</v>
      </c>
      <c r="AU522" s="5">
        <f t="shared" si="78"/>
        <v>3.1961700305223069</v>
      </c>
    </row>
    <row r="523" spans="1:47" x14ac:dyDescent="0.3">
      <c r="A523" s="1" t="s">
        <v>740</v>
      </c>
      <c r="B523" s="1" t="s">
        <v>726</v>
      </c>
      <c r="C523" s="1" t="s">
        <v>727</v>
      </c>
      <c r="D523" s="1" t="s">
        <v>543</v>
      </c>
      <c r="E523" s="1" t="s">
        <v>86</v>
      </c>
      <c r="F523" s="1" t="s">
        <v>716</v>
      </c>
      <c r="G523" s="1" t="s">
        <v>54</v>
      </c>
      <c r="H523" s="1" t="s">
        <v>627</v>
      </c>
      <c r="I523" s="2">
        <v>104</v>
      </c>
      <c r="J523" s="2">
        <v>18.7</v>
      </c>
      <c r="K523" s="2">
        <f t="shared" si="72"/>
        <v>18.490000000000002</v>
      </c>
      <c r="L523" s="2">
        <f t="shared" si="73"/>
        <v>0.2</v>
      </c>
      <c r="P523" s="6">
        <v>6.4700000000000006</v>
      </c>
      <c r="Q523" s="5">
        <v>15209.55</v>
      </c>
      <c r="R523" s="7">
        <v>12.02</v>
      </c>
      <c r="S523" s="5">
        <v>20457.84</v>
      </c>
      <c r="AL523" s="5" t="str">
        <f t="shared" si="74"/>
        <v/>
      </c>
      <c r="AN523" s="5" t="str">
        <f t="shared" si="75"/>
        <v/>
      </c>
      <c r="AP523" s="5" t="str">
        <f t="shared" si="76"/>
        <v/>
      </c>
      <c r="AR523" s="2">
        <v>0.2</v>
      </c>
      <c r="AS523" s="5">
        <f t="shared" si="77"/>
        <v>35667.39</v>
      </c>
      <c r="AT523" s="11">
        <f t="shared" si="79"/>
        <v>0.2418320907195117</v>
      </c>
      <c r="AU523" s="5">
        <f t="shared" si="78"/>
        <v>241.83209071951171</v>
      </c>
    </row>
    <row r="524" spans="1:47" x14ac:dyDescent="0.3">
      <c r="A524" s="1" t="s">
        <v>740</v>
      </c>
      <c r="B524" s="1" t="s">
        <v>726</v>
      </c>
      <c r="C524" s="1" t="s">
        <v>727</v>
      </c>
      <c r="D524" s="1" t="s">
        <v>543</v>
      </c>
      <c r="E524" s="1" t="s">
        <v>90</v>
      </c>
      <c r="F524" s="1" t="s">
        <v>716</v>
      </c>
      <c r="G524" s="1" t="s">
        <v>54</v>
      </c>
      <c r="H524" s="1" t="s">
        <v>627</v>
      </c>
      <c r="I524" s="2">
        <v>104</v>
      </c>
      <c r="J524" s="2">
        <v>20.87</v>
      </c>
      <c r="K524" s="2">
        <f t="shared" si="72"/>
        <v>18.649999999999999</v>
      </c>
      <c r="L524" s="2">
        <f t="shared" si="73"/>
        <v>2.23</v>
      </c>
      <c r="N524" s="4">
        <v>8.27</v>
      </c>
      <c r="O524" s="5">
        <v>23730.764999999999</v>
      </c>
      <c r="P524" s="6">
        <v>9.5</v>
      </c>
      <c r="Q524" s="5">
        <v>20119.665000000001</v>
      </c>
      <c r="AE524" s="2">
        <v>0.88</v>
      </c>
      <c r="AF524" s="5">
        <v>148.74</v>
      </c>
      <c r="AK524" s="3">
        <v>0.6399999999999999</v>
      </c>
      <c r="AL524" s="5">
        <f t="shared" si="74"/>
        <v>2744.9599999999996</v>
      </c>
      <c r="AN524" s="5" t="str">
        <f t="shared" si="75"/>
        <v/>
      </c>
      <c r="AO524" s="2">
        <v>0.01</v>
      </c>
      <c r="AP524" s="5">
        <f t="shared" si="76"/>
        <v>0.01</v>
      </c>
      <c r="AQ524" s="2">
        <v>0.96</v>
      </c>
      <c r="AR524" s="2">
        <v>0.62</v>
      </c>
      <c r="AS524" s="5">
        <f t="shared" si="77"/>
        <v>43999.17</v>
      </c>
      <c r="AT524" s="11">
        <f t="shared" si="79"/>
        <v>0.29832323786582693</v>
      </c>
      <c r="AU524" s="5">
        <f t="shared" si="78"/>
        <v>298.32323786582691</v>
      </c>
    </row>
    <row r="525" spans="1:47" x14ac:dyDescent="0.3">
      <c r="A525" s="1" t="s">
        <v>740</v>
      </c>
      <c r="B525" s="1" t="s">
        <v>726</v>
      </c>
      <c r="C525" s="1" t="s">
        <v>727</v>
      </c>
      <c r="D525" s="1" t="s">
        <v>543</v>
      </c>
      <c r="E525" s="1" t="s">
        <v>64</v>
      </c>
      <c r="F525" s="1" t="s">
        <v>716</v>
      </c>
      <c r="G525" s="1" t="s">
        <v>54</v>
      </c>
      <c r="H525" s="1" t="s">
        <v>627</v>
      </c>
      <c r="I525" s="2">
        <v>104</v>
      </c>
      <c r="J525" s="2">
        <v>0.06</v>
      </c>
      <c r="K525" s="2">
        <f t="shared" si="72"/>
        <v>0</v>
      </c>
      <c r="L525" s="2">
        <f t="shared" si="73"/>
        <v>0.06</v>
      </c>
      <c r="AL525" s="5" t="str">
        <f t="shared" si="74"/>
        <v/>
      </c>
      <c r="AN525" s="5" t="str">
        <f t="shared" si="75"/>
        <v/>
      </c>
      <c r="AP525" s="5" t="str">
        <f t="shared" si="76"/>
        <v/>
      </c>
      <c r="AR525" s="2">
        <v>0.06</v>
      </c>
      <c r="AS525" s="5">
        <f t="shared" si="77"/>
        <v>0</v>
      </c>
      <c r="AT525" s="11">
        <f t="shared" si="79"/>
        <v>0</v>
      </c>
      <c r="AU525" s="5">
        <f t="shared" si="78"/>
        <v>0</v>
      </c>
    </row>
    <row r="526" spans="1:47" x14ac:dyDescent="0.3">
      <c r="A526" s="1" t="s">
        <v>740</v>
      </c>
      <c r="B526" s="1" t="s">
        <v>726</v>
      </c>
      <c r="C526" s="1" t="s">
        <v>727</v>
      </c>
      <c r="D526" s="1" t="s">
        <v>543</v>
      </c>
      <c r="E526" s="1" t="s">
        <v>91</v>
      </c>
      <c r="F526" s="1" t="s">
        <v>716</v>
      </c>
      <c r="G526" s="1" t="s">
        <v>54</v>
      </c>
      <c r="H526" s="1" t="s">
        <v>627</v>
      </c>
      <c r="I526" s="2">
        <v>104</v>
      </c>
      <c r="J526" s="2">
        <v>26.61</v>
      </c>
      <c r="K526" s="2">
        <f t="shared" si="72"/>
        <v>21.26</v>
      </c>
      <c r="L526" s="2">
        <f t="shared" si="73"/>
        <v>5.3500000000000005</v>
      </c>
      <c r="N526" s="4">
        <v>7.8900000000000006</v>
      </c>
      <c r="O526" s="5">
        <v>25242.035</v>
      </c>
      <c r="P526" s="6">
        <v>11.61</v>
      </c>
      <c r="Q526" s="5">
        <v>27932.79</v>
      </c>
      <c r="AE526" s="2">
        <v>1.76</v>
      </c>
      <c r="AF526" s="5">
        <v>328.28250000000003</v>
      </c>
      <c r="AK526" s="3">
        <v>1.36</v>
      </c>
      <c r="AL526" s="5">
        <f t="shared" si="74"/>
        <v>5833.0400000000009</v>
      </c>
      <c r="AN526" s="5" t="str">
        <f t="shared" si="75"/>
        <v/>
      </c>
      <c r="AO526" s="2">
        <v>0.05</v>
      </c>
      <c r="AP526" s="5">
        <f t="shared" si="76"/>
        <v>0.05</v>
      </c>
      <c r="AQ526" s="2">
        <v>2.1800000000000002</v>
      </c>
      <c r="AR526" s="2">
        <v>1.76</v>
      </c>
      <c r="AS526" s="5">
        <f t="shared" si="77"/>
        <v>53503.107499999998</v>
      </c>
      <c r="AT526" s="11">
        <f t="shared" si="79"/>
        <v>0.36276184903677522</v>
      </c>
      <c r="AU526" s="5">
        <f t="shared" si="78"/>
        <v>362.76184903677523</v>
      </c>
    </row>
    <row r="527" spans="1:47" x14ac:dyDescent="0.3">
      <c r="A527" s="1" t="s">
        <v>740</v>
      </c>
      <c r="B527" s="1" t="s">
        <v>726</v>
      </c>
      <c r="C527" s="1" t="s">
        <v>727</v>
      </c>
      <c r="D527" s="1" t="s">
        <v>543</v>
      </c>
      <c r="E527" s="1" t="s">
        <v>68</v>
      </c>
      <c r="F527" s="1" t="s">
        <v>716</v>
      </c>
      <c r="G527" s="1" t="s">
        <v>54</v>
      </c>
      <c r="H527" s="1" t="s">
        <v>627</v>
      </c>
      <c r="I527" s="2">
        <v>104</v>
      </c>
      <c r="J527" s="2">
        <v>36.42</v>
      </c>
      <c r="K527" s="2">
        <f t="shared" si="72"/>
        <v>34.22</v>
      </c>
      <c r="L527" s="2">
        <f t="shared" si="73"/>
        <v>2.2000000000000002</v>
      </c>
      <c r="N527" s="4">
        <v>8.9499999999999993</v>
      </c>
      <c r="O527" s="5">
        <v>28307.6175</v>
      </c>
      <c r="P527" s="6">
        <v>24.06</v>
      </c>
      <c r="Q527" s="5">
        <v>58469.954999999987</v>
      </c>
      <c r="R527" s="7">
        <v>0.4</v>
      </c>
      <c r="S527" s="5">
        <v>718.90000000000009</v>
      </c>
      <c r="AE527" s="2">
        <v>0.81</v>
      </c>
      <c r="AF527" s="5">
        <v>154.01249999999999</v>
      </c>
      <c r="AK527" s="3">
        <v>0.61</v>
      </c>
      <c r="AL527" s="5">
        <f t="shared" si="74"/>
        <v>2616.29</v>
      </c>
      <c r="AM527" s="3">
        <v>0.03</v>
      </c>
      <c r="AN527" s="5">
        <f t="shared" si="75"/>
        <v>214.47</v>
      </c>
      <c r="AP527" s="5" t="str">
        <f t="shared" si="76"/>
        <v/>
      </c>
      <c r="AQ527" s="2">
        <v>0.96</v>
      </c>
      <c r="AR527" s="2">
        <v>0.6</v>
      </c>
      <c r="AS527" s="5">
        <f t="shared" si="77"/>
        <v>87650.484999999971</v>
      </c>
      <c r="AT527" s="11">
        <f t="shared" si="79"/>
        <v>0.59428794874335333</v>
      </c>
      <c r="AU527" s="5">
        <f t="shared" si="78"/>
        <v>594.28794874335335</v>
      </c>
    </row>
    <row r="528" spans="1:47" x14ac:dyDescent="0.3">
      <c r="A528" s="1" t="s">
        <v>741</v>
      </c>
      <c r="B528" s="1" t="s">
        <v>742</v>
      </c>
      <c r="C528" s="1" t="s">
        <v>743</v>
      </c>
      <c r="D528" s="1" t="s">
        <v>51</v>
      </c>
      <c r="E528" s="1" t="s">
        <v>98</v>
      </c>
      <c r="F528" s="1" t="s">
        <v>136</v>
      </c>
      <c r="G528" s="1" t="s">
        <v>54</v>
      </c>
      <c r="H528" s="1" t="s">
        <v>627</v>
      </c>
      <c r="I528" s="2">
        <v>8.08</v>
      </c>
      <c r="J528" s="2">
        <v>8.08</v>
      </c>
      <c r="K528" s="2">
        <f t="shared" si="72"/>
        <v>8.08</v>
      </c>
      <c r="L528" s="2">
        <f t="shared" si="73"/>
        <v>0</v>
      </c>
      <c r="Z528" s="9">
        <v>8.08</v>
      </c>
      <c r="AA528" s="5">
        <v>1490.7646500000001</v>
      </c>
      <c r="AL528" s="5" t="str">
        <f t="shared" si="74"/>
        <v/>
      </c>
      <c r="AN528" s="5" t="str">
        <f t="shared" si="75"/>
        <v/>
      </c>
      <c r="AP528" s="5" t="str">
        <f t="shared" si="76"/>
        <v/>
      </c>
      <c r="AS528" s="5">
        <f t="shared" si="77"/>
        <v>1490.7646500000001</v>
      </c>
      <c r="AT528" s="11">
        <f t="shared" si="79"/>
        <v>1.0107684696868516E-2</v>
      </c>
      <c r="AU528" s="5">
        <f t="shared" si="78"/>
        <v>10.107684696868516</v>
      </c>
    </row>
    <row r="529" spans="1:47" x14ac:dyDescent="0.3">
      <c r="A529" s="1" t="s">
        <v>744</v>
      </c>
      <c r="B529" s="1" t="s">
        <v>745</v>
      </c>
      <c r="C529" s="1" t="s">
        <v>746</v>
      </c>
      <c r="D529" s="1" t="s">
        <v>51</v>
      </c>
      <c r="E529" s="1" t="s">
        <v>81</v>
      </c>
      <c r="F529" s="1" t="s">
        <v>136</v>
      </c>
      <c r="G529" s="1" t="s">
        <v>54</v>
      </c>
      <c r="H529" s="1" t="s">
        <v>627</v>
      </c>
      <c r="I529" s="2">
        <v>10.79</v>
      </c>
      <c r="J529" s="2">
        <v>5.28</v>
      </c>
      <c r="K529" s="2">
        <f t="shared" si="72"/>
        <v>0.06</v>
      </c>
      <c r="L529" s="2">
        <f t="shared" si="73"/>
        <v>5.22</v>
      </c>
      <c r="P529" s="6">
        <v>0.06</v>
      </c>
      <c r="Q529" s="5">
        <v>125.01</v>
      </c>
      <c r="AL529" s="5" t="str">
        <f t="shared" si="74"/>
        <v/>
      </c>
      <c r="AN529" s="5" t="str">
        <f t="shared" si="75"/>
        <v/>
      </c>
      <c r="AP529" s="5" t="str">
        <f t="shared" si="76"/>
        <v/>
      </c>
      <c r="AR529" s="2">
        <v>5.22</v>
      </c>
      <c r="AS529" s="5">
        <f t="shared" si="77"/>
        <v>125.01</v>
      </c>
      <c r="AT529" s="11">
        <f t="shared" si="79"/>
        <v>8.4759298790424971E-4</v>
      </c>
      <c r="AU529" s="5">
        <f t="shared" si="78"/>
        <v>0.84759298790424975</v>
      </c>
    </row>
    <row r="530" spans="1:47" x14ac:dyDescent="0.3">
      <c r="A530" s="1" t="s">
        <v>744</v>
      </c>
      <c r="B530" s="1" t="s">
        <v>745</v>
      </c>
      <c r="C530" s="1" t="s">
        <v>746</v>
      </c>
      <c r="D530" s="1" t="s">
        <v>51</v>
      </c>
      <c r="E530" s="1" t="s">
        <v>98</v>
      </c>
      <c r="F530" s="1" t="s">
        <v>136</v>
      </c>
      <c r="G530" s="1" t="s">
        <v>54</v>
      </c>
      <c r="H530" s="1" t="s">
        <v>627</v>
      </c>
      <c r="I530" s="2">
        <v>10.79</v>
      </c>
      <c r="J530" s="2">
        <v>3.33</v>
      </c>
      <c r="K530" s="2">
        <f t="shared" si="72"/>
        <v>0.78</v>
      </c>
      <c r="L530" s="2">
        <f t="shared" si="73"/>
        <v>2.5499999999999998</v>
      </c>
      <c r="Z530" s="9">
        <v>0.78</v>
      </c>
      <c r="AA530" s="5">
        <v>143.91</v>
      </c>
      <c r="AL530" s="5" t="str">
        <f t="shared" si="74"/>
        <v/>
      </c>
      <c r="AN530" s="5" t="str">
        <f t="shared" si="75"/>
        <v/>
      </c>
      <c r="AP530" s="5" t="str">
        <f t="shared" si="76"/>
        <v/>
      </c>
      <c r="AR530" s="2">
        <v>2.5499999999999998</v>
      </c>
      <c r="AS530" s="5">
        <f t="shared" si="77"/>
        <v>143.91</v>
      </c>
      <c r="AT530" s="11">
        <f t="shared" si="79"/>
        <v>9.7573879601072378E-4</v>
      </c>
      <c r="AU530" s="5">
        <f t="shared" si="78"/>
        <v>0.97573879601072377</v>
      </c>
    </row>
    <row r="531" spans="1:47" x14ac:dyDescent="0.3">
      <c r="A531" s="1" t="s">
        <v>744</v>
      </c>
      <c r="B531" s="1" t="s">
        <v>745</v>
      </c>
      <c r="C531" s="1" t="s">
        <v>746</v>
      </c>
      <c r="D531" s="1" t="s">
        <v>51</v>
      </c>
      <c r="E531" s="1" t="s">
        <v>141</v>
      </c>
      <c r="F531" s="1" t="s">
        <v>136</v>
      </c>
      <c r="G531" s="1" t="s">
        <v>54</v>
      </c>
      <c r="H531" s="1" t="s">
        <v>627</v>
      </c>
      <c r="I531" s="2">
        <v>10.79</v>
      </c>
      <c r="J531" s="2">
        <v>1.22</v>
      </c>
      <c r="K531" s="2">
        <f t="shared" si="72"/>
        <v>1.19</v>
      </c>
      <c r="L531" s="2">
        <f t="shared" si="73"/>
        <v>0.03</v>
      </c>
      <c r="Z531" s="9">
        <v>1.19</v>
      </c>
      <c r="AA531" s="5">
        <v>219.55500000000001</v>
      </c>
      <c r="AL531" s="5" t="str">
        <f t="shared" si="74"/>
        <v/>
      </c>
      <c r="AN531" s="5" t="str">
        <f t="shared" si="75"/>
        <v/>
      </c>
      <c r="AP531" s="5" t="str">
        <f t="shared" si="76"/>
        <v/>
      </c>
      <c r="AR531" s="2">
        <v>0.03</v>
      </c>
      <c r="AS531" s="5">
        <f t="shared" si="77"/>
        <v>219.55500000000001</v>
      </c>
      <c r="AT531" s="11">
        <f t="shared" si="79"/>
        <v>1.4886271375035402E-3</v>
      </c>
      <c r="AU531" s="5">
        <f t="shared" si="78"/>
        <v>1.4886271375035403</v>
      </c>
    </row>
    <row r="532" spans="1:47" x14ac:dyDescent="0.3">
      <c r="A532" s="1" t="s">
        <v>747</v>
      </c>
      <c r="B532" s="1" t="s">
        <v>220</v>
      </c>
      <c r="C532" s="1" t="s">
        <v>221</v>
      </c>
      <c r="D532" s="1" t="s">
        <v>51</v>
      </c>
      <c r="E532" s="1" t="s">
        <v>52</v>
      </c>
      <c r="F532" s="1" t="s">
        <v>661</v>
      </c>
      <c r="G532" s="1" t="s">
        <v>54</v>
      </c>
      <c r="H532" s="1" t="s">
        <v>627</v>
      </c>
      <c r="I532" s="2">
        <v>143.22999999999999</v>
      </c>
      <c r="J532" s="2">
        <v>19.739999999999998</v>
      </c>
      <c r="K532" s="2">
        <f t="shared" si="72"/>
        <v>19.740000000000002</v>
      </c>
      <c r="L532" s="2">
        <f t="shared" si="73"/>
        <v>0</v>
      </c>
      <c r="P532" s="6">
        <v>14.81</v>
      </c>
      <c r="Q532" s="5">
        <v>30856.634999999998</v>
      </c>
      <c r="R532" s="7">
        <v>4.93</v>
      </c>
      <c r="S532" s="5">
        <v>7594.665</v>
      </c>
      <c r="AL532" s="5" t="str">
        <f t="shared" si="74"/>
        <v/>
      </c>
      <c r="AN532" s="5" t="str">
        <f t="shared" si="75"/>
        <v/>
      </c>
      <c r="AP532" s="5" t="str">
        <f t="shared" si="76"/>
        <v/>
      </c>
      <c r="AS532" s="5">
        <f t="shared" si="77"/>
        <v>38451.299999999996</v>
      </c>
      <c r="AT532" s="11">
        <f t="shared" si="79"/>
        <v>0.26070756144150609</v>
      </c>
      <c r="AU532" s="5">
        <f t="shared" si="78"/>
        <v>260.70756144150607</v>
      </c>
    </row>
    <row r="533" spans="1:47" x14ac:dyDescent="0.3">
      <c r="A533" s="1" t="s">
        <v>747</v>
      </c>
      <c r="B533" s="1" t="s">
        <v>220</v>
      </c>
      <c r="C533" s="1" t="s">
        <v>221</v>
      </c>
      <c r="D533" s="1" t="s">
        <v>51</v>
      </c>
      <c r="E533" s="1" t="s">
        <v>96</v>
      </c>
      <c r="F533" s="1" t="s">
        <v>661</v>
      </c>
      <c r="G533" s="1" t="s">
        <v>54</v>
      </c>
      <c r="H533" s="1" t="s">
        <v>627</v>
      </c>
      <c r="I533" s="2">
        <v>143.22999999999999</v>
      </c>
      <c r="J533" s="2">
        <v>0.06</v>
      </c>
      <c r="K533" s="2">
        <f t="shared" si="72"/>
        <v>0.03</v>
      </c>
      <c r="L533" s="2">
        <f t="shared" si="73"/>
        <v>0.02</v>
      </c>
      <c r="P533" s="6">
        <v>0.03</v>
      </c>
      <c r="Q533" s="5">
        <v>62.505000000000003</v>
      </c>
      <c r="AL533" s="5" t="str">
        <f t="shared" si="74"/>
        <v/>
      </c>
      <c r="AN533" s="5" t="str">
        <f t="shared" si="75"/>
        <v/>
      </c>
      <c r="AP533" s="5" t="str">
        <f t="shared" si="76"/>
        <v/>
      </c>
      <c r="AR533" s="2">
        <v>0.02</v>
      </c>
      <c r="AS533" s="5">
        <f t="shared" si="77"/>
        <v>62.505000000000003</v>
      </c>
      <c r="AT533" s="11">
        <f t="shared" si="79"/>
        <v>4.2379649395212485E-4</v>
      </c>
      <c r="AU533" s="5">
        <f t="shared" si="78"/>
        <v>0.42379649395212488</v>
      </c>
    </row>
    <row r="534" spans="1:47" x14ac:dyDescent="0.3">
      <c r="A534" s="1" t="s">
        <v>747</v>
      </c>
      <c r="B534" s="1" t="s">
        <v>220</v>
      </c>
      <c r="C534" s="1" t="s">
        <v>221</v>
      </c>
      <c r="D534" s="1" t="s">
        <v>51</v>
      </c>
      <c r="E534" s="1" t="s">
        <v>95</v>
      </c>
      <c r="F534" s="1" t="s">
        <v>661</v>
      </c>
      <c r="G534" s="1" t="s">
        <v>54</v>
      </c>
      <c r="H534" s="1" t="s">
        <v>627</v>
      </c>
      <c r="I534" s="2">
        <v>143.22999999999999</v>
      </c>
      <c r="J534" s="2">
        <v>40.909999999999997</v>
      </c>
      <c r="K534" s="2">
        <f t="shared" si="72"/>
        <v>30.03</v>
      </c>
      <c r="L534" s="2">
        <f t="shared" si="73"/>
        <v>9.9700000000000006</v>
      </c>
      <c r="P534" s="6">
        <v>18.3</v>
      </c>
      <c r="Q534" s="5">
        <v>38558.639999999992</v>
      </c>
      <c r="R534" s="7">
        <v>11.61</v>
      </c>
      <c r="S534" s="5">
        <v>18280.599999999999</v>
      </c>
      <c r="T534" s="8">
        <v>0.12</v>
      </c>
      <c r="U534" s="5">
        <v>64.679999999999993</v>
      </c>
      <c r="AL534" s="5" t="str">
        <f t="shared" si="74"/>
        <v/>
      </c>
      <c r="AN534" s="5" t="str">
        <f t="shared" si="75"/>
        <v/>
      </c>
      <c r="AP534" s="5" t="str">
        <f t="shared" si="76"/>
        <v/>
      </c>
      <c r="AR534" s="2">
        <v>9.9700000000000006</v>
      </c>
      <c r="AS534" s="5">
        <f t="shared" si="77"/>
        <v>56903.919999999991</v>
      </c>
      <c r="AT534" s="11">
        <f t="shared" si="79"/>
        <v>0.38582004300667455</v>
      </c>
      <c r="AU534" s="5">
        <f t="shared" si="78"/>
        <v>385.82004300667455</v>
      </c>
    </row>
    <row r="535" spans="1:47" x14ac:dyDescent="0.3">
      <c r="A535" s="1" t="s">
        <v>747</v>
      </c>
      <c r="B535" s="1" t="s">
        <v>220</v>
      </c>
      <c r="C535" s="1" t="s">
        <v>221</v>
      </c>
      <c r="D535" s="1" t="s">
        <v>51</v>
      </c>
      <c r="E535" s="1" t="s">
        <v>81</v>
      </c>
      <c r="F535" s="1" t="s">
        <v>136</v>
      </c>
      <c r="G535" s="1" t="s">
        <v>54</v>
      </c>
      <c r="H535" s="1" t="s">
        <v>627</v>
      </c>
      <c r="I535" s="2">
        <v>143.22999999999999</v>
      </c>
      <c r="J535" s="2">
        <v>34.86</v>
      </c>
      <c r="K535" s="2">
        <f t="shared" si="72"/>
        <v>33.369999999999997</v>
      </c>
      <c r="L535" s="2">
        <f t="shared" si="73"/>
        <v>1.5</v>
      </c>
      <c r="N535" s="4">
        <v>11.93</v>
      </c>
      <c r="O535" s="5">
        <v>34233.135000000002</v>
      </c>
      <c r="P535" s="6">
        <v>17.79</v>
      </c>
      <c r="Q535" s="5">
        <v>37065.464999999997</v>
      </c>
      <c r="R535" s="7">
        <v>3.65</v>
      </c>
      <c r="S535" s="5">
        <v>5622.8249999999998</v>
      </c>
      <c r="AL535" s="5" t="str">
        <f t="shared" si="74"/>
        <v/>
      </c>
      <c r="AM535" s="3">
        <v>0.41</v>
      </c>
      <c r="AN535" s="5">
        <f t="shared" si="75"/>
        <v>2931.0899999999997</v>
      </c>
      <c r="AP535" s="5" t="str">
        <f t="shared" si="76"/>
        <v/>
      </c>
      <c r="AQ535" s="2">
        <v>0.28999999999999998</v>
      </c>
      <c r="AR535" s="2">
        <v>0.8</v>
      </c>
      <c r="AS535" s="5">
        <f t="shared" si="77"/>
        <v>76921.425000000003</v>
      </c>
      <c r="AT535" s="11">
        <f t="shared" si="79"/>
        <v>0.52154276017600709</v>
      </c>
      <c r="AU535" s="5">
        <f t="shared" si="78"/>
        <v>521.54276017600705</v>
      </c>
    </row>
    <row r="536" spans="1:47" x14ac:dyDescent="0.3">
      <c r="A536" s="1" t="s">
        <v>747</v>
      </c>
      <c r="B536" s="1" t="s">
        <v>220</v>
      </c>
      <c r="C536" s="1" t="s">
        <v>221</v>
      </c>
      <c r="D536" s="1" t="s">
        <v>51</v>
      </c>
      <c r="E536" s="1" t="s">
        <v>98</v>
      </c>
      <c r="F536" s="1" t="s">
        <v>136</v>
      </c>
      <c r="G536" s="1" t="s">
        <v>54</v>
      </c>
      <c r="H536" s="1" t="s">
        <v>627</v>
      </c>
      <c r="I536" s="2">
        <v>143.22999999999999</v>
      </c>
      <c r="J536" s="2">
        <v>27.81</v>
      </c>
      <c r="K536" s="2">
        <f t="shared" si="72"/>
        <v>27.569999999999997</v>
      </c>
      <c r="L536" s="2">
        <f t="shared" si="73"/>
        <v>0.24</v>
      </c>
      <c r="P536" s="6">
        <v>6.47</v>
      </c>
      <c r="Q536" s="5">
        <v>13480.245000000001</v>
      </c>
      <c r="R536" s="7">
        <v>18.399999999999999</v>
      </c>
      <c r="S536" s="5">
        <v>28350.334999999999</v>
      </c>
      <c r="T536" s="8">
        <v>2.7</v>
      </c>
      <c r="U536" s="5">
        <v>1252.79</v>
      </c>
      <c r="AL536" s="5" t="str">
        <f t="shared" si="74"/>
        <v/>
      </c>
      <c r="AN536" s="5" t="str">
        <f t="shared" si="75"/>
        <v/>
      </c>
      <c r="AP536" s="5" t="str">
        <f t="shared" si="76"/>
        <v/>
      </c>
      <c r="AR536" s="2">
        <v>0.24</v>
      </c>
      <c r="AS536" s="5">
        <f t="shared" si="77"/>
        <v>43083.37</v>
      </c>
      <c r="AT536" s="11">
        <f t="shared" si="79"/>
        <v>0.29211392934392705</v>
      </c>
      <c r="AU536" s="5">
        <f t="shared" si="78"/>
        <v>292.11392934392705</v>
      </c>
    </row>
    <row r="537" spans="1:47" x14ac:dyDescent="0.3">
      <c r="A537" s="1" t="s">
        <v>747</v>
      </c>
      <c r="B537" s="1" t="s">
        <v>220</v>
      </c>
      <c r="C537" s="1" t="s">
        <v>221</v>
      </c>
      <c r="D537" s="1" t="s">
        <v>51</v>
      </c>
      <c r="E537" s="1" t="s">
        <v>126</v>
      </c>
      <c r="F537" s="1" t="s">
        <v>136</v>
      </c>
      <c r="G537" s="1" t="s">
        <v>54</v>
      </c>
      <c r="H537" s="1" t="s">
        <v>627</v>
      </c>
      <c r="I537" s="2">
        <v>143.22999999999999</v>
      </c>
      <c r="J537" s="2">
        <v>19.61</v>
      </c>
      <c r="K537" s="2">
        <f t="shared" si="72"/>
        <v>19.599999999999998</v>
      </c>
      <c r="L537" s="2">
        <f t="shared" si="73"/>
        <v>0</v>
      </c>
      <c r="R537" s="7">
        <v>0.77</v>
      </c>
      <c r="S537" s="5">
        <v>1350.5050000000001</v>
      </c>
      <c r="T537" s="8">
        <v>18.829999999999998</v>
      </c>
      <c r="U537" s="5">
        <v>9785.93</v>
      </c>
      <c r="AL537" s="5" t="str">
        <f t="shared" si="74"/>
        <v/>
      </c>
      <c r="AN537" s="5" t="str">
        <f t="shared" si="75"/>
        <v/>
      </c>
      <c r="AP537" s="5" t="str">
        <f t="shared" si="76"/>
        <v/>
      </c>
      <c r="AS537" s="5">
        <f t="shared" si="77"/>
        <v>11136.435000000001</v>
      </c>
      <c r="AT537" s="11">
        <f t="shared" si="79"/>
        <v>7.5507273148159873E-2</v>
      </c>
      <c r="AU537" s="5">
        <f t="shared" si="78"/>
        <v>75.507273148159868</v>
      </c>
    </row>
    <row r="538" spans="1:47" x14ac:dyDescent="0.3">
      <c r="A538" s="1" t="s">
        <v>748</v>
      </c>
      <c r="B538" s="1" t="s">
        <v>749</v>
      </c>
      <c r="C538" s="1" t="s">
        <v>750</v>
      </c>
      <c r="D538" s="1" t="s">
        <v>51</v>
      </c>
      <c r="E538" s="1" t="s">
        <v>73</v>
      </c>
      <c r="F538" s="1" t="s">
        <v>136</v>
      </c>
      <c r="G538" s="1" t="s">
        <v>54</v>
      </c>
      <c r="H538" s="1" t="s">
        <v>627</v>
      </c>
      <c r="I538" s="2">
        <v>42.77</v>
      </c>
      <c r="J538" s="2">
        <v>3.07</v>
      </c>
      <c r="K538" s="2">
        <f t="shared" si="72"/>
        <v>3.08</v>
      </c>
      <c r="L538" s="2">
        <f t="shared" si="73"/>
        <v>0</v>
      </c>
      <c r="N538" s="4">
        <v>0.37</v>
      </c>
      <c r="O538" s="5">
        <v>1061.7149999999999</v>
      </c>
      <c r="P538" s="6">
        <v>2.71</v>
      </c>
      <c r="Q538" s="5">
        <v>5646.2849999999999</v>
      </c>
      <c r="AL538" s="5" t="str">
        <f t="shared" si="74"/>
        <v/>
      </c>
      <c r="AN538" s="5" t="str">
        <f t="shared" si="75"/>
        <v/>
      </c>
      <c r="AP538" s="5" t="str">
        <f t="shared" si="76"/>
        <v/>
      </c>
      <c r="AS538" s="5">
        <f t="shared" si="77"/>
        <v>6708</v>
      </c>
      <c r="AT538" s="11">
        <f t="shared" si="79"/>
        <v>4.5481591575567609E-2</v>
      </c>
      <c r="AU538" s="5">
        <f t="shared" si="78"/>
        <v>45.481591575567613</v>
      </c>
    </row>
    <row r="539" spans="1:47" x14ac:dyDescent="0.3">
      <c r="A539" s="1" t="s">
        <v>748</v>
      </c>
      <c r="B539" s="1" t="s">
        <v>749</v>
      </c>
      <c r="C539" s="1" t="s">
        <v>750</v>
      </c>
      <c r="D539" s="1" t="s">
        <v>51</v>
      </c>
      <c r="E539" s="1" t="s">
        <v>86</v>
      </c>
      <c r="F539" s="1" t="s">
        <v>136</v>
      </c>
      <c r="G539" s="1" t="s">
        <v>54</v>
      </c>
      <c r="H539" s="1" t="s">
        <v>627</v>
      </c>
      <c r="I539" s="2">
        <v>42.77</v>
      </c>
      <c r="J539" s="2">
        <v>19.59</v>
      </c>
      <c r="K539" s="2">
        <f t="shared" si="72"/>
        <v>19.580000000000002</v>
      </c>
      <c r="L539" s="2">
        <f t="shared" si="73"/>
        <v>0</v>
      </c>
      <c r="N539" s="4">
        <v>0.01</v>
      </c>
      <c r="O539" s="5">
        <v>28.695</v>
      </c>
      <c r="P539" s="6">
        <v>18.87</v>
      </c>
      <c r="Q539" s="5">
        <v>39315.644999999997</v>
      </c>
      <c r="R539" s="7">
        <v>0.7</v>
      </c>
      <c r="S539" s="5">
        <v>1078.3499999999999</v>
      </c>
      <c r="AL539" s="5" t="str">
        <f t="shared" si="74"/>
        <v/>
      </c>
      <c r="AN539" s="5" t="str">
        <f t="shared" si="75"/>
        <v/>
      </c>
      <c r="AP539" s="5" t="str">
        <f t="shared" si="76"/>
        <v/>
      </c>
      <c r="AS539" s="5">
        <f t="shared" si="77"/>
        <v>40422.689999999995</v>
      </c>
      <c r="AT539" s="11">
        <f t="shared" si="79"/>
        <v>0.27407398285118978</v>
      </c>
      <c r="AU539" s="5">
        <f t="shared" si="78"/>
        <v>274.07398285118978</v>
      </c>
    </row>
    <row r="540" spans="1:47" x14ac:dyDescent="0.3">
      <c r="A540" s="1" t="s">
        <v>748</v>
      </c>
      <c r="B540" s="1" t="s">
        <v>749</v>
      </c>
      <c r="C540" s="1" t="s">
        <v>750</v>
      </c>
      <c r="D540" s="1" t="s">
        <v>51</v>
      </c>
      <c r="E540" s="1" t="s">
        <v>90</v>
      </c>
      <c r="F540" s="1" t="s">
        <v>136</v>
      </c>
      <c r="G540" s="1" t="s">
        <v>54</v>
      </c>
      <c r="H540" s="1" t="s">
        <v>627</v>
      </c>
      <c r="I540" s="2">
        <v>42.77</v>
      </c>
      <c r="J540" s="2">
        <v>19.27</v>
      </c>
      <c r="K540" s="2">
        <f t="shared" si="72"/>
        <v>19.27</v>
      </c>
      <c r="L540" s="2">
        <f t="shared" si="73"/>
        <v>0</v>
      </c>
      <c r="P540" s="6">
        <v>12.04</v>
      </c>
      <c r="Q540" s="5">
        <v>27634.154999999999</v>
      </c>
      <c r="R540" s="7">
        <v>7.23</v>
      </c>
      <c r="S540" s="5">
        <v>12919.66</v>
      </c>
      <c r="AL540" s="5" t="str">
        <f t="shared" si="74"/>
        <v/>
      </c>
      <c r="AN540" s="5" t="str">
        <f t="shared" si="75"/>
        <v/>
      </c>
      <c r="AP540" s="5" t="str">
        <f t="shared" si="76"/>
        <v/>
      </c>
      <c r="AS540" s="5">
        <f t="shared" si="77"/>
        <v>40553.815000000002</v>
      </c>
      <c r="AT540" s="11">
        <f t="shared" si="79"/>
        <v>0.27496303677118777</v>
      </c>
      <c r="AU540" s="5">
        <f t="shared" si="78"/>
        <v>274.96303677118777</v>
      </c>
    </row>
    <row r="541" spans="1:47" x14ac:dyDescent="0.3">
      <c r="A541" s="1" t="s">
        <v>751</v>
      </c>
      <c r="B541" s="1" t="s">
        <v>752</v>
      </c>
      <c r="C541" s="1" t="s">
        <v>221</v>
      </c>
      <c r="D541" s="1" t="s">
        <v>51</v>
      </c>
      <c r="E541" s="1" t="s">
        <v>107</v>
      </c>
      <c r="F541" s="1" t="s">
        <v>189</v>
      </c>
      <c r="G541" s="1" t="s">
        <v>54</v>
      </c>
      <c r="H541" s="1" t="s">
        <v>627</v>
      </c>
      <c r="I541" s="2">
        <v>148.03</v>
      </c>
      <c r="J541" s="2">
        <v>0.21</v>
      </c>
      <c r="K541" s="2">
        <f t="shared" si="72"/>
        <v>0.21</v>
      </c>
      <c r="L541" s="2">
        <f t="shared" si="73"/>
        <v>0</v>
      </c>
      <c r="R541" s="7">
        <v>0.21</v>
      </c>
      <c r="S541" s="5">
        <v>323.505</v>
      </c>
      <c r="AL541" s="5" t="str">
        <f t="shared" si="74"/>
        <v/>
      </c>
      <c r="AN541" s="5" t="str">
        <f t="shared" si="75"/>
        <v/>
      </c>
      <c r="AP541" s="5" t="str">
        <f t="shared" si="76"/>
        <v/>
      </c>
      <c r="AS541" s="5">
        <f t="shared" si="77"/>
        <v>323.505</v>
      </c>
      <c r="AT541" s="11">
        <f t="shared" si="79"/>
        <v>2.1934290820891473E-3</v>
      </c>
      <c r="AU541" s="5">
        <f t="shared" si="78"/>
        <v>2.1934290820891476</v>
      </c>
    </row>
    <row r="542" spans="1:47" x14ac:dyDescent="0.3">
      <c r="A542" s="1" t="s">
        <v>751</v>
      </c>
      <c r="B542" s="1" t="s">
        <v>752</v>
      </c>
      <c r="C542" s="1" t="s">
        <v>221</v>
      </c>
      <c r="D542" s="1" t="s">
        <v>51</v>
      </c>
      <c r="E542" s="1" t="s">
        <v>90</v>
      </c>
      <c r="F542" s="1" t="s">
        <v>661</v>
      </c>
      <c r="G542" s="1" t="s">
        <v>54</v>
      </c>
      <c r="H542" s="1" t="s">
        <v>627</v>
      </c>
      <c r="I542" s="2">
        <v>148.03</v>
      </c>
      <c r="J542" s="2">
        <v>19.52</v>
      </c>
      <c r="K542" s="2">
        <f t="shared" si="72"/>
        <v>19.509999999999998</v>
      </c>
      <c r="L542" s="2">
        <f t="shared" si="73"/>
        <v>0</v>
      </c>
      <c r="R542" s="7">
        <v>9.5</v>
      </c>
      <c r="S542" s="5">
        <v>14634.75</v>
      </c>
      <c r="T542" s="8">
        <v>10.01</v>
      </c>
      <c r="U542" s="5">
        <v>4624.62</v>
      </c>
      <c r="AL542" s="5" t="str">
        <f t="shared" si="74"/>
        <v/>
      </c>
      <c r="AN542" s="5" t="str">
        <f t="shared" si="75"/>
        <v/>
      </c>
      <c r="AP542" s="5" t="str">
        <f t="shared" si="76"/>
        <v/>
      </c>
      <c r="AS542" s="5">
        <f t="shared" si="77"/>
        <v>19259.37</v>
      </c>
      <c r="AT542" s="11">
        <f t="shared" si="79"/>
        <v>0.13058240911489857</v>
      </c>
      <c r="AU542" s="5">
        <f t="shared" si="78"/>
        <v>130.58240911489855</v>
      </c>
    </row>
    <row r="543" spans="1:47" x14ac:dyDescent="0.3">
      <c r="A543" s="1" t="s">
        <v>751</v>
      </c>
      <c r="B543" s="1" t="s">
        <v>752</v>
      </c>
      <c r="C543" s="1" t="s">
        <v>221</v>
      </c>
      <c r="D543" s="1" t="s">
        <v>51</v>
      </c>
      <c r="E543" s="1" t="s">
        <v>64</v>
      </c>
      <c r="F543" s="1" t="s">
        <v>661</v>
      </c>
      <c r="G543" s="1" t="s">
        <v>54</v>
      </c>
      <c r="H543" s="1" t="s">
        <v>627</v>
      </c>
      <c r="I543" s="2">
        <v>148.03</v>
      </c>
      <c r="J543" s="2">
        <v>40</v>
      </c>
      <c r="K543" s="2">
        <f t="shared" si="72"/>
        <v>40</v>
      </c>
      <c r="L543" s="2">
        <f t="shared" si="73"/>
        <v>0</v>
      </c>
      <c r="N543" s="4">
        <v>0.09</v>
      </c>
      <c r="O543" s="5">
        <v>258.255</v>
      </c>
      <c r="P543" s="6">
        <v>15.53</v>
      </c>
      <c r="Q543" s="5">
        <v>32356.755000000001</v>
      </c>
      <c r="R543" s="7">
        <v>23.52</v>
      </c>
      <c r="S543" s="5">
        <v>36232.559999999998</v>
      </c>
      <c r="T543" s="8">
        <v>0.86</v>
      </c>
      <c r="U543" s="5">
        <v>397.32</v>
      </c>
      <c r="AL543" s="5" t="str">
        <f t="shared" si="74"/>
        <v/>
      </c>
      <c r="AN543" s="5" t="str">
        <f t="shared" si="75"/>
        <v/>
      </c>
      <c r="AP543" s="5" t="str">
        <f t="shared" si="76"/>
        <v/>
      </c>
      <c r="AS543" s="5">
        <f t="shared" si="77"/>
        <v>69244.890000000014</v>
      </c>
      <c r="AT543" s="11">
        <f t="shared" si="79"/>
        <v>0.46949430615311666</v>
      </c>
      <c r="AU543" s="5">
        <f t="shared" si="78"/>
        <v>469.49430615311667</v>
      </c>
    </row>
    <row r="544" spans="1:47" x14ac:dyDescent="0.3">
      <c r="A544" s="1" t="s">
        <v>751</v>
      </c>
      <c r="B544" s="1" t="s">
        <v>752</v>
      </c>
      <c r="C544" s="1" t="s">
        <v>221</v>
      </c>
      <c r="D544" s="1" t="s">
        <v>51</v>
      </c>
      <c r="E544" s="1" t="s">
        <v>52</v>
      </c>
      <c r="F544" s="1" t="s">
        <v>661</v>
      </c>
      <c r="G544" s="1" t="s">
        <v>54</v>
      </c>
      <c r="H544" s="1" t="s">
        <v>627</v>
      </c>
      <c r="I544" s="2">
        <v>148.03</v>
      </c>
      <c r="J544" s="2">
        <v>20.34</v>
      </c>
      <c r="K544" s="2">
        <f t="shared" si="72"/>
        <v>19.670000000000002</v>
      </c>
      <c r="L544" s="2">
        <f t="shared" si="73"/>
        <v>0.67</v>
      </c>
      <c r="N544" s="4">
        <v>4.99</v>
      </c>
      <c r="O544" s="5">
        <v>14318.805</v>
      </c>
      <c r="P544" s="6">
        <v>9.81</v>
      </c>
      <c r="Q544" s="5">
        <v>20439.134999999998</v>
      </c>
      <c r="R544" s="7">
        <v>4.87</v>
      </c>
      <c r="S544" s="5">
        <v>7502.2350000000006</v>
      </c>
      <c r="AL544" s="5" t="str">
        <f t="shared" si="74"/>
        <v/>
      </c>
      <c r="AN544" s="5" t="str">
        <f t="shared" si="75"/>
        <v/>
      </c>
      <c r="AP544" s="5" t="str">
        <f t="shared" si="76"/>
        <v/>
      </c>
      <c r="AR544" s="2">
        <v>0.67</v>
      </c>
      <c r="AS544" s="5">
        <f t="shared" si="77"/>
        <v>42260.175000000003</v>
      </c>
      <c r="AT544" s="11">
        <f t="shared" si="79"/>
        <v>0.28653250138074138</v>
      </c>
      <c r="AU544" s="5">
        <f t="shared" si="78"/>
        <v>286.53250138074139</v>
      </c>
    </row>
    <row r="545" spans="1:47" x14ac:dyDescent="0.3">
      <c r="A545" s="1" t="s">
        <v>751</v>
      </c>
      <c r="B545" s="1" t="s">
        <v>752</v>
      </c>
      <c r="C545" s="1" t="s">
        <v>221</v>
      </c>
      <c r="D545" s="1" t="s">
        <v>51</v>
      </c>
      <c r="E545" s="1" t="s">
        <v>91</v>
      </c>
      <c r="F545" s="1" t="s">
        <v>661</v>
      </c>
      <c r="G545" s="1" t="s">
        <v>54</v>
      </c>
      <c r="H545" s="1" t="s">
        <v>627</v>
      </c>
      <c r="I545" s="2">
        <v>148.03</v>
      </c>
      <c r="J545" s="2">
        <v>28.01</v>
      </c>
      <c r="K545" s="2">
        <f t="shared" si="72"/>
        <v>27.729999999999997</v>
      </c>
      <c r="L545" s="2">
        <f t="shared" si="73"/>
        <v>0.28000000000000003</v>
      </c>
      <c r="P545" s="6">
        <v>2.42</v>
      </c>
      <c r="Q545" s="5">
        <v>5042.07</v>
      </c>
      <c r="R545" s="7">
        <v>21.24</v>
      </c>
      <c r="S545" s="5">
        <v>32720.22</v>
      </c>
      <c r="T545" s="8">
        <v>3.64</v>
      </c>
      <c r="U545" s="5">
        <v>1681.68</v>
      </c>
      <c r="Z545" s="9">
        <v>0.43</v>
      </c>
      <c r="AA545" s="5">
        <v>79.334999999999994</v>
      </c>
      <c r="AL545" s="5" t="str">
        <f t="shared" si="74"/>
        <v/>
      </c>
      <c r="AN545" s="5" t="str">
        <f t="shared" si="75"/>
        <v/>
      </c>
      <c r="AP545" s="5" t="str">
        <f t="shared" si="76"/>
        <v/>
      </c>
      <c r="AR545" s="2">
        <v>0.28000000000000003</v>
      </c>
      <c r="AS545" s="5">
        <f t="shared" si="77"/>
        <v>39523.305</v>
      </c>
      <c r="AT545" s="11">
        <f t="shared" si="79"/>
        <v>0.26797597133670087</v>
      </c>
      <c r="AU545" s="5">
        <f t="shared" si="78"/>
        <v>267.97597133670087</v>
      </c>
    </row>
    <row r="546" spans="1:47" x14ac:dyDescent="0.3">
      <c r="A546" s="1" t="s">
        <v>751</v>
      </c>
      <c r="B546" s="1" t="s">
        <v>752</v>
      </c>
      <c r="C546" s="1" t="s">
        <v>221</v>
      </c>
      <c r="D546" s="1" t="s">
        <v>51</v>
      </c>
      <c r="E546" s="1" t="s">
        <v>73</v>
      </c>
      <c r="F546" s="1" t="s">
        <v>136</v>
      </c>
      <c r="G546" s="1" t="s">
        <v>54</v>
      </c>
      <c r="H546" s="1" t="s">
        <v>627</v>
      </c>
      <c r="I546" s="2">
        <v>148.03</v>
      </c>
      <c r="J546" s="2">
        <v>36.96</v>
      </c>
      <c r="K546" s="2">
        <f t="shared" si="72"/>
        <v>35.190000000000005</v>
      </c>
      <c r="L546" s="2">
        <f t="shared" si="73"/>
        <v>1.7800000000000002</v>
      </c>
      <c r="N546" s="4">
        <v>20.34</v>
      </c>
      <c r="O546" s="5">
        <v>58365.63</v>
      </c>
      <c r="P546" s="6">
        <v>14.14</v>
      </c>
      <c r="Q546" s="5">
        <v>29460.69</v>
      </c>
      <c r="R546" s="7">
        <v>0.71</v>
      </c>
      <c r="S546" s="5">
        <v>1093.7550000000001</v>
      </c>
      <c r="AL546" s="5" t="str">
        <f t="shared" si="74"/>
        <v/>
      </c>
      <c r="AM546" s="3">
        <v>0.68</v>
      </c>
      <c r="AN546" s="5">
        <f t="shared" si="75"/>
        <v>4861.3200000000006</v>
      </c>
      <c r="AP546" s="5" t="str">
        <f t="shared" si="76"/>
        <v/>
      </c>
      <c r="AQ546" s="2">
        <v>1.1000000000000001</v>
      </c>
      <c r="AS546" s="5">
        <f t="shared" si="77"/>
        <v>88920.074999999997</v>
      </c>
      <c r="AT546" s="11">
        <f t="shared" si="79"/>
        <v>0.60289602474937987</v>
      </c>
      <c r="AU546" s="5">
        <f t="shared" si="78"/>
        <v>602.89602474937988</v>
      </c>
    </row>
    <row r="547" spans="1:47" x14ac:dyDescent="0.3">
      <c r="A547" s="1" t="s">
        <v>751</v>
      </c>
      <c r="B547" s="1" t="s">
        <v>752</v>
      </c>
      <c r="C547" s="1" t="s">
        <v>221</v>
      </c>
      <c r="D547" s="1" t="s">
        <v>51</v>
      </c>
      <c r="E547" s="1" t="s">
        <v>86</v>
      </c>
      <c r="F547" s="1" t="s">
        <v>136</v>
      </c>
      <c r="G547" s="1" t="s">
        <v>54</v>
      </c>
      <c r="H547" s="1" t="s">
        <v>627</v>
      </c>
      <c r="I547" s="2">
        <v>148.03</v>
      </c>
      <c r="J547" s="2">
        <v>2.4</v>
      </c>
      <c r="K547" s="2">
        <f t="shared" si="72"/>
        <v>1.1200000000000001</v>
      </c>
      <c r="L547" s="2">
        <f t="shared" si="73"/>
        <v>1.29</v>
      </c>
      <c r="N547" s="4">
        <v>0.99</v>
      </c>
      <c r="O547" s="5">
        <v>2840.8049999999998</v>
      </c>
      <c r="P547" s="6">
        <v>0.13</v>
      </c>
      <c r="Q547" s="5">
        <v>270.85500000000002</v>
      </c>
      <c r="AL547" s="5" t="str">
        <f t="shared" si="74"/>
        <v/>
      </c>
      <c r="AM547" s="3">
        <v>0.08</v>
      </c>
      <c r="AN547" s="5">
        <f t="shared" si="75"/>
        <v>571.91999999999996</v>
      </c>
      <c r="AO547" s="2">
        <v>0.15</v>
      </c>
      <c r="AP547" s="5">
        <f t="shared" si="76"/>
        <v>0.15</v>
      </c>
      <c r="AQ547" s="2">
        <v>0.38</v>
      </c>
      <c r="AR547" s="2">
        <v>0.68</v>
      </c>
      <c r="AS547" s="5">
        <f t="shared" si="77"/>
        <v>3111.66</v>
      </c>
      <c r="AT547" s="11">
        <f t="shared" si="79"/>
        <v>2.1097681759396348E-2</v>
      </c>
      <c r="AU547" s="5">
        <f t="shared" si="78"/>
        <v>21.097681759396348</v>
      </c>
    </row>
    <row r="548" spans="1:47" x14ac:dyDescent="0.3">
      <c r="A548" s="1" t="s">
        <v>751</v>
      </c>
      <c r="B548" s="1" t="s">
        <v>752</v>
      </c>
      <c r="C548" s="1" t="s">
        <v>221</v>
      </c>
      <c r="D548" s="1" t="s">
        <v>51</v>
      </c>
      <c r="E548" s="1" t="s">
        <v>68</v>
      </c>
      <c r="F548" s="1" t="s">
        <v>136</v>
      </c>
      <c r="G548" s="1" t="s">
        <v>54</v>
      </c>
      <c r="H548" s="1" t="s">
        <v>627</v>
      </c>
      <c r="I548" s="2">
        <v>148.03</v>
      </c>
      <c r="J548" s="2">
        <v>0.02</v>
      </c>
      <c r="K548" s="2">
        <f t="shared" si="72"/>
        <v>0</v>
      </c>
      <c r="L548" s="2">
        <f t="shared" si="73"/>
        <v>0.02</v>
      </c>
      <c r="AL548" s="5" t="str">
        <f t="shared" si="74"/>
        <v/>
      </c>
      <c r="AN548" s="5" t="str">
        <f t="shared" si="75"/>
        <v/>
      </c>
      <c r="AP548" s="5" t="str">
        <f t="shared" si="76"/>
        <v/>
      </c>
      <c r="AR548" s="2">
        <v>0.02</v>
      </c>
      <c r="AS548" s="5">
        <f t="shared" si="77"/>
        <v>0</v>
      </c>
      <c r="AT548" s="11">
        <f t="shared" si="79"/>
        <v>0</v>
      </c>
      <c r="AU548" s="5">
        <f t="shared" si="78"/>
        <v>0</v>
      </c>
    </row>
    <row r="549" spans="1:47" x14ac:dyDescent="0.3">
      <c r="A549" s="1" t="s">
        <v>751</v>
      </c>
      <c r="B549" s="1" t="s">
        <v>752</v>
      </c>
      <c r="C549" s="1" t="s">
        <v>221</v>
      </c>
      <c r="D549" s="1" t="s">
        <v>51</v>
      </c>
      <c r="E549" s="1" t="s">
        <v>81</v>
      </c>
      <c r="F549" s="1" t="s">
        <v>136</v>
      </c>
      <c r="G549" s="1" t="s">
        <v>54</v>
      </c>
      <c r="H549" s="1" t="s">
        <v>627</v>
      </c>
      <c r="I549" s="2">
        <v>148.03</v>
      </c>
      <c r="J549" s="2">
        <v>0.24</v>
      </c>
      <c r="K549" s="2">
        <f t="shared" si="72"/>
        <v>0.01</v>
      </c>
      <c r="L549" s="2">
        <f t="shared" si="73"/>
        <v>0.23</v>
      </c>
      <c r="N549" s="4">
        <v>0.01</v>
      </c>
      <c r="O549" s="5">
        <v>28.695</v>
      </c>
      <c r="AL549" s="5" t="str">
        <f t="shared" si="74"/>
        <v/>
      </c>
      <c r="AM549" s="3">
        <v>0.01</v>
      </c>
      <c r="AN549" s="5">
        <f t="shared" si="75"/>
        <v>71.489999999999995</v>
      </c>
      <c r="AP549" s="5" t="str">
        <f t="shared" si="76"/>
        <v/>
      </c>
      <c r="AQ549" s="2">
        <v>0.22</v>
      </c>
      <c r="AS549" s="5">
        <f t="shared" si="77"/>
        <v>28.695</v>
      </c>
      <c r="AT549" s="11">
        <f t="shared" si="79"/>
        <v>1.9455788167276576E-4</v>
      </c>
      <c r="AU549" s="5">
        <f t="shared" si="78"/>
        <v>0.19455788167276575</v>
      </c>
    </row>
    <row r="550" spans="1:47" x14ac:dyDescent="0.3">
      <c r="A550" s="1" t="s">
        <v>751</v>
      </c>
      <c r="B550" s="1" t="s">
        <v>752</v>
      </c>
      <c r="C550" s="1" t="s">
        <v>221</v>
      </c>
      <c r="D550" s="1" t="s">
        <v>51</v>
      </c>
      <c r="E550" s="1" t="s">
        <v>126</v>
      </c>
      <c r="F550" s="1" t="s">
        <v>127</v>
      </c>
      <c r="G550" s="1" t="s">
        <v>54</v>
      </c>
      <c r="H550" s="1" t="s">
        <v>627</v>
      </c>
      <c r="I550" s="2">
        <v>148.03</v>
      </c>
      <c r="J550" s="2">
        <v>0.27</v>
      </c>
      <c r="K550" s="2">
        <f t="shared" si="72"/>
        <v>0.27</v>
      </c>
      <c r="L550" s="2">
        <f t="shared" si="73"/>
        <v>0</v>
      </c>
      <c r="P550" s="6">
        <v>0.17</v>
      </c>
      <c r="Q550" s="5">
        <v>354.19500000000011</v>
      </c>
      <c r="R550" s="7">
        <v>0.1</v>
      </c>
      <c r="S550" s="5">
        <v>154.05000000000001</v>
      </c>
      <c r="AL550" s="5" t="str">
        <f t="shared" si="74"/>
        <v/>
      </c>
      <c r="AN550" s="5" t="str">
        <f t="shared" si="75"/>
        <v/>
      </c>
      <c r="AP550" s="5" t="str">
        <f t="shared" si="76"/>
        <v/>
      </c>
      <c r="AS550" s="5">
        <f t="shared" si="77"/>
        <v>508.24500000000012</v>
      </c>
      <c r="AT550" s="11">
        <f t="shared" si="79"/>
        <v>3.4460035048187788E-3</v>
      </c>
      <c r="AU550" s="5">
        <f t="shared" si="78"/>
        <v>3.4460035048187785</v>
      </c>
    </row>
    <row r="551" spans="1:47" x14ac:dyDescent="0.3">
      <c r="A551" s="1" t="s">
        <v>753</v>
      </c>
      <c r="B551" s="1" t="s">
        <v>754</v>
      </c>
      <c r="C551" s="1" t="s">
        <v>750</v>
      </c>
      <c r="D551" s="1" t="s">
        <v>51</v>
      </c>
      <c r="E551" s="1" t="s">
        <v>91</v>
      </c>
      <c r="F551" s="1" t="s">
        <v>136</v>
      </c>
      <c r="G551" s="1" t="s">
        <v>54</v>
      </c>
      <c r="H551" s="1" t="s">
        <v>627</v>
      </c>
      <c r="J551" s="2">
        <v>4.03</v>
      </c>
      <c r="K551" s="2">
        <f t="shared" si="72"/>
        <v>4.0299999999999994</v>
      </c>
      <c r="L551" s="2">
        <f t="shared" si="73"/>
        <v>0</v>
      </c>
      <c r="R551" s="7">
        <v>1.4</v>
      </c>
      <c r="S551" s="5">
        <v>2516.15</v>
      </c>
      <c r="T551" s="8">
        <v>2.63</v>
      </c>
      <c r="U551" s="5">
        <v>1417.57</v>
      </c>
      <c r="AL551" s="5" t="str">
        <f t="shared" si="74"/>
        <v/>
      </c>
      <c r="AN551" s="5" t="str">
        <f t="shared" si="75"/>
        <v/>
      </c>
      <c r="AP551" s="5" t="str">
        <f t="shared" si="76"/>
        <v/>
      </c>
      <c r="AS551" s="5">
        <f t="shared" si="77"/>
        <v>3933.7200000000003</v>
      </c>
      <c r="AT551" s="11">
        <f t="shared" si="79"/>
        <v>2.6671414193894131E-2</v>
      </c>
      <c r="AU551" s="5">
        <f t="shared" si="78"/>
        <v>26.671414193894133</v>
      </c>
    </row>
    <row r="552" spans="1:47" x14ac:dyDescent="0.3">
      <c r="A552" s="1" t="s">
        <v>755</v>
      </c>
      <c r="B552" s="1" t="s">
        <v>754</v>
      </c>
      <c r="C552" s="1" t="s">
        <v>750</v>
      </c>
      <c r="D552" s="1" t="s">
        <v>51</v>
      </c>
      <c r="E552" s="1" t="s">
        <v>64</v>
      </c>
      <c r="F552" s="1" t="s">
        <v>136</v>
      </c>
      <c r="G552" s="1" t="s">
        <v>54</v>
      </c>
      <c r="H552" s="1" t="s">
        <v>627</v>
      </c>
      <c r="J552" s="2">
        <v>37.369999999999997</v>
      </c>
      <c r="K552" s="2">
        <f t="shared" si="72"/>
        <v>37.380000000000003</v>
      </c>
      <c r="L552" s="2">
        <f t="shared" si="73"/>
        <v>0</v>
      </c>
      <c r="P552" s="6">
        <v>29.23</v>
      </c>
      <c r="Q552" s="5">
        <v>71050.822499999995</v>
      </c>
      <c r="R552" s="7">
        <v>8.15</v>
      </c>
      <c r="S552" s="5">
        <v>14647.5875</v>
      </c>
      <c r="AL552" s="5" t="str">
        <f t="shared" si="74"/>
        <v/>
      </c>
      <c r="AN552" s="5" t="str">
        <f t="shared" si="75"/>
        <v/>
      </c>
      <c r="AP552" s="5" t="str">
        <f t="shared" si="76"/>
        <v/>
      </c>
      <c r="AS552" s="5">
        <f t="shared" si="77"/>
        <v>85698.409999999989</v>
      </c>
      <c r="AT552" s="11">
        <f t="shared" si="79"/>
        <v>0.58105248692539335</v>
      </c>
      <c r="AU552" s="5">
        <f t="shared" si="78"/>
        <v>581.0524869253934</v>
      </c>
    </row>
    <row r="553" spans="1:47" x14ac:dyDescent="0.3">
      <c r="A553" s="1" t="s">
        <v>755</v>
      </c>
      <c r="B553" s="1" t="s">
        <v>754</v>
      </c>
      <c r="C553" s="1" t="s">
        <v>750</v>
      </c>
      <c r="D553" s="1" t="s">
        <v>51</v>
      </c>
      <c r="E553" s="1" t="s">
        <v>52</v>
      </c>
      <c r="F553" s="1" t="s">
        <v>136</v>
      </c>
      <c r="G553" s="1" t="s">
        <v>54</v>
      </c>
      <c r="H553" s="1" t="s">
        <v>627</v>
      </c>
      <c r="J553" s="2">
        <v>35.92</v>
      </c>
      <c r="K553" s="2">
        <f t="shared" si="72"/>
        <v>35.93</v>
      </c>
      <c r="L553" s="2">
        <f t="shared" si="73"/>
        <v>0</v>
      </c>
      <c r="P553" s="6">
        <v>8.4700000000000006</v>
      </c>
      <c r="Q553" s="5">
        <v>20588.452499999999</v>
      </c>
      <c r="R553" s="7">
        <v>26.82</v>
      </c>
      <c r="S553" s="5">
        <v>48202.245000000003</v>
      </c>
      <c r="T553" s="8">
        <v>0.64</v>
      </c>
      <c r="U553" s="5">
        <v>344.96</v>
      </c>
      <c r="AL553" s="5" t="str">
        <f t="shared" si="74"/>
        <v/>
      </c>
      <c r="AN553" s="5" t="str">
        <f t="shared" si="75"/>
        <v/>
      </c>
      <c r="AP553" s="5" t="str">
        <f t="shared" si="76"/>
        <v/>
      </c>
      <c r="AS553" s="5">
        <f t="shared" si="77"/>
        <v>69135.657500000016</v>
      </c>
      <c r="AT553" s="11">
        <f t="shared" si="79"/>
        <v>0.46875368779417542</v>
      </c>
      <c r="AU553" s="5">
        <f t="shared" si="78"/>
        <v>468.75368779417539</v>
      </c>
    </row>
    <row r="554" spans="1:47" x14ac:dyDescent="0.3">
      <c r="A554" s="1" t="s">
        <v>756</v>
      </c>
      <c r="B554" s="1" t="s">
        <v>757</v>
      </c>
      <c r="C554" s="1" t="s">
        <v>758</v>
      </c>
      <c r="D554" s="1" t="s">
        <v>51</v>
      </c>
      <c r="E554" s="1" t="s">
        <v>91</v>
      </c>
      <c r="F554" s="1" t="s">
        <v>136</v>
      </c>
      <c r="G554" s="1" t="s">
        <v>54</v>
      </c>
      <c r="H554" s="1" t="s">
        <v>627</v>
      </c>
      <c r="I554" s="2">
        <v>10.029999999999999</v>
      </c>
      <c r="J554" s="2">
        <v>9.6199999999999992</v>
      </c>
      <c r="K554" s="2">
        <f t="shared" si="72"/>
        <v>6.44</v>
      </c>
      <c r="L554" s="2">
        <f t="shared" si="73"/>
        <v>3.17</v>
      </c>
      <c r="Z554" s="9">
        <v>6.44</v>
      </c>
      <c r="AA554" s="5">
        <v>1329.0150000000001</v>
      </c>
      <c r="AL554" s="5" t="str">
        <f t="shared" si="74"/>
        <v/>
      </c>
      <c r="AN554" s="5" t="str">
        <f t="shared" si="75"/>
        <v/>
      </c>
      <c r="AP554" s="5" t="str">
        <f t="shared" si="76"/>
        <v/>
      </c>
      <c r="AR554" s="2">
        <v>3.17</v>
      </c>
      <c r="AS554" s="5">
        <f t="shared" si="77"/>
        <v>1329.0150000000001</v>
      </c>
      <c r="AT554" s="11">
        <f t="shared" si="79"/>
        <v>9.0109894793981796E-3</v>
      </c>
      <c r="AU554" s="5">
        <f t="shared" si="78"/>
        <v>9.0109894793981802</v>
      </c>
    </row>
    <row r="555" spans="1:47" x14ac:dyDescent="0.3">
      <c r="A555" s="1" t="s">
        <v>759</v>
      </c>
      <c r="B555" s="1" t="s">
        <v>760</v>
      </c>
      <c r="C555" s="1" t="s">
        <v>761</v>
      </c>
      <c r="D555" s="1" t="s">
        <v>51</v>
      </c>
      <c r="E555" s="1" t="s">
        <v>91</v>
      </c>
      <c r="F555" s="1" t="s">
        <v>136</v>
      </c>
      <c r="G555" s="1" t="s">
        <v>54</v>
      </c>
      <c r="H555" s="1" t="s">
        <v>627</v>
      </c>
      <c r="I555" s="2">
        <v>3.58</v>
      </c>
      <c r="J555" s="2">
        <v>3.24</v>
      </c>
      <c r="K555" s="2">
        <f t="shared" si="72"/>
        <v>0</v>
      </c>
      <c r="L555" s="2">
        <f t="shared" si="73"/>
        <v>3.24</v>
      </c>
      <c r="AL555" s="5" t="str">
        <f t="shared" si="74"/>
        <v/>
      </c>
      <c r="AN555" s="5" t="str">
        <f t="shared" si="75"/>
        <v/>
      </c>
      <c r="AP555" s="5" t="str">
        <f t="shared" si="76"/>
        <v/>
      </c>
      <c r="AR555" s="2">
        <v>3.24</v>
      </c>
      <c r="AS555" s="5">
        <f t="shared" si="77"/>
        <v>0</v>
      </c>
      <c r="AT555" s="11">
        <f t="shared" si="79"/>
        <v>0</v>
      </c>
      <c r="AU555" s="5">
        <f t="shared" si="78"/>
        <v>0</v>
      </c>
    </row>
    <row r="556" spans="1:47" x14ac:dyDescent="0.3">
      <c r="A556" s="1" t="s">
        <v>762</v>
      </c>
      <c r="B556" s="1" t="s">
        <v>763</v>
      </c>
      <c r="C556" s="1" t="s">
        <v>764</v>
      </c>
      <c r="D556" s="1" t="s">
        <v>51</v>
      </c>
      <c r="E556" s="1" t="s">
        <v>126</v>
      </c>
      <c r="F556" s="1" t="s">
        <v>136</v>
      </c>
      <c r="G556" s="1" t="s">
        <v>54</v>
      </c>
      <c r="H556" s="1" t="s">
        <v>627</v>
      </c>
      <c r="I556" s="2">
        <v>3.5</v>
      </c>
      <c r="J556" s="2">
        <v>3.25</v>
      </c>
      <c r="K556" s="2">
        <f t="shared" si="72"/>
        <v>3.25</v>
      </c>
      <c r="L556" s="2">
        <f t="shared" si="73"/>
        <v>0</v>
      </c>
      <c r="Z556" s="9">
        <v>3.25</v>
      </c>
      <c r="AA556" s="5">
        <v>686.95499999999993</v>
      </c>
      <c r="AL556" s="5" t="str">
        <f t="shared" si="74"/>
        <v/>
      </c>
      <c r="AN556" s="5" t="str">
        <f t="shared" si="75"/>
        <v/>
      </c>
      <c r="AP556" s="5" t="str">
        <f t="shared" si="76"/>
        <v/>
      </c>
      <c r="AS556" s="5">
        <f t="shared" si="77"/>
        <v>686.95499999999993</v>
      </c>
      <c r="AT556" s="11">
        <f t="shared" si="79"/>
        <v>4.6576933125811034E-3</v>
      </c>
      <c r="AU556" s="5">
        <f t="shared" si="78"/>
        <v>4.6576933125811033</v>
      </c>
    </row>
    <row r="557" spans="1:47" x14ac:dyDescent="0.3">
      <c r="A557" s="1" t="s">
        <v>765</v>
      </c>
      <c r="B557" s="1" t="s">
        <v>220</v>
      </c>
      <c r="C557" s="1" t="s">
        <v>221</v>
      </c>
      <c r="D557" s="1" t="s">
        <v>51</v>
      </c>
      <c r="E557" s="1" t="s">
        <v>107</v>
      </c>
      <c r="F557" s="1" t="s">
        <v>661</v>
      </c>
      <c r="G557" s="1" t="s">
        <v>54</v>
      </c>
      <c r="H557" s="1" t="s">
        <v>627</v>
      </c>
      <c r="I557" s="2">
        <v>15</v>
      </c>
      <c r="J557" s="2">
        <v>0.48</v>
      </c>
      <c r="K557" s="2">
        <f t="shared" si="72"/>
        <v>0.48</v>
      </c>
      <c r="L557" s="2">
        <f t="shared" si="73"/>
        <v>0</v>
      </c>
      <c r="Z557" s="9">
        <v>0.48</v>
      </c>
      <c r="AA557" s="5">
        <v>103.32</v>
      </c>
      <c r="AL557" s="5" t="str">
        <f t="shared" si="74"/>
        <v/>
      </c>
      <c r="AN557" s="5" t="str">
        <f t="shared" si="75"/>
        <v/>
      </c>
      <c r="AP557" s="5" t="str">
        <f t="shared" si="76"/>
        <v/>
      </c>
      <c r="AS557" s="5">
        <f t="shared" si="77"/>
        <v>103.32</v>
      </c>
      <c r="AT557" s="11">
        <f t="shared" si="79"/>
        <v>7.0053041764872473E-4</v>
      </c>
      <c r="AU557" s="5">
        <f t="shared" si="78"/>
        <v>0.70053041764872481</v>
      </c>
    </row>
    <row r="558" spans="1:47" x14ac:dyDescent="0.3">
      <c r="A558" s="1" t="s">
        <v>765</v>
      </c>
      <c r="B558" s="1" t="s">
        <v>220</v>
      </c>
      <c r="C558" s="1" t="s">
        <v>221</v>
      </c>
      <c r="D558" s="1" t="s">
        <v>51</v>
      </c>
      <c r="E558" s="1" t="s">
        <v>64</v>
      </c>
      <c r="F558" s="1" t="s">
        <v>628</v>
      </c>
      <c r="G558" s="1" t="s">
        <v>54</v>
      </c>
      <c r="H558" s="1" t="s">
        <v>627</v>
      </c>
      <c r="I558" s="2">
        <v>15</v>
      </c>
      <c r="J558" s="2">
        <v>3.46</v>
      </c>
      <c r="K558" s="2">
        <f t="shared" si="72"/>
        <v>3.46</v>
      </c>
      <c r="L558" s="2">
        <f t="shared" si="73"/>
        <v>0</v>
      </c>
      <c r="P558" s="6">
        <v>0.22</v>
      </c>
      <c r="Q558" s="5">
        <v>534.76499999999999</v>
      </c>
      <c r="R558" s="7">
        <v>3.11</v>
      </c>
      <c r="S558" s="5">
        <v>5589.4474999999993</v>
      </c>
      <c r="Z558" s="9">
        <v>0.13</v>
      </c>
      <c r="AA558" s="5">
        <v>27.982500000000002</v>
      </c>
      <c r="AL558" s="5" t="str">
        <f t="shared" si="74"/>
        <v/>
      </c>
      <c r="AN558" s="5" t="str">
        <f t="shared" si="75"/>
        <v/>
      </c>
      <c r="AP558" s="5" t="str">
        <f t="shared" si="76"/>
        <v/>
      </c>
      <c r="AS558" s="5">
        <f t="shared" si="77"/>
        <v>6152.1949999999997</v>
      </c>
      <c r="AT558" s="11">
        <f t="shared" si="79"/>
        <v>4.1713121688021645E-2</v>
      </c>
      <c r="AU558" s="5">
        <f t="shared" si="78"/>
        <v>41.713121688021651</v>
      </c>
    </row>
    <row r="559" spans="1:47" x14ac:dyDescent="0.3">
      <c r="A559" s="1" t="s">
        <v>765</v>
      </c>
      <c r="B559" s="1" t="s">
        <v>220</v>
      </c>
      <c r="C559" s="1" t="s">
        <v>221</v>
      </c>
      <c r="D559" s="1" t="s">
        <v>51</v>
      </c>
      <c r="E559" s="1" t="s">
        <v>73</v>
      </c>
      <c r="F559" s="1" t="s">
        <v>716</v>
      </c>
      <c r="G559" s="1" t="s">
        <v>54</v>
      </c>
      <c r="H559" s="1" t="s">
        <v>627</v>
      </c>
      <c r="I559" s="2">
        <v>15</v>
      </c>
      <c r="J559" s="2">
        <v>10.11</v>
      </c>
      <c r="K559" s="2">
        <f t="shared" si="72"/>
        <v>10.11</v>
      </c>
      <c r="L559" s="2">
        <f t="shared" si="73"/>
        <v>0</v>
      </c>
      <c r="P559" s="6">
        <v>0.4</v>
      </c>
      <c r="Q559" s="5">
        <v>972.30000000000007</v>
      </c>
      <c r="R559" s="7">
        <v>7.76</v>
      </c>
      <c r="S559" s="5">
        <v>13946.662357229599</v>
      </c>
      <c r="T559" s="8">
        <v>1.01</v>
      </c>
      <c r="U559" s="5">
        <v>544.39</v>
      </c>
      <c r="Z559" s="9">
        <v>0.94000000000000006</v>
      </c>
      <c r="AA559" s="5">
        <v>202.33500000000001</v>
      </c>
      <c r="AL559" s="5" t="str">
        <f t="shared" si="74"/>
        <v/>
      </c>
      <c r="AN559" s="5" t="str">
        <f t="shared" si="75"/>
        <v/>
      </c>
      <c r="AP559" s="5" t="str">
        <f t="shared" si="76"/>
        <v/>
      </c>
      <c r="AS559" s="5">
        <f t="shared" si="77"/>
        <v>15665.687357229597</v>
      </c>
      <c r="AT559" s="11">
        <f t="shared" si="79"/>
        <v>0.10621651671616722</v>
      </c>
      <c r="AU559" s="5">
        <f t="shared" si="78"/>
        <v>106.21651671616722</v>
      </c>
    </row>
    <row r="560" spans="1:47" x14ac:dyDescent="0.3">
      <c r="A560" s="1" t="s">
        <v>765</v>
      </c>
      <c r="B560" s="1" t="s">
        <v>220</v>
      </c>
      <c r="C560" s="1" t="s">
        <v>221</v>
      </c>
      <c r="D560" s="1" t="s">
        <v>51</v>
      </c>
      <c r="E560" s="1" t="s">
        <v>81</v>
      </c>
      <c r="F560" s="1" t="s">
        <v>716</v>
      </c>
      <c r="G560" s="1" t="s">
        <v>54</v>
      </c>
      <c r="H560" s="1" t="s">
        <v>627</v>
      </c>
      <c r="I560" s="2">
        <v>15</v>
      </c>
      <c r="J560" s="2">
        <v>0.03</v>
      </c>
      <c r="K560" s="2">
        <f t="shared" si="72"/>
        <v>0.03</v>
      </c>
      <c r="L560" s="2">
        <f t="shared" si="73"/>
        <v>0</v>
      </c>
      <c r="R560" s="7">
        <v>0.03</v>
      </c>
      <c r="S560" s="5">
        <v>53.917499999999997</v>
      </c>
      <c r="AL560" s="5" t="str">
        <f t="shared" si="74"/>
        <v/>
      </c>
      <c r="AN560" s="5" t="str">
        <f t="shared" si="75"/>
        <v/>
      </c>
      <c r="AP560" s="5" t="str">
        <f t="shared" si="76"/>
        <v/>
      </c>
      <c r="AS560" s="5">
        <f t="shared" si="77"/>
        <v>53.917499999999997</v>
      </c>
      <c r="AT560" s="11">
        <f t="shared" si="79"/>
        <v>3.6557151368152454E-4</v>
      </c>
      <c r="AU560" s="5">
        <f t="shared" si="78"/>
        <v>0.36557151368152452</v>
      </c>
    </row>
    <row r="561" spans="1:47" x14ac:dyDescent="0.3">
      <c r="A561" s="1" t="s">
        <v>765</v>
      </c>
      <c r="B561" s="1" t="s">
        <v>220</v>
      </c>
      <c r="C561" s="1" t="s">
        <v>221</v>
      </c>
      <c r="D561" s="1" t="s">
        <v>51</v>
      </c>
      <c r="E561" s="1" t="s">
        <v>126</v>
      </c>
      <c r="F561" s="1" t="s">
        <v>136</v>
      </c>
      <c r="G561" s="1" t="s">
        <v>54</v>
      </c>
      <c r="H561" s="1" t="s">
        <v>627</v>
      </c>
      <c r="I561" s="2">
        <v>15</v>
      </c>
      <c r="J561" s="2">
        <v>0.92</v>
      </c>
      <c r="K561" s="2">
        <f t="shared" si="72"/>
        <v>0.92</v>
      </c>
      <c r="L561" s="2">
        <f t="shared" si="73"/>
        <v>0</v>
      </c>
      <c r="Z561" s="9">
        <v>0.92</v>
      </c>
      <c r="AA561" s="5">
        <v>198.03</v>
      </c>
      <c r="AL561" s="5" t="str">
        <f t="shared" si="74"/>
        <v/>
      </c>
      <c r="AN561" s="5" t="str">
        <f t="shared" si="75"/>
        <v/>
      </c>
      <c r="AP561" s="5" t="str">
        <f t="shared" si="76"/>
        <v/>
      </c>
      <c r="AS561" s="5">
        <f t="shared" si="77"/>
        <v>198.03</v>
      </c>
      <c r="AT561" s="11">
        <f t="shared" si="79"/>
        <v>1.3426833004933892E-3</v>
      </c>
      <c r="AU561" s="5">
        <f t="shared" si="78"/>
        <v>1.3426833004933894</v>
      </c>
    </row>
    <row r="562" spans="1:47" x14ac:dyDescent="0.3">
      <c r="A562" s="1" t="s">
        <v>766</v>
      </c>
      <c r="B562" s="1" t="s">
        <v>220</v>
      </c>
      <c r="C562" s="1" t="s">
        <v>221</v>
      </c>
      <c r="D562" s="1" t="s">
        <v>51</v>
      </c>
      <c r="E562" s="1" t="s">
        <v>73</v>
      </c>
      <c r="F562" s="1" t="s">
        <v>716</v>
      </c>
      <c r="G562" s="1" t="s">
        <v>54</v>
      </c>
      <c r="H562" s="1" t="s">
        <v>627</v>
      </c>
      <c r="I562" s="2">
        <v>2.56</v>
      </c>
      <c r="J562" s="2">
        <v>2.0699999999999998</v>
      </c>
      <c r="K562" s="2">
        <f t="shared" si="72"/>
        <v>2.0699999999999998</v>
      </c>
      <c r="L562" s="2">
        <f t="shared" si="73"/>
        <v>0</v>
      </c>
      <c r="R562" s="7">
        <v>2.0699999999999998</v>
      </c>
      <c r="S562" s="5">
        <v>3720.3074999999999</v>
      </c>
      <c r="AL562" s="5" t="str">
        <f t="shared" si="74"/>
        <v/>
      </c>
      <c r="AN562" s="5" t="str">
        <f t="shared" si="75"/>
        <v/>
      </c>
      <c r="AP562" s="5" t="str">
        <f t="shared" si="76"/>
        <v/>
      </c>
      <c r="AS562" s="5">
        <f t="shared" si="77"/>
        <v>3720.3074999999999</v>
      </c>
      <c r="AT562" s="11">
        <f t="shared" si="79"/>
        <v>2.5224434444025192E-2</v>
      </c>
      <c r="AU562" s="5">
        <f t="shared" si="78"/>
        <v>25.224434444025192</v>
      </c>
    </row>
    <row r="563" spans="1:47" x14ac:dyDescent="0.3">
      <c r="A563" s="1" t="s">
        <v>767</v>
      </c>
      <c r="B563" s="1" t="s">
        <v>749</v>
      </c>
      <c r="C563" s="1" t="s">
        <v>750</v>
      </c>
      <c r="D563" s="1" t="s">
        <v>51</v>
      </c>
      <c r="E563" s="1" t="s">
        <v>107</v>
      </c>
      <c r="F563" s="1" t="s">
        <v>127</v>
      </c>
      <c r="G563" s="1" t="s">
        <v>54</v>
      </c>
      <c r="H563" s="1" t="s">
        <v>627</v>
      </c>
      <c r="I563" s="2">
        <v>34.909999999999997</v>
      </c>
      <c r="J563" s="2">
        <v>18.05</v>
      </c>
      <c r="K563" s="2">
        <f t="shared" si="72"/>
        <v>18.05</v>
      </c>
      <c r="L563" s="2">
        <f t="shared" si="73"/>
        <v>0</v>
      </c>
      <c r="P563" s="6">
        <v>13.72</v>
      </c>
      <c r="Q563" s="5">
        <v>33349.89</v>
      </c>
      <c r="R563" s="7">
        <v>3.34</v>
      </c>
      <c r="S563" s="5">
        <v>6002.8149999999996</v>
      </c>
      <c r="Z563" s="9">
        <v>0.99</v>
      </c>
      <c r="AA563" s="5">
        <v>213.0975</v>
      </c>
      <c r="AL563" s="5" t="str">
        <f t="shared" si="74"/>
        <v/>
      </c>
      <c r="AN563" s="5" t="str">
        <f t="shared" si="75"/>
        <v/>
      </c>
      <c r="AP563" s="5" t="str">
        <f t="shared" si="76"/>
        <v/>
      </c>
      <c r="AS563" s="5">
        <f t="shared" si="77"/>
        <v>39565.802500000005</v>
      </c>
      <c r="AT563" s="11">
        <f t="shared" si="79"/>
        <v>0.26826411294939956</v>
      </c>
      <c r="AU563" s="5">
        <f t="shared" si="78"/>
        <v>268.26411294939959</v>
      </c>
    </row>
    <row r="564" spans="1:47" x14ac:dyDescent="0.3">
      <c r="A564" s="1" t="s">
        <v>767</v>
      </c>
      <c r="B564" s="1" t="s">
        <v>749</v>
      </c>
      <c r="C564" s="1" t="s">
        <v>750</v>
      </c>
      <c r="D564" s="1" t="s">
        <v>51</v>
      </c>
      <c r="E564" s="1" t="s">
        <v>150</v>
      </c>
      <c r="F564" s="1" t="s">
        <v>127</v>
      </c>
      <c r="G564" s="1" t="s">
        <v>54</v>
      </c>
      <c r="H564" s="1" t="s">
        <v>627</v>
      </c>
      <c r="I564" s="2">
        <v>34.909999999999997</v>
      </c>
      <c r="J564" s="2">
        <v>16.04</v>
      </c>
      <c r="K564" s="2">
        <f t="shared" si="72"/>
        <v>16.04</v>
      </c>
      <c r="L564" s="2">
        <f t="shared" si="73"/>
        <v>0</v>
      </c>
      <c r="P564" s="6">
        <v>5.57</v>
      </c>
      <c r="Q564" s="5">
        <v>13539.2775</v>
      </c>
      <c r="R564" s="7">
        <v>2.2000000000000002</v>
      </c>
      <c r="S564" s="5">
        <v>3953.95</v>
      </c>
      <c r="Z564" s="9">
        <v>8.27</v>
      </c>
      <c r="AA564" s="5">
        <v>1706.625</v>
      </c>
      <c r="AL564" s="5" t="str">
        <f t="shared" si="74"/>
        <v/>
      </c>
      <c r="AN564" s="5" t="str">
        <f t="shared" si="75"/>
        <v/>
      </c>
      <c r="AP564" s="5" t="str">
        <f t="shared" si="76"/>
        <v/>
      </c>
      <c r="AS564" s="5">
        <f t="shared" si="77"/>
        <v>19199.852500000001</v>
      </c>
      <c r="AT564" s="11">
        <f t="shared" si="79"/>
        <v>0.1301788684728892</v>
      </c>
      <c r="AU564" s="5">
        <f t="shared" si="78"/>
        <v>130.17886847288921</v>
      </c>
    </row>
    <row r="565" spans="1:47" x14ac:dyDescent="0.3">
      <c r="A565" s="1" t="s">
        <v>767</v>
      </c>
      <c r="B565" s="1" t="s">
        <v>749</v>
      </c>
      <c r="C565" s="1" t="s">
        <v>750</v>
      </c>
      <c r="D565" s="1" t="s">
        <v>51</v>
      </c>
      <c r="E565" s="1" t="s">
        <v>126</v>
      </c>
      <c r="F565" s="1" t="s">
        <v>382</v>
      </c>
      <c r="G565" s="1" t="s">
        <v>54</v>
      </c>
      <c r="H565" s="1" t="s">
        <v>627</v>
      </c>
      <c r="I565" s="2">
        <v>34.909999999999997</v>
      </c>
      <c r="J565" s="2">
        <v>0.82</v>
      </c>
      <c r="K565" s="2">
        <f t="shared" si="72"/>
        <v>0.81</v>
      </c>
      <c r="L565" s="2">
        <f t="shared" si="73"/>
        <v>0</v>
      </c>
      <c r="P565" s="6">
        <v>0.68</v>
      </c>
      <c r="Q565" s="5">
        <v>1652.91</v>
      </c>
      <c r="Z565" s="9">
        <v>0.13</v>
      </c>
      <c r="AA565" s="5">
        <v>27.982500000000002</v>
      </c>
      <c r="AL565" s="5" t="str">
        <f t="shared" si="74"/>
        <v/>
      </c>
      <c r="AN565" s="5" t="str">
        <f t="shared" si="75"/>
        <v/>
      </c>
      <c r="AP565" s="5" t="str">
        <f t="shared" si="76"/>
        <v/>
      </c>
      <c r="AS565" s="5">
        <f t="shared" si="77"/>
        <v>1680.8925000000002</v>
      </c>
      <c r="AT565" s="11">
        <f t="shared" si="79"/>
        <v>1.1396789828180499E-2</v>
      </c>
      <c r="AU565" s="5">
        <f t="shared" si="78"/>
        <v>11.396789828180498</v>
      </c>
    </row>
    <row r="566" spans="1:47" x14ac:dyDescent="0.3">
      <c r="A566" s="1" t="s">
        <v>768</v>
      </c>
      <c r="B566" s="1" t="s">
        <v>769</v>
      </c>
      <c r="C566" s="1" t="s">
        <v>697</v>
      </c>
      <c r="D566" s="1" t="s">
        <v>262</v>
      </c>
      <c r="E566" s="1" t="s">
        <v>107</v>
      </c>
      <c r="F566" s="1" t="s">
        <v>127</v>
      </c>
      <c r="G566" s="1" t="s">
        <v>54</v>
      </c>
      <c r="H566" s="1" t="s">
        <v>627</v>
      </c>
      <c r="I566" s="2">
        <v>93.7</v>
      </c>
      <c r="J566" s="2">
        <v>22.8</v>
      </c>
      <c r="K566" s="2">
        <f t="shared" si="72"/>
        <v>22.8</v>
      </c>
      <c r="L566" s="2">
        <f t="shared" si="73"/>
        <v>0</v>
      </c>
      <c r="P566" s="6">
        <v>22.8</v>
      </c>
      <c r="Q566" s="5">
        <v>55421.1</v>
      </c>
      <c r="AL566" s="5" t="str">
        <f t="shared" si="74"/>
        <v/>
      </c>
      <c r="AN566" s="5" t="str">
        <f t="shared" si="75"/>
        <v/>
      </c>
      <c r="AP566" s="5" t="str">
        <f t="shared" si="76"/>
        <v/>
      </c>
      <c r="AS566" s="5">
        <f t="shared" si="77"/>
        <v>55421.1</v>
      </c>
      <c r="AT566" s="11">
        <f t="shared" si="79"/>
        <v>0.37576622463755072</v>
      </c>
      <c r="AU566" s="5">
        <f t="shared" si="78"/>
        <v>375.76622463755069</v>
      </c>
    </row>
    <row r="567" spans="1:47" x14ac:dyDescent="0.3">
      <c r="A567" s="1" t="s">
        <v>768</v>
      </c>
      <c r="B567" s="1" t="s">
        <v>769</v>
      </c>
      <c r="C567" s="1" t="s">
        <v>697</v>
      </c>
      <c r="D567" s="1" t="s">
        <v>262</v>
      </c>
      <c r="E567" s="1" t="s">
        <v>150</v>
      </c>
      <c r="F567" s="1" t="s">
        <v>127</v>
      </c>
      <c r="G567" s="1" t="s">
        <v>54</v>
      </c>
      <c r="H567" s="1" t="s">
        <v>627</v>
      </c>
      <c r="I567" s="2">
        <v>93.7</v>
      </c>
      <c r="J567" s="2">
        <v>22.72</v>
      </c>
      <c r="K567" s="2">
        <f t="shared" si="72"/>
        <v>22.72</v>
      </c>
      <c r="L567" s="2">
        <f t="shared" si="73"/>
        <v>0</v>
      </c>
      <c r="P567" s="6">
        <v>8.02</v>
      </c>
      <c r="Q567" s="5">
        <v>19494.615000000002</v>
      </c>
      <c r="R567" s="7">
        <v>14.7</v>
      </c>
      <c r="S567" s="5">
        <v>26419.575000000001</v>
      </c>
      <c r="AL567" s="5" t="str">
        <f t="shared" si="74"/>
        <v/>
      </c>
      <c r="AN567" s="5" t="str">
        <f t="shared" si="75"/>
        <v/>
      </c>
      <c r="AP567" s="5" t="str">
        <f t="shared" si="76"/>
        <v/>
      </c>
      <c r="AS567" s="5">
        <f t="shared" si="77"/>
        <v>45914.19</v>
      </c>
      <c r="AT567" s="11">
        <f t="shared" si="79"/>
        <v>0.311307459317682</v>
      </c>
      <c r="AU567" s="5">
        <f t="shared" si="78"/>
        <v>311.307459317682</v>
      </c>
    </row>
    <row r="568" spans="1:47" x14ac:dyDescent="0.3">
      <c r="A568" s="1" t="s">
        <v>768</v>
      </c>
      <c r="B568" s="1" t="s">
        <v>769</v>
      </c>
      <c r="C568" s="1" t="s">
        <v>697</v>
      </c>
      <c r="D568" s="1" t="s">
        <v>262</v>
      </c>
      <c r="E568" s="1" t="s">
        <v>96</v>
      </c>
      <c r="F568" s="1" t="s">
        <v>127</v>
      </c>
      <c r="G568" s="1" t="s">
        <v>54</v>
      </c>
      <c r="H568" s="1" t="s">
        <v>627</v>
      </c>
      <c r="I568" s="2">
        <v>93.7</v>
      </c>
      <c r="J568" s="2">
        <v>41.79</v>
      </c>
      <c r="K568" s="2">
        <f t="shared" si="72"/>
        <v>37.979999999999997</v>
      </c>
      <c r="L568" s="2">
        <f t="shared" si="73"/>
        <v>2.02</v>
      </c>
      <c r="P568" s="6">
        <v>12.56</v>
      </c>
      <c r="Q568" s="5">
        <v>30530.22</v>
      </c>
      <c r="R568" s="7">
        <v>20.84</v>
      </c>
      <c r="S568" s="5">
        <v>37454.69</v>
      </c>
      <c r="T568" s="8">
        <v>4.58</v>
      </c>
      <c r="U568" s="5">
        <v>2468.62</v>
      </c>
      <c r="AL568" s="5" t="str">
        <f t="shared" si="74"/>
        <v/>
      </c>
      <c r="AN568" s="5" t="str">
        <f t="shared" si="75"/>
        <v/>
      </c>
      <c r="AP568" s="5" t="str">
        <f t="shared" si="76"/>
        <v/>
      </c>
      <c r="AR568" s="2">
        <v>2.02</v>
      </c>
      <c r="AS568" s="5">
        <f t="shared" si="77"/>
        <v>70453.53</v>
      </c>
      <c r="AT568" s="11">
        <f t="shared" si="79"/>
        <v>0.47768912887850323</v>
      </c>
      <c r="AU568" s="5">
        <f t="shared" si="78"/>
        <v>477.68912887850325</v>
      </c>
    </row>
    <row r="569" spans="1:47" x14ac:dyDescent="0.3">
      <c r="A569" s="1" t="s">
        <v>768</v>
      </c>
      <c r="B569" s="1" t="s">
        <v>769</v>
      </c>
      <c r="C569" s="1" t="s">
        <v>697</v>
      </c>
      <c r="D569" s="1" t="s">
        <v>262</v>
      </c>
      <c r="E569" s="1" t="s">
        <v>126</v>
      </c>
      <c r="F569" s="1" t="s">
        <v>382</v>
      </c>
      <c r="G569" s="1" t="s">
        <v>54</v>
      </c>
      <c r="H569" s="1" t="s">
        <v>627</v>
      </c>
      <c r="I569" s="2">
        <v>93.7</v>
      </c>
      <c r="J569" s="2">
        <v>5.3</v>
      </c>
      <c r="K569" s="2">
        <f t="shared" si="72"/>
        <v>5.3000000000000007</v>
      </c>
      <c r="L569" s="2">
        <f t="shared" si="73"/>
        <v>0</v>
      </c>
      <c r="N569" s="4">
        <v>0.03</v>
      </c>
      <c r="O569" s="5">
        <v>100.4325</v>
      </c>
      <c r="P569" s="6">
        <v>4.24</v>
      </c>
      <c r="Q569" s="5">
        <v>10306.379999999999</v>
      </c>
      <c r="Z569" s="9">
        <v>1.03</v>
      </c>
      <c r="AA569" s="5">
        <v>221.70750000000001</v>
      </c>
      <c r="AL569" s="5" t="str">
        <f t="shared" si="74"/>
        <v/>
      </c>
      <c r="AN569" s="5" t="str">
        <f t="shared" si="75"/>
        <v/>
      </c>
      <c r="AP569" s="5" t="str">
        <f t="shared" si="76"/>
        <v/>
      </c>
      <c r="AS569" s="5">
        <f t="shared" si="77"/>
        <v>10628.52</v>
      </c>
      <c r="AT569" s="11">
        <f t="shared" si="79"/>
        <v>7.2063507109831823E-2</v>
      </c>
      <c r="AU569" s="5">
        <f t="shared" si="78"/>
        <v>72.063507109831832</v>
      </c>
    </row>
    <row r="570" spans="1:47" x14ac:dyDescent="0.3">
      <c r="A570" s="1" t="s">
        <v>770</v>
      </c>
      <c r="B570" s="1" t="s">
        <v>650</v>
      </c>
      <c r="C570" s="1" t="s">
        <v>651</v>
      </c>
      <c r="D570" s="1" t="s">
        <v>652</v>
      </c>
      <c r="E570" s="1" t="s">
        <v>141</v>
      </c>
      <c r="F570" s="1" t="s">
        <v>127</v>
      </c>
      <c r="G570" s="1" t="s">
        <v>54</v>
      </c>
      <c r="H570" s="1" t="s">
        <v>627</v>
      </c>
      <c r="I570" s="2">
        <v>65</v>
      </c>
      <c r="J570" s="2">
        <v>24.28</v>
      </c>
      <c r="K570" s="2">
        <f t="shared" si="72"/>
        <v>14.95</v>
      </c>
      <c r="L570" s="2">
        <f t="shared" si="73"/>
        <v>0</v>
      </c>
      <c r="R570" s="7">
        <v>3.97</v>
      </c>
      <c r="S570" s="5">
        <v>6529.1525000000001</v>
      </c>
      <c r="T570" s="8">
        <v>9.6199999999999992</v>
      </c>
      <c r="U570" s="5">
        <v>5185.1799999999994</v>
      </c>
      <c r="Z570" s="9">
        <v>1.36</v>
      </c>
      <c r="AA570" s="5">
        <v>286.89749999999998</v>
      </c>
      <c r="AL570" s="5" t="str">
        <f t="shared" si="74"/>
        <v/>
      </c>
      <c r="AN570" s="5" t="str">
        <f t="shared" si="75"/>
        <v/>
      </c>
      <c r="AP570" s="5" t="str">
        <f t="shared" si="76"/>
        <v/>
      </c>
      <c r="AS570" s="5">
        <f t="shared" si="77"/>
        <v>12001.23</v>
      </c>
      <c r="AT570" s="11">
        <f t="shared" si="79"/>
        <v>8.1370757493209489E-2</v>
      </c>
      <c r="AU570" s="5">
        <f t="shared" si="78"/>
        <v>81.370757493209481</v>
      </c>
    </row>
    <row r="571" spans="1:47" x14ac:dyDescent="0.3">
      <c r="A571" s="1" t="s">
        <v>771</v>
      </c>
      <c r="B571" s="1" t="s">
        <v>772</v>
      </c>
      <c r="C571" s="1" t="s">
        <v>773</v>
      </c>
      <c r="D571" s="1" t="s">
        <v>51</v>
      </c>
      <c r="E571" s="1" t="s">
        <v>52</v>
      </c>
      <c r="F571" s="1" t="s">
        <v>127</v>
      </c>
      <c r="G571" s="1" t="s">
        <v>54</v>
      </c>
      <c r="H571" s="1" t="s">
        <v>627</v>
      </c>
      <c r="I571" s="2">
        <v>80</v>
      </c>
      <c r="J571" s="2">
        <v>12.95</v>
      </c>
      <c r="K571" s="2">
        <f t="shared" si="72"/>
        <v>12.950000000000001</v>
      </c>
      <c r="L571" s="2">
        <f t="shared" si="73"/>
        <v>0</v>
      </c>
      <c r="P571" s="6">
        <v>10.72</v>
      </c>
      <c r="Q571" s="5">
        <v>26057.64</v>
      </c>
      <c r="R571" s="7">
        <v>2.23</v>
      </c>
      <c r="S571" s="5">
        <v>4007.8674999999998</v>
      </c>
      <c r="AL571" s="5" t="str">
        <f t="shared" si="74"/>
        <v/>
      </c>
      <c r="AN571" s="5" t="str">
        <f t="shared" si="75"/>
        <v/>
      </c>
      <c r="AP571" s="5" t="str">
        <f t="shared" si="76"/>
        <v/>
      </c>
      <c r="AS571" s="5">
        <f t="shared" si="77"/>
        <v>30065.5075</v>
      </c>
      <c r="AT571" s="11">
        <f t="shared" si="79"/>
        <v>0.20385019866236806</v>
      </c>
      <c r="AU571" s="5">
        <f t="shared" si="78"/>
        <v>203.85019866236806</v>
      </c>
    </row>
    <row r="572" spans="1:47" x14ac:dyDescent="0.3">
      <c r="A572" s="1" t="s">
        <v>771</v>
      </c>
      <c r="B572" s="1" t="s">
        <v>772</v>
      </c>
      <c r="C572" s="1" t="s">
        <v>773</v>
      </c>
      <c r="D572" s="1" t="s">
        <v>51</v>
      </c>
      <c r="E572" s="1" t="s">
        <v>95</v>
      </c>
      <c r="F572" s="1" t="s">
        <v>127</v>
      </c>
      <c r="G572" s="1" t="s">
        <v>54</v>
      </c>
      <c r="H572" s="1" t="s">
        <v>627</v>
      </c>
      <c r="I572" s="2">
        <v>80</v>
      </c>
      <c r="J572" s="2">
        <v>40</v>
      </c>
      <c r="K572" s="2">
        <f t="shared" si="72"/>
        <v>40</v>
      </c>
      <c r="L572" s="2">
        <f t="shared" si="73"/>
        <v>0</v>
      </c>
      <c r="P572" s="6">
        <v>35.08</v>
      </c>
      <c r="Q572" s="5">
        <v>85270.709999999992</v>
      </c>
      <c r="R572" s="7">
        <v>4.92</v>
      </c>
      <c r="S572" s="5">
        <v>8842.4699999999993</v>
      </c>
      <c r="AL572" s="5" t="str">
        <f t="shared" si="74"/>
        <v/>
      </c>
      <c r="AN572" s="5" t="str">
        <f t="shared" si="75"/>
        <v/>
      </c>
      <c r="AP572" s="5" t="str">
        <f t="shared" si="76"/>
        <v/>
      </c>
      <c r="AS572" s="5">
        <f t="shared" si="77"/>
        <v>94113.18</v>
      </c>
      <c r="AT572" s="11">
        <f t="shared" si="79"/>
        <v>0.63810632299312431</v>
      </c>
      <c r="AU572" s="5">
        <f t="shared" si="78"/>
        <v>638.10632299312431</v>
      </c>
    </row>
    <row r="573" spans="1:47" x14ac:dyDescent="0.3">
      <c r="A573" s="1" t="s">
        <v>771</v>
      </c>
      <c r="B573" s="1" t="s">
        <v>772</v>
      </c>
      <c r="C573" s="1" t="s">
        <v>773</v>
      </c>
      <c r="D573" s="1" t="s">
        <v>51</v>
      </c>
      <c r="E573" s="1" t="s">
        <v>98</v>
      </c>
      <c r="F573" s="1" t="s">
        <v>382</v>
      </c>
      <c r="G573" s="1" t="s">
        <v>54</v>
      </c>
      <c r="H573" s="1" t="s">
        <v>627</v>
      </c>
      <c r="I573" s="2">
        <v>80</v>
      </c>
      <c r="J573" s="2">
        <v>0.19</v>
      </c>
      <c r="K573" s="2">
        <f t="shared" si="72"/>
        <v>0.14000000000000001</v>
      </c>
      <c r="L573" s="2">
        <f t="shared" si="73"/>
        <v>0</v>
      </c>
      <c r="P573" s="6">
        <v>7.0000000000000007E-2</v>
      </c>
      <c r="Q573" s="5">
        <v>170.1525</v>
      </c>
      <c r="R573" s="7">
        <v>7.0000000000000007E-2</v>
      </c>
      <c r="S573" s="5">
        <v>125.8075</v>
      </c>
      <c r="AL573" s="5" t="str">
        <f t="shared" si="74"/>
        <v/>
      </c>
      <c r="AN573" s="5" t="str">
        <f t="shared" si="75"/>
        <v/>
      </c>
      <c r="AP573" s="5" t="str">
        <f t="shared" si="76"/>
        <v/>
      </c>
      <c r="AS573" s="5">
        <f t="shared" si="77"/>
        <v>295.96000000000004</v>
      </c>
      <c r="AT573" s="11">
        <f t="shared" si="79"/>
        <v>2.0066684321265642E-3</v>
      </c>
      <c r="AU573" s="5">
        <f t="shared" si="78"/>
        <v>2.0066684321265642</v>
      </c>
    </row>
    <row r="574" spans="1:47" x14ac:dyDescent="0.3">
      <c r="A574" s="1" t="s">
        <v>774</v>
      </c>
      <c r="B574" s="1" t="s">
        <v>775</v>
      </c>
      <c r="C574" s="1" t="s">
        <v>776</v>
      </c>
      <c r="D574" s="1" t="s">
        <v>543</v>
      </c>
      <c r="E574" s="1" t="s">
        <v>91</v>
      </c>
      <c r="F574" s="1" t="s">
        <v>127</v>
      </c>
      <c r="G574" s="1" t="s">
        <v>54</v>
      </c>
      <c r="H574" s="1" t="s">
        <v>627</v>
      </c>
      <c r="I574" s="2">
        <v>208.97</v>
      </c>
      <c r="J574" s="2">
        <v>41.54</v>
      </c>
      <c r="K574" s="2">
        <f t="shared" si="72"/>
        <v>0</v>
      </c>
      <c r="L574" s="2">
        <f t="shared" si="73"/>
        <v>29.53</v>
      </c>
      <c r="AL574" s="5" t="str">
        <f t="shared" si="74"/>
        <v/>
      </c>
      <c r="AN574" s="5" t="str">
        <f t="shared" si="75"/>
        <v/>
      </c>
      <c r="AP574" s="5" t="str">
        <f t="shared" si="76"/>
        <v/>
      </c>
      <c r="AR574" s="2">
        <v>29.53</v>
      </c>
      <c r="AS574" s="5">
        <f t="shared" si="77"/>
        <v>0</v>
      </c>
      <c r="AT574" s="11">
        <f t="shared" si="79"/>
        <v>0</v>
      </c>
      <c r="AU574" s="5">
        <f t="shared" si="78"/>
        <v>0</v>
      </c>
    </row>
    <row r="575" spans="1:47" x14ac:dyDescent="0.3">
      <c r="A575" s="1" t="s">
        <v>774</v>
      </c>
      <c r="B575" s="1" t="s">
        <v>775</v>
      </c>
      <c r="C575" s="1" t="s">
        <v>776</v>
      </c>
      <c r="D575" s="1" t="s">
        <v>543</v>
      </c>
      <c r="E575" s="1" t="s">
        <v>68</v>
      </c>
      <c r="F575" s="1" t="s">
        <v>127</v>
      </c>
      <c r="G575" s="1" t="s">
        <v>54</v>
      </c>
      <c r="H575" s="1" t="s">
        <v>627</v>
      </c>
      <c r="I575" s="2">
        <v>208.97</v>
      </c>
      <c r="J575" s="2">
        <v>35.89</v>
      </c>
      <c r="K575" s="2">
        <f t="shared" si="72"/>
        <v>0.17</v>
      </c>
      <c r="L575" s="2">
        <f t="shared" si="73"/>
        <v>3.62</v>
      </c>
      <c r="AE575" s="2">
        <v>0.17</v>
      </c>
      <c r="AF575" s="5">
        <v>33.022500000000001</v>
      </c>
      <c r="AL575" s="5" t="str">
        <f t="shared" si="74"/>
        <v/>
      </c>
      <c r="AN575" s="5" t="str">
        <f t="shared" si="75"/>
        <v/>
      </c>
      <c r="AP575" s="5" t="str">
        <f t="shared" si="76"/>
        <v/>
      </c>
      <c r="AR575" s="2">
        <v>3.62</v>
      </c>
      <c r="AS575" s="5">
        <f t="shared" si="77"/>
        <v>33.022500000000001</v>
      </c>
      <c r="AT575" s="11">
        <f t="shared" si="79"/>
        <v>2.2389920360825602E-4</v>
      </c>
      <c r="AU575" s="5">
        <f t="shared" si="78"/>
        <v>0.22389920360825602</v>
      </c>
    </row>
    <row r="576" spans="1:47" x14ac:dyDescent="0.3">
      <c r="A576" s="1" t="s">
        <v>777</v>
      </c>
      <c r="B576" s="1" t="s">
        <v>778</v>
      </c>
      <c r="C576" s="1" t="s">
        <v>779</v>
      </c>
      <c r="D576" s="1" t="s">
        <v>543</v>
      </c>
      <c r="E576" s="1" t="s">
        <v>107</v>
      </c>
      <c r="F576" s="1" t="s">
        <v>189</v>
      </c>
      <c r="G576" s="1" t="s">
        <v>54</v>
      </c>
      <c r="H576" s="1" t="s">
        <v>627</v>
      </c>
      <c r="I576" s="2">
        <v>50</v>
      </c>
      <c r="J576" s="2">
        <v>5.92</v>
      </c>
      <c r="K576" s="2">
        <f t="shared" ref="K576:K639" si="80">SUM(N576,P576,R576,T576,V576,X576,Z576,AB576,AE576,AG576,AI576)</f>
        <v>5.91</v>
      </c>
      <c r="L576" s="2">
        <f t="shared" ref="L576:L639" si="81">SUM(M576,AD576,AK576,AM576,AO576,AQ576,AR576)</f>
        <v>0</v>
      </c>
      <c r="R576" s="7">
        <v>5.91</v>
      </c>
      <c r="S576" s="5">
        <v>9104.3549999999996</v>
      </c>
      <c r="AL576" s="5" t="str">
        <f t="shared" ref="AL576:AL639" si="82">IF(AK576&gt;0,AK576*$AL$1,"")</f>
        <v/>
      </c>
      <c r="AN576" s="5" t="str">
        <f t="shared" ref="AN576:AN639" si="83">IF(AM576&gt;0,AM576*$AN$1,"")</f>
        <v/>
      </c>
      <c r="AP576" s="5" t="str">
        <f t="shared" ref="AP576:AP639" si="84">IF(AO576&gt;0,AO576*$AP$1,"")</f>
        <v/>
      </c>
      <c r="AS576" s="5">
        <f t="shared" ref="AS576:AS639" si="85">SUM(O576,Q576,S576,U576,W576,Y576,AA576,AC576,AF576,AH576,AJ576)</f>
        <v>9104.3549999999996</v>
      </c>
      <c r="AT576" s="11">
        <f t="shared" si="79"/>
        <v>6.1729361310223142E-2</v>
      </c>
      <c r="AU576" s="5">
        <f t="shared" ref="AU576:AU639" si="86">(AT576/100)*$AU$1</f>
        <v>61.72936131022314</v>
      </c>
    </row>
    <row r="577" spans="1:47" x14ac:dyDescent="0.3">
      <c r="A577" s="1" t="s">
        <v>777</v>
      </c>
      <c r="B577" s="1" t="s">
        <v>778</v>
      </c>
      <c r="C577" s="1" t="s">
        <v>779</v>
      </c>
      <c r="D577" s="1" t="s">
        <v>543</v>
      </c>
      <c r="E577" s="1" t="s">
        <v>132</v>
      </c>
      <c r="F577" s="1" t="s">
        <v>127</v>
      </c>
      <c r="G577" s="1" t="s">
        <v>54</v>
      </c>
      <c r="H577" s="1" t="s">
        <v>627</v>
      </c>
      <c r="I577" s="2">
        <v>50</v>
      </c>
      <c r="J577" s="2">
        <v>23.83</v>
      </c>
      <c r="K577" s="2">
        <f t="shared" si="80"/>
        <v>23.83</v>
      </c>
      <c r="L577" s="2">
        <f t="shared" si="81"/>
        <v>0</v>
      </c>
      <c r="P577" s="6">
        <v>10.11</v>
      </c>
      <c r="Q577" s="5">
        <v>21064.185000000001</v>
      </c>
      <c r="R577" s="7">
        <v>13.72</v>
      </c>
      <c r="S577" s="5">
        <v>21608.080000000002</v>
      </c>
      <c r="AL577" s="5" t="str">
        <f t="shared" si="82"/>
        <v/>
      </c>
      <c r="AN577" s="5" t="str">
        <f t="shared" si="83"/>
        <v/>
      </c>
      <c r="AP577" s="5" t="str">
        <f t="shared" si="84"/>
        <v/>
      </c>
      <c r="AS577" s="5">
        <f t="shared" si="85"/>
        <v>42672.264999999999</v>
      </c>
      <c r="AT577" s="11">
        <f t="shared" si="79"/>
        <v>0.28932655461156659</v>
      </c>
      <c r="AU577" s="5">
        <f t="shared" si="86"/>
        <v>289.32655461156662</v>
      </c>
    </row>
    <row r="578" spans="1:47" x14ac:dyDescent="0.3">
      <c r="A578" s="1" t="s">
        <v>777</v>
      </c>
      <c r="B578" s="1" t="s">
        <v>778</v>
      </c>
      <c r="C578" s="1" t="s">
        <v>779</v>
      </c>
      <c r="D578" s="1" t="s">
        <v>543</v>
      </c>
      <c r="E578" s="1" t="s">
        <v>126</v>
      </c>
      <c r="F578" s="1" t="s">
        <v>127</v>
      </c>
      <c r="G578" s="1" t="s">
        <v>54</v>
      </c>
      <c r="H578" s="1" t="s">
        <v>627</v>
      </c>
      <c r="I578" s="2">
        <v>50</v>
      </c>
      <c r="J578" s="2">
        <v>20.21</v>
      </c>
      <c r="K578" s="2">
        <f t="shared" si="80"/>
        <v>20.220000000000002</v>
      </c>
      <c r="L578" s="2">
        <f t="shared" si="81"/>
        <v>0</v>
      </c>
      <c r="P578" s="6">
        <v>10.34</v>
      </c>
      <c r="Q578" s="5">
        <v>21543.39</v>
      </c>
      <c r="R578" s="7">
        <v>9.83</v>
      </c>
      <c r="S578" s="5">
        <v>15143.115</v>
      </c>
      <c r="Z578" s="9">
        <v>0.05</v>
      </c>
      <c r="AA578" s="5">
        <v>9.2249999999999996</v>
      </c>
      <c r="AL578" s="5" t="str">
        <f t="shared" si="82"/>
        <v/>
      </c>
      <c r="AN578" s="5" t="str">
        <f t="shared" si="83"/>
        <v/>
      </c>
      <c r="AP578" s="5" t="str">
        <f t="shared" si="84"/>
        <v/>
      </c>
      <c r="AS578" s="5">
        <f t="shared" si="85"/>
        <v>36695.729999999996</v>
      </c>
      <c r="AT578" s="11">
        <f t="shared" si="79"/>
        <v>0.24880444311677152</v>
      </c>
      <c r="AU578" s="5">
        <f t="shared" si="86"/>
        <v>248.80444311677152</v>
      </c>
    </row>
    <row r="579" spans="1:47" x14ac:dyDescent="0.3">
      <c r="A579" s="1" t="s">
        <v>780</v>
      </c>
      <c r="B579" s="1" t="s">
        <v>781</v>
      </c>
      <c r="C579" s="1" t="s">
        <v>782</v>
      </c>
      <c r="D579" s="1" t="s">
        <v>51</v>
      </c>
      <c r="E579" s="1" t="s">
        <v>107</v>
      </c>
      <c r="F579" s="1" t="s">
        <v>189</v>
      </c>
      <c r="G579" s="1" t="s">
        <v>54</v>
      </c>
      <c r="H579" s="1" t="s">
        <v>627</v>
      </c>
      <c r="I579" s="2">
        <v>73.69</v>
      </c>
      <c r="J579" s="2">
        <v>19.63</v>
      </c>
      <c r="K579" s="2">
        <f t="shared" si="80"/>
        <v>0.19</v>
      </c>
      <c r="L579" s="2">
        <f t="shared" si="81"/>
        <v>0</v>
      </c>
      <c r="R579" s="7">
        <v>0.19</v>
      </c>
      <c r="S579" s="5">
        <v>292.69499999999999</v>
      </c>
      <c r="AL579" s="5" t="str">
        <f t="shared" si="82"/>
        <v/>
      </c>
      <c r="AN579" s="5" t="str">
        <f t="shared" si="83"/>
        <v/>
      </c>
      <c r="AP579" s="5" t="str">
        <f t="shared" si="84"/>
        <v/>
      </c>
      <c r="AS579" s="5">
        <f t="shared" si="85"/>
        <v>292.69499999999999</v>
      </c>
      <c r="AT579" s="11">
        <f t="shared" ref="AT579:AT642" si="87">(AS579/$AS$782)*100</f>
        <v>1.984531074271133E-3</v>
      </c>
      <c r="AU579" s="5">
        <f t="shared" si="86"/>
        <v>1.9845310742711331</v>
      </c>
    </row>
    <row r="580" spans="1:47" x14ac:dyDescent="0.3">
      <c r="A580" s="1" t="s">
        <v>780</v>
      </c>
      <c r="B580" s="1" t="s">
        <v>781</v>
      </c>
      <c r="C580" s="1" t="s">
        <v>782</v>
      </c>
      <c r="D580" s="1" t="s">
        <v>51</v>
      </c>
      <c r="E580" s="1" t="s">
        <v>132</v>
      </c>
      <c r="F580" s="1" t="s">
        <v>127</v>
      </c>
      <c r="G580" s="1" t="s">
        <v>54</v>
      </c>
      <c r="H580" s="1" t="s">
        <v>627</v>
      </c>
      <c r="I580" s="2">
        <v>73.69</v>
      </c>
      <c r="J580" s="2">
        <v>17.309999999999999</v>
      </c>
      <c r="K580" s="2">
        <f t="shared" si="80"/>
        <v>17.28</v>
      </c>
      <c r="L580" s="2">
        <f t="shared" si="81"/>
        <v>0</v>
      </c>
      <c r="R580" s="7">
        <v>17.28</v>
      </c>
      <c r="S580" s="5">
        <v>28442.764999999999</v>
      </c>
      <c r="AL580" s="5" t="str">
        <f t="shared" si="82"/>
        <v/>
      </c>
      <c r="AN580" s="5" t="str">
        <f t="shared" si="83"/>
        <v/>
      </c>
      <c r="AP580" s="5" t="str">
        <f t="shared" si="84"/>
        <v/>
      </c>
      <c r="AS580" s="5">
        <f t="shared" si="85"/>
        <v>28442.764999999999</v>
      </c>
      <c r="AT580" s="11">
        <f t="shared" si="87"/>
        <v>0.19284767755066329</v>
      </c>
      <c r="AU580" s="5">
        <f t="shared" si="86"/>
        <v>192.84767755066329</v>
      </c>
    </row>
    <row r="581" spans="1:47" x14ac:dyDescent="0.3">
      <c r="A581" s="1" t="s">
        <v>780</v>
      </c>
      <c r="B581" s="1" t="s">
        <v>781</v>
      </c>
      <c r="C581" s="1" t="s">
        <v>782</v>
      </c>
      <c r="D581" s="1" t="s">
        <v>51</v>
      </c>
      <c r="E581" s="1" t="s">
        <v>126</v>
      </c>
      <c r="F581" s="1" t="s">
        <v>127</v>
      </c>
      <c r="G581" s="1" t="s">
        <v>54</v>
      </c>
      <c r="H581" s="1" t="s">
        <v>627</v>
      </c>
      <c r="I581" s="2">
        <v>73.69</v>
      </c>
      <c r="J581" s="2">
        <v>20.440000000000001</v>
      </c>
      <c r="K581" s="2">
        <f t="shared" si="80"/>
        <v>5.8299999999999992</v>
      </c>
      <c r="L581" s="2">
        <f t="shared" si="81"/>
        <v>0</v>
      </c>
      <c r="P581" s="6">
        <v>0.85</v>
      </c>
      <c r="Q581" s="5">
        <v>1770.9749999999999</v>
      </c>
      <c r="R581" s="7">
        <v>4.1399999999999997</v>
      </c>
      <c r="S581" s="5">
        <v>6377.6699999999992</v>
      </c>
      <c r="Z581" s="9">
        <v>0.84</v>
      </c>
      <c r="AA581" s="5">
        <v>154.97999999999999</v>
      </c>
      <c r="AL581" s="5" t="str">
        <f t="shared" si="82"/>
        <v/>
      </c>
      <c r="AN581" s="5" t="str">
        <f t="shared" si="83"/>
        <v/>
      </c>
      <c r="AP581" s="5" t="str">
        <f t="shared" si="84"/>
        <v/>
      </c>
      <c r="AS581" s="5">
        <f t="shared" si="85"/>
        <v>8303.6249999999982</v>
      </c>
      <c r="AT581" s="11">
        <f t="shared" si="87"/>
        <v>5.6300250573445509E-2</v>
      </c>
      <c r="AU581" s="5">
        <f t="shared" si="86"/>
        <v>56.30025057344551</v>
      </c>
    </row>
    <row r="582" spans="1:47" x14ac:dyDescent="0.3">
      <c r="A582" s="1" t="s">
        <v>780</v>
      </c>
      <c r="B582" s="1" t="s">
        <v>781</v>
      </c>
      <c r="C582" s="1" t="s">
        <v>782</v>
      </c>
      <c r="D582" s="1" t="s">
        <v>51</v>
      </c>
      <c r="E582" s="1" t="s">
        <v>141</v>
      </c>
      <c r="F582" s="1" t="s">
        <v>127</v>
      </c>
      <c r="G582" s="1" t="s">
        <v>54</v>
      </c>
      <c r="H582" s="1" t="s">
        <v>627</v>
      </c>
      <c r="I582" s="2">
        <v>73.69</v>
      </c>
      <c r="J582" s="2">
        <v>16.260000000000002</v>
      </c>
      <c r="K582" s="2">
        <f t="shared" si="80"/>
        <v>13.84</v>
      </c>
      <c r="L582" s="2">
        <f t="shared" si="81"/>
        <v>0</v>
      </c>
      <c r="R582" s="7">
        <v>2.27</v>
      </c>
      <c r="S582" s="5">
        <v>4079.7575000000002</v>
      </c>
      <c r="T582" s="8">
        <v>11.55</v>
      </c>
      <c r="U582" s="5">
        <v>6225.4500000000007</v>
      </c>
      <c r="AE582" s="2">
        <v>0.02</v>
      </c>
      <c r="AF582" s="5">
        <v>3.8849999999999998</v>
      </c>
      <c r="AL582" s="5" t="str">
        <f t="shared" si="82"/>
        <v/>
      </c>
      <c r="AN582" s="5" t="str">
        <f t="shared" si="83"/>
        <v/>
      </c>
      <c r="AP582" s="5" t="str">
        <f t="shared" si="84"/>
        <v/>
      </c>
      <c r="AS582" s="5">
        <f t="shared" si="85"/>
        <v>10309.092500000001</v>
      </c>
      <c r="AT582" s="11">
        <f t="shared" si="87"/>
        <v>6.9897724299306394E-2</v>
      </c>
      <c r="AU582" s="5">
        <f t="shared" si="86"/>
        <v>69.897724299306404</v>
      </c>
    </row>
    <row r="583" spans="1:47" x14ac:dyDescent="0.3">
      <c r="A583" s="1" t="s">
        <v>783</v>
      </c>
      <c r="B583" s="1" t="s">
        <v>784</v>
      </c>
      <c r="C583" s="1" t="s">
        <v>785</v>
      </c>
      <c r="D583" s="1" t="s">
        <v>262</v>
      </c>
      <c r="E583" s="1" t="s">
        <v>126</v>
      </c>
      <c r="F583" s="1" t="s">
        <v>382</v>
      </c>
      <c r="G583" s="1" t="s">
        <v>54</v>
      </c>
      <c r="H583" s="1" t="s">
        <v>627</v>
      </c>
      <c r="I583" s="2">
        <v>30.29</v>
      </c>
      <c r="J583" s="2">
        <v>29.46</v>
      </c>
      <c r="K583" s="2">
        <f t="shared" si="80"/>
        <v>24.220000000000002</v>
      </c>
      <c r="L583" s="2">
        <f t="shared" si="81"/>
        <v>5.24</v>
      </c>
      <c r="N583" s="4">
        <v>12.89</v>
      </c>
      <c r="O583" s="5">
        <v>43152.497499999998</v>
      </c>
      <c r="P583" s="6">
        <v>7.82</v>
      </c>
      <c r="Q583" s="5">
        <v>19008.465</v>
      </c>
      <c r="R583" s="7">
        <v>3.49</v>
      </c>
      <c r="S583" s="5">
        <v>6272.4025000000001</v>
      </c>
      <c r="Z583" s="9">
        <v>0.02</v>
      </c>
      <c r="AA583" s="5">
        <v>4.3049999999999997</v>
      </c>
      <c r="AL583" s="5" t="str">
        <f t="shared" si="82"/>
        <v/>
      </c>
      <c r="AN583" s="5" t="str">
        <f t="shared" si="83"/>
        <v/>
      </c>
      <c r="AO583" s="2">
        <v>0.93</v>
      </c>
      <c r="AP583" s="5">
        <f t="shared" si="84"/>
        <v>0.93</v>
      </c>
      <c r="AQ583" s="2">
        <v>1.33</v>
      </c>
      <c r="AR583" s="2">
        <v>2.98</v>
      </c>
      <c r="AS583" s="5">
        <f t="shared" si="85"/>
        <v>68437.669999999984</v>
      </c>
      <c r="AT583" s="11">
        <f t="shared" si="87"/>
        <v>0.4640211919086874</v>
      </c>
      <c r="AU583" s="5">
        <f t="shared" si="86"/>
        <v>464.02119190868746</v>
      </c>
    </row>
    <row r="584" spans="1:47" x14ac:dyDescent="0.3">
      <c r="A584" s="1" t="s">
        <v>786</v>
      </c>
      <c r="B584" s="1" t="s">
        <v>787</v>
      </c>
      <c r="C584" s="1" t="s">
        <v>788</v>
      </c>
      <c r="D584" s="1" t="s">
        <v>51</v>
      </c>
      <c r="E584" s="1" t="s">
        <v>126</v>
      </c>
      <c r="F584" s="1" t="s">
        <v>382</v>
      </c>
      <c r="G584" s="1" t="s">
        <v>54</v>
      </c>
      <c r="H584" s="1" t="s">
        <v>627</v>
      </c>
      <c r="I584" s="2">
        <v>3</v>
      </c>
      <c r="J584" s="2">
        <v>2.7</v>
      </c>
      <c r="K584" s="2">
        <f t="shared" si="80"/>
        <v>0</v>
      </c>
      <c r="L584" s="2">
        <f t="shared" si="81"/>
        <v>2.71</v>
      </c>
      <c r="AL584" s="5" t="str">
        <f t="shared" si="82"/>
        <v/>
      </c>
      <c r="AN584" s="5" t="str">
        <f t="shared" si="83"/>
        <v/>
      </c>
      <c r="AO584" s="2">
        <v>0.32</v>
      </c>
      <c r="AP584" s="5">
        <f t="shared" si="84"/>
        <v>0.32</v>
      </c>
      <c r="AQ584" s="2">
        <v>0.53</v>
      </c>
      <c r="AR584" s="2">
        <v>1.86</v>
      </c>
      <c r="AS584" s="5">
        <f t="shared" si="85"/>
        <v>0</v>
      </c>
      <c r="AT584" s="11">
        <f t="shared" si="87"/>
        <v>0</v>
      </c>
      <c r="AU584" s="5">
        <f t="shared" si="86"/>
        <v>0</v>
      </c>
    </row>
    <row r="585" spans="1:47" x14ac:dyDescent="0.3">
      <c r="A585" s="1" t="s">
        <v>789</v>
      </c>
      <c r="B585" s="1" t="s">
        <v>790</v>
      </c>
      <c r="C585" s="1" t="s">
        <v>791</v>
      </c>
      <c r="D585" s="1" t="s">
        <v>792</v>
      </c>
      <c r="E585" s="1" t="s">
        <v>98</v>
      </c>
      <c r="F585" s="1" t="s">
        <v>382</v>
      </c>
      <c r="G585" s="1" t="s">
        <v>54</v>
      </c>
      <c r="H585" s="1" t="s">
        <v>627</v>
      </c>
      <c r="I585" s="2">
        <v>12.37</v>
      </c>
      <c r="J585" s="2">
        <v>11.55</v>
      </c>
      <c r="K585" s="2">
        <f t="shared" si="80"/>
        <v>4.04</v>
      </c>
      <c r="L585" s="2">
        <f t="shared" si="81"/>
        <v>4.03</v>
      </c>
      <c r="P585" s="6">
        <v>0.09</v>
      </c>
      <c r="Q585" s="5">
        <v>218.76750000000001</v>
      </c>
      <c r="R585" s="7">
        <v>0.41</v>
      </c>
      <c r="S585" s="5">
        <v>736.87249999999995</v>
      </c>
      <c r="Z585" s="9">
        <v>3.54</v>
      </c>
      <c r="AA585" s="5">
        <v>761.98500000000001</v>
      </c>
      <c r="AL585" s="5" t="str">
        <f t="shared" si="82"/>
        <v/>
      </c>
      <c r="AN585" s="5" t="str">
        <f t="shared" si="83"/>
        <v/>
      </c>
      <c r="AO585" s="2">
        <v>0.27</v>
      </c>
      <c r="AP585" s="5">
        <f t="shared" si="84"/>
        <v>0.27</v>
      </c>
      <c r="AQ585" s="2">
        <v>0.41</v>
      </c>
      <c r="AR585" s="2">
        <v>3.35</v>
      </c>
      <c r="AS585" s="5">
        <f t="shared" si="85"/>
        <v>1717.625</v>
      </c>
      <c r="AT585" s="11">
        <f t="shared" si="87"/>
        <v>1.164584357930595E-2</v>
      </c>
      <c r="AU585" s="5">
        <f t="shared" si="86"/>
        <v>11.64584357930595</v>
      </c>
    </row>
    <row r="586" spans="1:47" x14ac:dyDescent="0.3">
      <c r="A586" s="1" t="s">
        <v>793</v>
      </c>
      <c r="B586" s="1" t="s">
        <v>794</v>
      </c>
      <c r="C586" s="1" t="s">
        <v>795</v>
      </c>
      <c r="D586" s="1" t="s">
        <v>796</v>
      </c>
      <c r="E586" s="1" t="s">
        <v>81</v>
      </c>
      <c r="F586" s="1" t="s">
        <v>382</v>
      </c>
      <c r="G586" s="1" t="s">
        <v>54</v>
      </c>
      <c r="H586" s="1" t="s">
        <v>627</v>
      </c>
      <c r="I586" s="2">
        <v>21.2</v>
      </c>
      <c r="J586" s="2">
        <v>19.03</v>
      </c>
      <c r="K586" s="2">
        <f t="shared" si="80"/>
        <v>0</v>
      </c>
      <c r="L586" s="2">
        <f t="shared" si="81"/>
        <v>0.09</v>
      </c>
      <c r="AL586" s="5" t="str">
        <f t="shared" si="82"/>
        <v/>
      </c>
      <c r="AN586" s="5" t="str">
        <f t="shared" si="83"/>
        <v/>
      </c>
      <c r="AP586" s="5" t="str">
        <f t="shared" si="84"/>
        <v/>
      </c>
      <c r="AR586" s="2">
        <v>0.09</v>
      </c>
      <c r="AS586" s="5">
        <f t="shared" si="85"/>
        <v>0</v>
      </c>
      <c r="AT586" s="11">
        <f t="shared" si="87"/>
        <v>0</v>
      </c>
      <c r="AU586" s="5">
        <f t="shared" si="86"/>
        <v>0</v>
      </c>
    </row>
    <row r="587" spans="1:47" x14ac:dyDescent="0.3">
      <c r="A587" s="1" t="s">
        <v>793</v>
      </c>
      <c r="B587" s="1" t="s">
        <v>794</v>
      </c>
      <c r="C587" s="1" t="s">
        <v>795</v>
      </c>
      <c r="D587" s="1" t="s">
        <v>796</v>
      </c>
      <c r="E587" s="1" t="s">
        <v>98</v>
      </c>
      <c r="F587" s="1" t="s">
        <v>382</v>
      </c>
      <c r="G587" s="1" t="s">
        <v>54</v>
      </c>
      <c r="H587" s="1" t="s">
        <v>627</v>
      </c>
      <c r="I587" s="2">
        <v>21.2</v>
      </c>
      <c r="J587" s="2">
        <v>1.33</v>
      </c>
      <c r="K587" s="2">
        <f t="shared" si="80"/>
        <v>0</v>
      </c>
      <c r="L587" s="2">
        <f t="shared" si="81"/>
        <v>0.43</v>
      </c>
      <c r="AL587" s="5" t="str">
        <f t="shared" si="82"/>
        <v/>
      </c>
      <c r="AN587" s="5" t="str">
        <f t="shared" si="83"/>
        <v/>
      </c>
      <c r="AP587" s="5" t="str">
        <f t="shared" si="84"/>
        <v/>
      </c>
      <c r="AR587" s="2">
        <v>0.43</v>
      </c>
      <c r="AS587" s="5">
        <f t="shared" si="85"/>
        <v>0</v>
      </c>
      <c r="AT587" s="11">
        <f t="shared" si="87"/>
        <v>0</v>
      </c>
      <c r="AU587" s="5">
        <f t="shared" si="86"/>
        <v>0</v>
      </c>
    </row>
    <row r="588" spans="1:47" x14ac:dyDescent="0.3">
      <c r="A588" s="1" t="s">
        <v>797</v>
      </c>
      <c r="B588" s="1" t="s">
        <v>772</v>
      </c>
      <c r="C588" s="1" t="s">
        <v>773</v>
      </c>
      <c r="D588" s="1" t="s">
        <v>51</v>
      </c>
      <c r="E588" s="1" t="s">
        <v>98</v>
      </c>
      <c r="F588" s="1" t="s">
        <v>382</v>
      </c>
      <c r="G588" s="1" t="s">
        <v>54</v>
      </c>
      <c r="H588" s="1" t="s">
        <v>627</v>
      </c>
      <c r="I588" s="2">
        <v>32.82</v>
      </c>
      <c r="J588" s="2">
        <v>12.7</v>
      </c>
      <c r="K588" s="2">
        <f t="shared" si="80"/>
        <v>10.72</v>
      </c>
      <c r="L588" s="2">
        <f t="shared" si="81"/>
        <v>0</v>
      </c>
      <c r="P588" s="6">
        <v>9.74</v>
      </c>
      <c r="Q588" s="5">
        <v>23675.505000000001</v>
      </c>
      <c r="R588" s="7">
        <v>0.98</v>
      </c>
      <c r="S588" s="5">
        <v>1761.3050000000001</v>
      </c>
      <c r="AL588" s="5" t="str">
        <f t="shared" si="82"/>
        <v/>
      </c>
      <c r="AN588" s="5" t="str">
        <f t="shared" si="83"/>
        <v/>
      </c>
      <c r="AP588" s="5" t="str">
        <f t="shared" si="84"/>
        <v/>
      </c>
      <c r="AS588" s="5">
        <f t="shared" si="85"/>
        <v>25436.81</v>
      </c>
      <c r="AT588" s="11">
        <f t="shared" si="87"/>
        <v>0.17246669698946243</v>
      </c>
      <c r="AU588" s="5">
        <f t="shared" si="86"/>
        <v>172.46669698946243</v>
      </c>
    </row>
    <row r="589" spans="1:47" x14ac:dyDescent="0.3">
      <c r="A589" s="1" t="s">
        <v>798</v>
      </c>
      <c r="B589" s="1" t="s">
        <v>799</v>
      </c>
      <c r="C589" s="1" t="s">
        <v>800</v>
      </c>
      <c r="D589" s="1" t="s">
        <v>51</v>
      </c>
      <c r="E589" s="1" t="s">
        <v>98</v>
      </c>
      <c r="F589" s="1" t="s">
        <v>382</v>
      </c>
      <c r="G589" s="1" t="s">
        <v>54</v>
      </c>
      <c r="H589" s="1" t="s">
        <v>627</v>
      </c>
      <c r="I589" s="2">
        <v>14</v>
      </c>
      <c r="J589" s="2">
        <v>13.35</v>
      </c>
      <c r="K589" s="2">
        <f t="shared" si="80"/>
        <v>0</v>
      </c>
      <c r="L589" s="2">
        <f t="shared" si="81"/>
        <v>13.29</v>
      </c>
      <c r="AL589" s="5" t="str">
        <f t="shared" si="82"/>
        <v/>
      </c>
      <c r="AN589" s="5" t="str">
        <f t="shared" si="83"/>
        <v/>
      </c>
      <c r="AO589" s="2">
        <v>0.68</v>
      </c>
      <c r="AP589" s="5">
        <f t="shared" si="84"/>
        <v>0.68</v>
      </c>
      <c r="AQ589" s="2">
        <v>1.02</v>
      </c>
      <c r="AR589" s="2">
        <v>11.59</v>
      </c>
      <c r="AS589" s="5">
        <f t="shared" si="85"/>
        <v>0</v>
      </c>
      <c r="AT589" s="11">
        <f t="shared" si="87"/>
        <v>0</v>
      </c>
      <c r="AU589" s="5">
        <f t="shared" si="86"/>
        <v>0</v>
      </c>
    </row>
    <row r="590" spans="1:47" x14ac:dyDescent="0.3">
      <c r="A590" s="1" t="s">
        <v>801</v>
      </c>
      <c r="B590" s="1" t="s">
        <v>802</v>
      </c>
      <c r="C590" s="1" t="s">
        <v>803</v>
      </c>
      <c r="D590" s="1" t="s">
        <v>51</v>
      </c>
      <c r="E590" s="1" t="s">
        <v>150</v>
      </c>
      <c r="F590" s="1" t="s">
        <v>382</v>
      </c>
      <c r="G590" s="1" t="s">
        <v>54</v>
      </c>
      <c r="H590" s="1" t="s">
        <v>627</v>
      </c>
      <c r="I590" s="2">
        <v>115</v>
      </c>
      <c r="J590" s="2">
        <v>9.75</v>
      </c>
      <c r="K590" s="2">
        <f t="shared" si="80"/>
        <v>0.97</v>
      </c>
      <c r="L590" s="2">
        <f t="shared" si="81"/>
        <v>0.38</v>
      </c>
      <c r="T590" s="8">
        <v>0.97</v>
      </c>
      <c r="U590" s="5">
        <v>522.83000000000004</v>
      </c>
      <c r="AL590" s="5" t="str">
        <f t="shared" si="82"/>
        <v/>
      </c>
      <c r="AN590" s="5" t="str">
        <f t="shared" si="83"/>
        <v/>
      </c>
      <c r="AP590" s="5" t="str">
        <f t="shared" si="84"/>
        <v/>
      </c>
      <c r="AR590" s="2">
        <v>0.38</v>
      </c>
      <c r="AS590" s="5">
        <f t="shared" si="85"/>
        <v>522.83000000000004</v>
      </c>
      <c r="AT590" s="11">
        <f t="shared" si="87"/>
        <v>3.5448927435083508E-3</v>
      </c>
      <c r="AU590" s="5">
        <f t="shared" si="86"/>
        <v>3.5448927435083508</v>
      </c>
    </row>
    <row r="591" spans="1:47" x14ac:dyDescent="0.3">
      <c r="A591" s="1" t="s">
        <v>801</v>
      </c>
      <c r="B591" s="1" t="s">
        <v>802</v>
      </c>
      <c r="C591" s="1" t="s">
        <v>803</v>
      </c>
      <c r="D591" s="1" t="s">
        <v>51</v>
      </c>
      <c r="E591" s="1" t="s">
        <v>141</v>
      </c>
      <c r="F591" s="1" t="s">
        <v>382</v>
      </c>
      <c r="G591" s="1" t="s">
        <v>54</v>
      </c>
      <c r="H591" s="1" t="s">
        <v>627</v>
      </c>
      <c r="I591" s="2">
        <v>115</v>
      </c>
      <c r="J591" s="2">
        <v>39.770000000000003</v>
      </c>
      <c r="K591" s="2">
        <f t="shared" si="80"/>
        <v>1.52</v>
      </c>
      <c r="L591" s="2">
        <f t="shared" si="81"/>
        <v>3.05</v>
      </c>
      <c r="P591" s="6">
        <v>1.52</v>
      </c>
      <c r="Q591" s="5">
        <v>3694.74</v>
      </c>
      <c r="AL591" s="5" t="str">
        <f t="shared" si="82"/>
        <v/>
      </c>
      <c r="AN591" s="5" t="str">
        <f t="shared" si="83"/>
        <v/>
      </c>
      <c r="AP591" s="5" t="str">
        <f t="shared" si="84"/>
        <v/>
      </c>
      <c r="AR591" s="2">
        <v>3.05</v>
      </c>
      <c r="AS591" s="5">
        <f t="shared" si="85"/>
        <v>3694.74</v>
      </c>
      <c r="AT591" s="11">
        <f t="shared" si="87"/>
        <v>2.5051081642503383E-2</v>
      </c>
      <c r="AU591" s="5">
        <f t="shared" si="86"/>
        <v>25.05108164250338</v>
      </c>
    </row>
    <row r="592" spans="1:47" x14ac:dyDescent="0.3">
      <c r="A592" s="1" t="s">
        <v>804</v>
      </c>
      <c r="B592" s="1" t="s">
        <v>805</v>
      </c>
      <c r="C592" s="1" t="s">
        <v>806</v>
      </c>
      <c r="D592" s="1" t="s">
        <v>51</v>
      </c>
      <c r="E592" s="1" t="s">
        <v>91</v>
      </c>
      <c r="F592" s="1" t="s">
        <v>418</v>
      </c>
      <c r="G592" s="1" t="s">
        <v>54</v>
      </c>
      <c r="H592" s="1" t="s">
        <v>627</v>
      </c>
      <c r="I592" s="2">
        <v>40.090000000000003</v>
      </c>
      <c r="J592" s="2">
        <v>26.42</v>
      </c>
      <c r="K592" s="2">
        <f t="shared" si="80"/>
        <v>26.419999999999998</v>
      </c>
      <c r="L592" s="2">
        <f t="shared" si="81"/>
        <v>0</v>
      </c>
      <c r="P592" s="6">
        <v>2.61</v>
      </c>
      <c r="Q592" s="5">
        <v>6344.2574999999997</v>
      </c>
      <c r="R592" s="7">
        <v>9.11</v>
      </c>
      <c r="S592" s="5">
        <v>16372.9475</v>
      </c>
      <c r="T592" s="8">
        <v>6.27</v>
      </c>
      <c r="U592" s="5">
        <v>3379.53</v>
      </c>
      <c r="Z592" s="9">
        <v>8.43</v>
      </c>
      <c r="AA592" s="5">
        <v>1814.5574999999999</v>
      </c>
      <c r="AL592" s="5" t="str">
        <f t="shared" si="82"/>
        <v/>
      </c>
      <c r="AN592" s="5" t="str">
        <f t="shared" si="83"/>
        <v/>
      </c>
      <c r="AP592" s="5" t="str">
        <f t="shared" si="84"/>
        <v/>
      </c>
      <c r="AS592" s="5">
        <f t="shared" si="85"/>
        <v>27911.2925</v>
      </c>
      <c r="AT592" s="11">
        <f t="shared" si="87"/>
        <v>0.18924418691580255</v>
      </c>
      <c r="AU592" s="5">
        <f t="shared" si="86"/>
        <v>189.24418691580257</v>
      </c>
    </row>
    <row r="593" spans="1:47" x14ac:dyDescent="0.3">
      <c r="A593" s="1" t="s">
        <v>804</v>
      </c>
      <c r="B593" s="1" t="s">
        <v>805</v>
      </c>
      <c r="C593" s="1" t="s">
        <v>806</v>
      </c>
      <c r="D593" s="1" t="s">
        <v>51</v>
      </c>
      <c r="E593" s="1" t="s">
        <v>68</v>
      </c>
      <c r="F593" s="1" t="s">
        <v>418</v>
      </c>
      <c r="G593" s="1" t="s">
        <v>54</v>
      </c>
      <c r="H593" s="1" t="s">
        <v>627</v>
      </c>
      <c r="I593" s="2">
        <v>40.090000000000003</v>
      </c>
      <c r="J593" s="2">
        <v>10.29</v>
      </c>
      <c r="K593" s="2">
        <f t="shared" si="80"/>
        <v>10.290000000000001</v>
      </c>
      <c r="L593" s="2">
        <f t="shared" si="81"/>
        <v>0</v>
      </c>
      <c r="P593" s="6">
        <v>8.2200000000000006</v>
      </c>
      <c r="Q593" s="5">
        <v>19980.764999999999</v>
      </c>
      <c r="Z593" s="9">
        <v>2.0699999999999998</v>
      </c>
      <c r="AA593" s="5">
        <v>445.56749999999988</v>
      </c>
      <c r="AL593" s="5" t="str">
        <f t="shared" si="82"/>
        <v/>
      </c>
      <c r="AN593" s="5" t="str">
        <f t="shared" si="83"/>
        <v/>
      </c>
      <c r="AP593" s="5" t="str">
        <f t="shared" si="84"/>
        <v/>
      </c>
      <c r="AS593" s="5">
        <f t="shared" si="85"/>
        <v>20426.3325</v>
      </c>
      <c r="AT593" s="11">
        <f t="shared" si="87"/>
        <v>0.13849464999280606</v>
      </c>
      <c r="AU593" s="5">
        <f t="shared" si="86"/>
        <v>138.49464999280605</v>
      </c>
    </row>
    <row r="594" spans="1:47" x14ac:dyDescent="0.3">
      <c r="A594" s="1" t="s">
        <v>807</v>
      </c>
      <c r="B594" s="1" t="s">
        <v>808</v>
      </c>
      <c r="C594" s="1" t="s">
        <v>809</v>
      </c>
      <c r="D594" s="1" t="s">
        <v>51</v>
      </c>
      <c r="E594" s="1" t="s">
        <v>86</v>
      </c>
      <c r="F594" s="1" t="s">
        <v>418</v>
      </c>
      <c r="G594" s="1" t="s">
        <v>54</v>
      </c>
      <c r="H594" s="1" t="s">
        <v>627</v>
      </c>
      <c r="I594" s="2">
        <v>4.42</v>
      </c>
      <c r="J594" s="2">
        <v>3.83</v>
      </c>
      <c r="K594" s="2">
        <f t="shared" si="80"/>
        <v>1.48</v>
      </c>
      <c r="L594" s="2">
        <f t="shared" si="81"/>
        <v>2.35</v>
      </c>
      <c r="Z594" s="9">
        <v>1.48</v>
      </c>
      <c r="AA594" s="5">
        <v>318.57</v>
      </c>
      <c r="AL594" s="5" t="str">
        <f t="shared" si="82"/>
        <v/>
      </c>
      <c r="AN594" s="5" t="str">
        <f t="shared" si="83"/>
        <v/>
      </c>
      <c r="AP594" s="5" t="str">
        <f t="shared" si="84"/>
        <v/>
      </c>
      <c r="AR594" s="2">
        <v>2.35</v>
      </c>
      <c r="AS594" s="5">
        <f t="shared" si="85"/>
        <v>318.57</v>
      </c>
      <c r="AT594" s="11">
        <f t="shared" si="87"/>
        <v>2.1599687877502344E-3</v>
      </c>
      <c r="AU594" s="5">
        <f t="shared" si="86"/>
        <v>2.159968787750234</v>
      </c>
    </row>
    <row r="595" spans="1:47" x14ac:dyDescent="0.3">
      <c r="A595" s="1" t="s">
        <v>807</v>
      </c>
      <c r="B595" s="1" t="s">
        <v>808</v>
      </c>
      <c r="C595" s="1" t="s">
        <v>809</v>
      </c>
      <c r="D595" s="1" t="s">
        <v>51</v>
      </c>
      <c r="E595" s="1" t="s">
        <v>90</v>
      </c>
      <c r="F595" s="1" t="s">
        <v>418</v>
      </c>
      <c r="G595" s="1" t="s">
        <v>54</v>
      </c>
      <c r="H595" s="1" t="s">
        <v>627</v>
      </c>
      <c r="I595" s="2">
        <v>4.42</v>
      </c>
      <c r="J595" s="2">
        <v>0.53</v>
      </c>
      <c r="K595" s="2">
        <f t="shared" si="80"/>
        <v>0.53</v>
      </c>
      <c r="L595" s="2">
        <f t="shared" si="81"/>
        <v>0</v>
      </c>
      <c r="Z595" s="9">
        <v>0.53</v>
      </c>
      <c r="AA595" s="5">
        <v>114.0825</v>
      </c>
      <c r="AL595" s="5" t="str">
        <f t="shared" si="82"/>
        <v/>
      </c>
      <c r="AN595" s="5" t="str">
        <f t="shared" si="83"/>
        <v/>
      </c>
      <c r="AP595" s="5" t="str">
        <f t="shared" si="84"/>
        <v/>
      </c>
      <c r="AS595" s="5">
        <f t="shared" si="85"/>
        <v>114.0825</v>
      </c>
      <c r="AT595" s="11">
        <f t="shared" si="87"/>
        <v>7.7350233615380035E-4</v>
      </c>
      <c r="AU595" s="5">
        <f t="shared" si="86"/>
        <v>0.77350233615380026</v>
      </c>
    </row>
    <row r="596" spans="1:47" x14ac:dyDescent="0.3">
      <c r="A596" s="1" t="s">
        <v>810</v>
      </c>
      <c r="B596" s="1" t="s">
        <v>805</v>
      </c>
      <c r="C596" s="1" t="s">
        <v>806</v>
      </c>
      <c r="D596" s="1" t="s">
        <v>51</v>
      </c>
      <c r="E596" s="1" t="s">
        <v>68</v>
      </c>
      <c r="F596" s="1" t="s">
        <v>418</v>
      </c>
      <c r="G596" s="1" t="s">
        <v>54</v>
      </c>
      <c r="H596" s="1" t="s">
        <v>627</v>
      </c>
      <c r="I596" s="2">
        <v>29.25</v>
      </c>
      <c r="J596" s="2">
        <v>28.08</v>
      </c>
      <c r="K596" s="2">
        <f t="shared" si="80"/>
        <v>21.43</v>
      </c>
      <c r="L596" s="2">
        <f t="shared" si="81"/>
        <v>6.6599999999999993</v>
      </c>
      <c r="N596" s="4">
        <v>10.73</v>
      </c>
      <c r="O596" s="5">
        <v>35921.357499999998</v>
      </c>
      <c r="P596" s="6">
        <v>10.7</v>
      </c>
      <c r="Q596" s="5">
        <v>26009.025000000001</v>
      </c>
      <c r="AL596" s="5" t="str">
        <f t="shared" si="82"/>
        <v/>
      </c>
      <c r="AM596" s="3">
        <v>0.19</v>
      </c>
      <c r="AN596" s="5">
        <f t="shared" si="83"/>
        <v>1358.31</v>
      </c>
      <c r="AP596" s="5" t="str">
        <f t="shared" si="84"/>
        <v/>
      </c>
      <c r="AQ596" s="2">
        <v>0.2</v>
      </c>
      <c r="AR596" s="2">
        <v>6.27</v>
      </c>
      <c r="AS596" s="5">
        <f t="shared" si="85"/>
        <v>61930.3825</v>
      </c>
      <c r="AT596" s="11">
        <f t="shared" si="87"/>
        <v>0.41990047152410254</v>
      </c>
      <c r="AU596" s="5">
        <f t="shared" si="86"/>
        <v>419.90047152410256</v>
      </c>
    </row>
    <row r="597" spans="1:47" x14ac:dyDescent="0.3">
      <c r="A597" s="1" t="s">
        <v>811</v>
      </c>
      <c r="B597" s="1" t="s">
        <v>812</v>
      </c>
      <c r="C597" s="1" t="s">
        <v>813</v>
      </c>
      <c r="D597" s="1" t="s">
        <v>51</v>
      </c>
      <c r="E597" s="1" t="s">
        <v>86</v>
      </c>
      <c r="F597" s="1" t="s">
        <v>418</v>
      </c>
      <c r="G597" s="1" t="s">
        <v>54</v>
      </c>
      <c r="H597" s="1" t="s">
        <v>627</v>
      </c>
      <c r="I597" s="2">
        <v>20.41</v>
      </c>
      <c r="J597" s="2">
        <v>15.38</v>
      </c>
      <c r="K597" s="2">
        <f t="shared" si="80"/>
        <v>9.879999999999999</v>
      </c>
      <c r="L597" s="2">
        <f t="shared" si="81"/>
        <v>5.49</v>
      </c>
      <c r="P597" s="6">
        <v>8.68</v>
      </c>
      <c r="Q597" s="5">
        <v>21098.91</v>
      </c>
      <c r="R597" s="7">
        <v>0.01</v>
      </c>
      <c r="S597" s="5">
        <v>17.9725</v>
      </c>
      <c r="Z597" s="9">
        <v>1.19</v>
      </c>
      <c r="AA597" s="5">
        <v>256.14749999999998</v>
      </c>
      <c r="AL597" s="5" t="str">
        <f t="shared" si="82"/>
        <v/>
      </c>
      <c r="AN597" s="5" t="str">
        <f t="shared" si="83"/>
        <v/>
      </c>
      <c r="AP597" s="5" t="str">
        <f t="shared" si="84"/>
        <v/>
      </c>
      <c r="AR597" s="2">
        <v>5.49</v>
      </c>
      <c r="AS597" s="5">
        <f t="shared" si="85"/>
        <v>21373.03</v>
      </c>
      <c r="AT597" s="11">
        <f t="shared" si="87"/>
        <v>0.14491344979015411</v>
      </c>
      <c r="AU597" s="5">
        <f t="shared" si="86"/>
        <v>144.91344979015412</v>
      </c>
    </row>
    <row r="598" spans="1:47" x14ac:dyDescent="0.3">
      <c r="A598" s="1" t="s">
        <v>811</v>
      </c>
      <c r="B598" s="1" t="s">
        <v>812</v>
      </c>
      <c r="C598" s="1" t="s">
        <v>813</v>
      </c>
      <c r="D598" s="1" t="s">
        <v>51</v>
      </c>
      <c r="E598" s="1" t="s">
        <v>90</v>
      </c>
      <c r="F598" s="1" t="s">
        <v>418</v>
      </c>
      <c r="G598" s="1" t="s">
        <v>54</v>
      </c>
      <c r="H598" s="1" t="s">
        <v>627</v>
      </c>
      <c r="I598" s="2">
        <v>20.41</v>
      </c>
      <c r="J598" s="2">
        <v>4.3899999999999997</v>
      </c>
      <c r="K598" s="2">
        <f t="shared" si="80"/>
        <v>4.3899999999999997</v>
      </c>
      <c r="L598" s="2">
        <f t="shared" si="81"/>
        <v>0</v>
      </c>
      <c r="P598" s="6">
        <v>1.63</v>
      </c>
      <c r="Q598" s="5">
        <v>3962.1224999999999</v>
      </c>
      <c r="R598" s="7">
        <v>2.76</v>
      </c>
      <c r="S598" s="5">
        <v>4960.41</v>
      </c>
      <c r="AL598" s="5" t="str">
        <f t="shared" si="82"/>
        <v/>
      </c>
      <c r="AN598" s="5" t="str">
        <f t="shared" si="83"/>
        <v/>
      </c>
      <c r="AP598" s="5" t="str">
        <f t="shared" si="84"/>
        <v/>
      </c>
      <c r="AS598" s="5">
        <f t="shared" si="85"/>
        <v>8922.5324999999993</v>
      </c>
      <c r="AT598" s="11">
        <f t="shared" si="87"/>
        <v>6.0496568125332169E-2</v>
      </c>
      <c r="AU598" s="5">
        <f t="shared" si="86"/>
        <v>60.496568125332175</v>
      </c>
    </row>
    <row r="599" spans="1:47" x14ac:dyDescent="0.3">
      <c r="A599" s="1" t="s">
        <v>814</v>
      </c>
      <c r="B599" s="1" t="s">
        <v>805</v>
      </c>
      <c r="C599" s="1" t="s">
        <v>806</v>
      </c>
      <c r="D599" s="1" t="s">
        <v>51</v>
      </c>
      <c r="E599" s="1" t="s">
        <v>86</v>
      </c>
      <c r="F599" s="1" t="s">
        <v>418</v>
      </c>
      <c r="G599" s="1" t="s">
        <v>54</v>
      </c>
      <c r="H599" s="1" t="s">
        <v>627</v>
      </c>
      <c r="I599" s="2">
        <v>85.83</v>
      </c>
      <c r="J599" s="2">
        <v>20.91</v>
      </c>
      <c r="K599" s="2">
        <f t="shared" si="80"/>
        <v>17.349999999999998</v>
      </c>
      <c r="L599" s="2">
        <f t="shared" si="81"/>
        <v>3.56</v>
      </c>
      <c r="P599" s="6">
        <v>2.81</v>
      </c>
      <c r="Q599" s="5">
        <v>6830.4075000000003</v>
      </c>
      <c r="R599" s="7">
        <v>14.43</v>
      </c>
      <c r="S599" s="5">
        <v>25934.317500000001</v>
      </c>
      <c r="T599" s="8">
        <v>0.11</v>
      </c>
      <c r="U599" s="5">
        <v>59.29</v>
      </c>
      <c r="AL599" s="5" t="str">
        <f t="shared" si="82"/>
        <v/>
      </c>
      <c r="AN599" s="5" t="str">
        <f t="shared" si="83"/>
        <v/>
      </c>
      <c r="AP599" s="5" t="str">
        <f t="shared" si="84"/>
        <v/>
      </c>
      <c r="AR599" s="2">
        <v>3.56</v>
      </c>
      <c r="AS599" s="5">
        <f t="shared" si="85"/>
        <v>32824.014999999999</v>
      </c>
      <c r="AT599" s="11">
        <f t="shared" si="87"/>
        <v>0.22255343531608598</v>
      </c>
      <c r="AU599" s="5">
        <f t="shared" si="86"/>
        <v>222.553435316086</v>
      </c>
    </row>
    <row r="600" spans="1:47" x14ac:dyDescent="0.3">
      <c r="A600" s="1" t="s">
        <v>814</v>
      </c>
      <c r="B600" s="1" t="s">
        <v>805</v>
      </c>
      <c r="C600" s="1" t="s">
        <v>806</v>
      </c>
      <c r="D600" s="1" t="s">
        <v>51</v>
      </c>
      <c r="E600" s="1" t="s">
        <v>90</v>
      </c>
      <c r="F600" s="1" t="s">
        <v>418</v>
      </c>
      <c r="G600" s="1" t="s">
        <v>54</v>
      </c>
      <c r="H600" s="1" t="s">
        <v>627</v>
      </c>
      <c r="I600" s="2">
        <v>85.83</v>
      </c>
      <c r="J600" s="2">
        <v>14.43</v>
      </c>
      <c r="K600" s="2">
        <f t="shared" si="80"/>
        <v>13.2</v>
      </c>
      <c r="L600" s="2">
        <f t="shared" si="81"/>
        <v>0</v>
      </c>
      <c r="P600" s="6">
        <v>0.25</v>
      </c>
      <c r="Q600" s="5">
        <v>607.6875</v>
      </c>
      <c r="R600" s="7">
        <v>12.95</v>
      </c>
      <c r="S600" s="5">
        <v>23274.387500000001</v>
      </c>
      <c r="AL600" s="5" t="str">
        <f t="shared" si="82"/>
        <v/>
      </c>
      <c r="AN600" s="5" t="str">
        <f t="shared" si="83"/>
        <v/>
      </c>
      <c r="AP600" s="5" t="str">
        <f t="shared" si="84"/>
        <v/>
      </c>
      <c r="AS600" s="5">
        <f t="shared" si="85"/>
        <v>23882.075000000001</v>
      </c>
      <c r="AT600" s="11">
        <f t="shared" si="87"/>
        <v>0.16192528043039264</v>
      </c>
      <c r="AU600" s="5">
        <f t="shared" si="86"/>
        <v>161.92528043039266</v>
      </c>
    </row>
    <row r="601" spans="1:47" x14ac:dyDescent="0.3">
      <c r="A601" s="1" t="s">
        <v>814</v>
      </c>
      <c r="B601" s="1" t="s">
        <v>805</v>
      </c>
      <c r="C601" s="1" t="s">
        <v>806</v>
      </c>
      <c r="D601" s="1" t="s">
        <v>51</v>
      </c>
      <c r="E601" s="1" t="s">
        <v>64</v>
      </c>
      <c r="F601" s="1" t="s">
        <v>418</v>
      </c>
      <c r="G601" s="1" t="s">
        <v>54</v>
      </c>
      <c r="H601" s="1" t="s">
        <v>627</v>
      </c>
      <c r="I601" s="2">
        <v>85.83</v>
      </c>
      <c r="J601" s="2">
        <v>20.28</v>
      </c>
      <c r="K601" s="2">
        <f t="shared" si="80"/>
        <v>1.27</v>
      </c>
      <c r="L601" s="2">
        <f t="shared" si="81"/>
        <v>0</v>
      </c>
      <c r="R601" s="7">
        <v>1.27</v>
      </c>
      <c r="S601" s="5">
        <v>2282.5075000000002</v>
      </c>
      <c r="AL601" s="5" t="str">
        <f t="shared" si="82"/>
        <v/>
      </c>
      <c r="AN601" s="5" t="str">
        <f t="shared" si="83"/>
        <v/>
      </c>
      <c r="AP601" s="5" t="str">
        <f t="shared" si="84"/>
        <v/>
      </c>
      <c r="AS601" s="5">
        <f t="shared" si="85"/>
        <v>2282.5075000000002</v>
      </c>
      <c r="AT601" s="11">
        <f t="shared" si="87"/>
        <v>1.5475860745851208E-2</v>
      </c>
      <c r="AU601" s="5">
        <f t="shared" si="86"/>
        <v>15.475860745851207</v>
      </c>
    </row>
    <row r="602" spans="1:47" x14ac:dyDescent="0.3">
      <c r="A602" s="1" t="s">
        <v>814</v>
      </c>
      <c r="B602" s="1" t="s">
        <v>805</v>
      </c>
      <c r="C602" s="1" t="s">
        <v>806</v>
      </c>
      <c r="D602" s="1" t="s">
        <v>51</v>
      </c>
      <c r="E602" s="1" t="s">
        <v>91</v>
      </c>
      <c r="F602" s="1" t="s">
        <v>418</v>
      </c>
      <c r="G602" s="1" t="s">
        <v>54</v>
      </c>
      <c r="H602" s="1" t="s">
        <v>627</v>
      </c>
      <c r="I602" s="2">
        <v>85.83</v>
      </c>
      <c r="J602" s="2">
        <v>0.23</v>
      </c>
      <c r="K602" s="2">
        <f t="shared" si="80"/>
        <v>0.22</v>
      </c>
      <c r="L602" s="2">
        <f t="shared" si="81"/>
        <v>0</v>
      </c>
      <c r="R602" s="7">
        <v>0.06</v>
      </c>
      <c r="S602" s="5">
        <v>107.83499999999999</v>
      </c>
      <c r="T602" s="8">
        <v>0.16</v>
      </c>
      <c r="U602" s="5">
        <v>86.24</v>
      </c>
      <c r="AL602" s="5" t="str">
        <f t="shared" si="82"/>
        <v/>
      </c>
      <c r="AN602" s="5" t="str">
        <f t="shared" si="83"/>
        <v/>
      </c>
      <c r="AP602" s="5" t="str">
        <f t="shared" si="84"/>
        <v/>
      </c>
      <c r="AS602" s="5">
        <f t="shared" si="85"/>
        <v>194.07499999999999</v>
      </c>
      <c r="AT602" s="11">
        <f t="shared" si="87"/>
        <v>1.315867603611849E-3</v>
      </c>
      <c r="AU602" s="5">
        <f t="shared" si="86"/>
        <v>1.3158676036118488</v>
      </c>
    </row>
    <row r="603" spans="1:47" x14ac:dyDescent="0.3">
      <c r="A603" s="1" t="s">
        <v>815</v>
      </c>
      <c r="B603" s="1" t="s">
        <v>816</v>
      </c>
      <c r="C603" s="1" t="s">
        <v>817</v>
      </c>
      <c r="D603" s="1" t="s">
        <v>51</v>
      </c>
      <c r="E603" s="1" t="s">
        <v>91</v>
      </c>
      <c r="F603" s="1" t="s">
        <v>418</v>
      </c>
      <c r="G603" s="1" t="s">
        <v>54</v>
      </c>
      <c r="H603" s="1" t="s">
        <v>627</v>
      </c>
      <c r="I603" s="2">
        <v>1</v>
      </c>
      <c r="J603" s="2">
        <v>0.46</v>
      </c>
      <c r="K603" s="2">
        <f t="shared" si="80"/>
        <v>0.46</v>
      </c>
      <c r="L603" s="2">
        <f t="shared" si="81"/>
        <v>0</v>
      </c>
      <c r="Z603" s="9">
        <v>0.46</v>
      </c>
      <c r="AA603" s="5">
        <v>99.015000000000001</v>
      </c>
      <c r="AL603" s="5" t="str">
        <f t="shared" si="82"/>
        <v/>
      </c>
      <c r="AN603" s="5" t="str">
        <f t="shared" si="83"/>
        <v/>
      </c>
      <c r="AP603" s="5" t="str">
        <f t="shared" si="84"/>
        <v/>
      </c>
      <c r="AS603" s="5">
        <f t="shared" si="85"/>
        <v>99.015000000000001</v>
      </c>
      <c r="AT603" s="11">
        <f t="shared" si="87"/>
        <v>6.7134165024669459E-4</v>
      </c>
      <c r="AU603" s="5">
        <f t="shared" si="86"/>
        <v>0.67134165024669468</v>
      </c>
    </row>
    <row r="604" spans="1:47" x14ac:dyDescent="0.3">
      <c r="A604" s="1" t="s">
        <v>815</v>
      </c>
      <c r="B604" s="1" t="s">
        <v>816</v>
      </c>
      <c r="C604" s="1" t="s">
        <v>817</v>
      </c>
      <c r="D604" s="1" t="s">
        <v>51</v>
      </c>
      <c r="E604" s="1" t="s">
        <v>68</v>
      </c>
      <c r="F604" s="1" t="s">
        <v>418</v>
      </c>
      <c r="G604" s="1" t="s">
        <v>54</v>
      </c>
      <c r="H604" s="1" t="s">
        <v>627</v>
      </c>
      <c r="I604" s="2">
        <v>1</v>
      </c>
      <c r="J604" s="2">
        <v>0.34</v>
      </c>
      <c r="K604" s="2">
        <f t="shared" si="80"/>
        <v>0.34</v>
      </c>
      <c r="L604" s="2">
        <f t="shared" si="81"/>
        <v>0</v>
      </c>
      <c r="Z604" s="9">
        <v>0.34</v>
      </c>
      <c r="AA604" s="5">
        <v>73.185000000000002</v>
      </c>
      <c r="AL604" s="5" t="str">
        <f t="shared" si="82"/>
        <v/>
      </c>
      <c r="AN604" s="5" t="str">
        <f t="shared" si="83"/>
        <v/>
      </c>
      <c r="AP604" s="5" t="str">
        <f t="shared" si="84"/>
        <v/>
      </c>
      <c r="AS604" s="5">
        <f t="shared" si="85"/>
        <v>73.185000000000002</v>
      </c>
      <c r="AT604" s="11">
        <f t="shared" si="87"/>
        <v>4.9620904583451344E-4</v>
      </c>
      <c r="AU604" s="5">
        <f t="shared" si="86"/>
        <v>0.49620904583451342</v>
      </c>
    </row>
    <row r="605" spans="1:47" x14ac:dyDescent="0.3">
      <c r="A605" s="1" t="s">
        <v>818</v>
      </c>
      <c r="B605" s="1" t="s">
        <v>819</v>
      </c>
      <c r="C605" s="1" t="s">
        <v>820</v>
      </c>
      <c r="D605" s="1" t="s">
        <v>51</v>
      </c>
      <c r="E605" s="1" t="s">
        <v>141</v>
      </c>
      <c r="F605" s="1" t="s">
        <v>418</v>
      </c>
      <c r="G605" s="1" t="s">
        <v>54</v>
      </c>
      <c r="H605" s="1" t="s">
        <v>627</v>
      </c>
      <c r="I605" s="2">
        <v>10.16</v>
      </c>
      <c r="J605" s="2">
        <v>1.65</v>
      </c>
      <c r="K605" s="2">
        <f t="shared" si="80"/>
        <v>1.19</v>
      </c>
      <c r="L605" s="2">
        <f t="shared" si="81"/>
        <v>0.46</v>
      </c>
      <c r="P605" s="6">
        <v>0.37</v>
      </c>
      <c r="Q605" s="5">
        <v>899.37749999999994</v>
      </c>
      <c r="R605" s="7">
        <v>0.62</v>
      </c>
      <c r="S605" s="5">
        <v>1114.2950000000001</v>
      </c>
      <c r="Z605" s="9">
        <v>0.2</v>
      </c>
      <c r="AA605" s="5">
        <v>43.05</v>
      </c>
      <c r="AL605" s="5" t="str">
        <f t="shared" si="82"/>
        <v/>
      </c>
      <c r="AN605" s="5" t="str">
        <f t="shared" si="83"/>
        <v/>
      </c>
      <c r="AP605" s="5" t="str">
        <f t="shared" si="84"/>
        <v/>
      </c>
      <c r="AR605" s="2">
        <v>0.46</v>
      </c>
      <c r="AS605" s="5">
        <f t="shared" si="85"/>
        <v>2056.7225000000003</v>
      </c>
      <c r="AT605" s="11">
        <f t="shared" si="87"/>
        <v>1.394499295308294E-2</v>
      </c>
      <c r="AU605" s="5">
        <f t="shared" si="86"/>
        <v>13.944992953082942</v>
      </c>
    </row>
    <row r="606" spans="1:47" x14ac:dyDescent="0.3">
      <c r="A606" s="1" t="s">
        <v>818</v>
      </c>
      <c r="B606" s="1" t="s">
        <v>819</v>
      </c>
      <c r="C606" s="1" t="s">
        <v>820</v>
      </c>
      <c r="D606" s="1" t="s">
        <v>51</v>
      </c>
      <c r="E606" s="1" t="s">
        <v>132</v>
      </c>
      <c r="F606" s="1" t="s">
        <v>418</v>
      </c>
      <c r="G606" s="1" t="s">
        <v>54</v>
      </c>
      <c r="H606" s="1" t="s">
        <v>627</v>
      </c>
      <c r="I606" s="2">
        <v>10.16</v>
      </c>
      <c r="J606" s="2">
        <v>7.89</v>
      </c>
      <c r="K606" s="2">
        <f t="shared" si="80"/>
        <v>5.8900000000000006</v>
      </c>
      <c r="L606" s="2">
        <f t="shared" si="81"/>
        <v>2</v>
      </c>
      <c r="P606" s="6">
        <v>2.91</v>
      </c>
      <c r="Q606" s="5">
        <v>7073.4825000000001</v>
      </c>
      <c r="Z606" s="9">
        <v>2.98</v>
      </c>
      <c r="AA606" s="5">
        <v>641.44500000000005</v>
      </c>
      <c r="AL606" s="5" t="str">
        <f t="shared" si="82"/>
        <v/>
      </c>
      <c r="AN606" s="5" t="str">
        <f t="shared" si="83"/>
        <v/>
      </c>
      <c r="AP606" s="5" t="str">
        <f t="shared" si="84"/>
        <v/>
      </c>
      <c r="AR606" s="2">
        <v>2</v>
      </c>
      <c r="AS606" s="5">
        <f t="shared" si="85"/>
        <v>7714.9274999999998</v>
      </c>
      <c r="AT606" s="11">
        <f t="shared" si="87"/>
        <v>5.230876290848463E-2</v>
      </c>
      <c r="AU606" s="5">
        <f t="shared" si="86"/>
        <v>52.308762908484624</v>
      </c>
    </row>
    <row r="607" spans="1:47" x14ac:dyDescent="0.3">
      <c r="A607" s="1" t="s">
        <v>821</v>
      </c>
      <c r="B607" s="1" t="s">
        <v>822</v>
      </c>
      <c r="C607" s="1" t="s">
        <v>823</v>
      </c>
      <c r="D607" s="1" t="s">
        <v>51</v>
      </c>
      <c r="E607" s="1" t="s">
        <v>132</v>
      </c>
      <c r="F607" s="1" t="s">
        <v>418</v>
      </c>
      <c r="G607" s="1" t="s">
        <v>54</v>
      </c>
      <c r="H607" s="1" t="s">
        <v>627</v>
      </c>
      <c r="I607" s="2">
        <v>4.88</v>
      </c>
      <c r="J607" s="2">
        <v>2.15</v>
      </c>
      <c r="K607" s="2">
        <f t="shared" si="80"/>
        <v>1.52</v>
      </c>
      <c r="L607" s="2">
        <f t="shared" si="81"/>
        <v>0.63</v>
      </c>
      <c r="Z607" s="9">
        <v>1.52</v>
      </c>
      <c r="AA607" s="5">
        <v>327.18</v>
      </c>
      <c r="AL607" s="5" t="str">
        <f t="shared" si="82"/>
        <v/>
      </c>
      <c r="AN607" s="5" t="str">
        <f t="shared" si="83"/>
        <v/>
      </c>
      <c r="AP607" s="5" t="str">
        <f t="shared" si="84"/>
        <v/>
      </c>
      <c r="AR607" s="2">
        <v>0.63</v>
      </c>
      <c r="AS607" s="5">
        <f t="shared" si="85"/>
        <v>327.18</v>
      </c>
      <c r="AT607" s="11">
        <f t="shared" si="87"/>
        <v>2.2183463225542949E-3</v>
      </c>
      <c r="AU607" s="5">
        <f t="shared" si="86"/>
        <v>2.2183463225542952</v>
      </c>
    </row>
    <row r="608" spans="1:47" x14ac:dyDescent="0.3">
      <c r="A608" s="1" t="s">
        <v>824</v>
      </c>
      <c r="B608" s="1" t="s">
        <v>825</v>
      </c>
      <c r="C608" s="1" t="s">
        <v>826</v>
      </c>
      <c r="D608" s="1" t="s">
        <v>262</v>
      </c>
      <c r="E608" s="1" t="s">
        <v>141</v>
      </c>
      <c r="F608" s="1" t="s">
        <v>418</v>
      </c>
      <c r="G608" s="1" t="s">
        <v>54</v>
      </c>
      <c r="H608" s="1" t="s">
        <v>627</v>
      </c>
      <c r="I608" s="2">
        <v>65.78</v>
      </c>
      <c r="J608" s="2">
        <v>36.72</v>
      </c>
      <c r="K608" s="2">
        <f t="shared" si="80"/>
        <v>34.49</v>
      </c>
      <c r="L608" s="2">
        <f t="shared" si="81"/>
        <v>2.21</v>
      </c>
      <c r="N608" s="4">
        <v>0.27</v>
      </c>
      <c r="O608" s="5">
        <v>903.89250000000004</v>
      </c>
      <c r="P608" s="6">
        <v>5.7</v>
      </c>
      <c r="Q608" s="5">
        <v>13855.275</v>
      </c>
      <c r="R608" s="7">
        <v>16.64</v>
      </c>
      <c r="S608" s="5">
        <v>29906.240000000002</v>
      </c>
      <c r="AE608" s="2">
        <v>11.88</v>
      </c>
      <c r="AF608" s="5">
        <v>2307.69</v>
      </c>
      <c r="AK608" s="3">
        <v>0.48</v>
      </c>
      <c r="AL608" s="5">
        <f t="shared" si="82"/>
        <v>2058.7199999999998</v>
      </c>
      <c r="AN608" s="5" t="str">
        <f t="shared" si="83"/>
        <v/>
      </c>
      <c r="AP608" s="5" t="str">
        <f t="shared" si="84"/>
        <v/>
      </c>
      <c r="AQ608" s="2">
        <v>1.05</v>
      </c>
      <c r="AR608" s="2">
        <v>0.68</v>
      </c>
      <c r="AS608" s="5">
        <f t="shared" si="85"/>
        <v>46973.097500000003</v>
      </c>
      <c r="AT608" s="11">
        <f t="shared" si="87"/>
        <v>0.31848706552389927</v>
      </c>
      <c r="AU608" s="5">
        <f t="shared" si="86"/>
        <v>318.48706552389928</v>
      </c>
    </row>
    <row r="609" spans="1:47" x14ac:dyDescent="0.3">
      <c r="A609" s="1" t="s">
        <v>824</v>
      </c>
      <c r="B609" s="1" t="s">
        <v>825</v>
      </c>
      <c r="C609" s="1" t="s">
        <v>826</v>
      </c>
      <c r="D609" s="1" t="s">
        <v>262</v>
      </c>
      <c r="E609" s="1" t="s">
        <v>132</v>
      </c>
      <c r="F609" s="1" t="s">
        <v>418</v>
      </c>
      <c r="G609" s="1" t="s">
        <v>54</v>
      </c>
      <c r="H609" s="1" t="s">
        <v>627</v>
      </c>
      <c r="I609" s="2">
        <v>65.78</v>
      </c>
      <c r="J609" s="2">
        <v>26.58</v>
      </c>
      <c r="K609" s="2">
        <f t="shared" si="80"/>
        <v>24.490000000000002</v>
      </c>
      <c r="L609" s="2">
        <f t="shared" si="81"/>
        <v>2.09</v>
      </c>
      <c r="N609" s="4">
        <v>0.74</v>
      </c>
      <c r="O609" s="5">
        <v>2477.335</v>
      </c>
      <c r="P609" s="6">
        <v>0.02</v>
      </c>
      <c r="Q609" s="5">
        <v>48.615000000000002</v>
      </c>
      <c r="AE609" s="2">
        <v>23.73</v>
      </c>
      <c r="AF609" s="5">
        <v>4609.5524999999998</v>
      </c>
      <c r="AK609" s="3">
        <v>0.5</v>
      </c>
      <c r="AL609" s="5">
        <f t="shared" si="82"/>
        <v>2144.5</v>
      </c>
      <c r="AM609" s="3">
        <v>0.16</v>
      </c>
      <c r="AN609" s="5">
        <f t="shared" si="83"/>
        <v>1143.8399999999999</v>
      </c>
      <c r="AP609" s="5" t="str">
        <f t="shared" si="84"/>
        <v/>
      </c>
      <c r="AQ609" s="2">
        <v>1.43</v>
      </c>
      <c r="AS609" s="5">
        <f t="shared" si="85"/>
        <v>7135.5024999999996</v>
      </c>
      <c r="AT609" s="11">
        <f t="shared" si="87"/>
        <v>4.8380144661813E-2</v>
      </c>
      <c r="AU609" s="5">
        <f t="shared" si="86"/>
        <v>48.380144661813006</v>
      </c>
    </row>
    <row r="610" spans="1:47" x14ac:dyDescent="0.3">
      <c r="A610" s="1" t="s">
        <v>827</v>
      </c>
      <c r="B610" s="1" t="s">
        <v>828</v>
      </c>
      <c r="C610" s="1" t="s">
        <v>820</v>
      </c>
      <c r="D610" s="1" t="s">
        <v>51</v>
      </c>
      <c r="E610" s="1" t="s">
        <v>132</v>
      </c>
      <c r="F610" s="1" t="s">
        <v>418</v>
      </c>
      <c r="G610" s="1" t="s">
        <v>54</v>
      </c>
      <c r="H610" s="1" t="s">
        <v>627</v>
      </c>
      <c r="I610" s="2">
        <v>3.35</v>
      </c>
      <c r="J610" s="2">
        <v>2.87</v>
      </c>
      <c r="K610" s="2">
        <f t="shared" si="80"/>
        <v>1.03</v>
      </c>
      <c r="L610" s="2">
        <f t="shared" si="81"/>
        <v>1.84</v>
      </c>
      <c r="P610" s="6">
        <v>1.03</v>
      </c>
      <c r="Q610" s="5">
        <v>2503.6725000000001</v>
      </c>
      <c r="AL610" s="5" t="str">
        <f t="shared" si="82"/>
        <v/>
      </c>
      <c r="AN610" s="5" t="str">
        <f t="shared" si="83"/>
        <v/>
      </c>
      <c r="AP610" s="5" t="str">
        <f t="shared" si="84"/>
        <v/>
      </c>
      <c r="AR610" s="2">
        <v>1.84</v>
      </c>
      <c r="AS610" s="5">
        <f t="shared" si="85"/>
        <v>2503.6725000000001</v>
      </c>
      <c r="AT610" s="11">
        <f t="shared" si="87"/>
        <v>1.6975404007749002E-2</v>
      </c>
      <c r="AU610" s="5">
        <f t="shared" si="86"/>
        <v>16.975404007749002</v>
      </c>
    </row>
    <row r="611" spans="1:47" x14ac:dyDescent="0.3">
      <c r="A611" s="1" t="s">
        <v>829</v>
      </c>
      <c r="B611" s="1" t="s">
        <v>802</v>
      </c>
      <c r="C611" s="1" t="s">
        <v>803</v>
      </c>
      <c r="D611" s="1" t="s">
        <v>51</v>
      </c>
      <c r="E611" s="1" t="s">
        <v>150</v>
      </c>
      <c r="F611" s="1" t="s">
        <v>382</v>
      </c>
      <c r="G611" s="1" t="s">
        <v>54</v>
      </c>
      <c r="H611" s="1" t="s">
        <v>627</v>
      </c>
      <c r="I611" s="2">
        <v>119</v>
      </c>
      <c r="J611" s="2">
        <v>29.39</v>
      </c>
      <c r="K611" s="2">
        <f t="shared" si="80"/>
        <v>9.4500000000000011</v>
      </c>
      <c r="L611" s="2">
        <f t="shared" si="81"/>
        <v>0</v>
      </c>
      <c r="R611" s="7">
        <v>0.89</v>
      </c>
      <c r="S611" s="5">
        <v>1599.5525</v>
      </c>
      <c r="T611" s="8">
        <v>8.56</v>
      </c>
      <c r="U611" s="5">
        <v>4613.84</v>
      </c>
      <c r="AL611" s="5" t="str">
        <f t="shared" si="82"/>
        <v/>
      </c>
      <c r="AN611" s="5" t="str">
        <f t="shared" si="83"/>
        <v/>
      </c>
      <c r="AP611" s="5" t="str">
        <f t="shared" si="84"/>
        <v/>
      </c>
      <c r="AS611" s="5">
        <f t="shared" si="85"/>
        <v>6213.3924999999999</v>
      </c>
      <c r="AT611" s="11">
        <f t="shared" si="87"/>
        <v>4.2128053068529368E-2</v>
      </c>
      <c r="AU611" s="5">
        <f t="shared" si="86"/>
        <v>42.128053068529368</v>
      </c>
    </row>
    <row r="612" spans="1:47" x14ac:dyDescent="0.3">
      <c r="A612" s="1" t="s">
        <v>829</v>
      </c>
      <c r="B612" s="1" t="s">
        <v>802</v>
      </c>
      <c r="C612" s="1" t="s">
        <v>803</v>
      </c>
      <c r="D612" s="1" t="s">
        <v>51</v>
      </c>
      <c r="E612" s="1" t="s">
        <v>132</v>
      </c>
      <c r="F612" s="1" t="s">
        <v>382</v>
      </c>
      <c r="G612" s="1" t="s">
        <v>54</v>
      </c>
      <c r="H612" s="1" t="s">
        <v>627</v>
      </c>
      <c r="I612" s="2">
        <v>119</v>
      </c>
      <c r="J612" s="2">
        <v>41.1</v>
      </c>
      <c r="K612" s="2">
        <f t="shared" si="80"/>
        <v>29.799999999999997</v>
      </c>
      <c r="L612" s="2">
        <f t="shared" si="81"/>
        <v>9.92</v>
      </c>
      <c r="R612" s="7">
        <v>10.33</v>
      </c>
      <c r="S612" s="5">
        <v>18565.592499999999</v>
      </c>
      <c r="T612" s="8">
        <v>19.47</v>
      </c>
      <c r="U612" s="5">
        <v>10494.33</v>
      </c>
      <c r="AL612" s="5" t="str">
        <f t="shared" si="82"/>
        <v/>
      </c>
      <c r="AN612" s="5" t="str">
        <f t="shared" si="83"/>
        <v/>
      </c>
      <c r="AP612" s="5" t="str">
        <f t="shared" si="84"/>
        <v/>
      </c>
      <c r="AR612" s="2">
        <v>9.92</v>
      </c>
      <c r="AS612" s="5">
        <f t="shared" si="85"/>
        <v>29059.922500000001</v>
      </c>
      <c r="AT612" s="11">
        <f t="shared" si="87"/>
        <v>0.19703212974994749</v>
      </c>
      <c r="AU612" s="5">
        <f t="shared" si="86"/>
        <v>197.03212974994747</v>
      </c>
    </row>
    <row r="613" spans="1:47" x14ac:dyDescent="0.3">
      <c r="A613" s="1" t="s">
        <v>829</v>
      </c>
      <c r="B613" s="1" t="s">
        <v>802</v>
      </c>
      <c r="C613" s="1" t="s">
        <v>803</v>
      </c>
      <c r="D613" s="1" t="s">
        <v>51</v>
      </c>
      <c r="E613" s="1" t="s">
        <v>90</v>
      </c>
      <c r="F613" s="1" t="s">
        <v>418</v>
      </c>
      <c r="G613" s="1" t="s">
        <v>54</v>
      </c>
      <c r="H613" s="1" t="s">
        <v>627</v>
      </c>
      <c r="I613" s="2">
        <v>119</v>
      </c>
      <c r="J613" s="2">
        <v>18.34</v>
      </c>
      <c r="K613" s="2">
        <f t="shared" si="80"/>
        <v>7.66</v>
      </c>
      <c r="L613" s="2">
        <f t="shared" si="81"/>
        <v>0</v>
      </c>
      <c r="P613" s="6">
        <v>1.59</v>
      </c>
      <c r="Q613" s="5">
        <v>3864.8924999999999</v>
      </c>
      <c r="R613" s="7">
        <v>6.07</v>
      </c>
      <c r="S613" s="5">
        <v>10909.307500000001</v>
      </c>
      <c r="AL613" s="5" t="str">
        <f t="shared" si="82"/>
        <v/>
      </c>
      <c r="AN613" s="5" t="str">
        <f t="shared" si="83"/>
        <v/>
      </c>
      <c r="AP613" s="5" t="str">
        <f t="shared" si="84"/>
        <v/>
      </c>
      <c r="AS613" s="5">
        <f t="shared" si="85"/>
        <v>14774.2</v>
      </c>
      <c r="AT613" s="11">
        <f t="shared" si="87"/>
        <v>0.10017205281093486</v>
      </c>
      <c r="AU613" s="5">
        <f t="shared" si="86"/>
        <v>100.17205281093486</v>
      </c>
    </row>
    <row r="614" spans="1:47" x14ac:dyDescent="0.3">
      <c r="A614" s="1" t="s">
        <v>830</v>
      </c>
      <c r="B614" s="1" t="s">
        <v>831</v>
      </c>
      <c r="C614" s="1" t="s">
        <v>773</v>
      </c>
      <c r="D614" s="1" t="s">
        <v>51</v>
      </c>
      <c r="E614" s="1" t="s">
        <v>90</v>
      </c>
      <c r="F614" s="1" t="s">
        <v>418</v>
      </c>
      <c r="G614" s="1" t="s">
        <v>54</v>
      </c>
      <c r="H614" s="1" t="s">
        <v>627</v>
      </c>
      <c r="I614" s="2">
        <v>1</v>
      </c>
      <c r="J614" s="2">
        <v>0.96</v>
      </c>
      <c r="K614" s="2">
        <f t="shared" si="80"/>
        <v>0.96</v>
      </c>
      <c r="L614" s="2">
        <f t="shared" si="81"/>
        <v>0</v>
      </c>
      <c r="Z614" s="9">
        <v>0.96</v>
      </c>
      <c r="AA614" s="5">
        <v>206.64</v>
      </c>
      <c r="AL614" s="5" t="str">
        <f t="shared" si="82"/>
        <v/>
      </c>
      <c r="AN614" s="5" t="str">
        <f t="shared" si="83"/>
        <v/>
      </c>
      <c r="AP614" s="5" t="str">
        <f t="shared" si="84"/>
        <v/>
      </c>
      <c r="AS614" s="5">
        <f t="shared" si="85"/>
        <v>206.64</v>
      </c>
      <c r="AT614" s="11">
        <f t="shared" si="87"/>
        <v>1.4010608352974495E-3</v>
      </c>
      <c r="AU614" s="5">
        <f t="shared" si="86"/>
        <v>1.4010608352974496</v>
      </c>
    </row>
    <row r="615" spans="1:47" x14ac:dyDescent="0.3">
      <c r="A615" s="1" t="s">
        <v>832</v>
      </c>
      <c r="B615" s="1" t="s">
        <v>833</v>
      </c>
      <c r="C615" s="1" t="s">
        <v>834</v>
      </c>
      <c r="D615" s="1" t="s">
        <v>51</v>
      </c>
      <c r="E615" s="1" t="s">
        <v>81</v>
      </c>
      <c r="F615" s="1" t="s">
        <v>418</v>
      </c>
      <c r="G615" s="1" t="s">
        <v>54</v>
      </c>
      <c r="H615" s="1" t="s">
        <v>627</v>
      </c>
      <c r="I615" s="2">
        <v>5.0999999999999996</v>
      </c>
      <c r="J615" s="2">
        <v>4.68</v>
      </c>
      <c r="K615" s="2">
        <f t="shared" si="80"/>
        <v>4.68</v>
      </c>
      <c r="L615" s="2">
        <f t="shared" si="81"/>
        <v>0</v>
      </c>
      <c r="Z615" s="9">
        <v>4.68</v>
      </c>
      <c r="AA615" s="5">
        <v>1007.37</v>
      </c>
      <c r="AL615" s="5" t="str">
        <f t="shared" si="82"/>
        <v/>
      </c>
      <c r="AN615" s="5" t="str">
        <f t="shared" si="83"/>
        <v/>
      </c>
      <c r="AP615" s="5" t="str">
        <f t="shared" si="84"/>
        <v/>
      </c>
      <c r="AS615" s="5">
        <f t="shared" si="85"/>
        <v>1007.37</v>
      </c>
      <c r="AT615" s="11">
        <f t="shared" si="87"/>
        <v>6.8301715720750656E-3</v>
      </c>
      <c r="AU615" s="5">
        <f t="shared" si="86"/>
        <v>6.8301715720750664</v>
      </c>
    </row>
    <row r="616" spans="1:47" x14ac:dyDescent="0.3">
      <c r="A616" s="1" t="s">
        <v>835</v>
      </c>
      <c r="B616" s="1" t="s">
        <v>836</v>
      </c>
      <c r="C616" s="1" t="s">
        <v>837</v>
      </c>
      <c r="D616" s="1" t="s">
        <v>51</v>
      </c>
      <c r="E616" s="1" t="s">
        <v>73</v>
      </c>
      <c r="F616" s="1" t="s">
        <v>418</v>
      </c>
      <c r="G616" s="1" t="s">
        <v>54</v>
      </c>
      <c r="H616" s="1" t="s">
        <v>627</v>
      </c>
      <c r="I616" s="2">
        <v>20.62</v>
      </c>
      <c r="J616" s="2">
        <v>14.36</v>
      </c>
      <c r="K616" s="2">
        <f t="shared" si="80"/>
        <v>13.459999999999999</v>
      </c>
      <c r="L616" s="2">
        <f t="shared" si="81"/>
        <v>0.90000000000000013</v>
      </c>
      <c r="N616" s="4">
        <v>0.02</v>
      </c>
      <c r="O616" s="5">
        <v>66.954999999999998</v>
      </c>
      <c r="P616" s="6">
        <v>5.68</v>
      </c>
      <c r="Q616" s="5">
        <v>13806.66</v>
      </c>
      <c r="Z616" s="9">
        <v>7.76</v>
      </c>
      <c r="AA616" s="5">
        <v>1670.34</v>
      </c>
      <c r="AK616" s="3">
        <v>0.25</v>
      </c>
      <c r="AL616" s="5">
        <f t="shared" si="82"/>
        <v>1072.25</v>
      </c>
      <c r="AM616" s="3">
        <v>0.2</v>
      </c>
      <c r="AN616" s="5">
        <f t="shared" si="83"/>
        <v>1429.8000000000002</v>
      </c>
      <c r="AO616" s="2">
        <v>0.01</v>
      </c>
      <c r="AP616" s="5">
        <f t="shared" si="84"/>
        <v>0.01</v>
      </c>
      <c r="AQ616" s="2">
        <v>0.38</v>
      </c>
      <c r="AR616" s="2">
        <v>0.06</v>
      </c>
      <c r="AS616" s="5">
        <f t="shared" si="85"/>
        <v>15543.955</v>
      </c>
      <c r="AT616" s="11">
        <f t="shared" si="87"/>
        <v>0.10539114680664907</v>
      </c>
      <c r="AU616" s="5">
        <f t="shared" si="86"/>
        <v>105.39114680664908</v>
      </c>
    </row>
    <row r="617" spans="1:47" x14ac:dyDescent="0.3">
      <c r="A617" s="1" t="s">
        <v>835</v>
      </c>
      <c r="B617" s="1" t="s">
        <v>836</v>
      </c>
      <c r="C617" s="1" t="s">
        <v>837</v>
      </c>
      <c r="D617" s="1" t="s">
        <v>51</v>
      </c>
      <c r="E617" s="1" t="s">
        <v>81</v>
      </c>
      <c r="F617" s="1" t="s">
        <v>418</v>
      </c>
      <c r="G617" s="1" t="s">
        <v>54</v>
      </c>
      <c r="H617" s="1" t="s">
        <v>627</v>
      </c>
      <c r="I617" s="2">
        <v>20.62</v>
      </c>
      <c r="J617" s="2">
        <v>5.03</v>
      </c>
      <c r="K617" s="2">
        <f t="shared" si="80"/>
        <v>4.41</v>
      </c>
      <c r="L617" s="2">
        <f t="shared" si="81"/>
        <v>0.62</v>
      </c>
      <c r="P617" s="6">
        <v>3.85</v>
      </c>
      <c r="Q617" s="5">
        <v>9358.3875000000007</v>
      </c>
      <c r="R617" s="7">
        <v>0.54</v>
      </c>
      <c r="S617" s="5">
        <v>970.5150000000001</v>
      </c>
      <c r="Z617" s="9">
        <v>0.02</v>
      </c>
      <c r="AA617" s="5">
        <v>4.3049999999999997</v>
      </c>
      <c r="AL617" s="5" t="str">
        <f t="shared" si="82"/>
        <v/>
      </c>
      <c r="AM617" s="3">
        <v>0.08</v>
      </c>
      <c r="AN617" s="5">
        <f t="shared" si="83"/>
        <v>571.91999999999996</v>
      </c>
      <c r="AO617" s="2">
        <v>0.01</v>
      </c>
      <c r="AP617" s="5">
        <f t="shared" si="84"/>
        <v>0.01</v>
      </c>
      <c r="AQ617" s="2">
        <v>0.03</v>
      </c>
      <c r="AR617" s="2">
        <v>0.5</v>
      </c>
      <c r="AS617" s="5">
        <f t="shared" si="85"/>
        <v>10333.2075</v>
      </c>
      <c r="AT617" s="11">
        <f t="shared" si="87"/>
        <v>7.0061228858168179E-2</v>
      </c>
      <c r="AU617" s="5">
        <f t="shared" si="86"/>
        <v>70.061228858168178</v>
      </c>
    </row>
    <row r="618" spans="1:47" x14ac:dyDescent="0.3">
      <c r="A618" s="1" t="s">
        <v>838</v>
      </c>
      <c r="B618" s="1" t="s">
        <v>784</v>
      </c>
      <c r="C618" s="1" t="s">
        <v>697</v>
      </c>
      <c r="D618" s="1" t="s">
        <v>262</v>
      </c>
      <c r="E618" s="1" t="s">
        <v>73</v>
      </c>
      <c r="F618" s="1" t="s">
        <v>418</v>
      </c>
      <c r="G618" s="1" t="s">
        <v>54</v>
      </c>
      <c r="H618" s="1" t="s">
        <v>627</v>
      </c>
      <c r="I618" s="2">
        <v>41.61</v>
      </c>
      <c r="J618" s="2">
        <v>24.06</v>
      </c>
      <c r="K618" s="2">
        <f t="shared" si="80"/>
        <v>21.73</v>
      </c>
      <c r="L618" s="2">
        <f t="shared" si="81"/>
        <v>2.3400000000000003</v>
      </c>
      <c r="N618" s="4">
        <v>5.74</v>
      </c>
      <c r="O618" s="5">
        <v>19216.084999999999</v>
      </c>
      <c r="P618" s="6">
        <v>14.97</v>
      </c>
      <c r="Q618" s="5">
        <v>36388.327499999999</v>
      </c>
      <c r="R618" s="7">
        <v>1.02</v>
      </c>
      <c r="S618" s="5">
        <v>1833.1949999999999</v>
      </c>
      <c r="AL618" s="5" t="str">
        <f t="shared" si="82"/>
        <v/>
      </c>
      <c r="AM618" s="3">
        <v>0.76</v>
      </c>
      <c r="AN618" s="5">
        <f t="shared" si="83"/>
        <v>5433.24</v>
      </c>
      <c r="AO618" s="2">
        <v>0.03</v>
      </c>
      <c r="AP618" s="5">
        <f t="shared" si="84"/>
        <v>0.03</v>
      </c>
      <c r="AQ618" s="2">
        <v>1.49</v>
      </c>
      <c r="AR618" s="2">
        <v>0.06</v>
      </c>
      <c r="AS618" s="5">
        <f t="shared" si="85"/>
        <v>57437.607499999998</v>
      </c>
      <c r="AT618" s="11">
        <f t="shared" si="87"/>
        <v>0.38943855178782932</v>
      </c>
      <c r="AU618" s="5">
        <f t="shared" si="86"/>
        <v>389.43855178782934</v>
      </c>
    </row>
    <row r="619" spans="1:47" x14ac:dyDescent="0.3">
      <c r="A619" s="1" t="s">
        <v>838</v>
      </c>
      <c r="B619" s="1" t="s">
        <v>784</v>
      </c>
      <c r="C619" s="1" t="s">
        <v>697</v>
      </c>
      <c r="D619" s="1" t="s">
        <v>262</v>
      </c>
      <c r="E619" s="1" t="s">
        <v>81</v>
      </c>
      <c r="F619" s="1" t="s">
        <v>418</v>
      </c>
      <c r="G619" s="1" t="s">
        <v>54</v>
      </c>
      <c r="H619" s="1" t="s">
        <v>627</v>
      </c>
      <c r="I619" s="2">
        <v>41.61</v>
      </c>
      <c r="J619" s="2">
        <v>16.96</v>
      </c>
      <c r="K619" s="2">
        <f t="shared" si="80"/>
        <v>14.32</v>
      </c>
      <c r="L619" s="2">
        <f t="shared" si="81"/>
        <v>2.6399999999999997</v>
      </c>
      <c r="N619" s="4">
        <v>5.75</v>
      </c>
      <c r="O619" s="5">
        <v>19249.5625</v>
      </c>
      <c r="P619" s="6">
        <v>8.57</v>
      </c>
      <c r="Q619" s="5">
        <v>20831.5275</v>
      </c>
      <c r="AL619" s="5" t="str">
        <f t="shared" si="82"/>
        <v/>
      </c>
      <c r="AM619" s="3">
        <v>0.97</v>
      </c>
      <c r="AN619" s="5">
        <f t="shared" si="83"/>
        <v>6934.53</v>
      </c>
      <c r="AP619" s="5" t="str">
        <f t="shared" si="84"/>
        <v/>
      </c>
      <c r="AQ619" s="2">
        <v>1.67</v>
      </c>
      <c r="AS619" s="5">
        <f t="shared" si="85"/>
        <v>40081.089999999997</v>
      </c>
      <c r="AT619" s="11">
        <f t="shared" si="87"/>
        <v>0.2717578660231913</v>
      </c>
      <c r="AU619" s="5">
        <f t="shared" si="86"/>
        <v>271.7578660231913</v>
      </c>
    </row>
    <row r="620" spans="1:47" x14ac:dyDescent="0.3">
      <c r="A620" s="1" t="s">
        <v>839</v>
      </c>
      <c r="B620" s="1" t="s">
        <v>840</v>
      </c>
      <c r="C620" s="1" t="s">
        <v>841</v>
      </c>
      <c r="D620" s="1" t="s">
        <v>842</v>
      </c>
      <c r="E620" s="1" t="s">
        <v>81</v>
      </c>
      <c r="F620" s="1" t="s">
        <v>418</v>
      </c>
      <c r="G620" s="1" t="s">
        <v>54</v>
      </c>
      <c r="H620" s="1" t="s">
        <v>627</v>
      </c>
      <c r="I620" s="2">
        <v>6.28</v>
      </c>
      <c r="J620" s="2">
        <v>6.04</v>
      </c>
      <c r="K620" s="2">
        <f t="shared" si="80"/>
        <v>5.98</v>
      </c>
      <c r="L620" s="2">
        <f t="shared" si="81"/>
        <v>0.06</v>
      </c>
      <c r="P620" s="6">
        <v>3.94</v>
      </c>
      <c r="Q620" s="5">
        <v>9577.1550000000007</v>
      </c>
      <c r="R620" s="7">
        <v>2.04</v>
      </c>
      <c r="S620" s="5">
        <v>3666.39</v>
      </c>
      <c r="AL620" s="5" t="str">
        <f t="shared" si="82"/>
        <v/>
      </c>
      <c r="AM620" s="3">
        <v>0.03</v>
      </c>
      <c r="AN620" s="5">
        <f t="shared" si="83"/>
        <v>214.47</v>
      </c>
      <c r="AP620" s="5" t="str">
        <f t="shared" si="84"/>
        <v/>
      </c>
      <c r="AQ620" s="2">
        <v>0.03</v>
      </c>
      <c r="AS620" s="5">
        <f t="shared" si="85"/>
        <v>13243.545</v>
      </c>
      <c r="AT620" s="11">
        <f t="shared" si="87"/>
        <v>8.9793903503674805E-2</v>
      </c>
      <c r="AU620" s="5">
        <f t="shared" si="86"/>
        <v>89.793903503674812</v>
      </c>
    </row>
    <row r="621" spans="1:47" x14ac:dyDescent="0.3">
      <c r="A621" s="1" t="s">
        <v>843</v>
      </c>
      <c r="B621" s="1" t="s">
        <v>844</v>
      </c>
      <c r="C621" s="1" t="s">
        <v>845</v>
      </c>
      <c r="D621" s="1" t="s">
        <v>51</v>
      </c>
      <c r="E621" s="1" t="s">
        <v>81</v>
      </c>
      <c r="F621" s="1" t="s">
        <v>418</v>
      </c>
      <c r="G621" s="1" t="s">
        <v>54</v>
      </c>
      <c r="H621" s="1" t="s">
        <v>627</v>
      </c>
      <c r="I621" s="2">
        <v>5.0999999999999996</v>
      </c>
      <c r="J621" s="2">
        <v>4.3</v>
      </c>
      <c r="K621" s="2">
        <f t="shared" si="80"/>
        <v>4.3</v>
      </c>
      <c r="L621" s="2">
        <f t="shared" si="81"/>
        <v>0</v>
      </c>
      <c r="Z621" s="9">
        <v>4.3</v>
      </c>
      <c r="AA621" s="5">
        <v>925.57499999999993</v>
      </c>
      <c r="AL621" s="5" t="str">
        <f t="shared" si="82"/>
        <v/>
      </c>
      <c r="AN621" s="5" t="str">
        <f t="shared" si="83"/>
        <v/>
      </c>
      <c r="AP621" s="5" t="str">
        <f t="shared" si="84"/>
        <v/>
      </c>
      <c r="AS621" s="5">
        <f t="shared" si="85"/>
        <v>925.57499999999993</v>
      </c>
      <c r="AT621" s="11">
        <f t="shared" si="87"/>
        <v>6.2755849914364926E-3</v>
      </c>
      <c r="AU621" s="5">
        <f t="shared" si="86"/>
        <v>6.2755849914364923</v>
      </c>
    </row>
    <row r="622" spans="1:47" x14ac:dyDescent="0.3">
      <c r="A622" s="1" t="s">
        <v>846</v>
      </c>
      <c r="B622" s="1" t="s">
        <v>847</v>
      </c>
      <c r="C622" s="1" t="s">
        <v>773</v>
      </c>
      <c r="D622" s="1" t="s">
        <v>51</v>
      </c>
      <c r="E622" s="1" t="s">
        <v>107</v>
      </c>
      <c r="F622" s="1" t="s">
        <v>418</v>
      </c>
      <c r="G622" s="1" t="s">
        <v>54</v>
      </c>
      <c r="H622" s="1" t="s">
        <v>627</v>
      </c>
      <c r="I622" s="2">
        <v>80</v>
      </c>
      <c r="J622" s="2">
        <v>39.119999999999997</v>
      </c>
      <c r="K622" s="2">
        <f t="shared" si="80"/>
        <v>27.8</v>
      </c>
      <c r="L622" s="2">
        <f t="shared" si="81"/>
        <v>0.22</v>
      </c>
      <c r="R622" s="7">
        <v>0.8</v>
      </c>
      <c r="S622" s="5">
        <v>1437.8</v>
      </c>
      <c r="T622" s="8">
        <v>27</v>
      </c>
      <c r="U622" s="5">
        <v>14553</v>
      </c>
      <c r="AL622" s="5" t="str">
        <f t="shared" si="82"/>
        <v/>
      </c>
      <c r="AN622" s="5" t="str">
        <f t="shared" si="83"/>
        <v/>
      </c>
      <c r="AP622" s="5" t="str">
        <f t="shared" si="84"/>
        <v/>
      </c>
      <c r="AR622" s="2">
        <v>0.22</v>
      </c>
      <c r="AS622" s="5">
        <f t="shared" si="85"/>
        <v>15990.8</v>
      </c>
      <c r="AT622" s="11">
        <f t="shared" si="87"/>
        <v>0.10842084594015901</v>
      </c>
      <c r="AU622" s="5">
        <f t="shared" si="86"/>
        <v>108.420845940159</v>
      </c>
    </row>
    <row r="623" spans="1:47" x14ac:dyDescent="0.3">
      <c r="A623" s="1" t="s">
        <v>846</v>
      </c>
      <c r="B623" s="1" t="s">
        <v>847</v>
      </c>
      <c r="C623" s="1" t="s">
        <v>773</v>
      </c>
      <c r="D623" s="1" t="s">
        <v>51</v>
      </c>
      <c r="E623" s="1" t="s">
        <v>150</v>
      </c>
      <c r="F623" s="1" t="s">
        <v>418</v>
      </c>
      <c r="G623" s="1" t="s">
        <v>54</v>
      </c>
      <c r="H623" s="1" t="s">
        <v>627</v>
      </c>
      <c r="I623" s="2">
        <v>80</v>
      </c>
      <c r="J623" s="2">
        <v>39.03</v>
      </c>
      <c r="K623" s="2">
        <f t="shared" si="80"/>
        <v>38.94</v>
      </c>
      <c r="L623" s="2">
        <f t="shared" si="81"/>
        <v>0.08</v>
      </c>
      <c r="P623" s="6">
        <v>7.54</v>
      </c>
      <c r="Q623" s="5">
        <v>18327.855</v>
      </c>
      <c r="R623" s="7">
        <v>19.46</v>
      </c>
      <c r="S623" s="5">
        <v>34974.485000000001</v>
      </c>
      <c r="T623" s="8">
        <v>5.96</v>
      </c>
      <c r="U623" s="5">
        <v>3212.44</v>
      </c>
      <c r="Z623" s="9">
        <v>5.98</v>
      </c>
      <c r="AA623" s="5">
        <v>1287.1949999999999</v>
      </c>
      <c r="AL623" s="5" t="str">
        <f t="shared" si="82"/>
        <v/>
      </c>
      <c r="AN623" s="5" t="str">
        <f t="shared" si="83"/>
        <v/>
      </c>
      <c r="AP623" s="5" t="str">
        <f t="shared" si="84"/>
        <v/>
      </c>
      <c r="AR623" s="2">
        <v>0.08</v>
      </c>
      <c r="AS623" s="5">
        <f t="shared" si="85"/>
        <v>57801.974999999999</v>
      </c>
      <c r="AT623" s="11">
        <f t="shared" si="87"/>
        <v>0.39190903685318568</v>
      </c>
      <c r="AU623" s="5">
        <f t="shared" si="86"/>
        <v>391.90903685318568</v>
      </c>
    </row>
    <row r="624" spans="1:47" x14ac:dyDescent="0.3">
      <c r="A624" s="1" t="s">
        <v>848</v>
      </c>
      <c r="B624" s="1" t="s">
        <v>805</v>
      </c>
      <c r="C624" s="1" t="s">
        <v>806</v>
      </c>
      <c r="D624" s="1" t="s">
        <v>51</v>
      </c>
      <c r="E624" s="1" t="s">
        <v>52</v>
      </c>
      <c r="F624" s="1" t="s">
        <v>418</v>
      </c>
      <c r="G624" s="1" t="s">
        <v>54</v>
      </c>
      <c r="H624" s="1" t="s">
        <v>627</v>
      </c>
      <c r="I624" s="2">
        <v>89.98</v>
      </c>
      <c r="J624" s="2">
        <v>37.96</v>
      </c>
      <c r="K624" s="2">
        <f t="shared" si="80"/>
        <v>3.65</v>
      </c>
      <c r="L624" s="2">
        <f t="shared" si="81"/>
        <v>0</v>
      </c>
      <c r="R624" s="7">
        <v>0.32</v>
      </c>
      <c r="S624" s="5">
        <v>575.12</v>
      </c>
      <c r="T624" s="8">
        <v>3.33</v>
      </c>
      <c r="U624" s="5">
        <v>1794.87</v>
      </c>
      <c r="AL624" s="5" t="str">
        <f t="shared" si="82"/>
        <v/>
      </c>
      <c r="AN624" s="5" t="str">
        <f t="shared" si="83"/>
        <v/>
      </c>
      <c r="AP624" s="5" t="str">
        <f t="shared" si="84"/>
        <v/>
      </c>
      <c r="AS624" s="5">
        <f t="shared" si="85"/>
        <v>2369.9899999999998</v>
      </c>
      <c r="AT624" s="11">
        <f t="shared" si="87"/>
        <v>1.6069009722447746E-2</v>
      </c>
      <c r="AU624" s="5">
        <f t="shared" si="86"/>
        <v>16.069009722447749</v>
      </c>
    </row>
    <row r="625" spans="1:47" x14ac:dyDescent="0.3">
      <c r="A625" s="1" t="s">
        <v>848</v>
      </c>
      <c r="B625" s="1" t="s">
        <v>805</v>
      </c>
      <c r="C625" s="1" t="s">
        <v>806</v>
      </c>
      <c r="D625" s="1" t="s">
        <v>51</v>
      </c>
      <c r="E625" s="1" t="s">
        <v>91</v>
      </c>
      <c r="F625" s="1" t="s">
        <v>418</v>
      </c>
      <c r="G625" s="1" t="s">
        <v>54</v>
      </c>
      <c r="H625" s="1" t="s">
        <v>627</v>
      </c>
      <c r="I625" s="2">
        <v>89.98</v>
      </c>
      <c r="J625" s="2">
        <v>9.99</v>
      </c>
      <c r="K625" s="2">
        <f t="shared" si="80"/>
        <v>9.23</v>
      </c>
      <c r="L625" s="2">
        <f t="shared" si="81"/>
        <v>0</v>
      </c>
      <c r="R625" s="7">
        <v>1.51</v>
      </c>
      <c r="S625" s="5">
        <v>2713.8474999999999</v>
      </c>
      <c r="T625" s="8">
        <v>7.72</v>
      </c>
      <c r="U625" s="5">
        <v>4161.08</v>
      </c>
      <c r="AL625" s="5" t="str">
        <f t="shared" si="82"/>
        <v/>
      </c>
      <c r="AN625" s="5" t="str">
        <f t="shared" si="83"/>
        <v/>
      </c>
      <c r="AP625" s="5" t="str">
        <f t="shared" si="84"/>
        <v/>
      </c>
      <c r="AS625" s="5">
        <f t="shared" si="85"/>
        <v>6874.9274999999998</v>
      </c>
      <c r="AT625" s="11">
        <f t="shared" si="87"/>
        <v>4.6613393659308E-2</v>
      </c>
      <c r="AU625" s="5">
        <f t="shared" si="86"/>
        <v>46.613393659307995</v>
      </c>
    </row>
    <row r="626" spans="1:47" x14ac:dyDescent="0.3">
      <c r="A626" s="1" t="s">
        <v>849</v>
      </c>
      <c r="B626" s="1" t="s">
        <v>850</v>
      </c>
      <c r="C626" s="1" t="s">
        <v>851</v>
      </c>
      <c r="D626" s="1" t="s">
        <v>852</v>
      </c>
      <c r="E626" s="1" t="s">
        <v>64</v>
      </c>
      <c r="F626" s="1" t="s">
        <v>716</v>
      </c>
      <c r="G626" s="1" t="s">
        <v>54</v>
      </c>
      <c r="H626" s="1" t="s">
        <v>627</v>
      </c>
      <c r="I626" s="2">
        <v>190</v>
      </c>
      <c r="J626" s="2">
        <v>38.93</v>
      </c>
      <c r="K626" s="2">
        <f t="shared" si="80"/>
        <v>15.860000000000001</v>
      </c>
      <c r="L626" s="2">
        <f t="shared" si="81"/>
        <v>23.06</v>
      </c>
      <c r="R626" s="7">
        <v>0.89</v>
      </c>
      <c r="S626" s="5">
        <v>1599.5525</v>
      </c>
      <c r="AE626" s="2">
        <v>14.97</v>
      </c>
      <c r="AF626" s="5">
        <v>2907.9225000000001</v>
      </c>
      <c r="AK626" s="3">
        <v>0.4</v>
      </c>
      <c r="AL626" s="5">
        <f t="shared" si="82"/>
        <v>1715.6000000000001</v>
      </c>
      <c r="AN626" s="5" t="str">
        <f t="shared" si="83"/>
        <v/>
      </c>
      <c r="AO626" s="2">
        <v>0.83</v>
      </c>
      <c r="AP626" s="5">
        <f t="shared" si="84"/>
        <v>0.83</v>
      </c>
      <c r="AQ626" s="2">
        <v>1.92</v>
      </c>
      <c r="AR626" s="2">
        <v>19.91</v>
      </c>
      <c r="AS626" s="5">
        <f t="shared" si="85"/>
        <v>4507.4750000000004</v>
      </c>
      <c r="AT626" s="11">
        <f t="shared" si="87"/>
        <v>3.0561588698133815E-2</v>
      </c>
      <c r="AU626" s="5">
        <f t="shared" si="86"/>
        <v>30.561588698133818</v>
      </c>
    </row>
    <row r="627" spans="1:47" x14ac:dyDescent="0.3">
      <c r="A627" s="1" t="s">
        <v>849</v>
      </c>
      <c r="B627" s="1" t="s">
        <v>850</v>
      </c>
      <c r="C627" s="1" t="s">
        <v>851</v>
      </c>
      <c r="D627" s="1" t="s">
        <v>852</v>
      </c>
      <c r="E627" s="1" t="s">
        <v>95</v>
      </c>
      <c r="F627" s="1" t="s">
        <v>136</v>
      </c>
      <c r="G627" s="1" t="s">
        <v>54</v>
      </c>
      <c r="H627" s="1" t="s">
        <v>627</v>
      </c>
      <c r="I627" s="2">
        <v>190</v>
      </c>
      <c r="J627" s="2">
        <v>30.05</v>
      </c>
      <c r="K627" s="2">
        <f t="shared" si="80"/>
        <v>27.810000000000002</v>
      </c>
      <c r="L627" s="2">
        <f t="shared" si="81"/>
        <v>2.2400000000000002</v>
      </c>
      <c r="R627" s="7">
        <v>15.49</v>
      </c>
      <c r="S627" s="5">
        <v>27839.4025</v>
      </c>
      <c r="T627" s="8">
        <v>9.56</v>
      </c>
      <c r="U627" s="5">
        <v>5152.84</v>
      </c>
      <c r="Z627" s="9">
        <v>2.76</v>
      </c>
      <c r="AA627" s="5">
        <v>594.08999999999992</v>
      </c>
      <c r="AL627" s="5" t="str">
        <f t="shared" si="82"/>
        <v/>
      </c>
      <c r="AN627" s="5" t="str">
        <f t="shared" si="83"/>
        <v/>
      </c>
      <c r="AP627" s="5" t="str">
        <f t="shared" si="84"/>
        <v/>
      </c>
      <c r="AR627" s="2">
        <v>2.2400000000000002</v>
      </c>
      <c r="AS627" s="5">
        <f t="shared" si="85"/>
        <v>33586.332499999997</v>
      </c>
      <c r="AT627" s="11">
        <f t="shared" si="87"/>
        <v>0.2277221015632398</v>
      </c>
      <c r="AU627" s="5">
        <f t="shared" si="86"/>
        <v>227.72210156323979</v>
      </c>
    </row>
    <row r="628" spans="1:47" x14ac:dyDescent="0.3">
      <c r="A628" s="1" t="s">
        <v>849</v>
      </c>
      <c r="B628" s="1" t="s">
        <v>850</v>
      </c>
      <c r="C628" s="1" t="s">
        <v>851</v>
      </c>
      <c r="D628" s="1" t="s">
        <v>852</v>
      </c>
      <c r="E628" s="1" t="s">
        <v>107</v>
      </c>
      <c r="F628" s="1" t="s">
        <v>136</v>
      </c>
      <c r="G628" s="1" t="s">
        <v>54</v>
      </c>
      <c r="H628" s="1" t="s">
        <v>627</v>
      </c>
      <c r="I628" s="2">
        <v>190</v>
      </c>
      <c r="J628" s="2">
        <v>40</v>
      </c>
      <c r="K628" s="2">
        <f t="shared" si="80"/>
        <v>30.630000000000003</v>
      </c>
      <c r="L628" s="2">
        <f t="shared" si="81"/>
        <v>9.3699999999999992</v>
      </c>
      <c r="R628" s="7">
        <v>20.76</v>
      </c>
      <c r="S628" s="5">
        <v>37310.910000000003</v>
      </c>
      <c r="T628" s="8">
        <v>2.34</v>
      </c>
      <c r="U628" s="5">
        <v>1261.26</v>
      </c>
      <c r="AE628" s="2">
        <v>7.53</v>
      </c>
      <c r="AF628" s="5">
        <v>1462.7025000000001</v>
      </c>
      <c r="AL628" s="5" t="str">
        <f t="shared" si="82"/>
        <v/>
      </c>
      <c r="AN628" s="5" t="str">
        <f t="shared" si="83"/>
        <v/>
      </c>
      <c r="AP628" s="5" t="str">
        <f t="shared" si="84"/>
        <v/>
      </c>
      <c r="AR628" s="2">
        <v>9.3699999999999992</v>
      </c>
      <c r="AS628" s="5">
        <f t="shared" si="85"/>
        <v>40034.872500000005</v>
      </c>
      <c r="AT628" s="11">
        <f t="shared" si="87"/>
        <v>0.2714445020609606</v>
      </c>
      <c r="AU628" s="5">
        <f t="shared" si="86"/>
        <v>271.44450206096059</v>
      </c>
    </row>
    <row r="629" spans="1:47" x14ac:dyDescent="0.3">
      <c r="A629" s="1" t="s">
        <v>849</v>
      </c>
      <c r="B629" s="1" t="s">
        <v>850</v>
      </c>
      <c r="C629" s="1" t="s">
        <v>851</v>
      </c>
      <c r="D629" s="1" t="s">
        <v>852</v>
      </c>
      <c r="E629" s="1" t="s">
        <v>150</v>
      </c>
      <c r="F629" s="1" t="s">
        <v>136</v>
      </c>
      <c r="G629" s="1" t="s">
        <v>54</v>
      </c>
      <c r="H629" s="1" t="s">
        <v>627</v>
      </c>
      <c r="I629" s="2">
        <v>190</v>
      </c>
      <c r="J629" s="2">
        <v>0.02</v>
      </c>
      <c r="K629" s="2">
        <f t="shared" si="80"/>
        <v>0.02</v>
      </c>
      <c r="L629" s="2">
        <f t="shared" si="81"/>
        <v>0</v>
      </c>
      <c r="R629" s="7">
        <v>0.02</v>
      </c>
      <c r="S629" s="5">
        <v>35.945</v>
      </c>
      <c r="AL629" s="5" t="str">
        <f t="shared" si="82"/>
        <v/>
      </c>
      <c r="AN629" s="5" t="str">
        <f t="shared" si="83"/>
        <v/>
      </c>
      <c r="AP629" s="5" t="str">
        <f t="shared" si="84"/>
        <v/>
      </c>
      <c r="AS629" s="5">
        <f t="shared" si="85"/>
        <v>35.945</v>
      </c>
      <c r="AT629" s="11">
        <f t="shared" si="87"/>
        <v>2.437143424543497E-4</v>
      </c>
      <c r="AU629" s="5">
        <f t="shared" si="86"/>
        <v>0.2437143424543497</v>
      </c>
    </row>
    <row r="630" spans="1:47" x14ac:dyDescent="0.3">
      <c r="A630" s="1" t="s">
        <v>849</v>
      </c>
      <c r="B630" s="1" t="s">
        <v>850</v>
      </c>
      <c r="C630" s="1" t="s">
        <v>851</v>
      </c>
      <c r="D630" s="1" t="s">
        <v>852</v>
      </c>
      <c r="E630" s="1" t="s">
        <v>98</v>
      </c>
      <c r="F630" s="1" t="s">
        <v>418</v>
      </c>
      <c r="G630" s="1" t="s">
        <v>54</v>
      </c>
      <c r="H630" s="1" t="s">
        <v>627</v>
      </c>
      <c r="I630" s="2">
        <v>190</v>
      </c>
      <c r="J630" s="2">
        <v>40.01</v>
      </c>
      <c r="K630" s="2">
        <f t="shared" si="80"/>
        <v>38.130000000000003</v>
      </c>
      <c r="L630" s="2">
        <f t="shared" si="81"/>
        <v>1.87</v>
      </c>
      <c r="N630" s="4">
        <v>3.4</v>
      </c>
      <c r="O630" s="5">
        <v>11382.35</v>
      </c>
      <c r="P630" s="6">
        <v>29.09</v>
      </c>
      <c r="Q630" s="5">
        <v>70710.517500000002</v>
      </c>
      <c r="R630" s="7">
        <v>4.45</v>
      </c>
      <c r="S630" s="5">
        <v>7997.7625000000007</v>
      </c>
      <c r="Z630" s="9">
        <v>1.1599999999999999</v>
      </c>
      <c r="AA630" s="5">
        <v>249.69</v>
      </c>
      <c r="AE630" s="2">
        <v>0.03</v>
      </c>
      <c r="AF630" s="5">
        <v>5.8274999999999997</v>
      </c>
      <c r="AL630" s="5" t="str">
        <f t="shared" si="82"/>
        <v/>
      </c>
      <c r="AM630" s="3">
        <v>0.48</v>
      </c>
      <c r="AN630" s="5">
        <f t="shared" si="83"/>
        <v>3431.52</v>
      </c>
      <c r="AP630" s="5" t="str">
        <f t="shared" si="84"/>
        <v/>
      </c>
      <c r="AQ630" s="2">
        <v>0.4</v>
      </c>
      <c r="AR630" s="2">
        <v>0.99</v>
      </c>
      <c r="AS630" s="5">
        <f t="shared" si="85"/>
        <v>90346.147500000006</v>
      </c>
      <c r="AT630" s="11">
        <f t="shared" si="87"/>
        <v>0.61256508363461382</v>
      </c>
      <c r="AU630" s="5">
        <f t="shared" si="86"/>
        <v>612.56508363461376</v>
      </c>
    </row>
    <row r="631" spans="1:47" x14ac:dyDescent="0.3">
      <c r="A631" s="1" t="s">
        <v>849</v>
      </c>
      <c r="B631" s="1" t="s">
        <v>850</v>
      </c>
      <c r="C631" s="1" t="s">
        <v>851</v>
      </c>
      <c r="D631" s="1" t="s">
        <v>852</v>
      </c>
      <c r="E631" s="1" t="s">
        <v>126</v>
      </c>
      <c r="F631" s="1" t="s">
        <v>418</v>
      </c>
      <c r="G631" s="1" t="s">
        <v>54</v>
      </c>
      <c r="H631" s="1" t="s">
        <v>627</v>
      </c>
      <c r="I631" s="2">
        <v>190</v>
      </c>
      <c r="J631" s="2">
        <v>40</v>
      </c>
      <c r="K631" s="2">
        <f t="shared" si="80"/>
        <v>38.409999999999997</v>
      </c>
      <c r="L631" s="2">
        <f t="shared" si="81"/>
        <v>1.5899999999999999</v>
      </c>
      <c r="AE631" s="2">
        <v>38.409999999999997</v>
      </c>
      <c r="AF631" s="5">
        <v>7461.1425000000008</v>
      </c>
      <c r="AK631" s="3">
        <v>0.73</v>
      </c>
      <c r="AL631" s="5">
        <f t="shared" si="82"/>
        <v>3130.97</v>
      </c>
      <c r="AN631" s="5" t="str">
        <f t="shared" si="83"/>
        <v/>
      </c>
      <c r="AP631" s="5" t="str">
        <f t="shared" si="84"/>
        <v/>
      </c>
      <c r="AQ631" s="2">
        <v>0.44</v>
      </c>
      <c r="AR631" s="2">
        <v>0.42</v>
      </c>
      <c r="AS631" s="5">
        <f t="shared" si="85"/>
        <v>7461.1425000000008</v>
      </c>
      <c r="AT631" s="11">
        <f t="shared" si="87"/>
        <v>5.0588049474077149E-2</v>
      </c>
      <c r="AU631" s="5">
        <f t="shared" si="86"/>
        <v>50.588049474077145</v>
      </c>
    </row>
    <row r="632" spans="1:47" x14ac:dyDescent="0.3">
      <c r="A632" s="1" t="s">
        <v>853</v>
      </c>
      <c r="B632" s="1" t="s">
        <v>854</v>
      </c>
      <c r="C632" s="1" t="s">
        <v>855</v>
      </c>
      <c r="D632" s="1" t="s">
        <v>51</v>
      </c>
      <c r="E632" s="1" t="s">
        <v>96</v>
      </c>
      <c r="F632" s="1" t="s">
        <v>418</v>
      </c>
      <c r="G632" s="1" t="s">
        <v>54</v>
      </c>
      <c r="H632" s="1" t="s">
        <v>627</v>
      </c>
      <c r="I632" s="2">
        <v>80</v>
      </c>
      <c r="J632" s="2">
        <v>37.43</v>
      </c>
      <c r="K632" s="2">
        <f t="shared" si="80"/>
        <v>37.44</v>
      </c>
      <c r="L632" s="2">
        <f t="shared" si="81"/>
        <v>0</v>
      </c>
      <c r="P632" s="6">
        <v>3.72</v>
      </c>
      <c r="Q632" s="5">
        <v>9042.3900000000012</v>
      </c>
      <c r="R632" s="7">
        <v>24.48</v>
      </c>
      <c r="S632" s="5">
        <v>43996.68</v>
      </c>
      <c r="T632" s="8">
        <v>8.9499999999999993</v>
      </c>
      <c r="U632" s="5">
        <v>4824.0499999999993</v>
      </c>
      <c r="Z632" s="9">
        <v>0.28999999999999998</v>
      </c>
      <c r="AA632" s="5">
        <v>62.422499999999992</v>
      </c>
      <c r="AL632" s="5" t="str">
        <f t="shared" si="82"/>
        <v/>
      </c>
      <c r="AN632" s="5" t="str">
        <f t="shared" si="83"/>
        <v/>
      </c>
      <c r="AP632" s="5" t="str">
        <f t="shared" si="84"/>
        <v/>
      </c>
      <c r="AS632" s="5">
        <f t="shared" si="85"/>
        <v>57925.542499999996</v>
      </c>
      <c r="AT632" s="11">
        <f t="shared" si="87"/>
        <v>0.39274684940044474</v>
      </c>
      <c r="AU632" s="5">
        <f t="shared" si="86"/>
        <v>392.74684940044477</v>
      </c>
    </row>
    <row r="633" spans="1:47" x14ac:dyDescent="0.3">
      <c r="A633" s="1" t="s">
        <v>853</v>
      </c>
      <c r="B633" s="1" t="s">
        <v>854</v>
      </c>
      <c r="C633" s="1" t="s">
        <v>855</v>
      </c>
      <c r="D633" s="1" t="s">
        <v>51</v>
      </c>
      <c r="E633" s="1" t="s">
        <v>95</v>
      </c>
      <c r="F633" s="1" t="s">
        <v>418</v>
      </c>
      <c r="G633" s="1" t="s">
        <v>54</v>
      </c>
      <c r="H633" s="1" t="s">
        <v>627</v>
      </c>
      <c r="I633" s="2">
        <v>80</v>
      </c>
      <c r="J633" s="2">
        <v>37.28</v>
      </c>
      <c r="K633" s="2">
        <f t="shared" si="80"/>
        <v>23.23</v>
      </c>
      <c r="L633" s="2">
        <f t="shared" si="81"/>
        <v>0</v>
      </c>
      <c r="T633" s="8">
        <v>23.23</v>
      </c>
      <c r="U633" s="5">
        <v>12520.97</v>
      </c>
      <c r="AL633" s="5" t="str">
        <f t="shared" si="82"/>
        <v/>
      </c>
      <c r="AN633" s="5" t="str">
        <f t="shared" si="83"/>
        <v/>
      </c>
      <c r="AP633" s="5" t="str">
        <f t="shared" si="84"/>
        <v/>
      </c>
      <c r="AS633" s="5">
        <f t="shared" si="85"/>
        <v>12520.97</v>
      </c>
      <c r="AT633" s="11">
        <f t="shared" si="87"/>
        <v>8.4894699414122657E-2</v>
      </c>
      <c r="AU633" s="5">
        <f t="shared" si="86"/>
        <v>84.894699414122655</v>
      </c>
    </row>
    <row r="634" spans="1:47" x14ac:dyDescent="0.3">
      <c r="A634" s="1" t="s">
        <v>856</v>
      </c>
      <c r="B634" s="1" t="s">
        <v>857</v>
      </c>
      <c r="C634" s="1" t="s">
        <v>858</v>
      </c>
      <c r="D634" s="1" t="s">
        <v>859</v>
      </c>
      <c r="E634" s="1" t="s">
        <v>98</v>
      </c>
      <c r="F634" s="1" t="s">
        <v>440</v>
      </c>
      <c r="G634" s="1" t="s">
        <v>54</v>
      </c>
      <c r="H634" s="1" t="s">
        <v>627</v>
      </c>
      <c r="I634" s="2">
        <v>60</v>
      </c>
      <c r="J634" s="2">
        <v>17.850000000000001</v>
      </c>
      <c r="K634" s="2">
        <f t="shared" si="80"/>
        <v>13.03</v>
      </c>
      <c r="L634" s="2">
        <f t="shared" si="81"/>
        <v>4.82</v>
      </c>
      <c r="R634" s="7">
        <v>9.59</v>
      </c>
      <c r="S634" s="5">
        <v>17235.627499999999</v>
      </c>
      <c r="T634" s="8">
        <v>3.38</v>
      </c>
      <c r="U634" s="5">
        <v>1821.82</v>
      </c>
      <c r="Z634" s="9">
        <v>0.06</v>
      </c>
      <c r="AA634" s="5">
        <v>12.914999999999999</v>
      </c>
      <c r="AL634" s="5" t="str">
        <f t="shared" si="82"/>
        <v/>
      </c>
      <c r="AN634" s="5" t="str">
        <f t="shared" si="83"/>
        <v/>
      </c>
      <c r="AP634" s="5" t="str">
        <f t="shared" si="84"/>
        <v/>
      </c>
      <c r="AR634" s="2">
        <v>4.82</v>
      </c>
      <c r="AS634" s="5">
        <f t="shared" si="85"/>
        <v>19070.362499999999</v>
      </c>
      <c r="AT634" s="11">
        <f t="shared" si="87"/>
        <v>0.12930090018232268</v>
      </c>
      <c r="AU634" s="5">
        <f t="shared" si="86"/>
        <v>129.30090018232269</v>
      </c>
    </row>
    <row r="635" spans="1:47" x14ac:dyDescent="0.3">
      <c r="A635" s="1" t="s">
        <v>856</v>
      </c>
      <c r="B635" s="1" t="s">
        <v>857</v>
      </c>
      <c r="C635" s="1" t="s">
        <v>858</v>
      </c>
      <c r="D635" s="1" t="s">
        <v>859</v>
      </c>
      <c r="E635" s="1" t="s">
        <v>126</v>
      </c>
      <c r="F635" s="1" t="s">
        <v>440</v>
      </c>
      <c r="G635" s="1" t="s">
        <v>54</v>
      </c>
      <c r="H635" s="1" t="s">
        <v>627</v>
      </c>
      <c r="I635" s="2">
        <v>60</v>
      </c>
      <c r="J635" s="2">
        <v>42.15</v>
      </c>
      <c r="K635" s="2">
        <f t="shared" si="80"/>
        <v>3.3299999999999996</v>
      </c>
      <c r="L635" s="2">
        <f t="shared" si="81"/>
        <v>38.83</v>
      </c>
      <c r="R635" s="7">
        <v>3.26</v>
      </c>
      <c r="S635" s="5">
        <v>5859.0349999999999</v>
      </c>
      <c r="Z635" s="9">
        <v>7.0000000000000007E-2</v>
      </c>
      <c r="AA635" s="5">
        <v>15.067500000000001</v>
      </c>
      <c r="AL635" s="5" t="str">
        <f t="shared" si="82"/>
        <v/>
      </c>
      <c r="AN635" s="5" t="str">
        <f t="shared" si="83"/>
        <v/>
      </c>
      <c r="AP635" s="5" t="str">
        <f t="shared" si="84"/>
        <v/>
      </c>
      <c r="AR635" s="2">
        <v>38.83</v>
      </c>
      <c r="AS635" s="5">
        <f t="shared" si="85"/>
        <v>5874.1025</v>
      </c>
      <c r="AT635" s="11">
        <f t="shared" si="87"/>
        <v>3.9827598505966108E-2</v>
      </c>
      <c r="AU635" s="5">
        <f t="shared" si="86"/>
        <v>39.827598505966108</v>
      </c>
    </row>
    <row r="636" spans="1:47" x14ac:dyDescent="0.3">
      <c r="A636" s="1" t="s">
        <v>860</v>
      </c>
      <c r="B636" s="1" t="s">
        <v>302</v>
      </c>
      <c r="C636" s="1" t="s">
        <v>303</v>
      </c>
      <c r="D636" s="1" t="s">
        <v>51</v>
      </c>
      <c r="E636" s="1" t="s">
        <v>126</v>
      </c>
      <c r="F636" s="1" t="s">
        <v>440</v>
      </c>
      <c r="G636" s="1" t="s">
        <v>54</v>
      </c>
      <c r="H636" s="1" t="s">
        <v>627</v>
      </c>
      <c r="I636" s="2">
        <v>24.78</v>
      </c>
      <c r="J636" s="2">
        <v>16.309999999999999</v>
      </c>
      <c r="K636" s="2">
        <f t="shared" si="80"/>
        <v>14.290000000000001</v>
      </c>
      <c r="L636" s="2">
        <f t="shared" si="81"/>
        <v>2.02</v>
      </c>
      <c r="P636" s="6">
        <v>0.62</v>
      </c>
      <c r="Q636" s="5">
        <v>1507.0650000000001</v>
      </c>
      <c r="R636" s="7">
        <v>12.9</v>
      </c>
      <c r="S636" s="5">
        <v>23184.525000000001</v>
      </c>
      <c r="T636" s="8">
        <v>0.71</v>
      </c>
      <c r="U636" s="5">
        <v>382.69</v>
      </c>
      <c r="Z636" s="9">
        <v>0.06</v>
      </c>
      <c r="AA636" s="5">
        <v>12.914999999999999</v>
      </c>
      <c r="AL636" s="5" t="str">
        <f t="shared" si="82"/>
        <v/>
      </c>
      <c r="AN636" s="5" t="str">
        <f t="shared" si="83"/>
        <v/>
      </c>
      <c r="AP636" s="5" t="str">
        <f t="shared" si="84"/>
        <v/>
      </c>
      <c r="AR636" s="2">
        <v>2.02</v>
      </c>
      <c r="AS636" s="5">
        <f t="shared" si="85"/>
        <v>25087.195</v>
      </c>
      <c r="AT636" s="11">
        <f t="shared" si="87"/>
        <v>0.17009623684654471</v>
      </c>
      <c r="AU636" s="5">
        <f t="shared" si="86"/>
        <v>170.09623684654471</v>
      </c>
    </row>
    <row r="637" spans="1:47" x14ac:dyDescent="0.3">
      <c r="A637" s="1" t="s">
        <v>860</v>
      </c>
      <c r="B637" s="1" t="s">
        <v>302</v>
      </c>
      <c r="C637" s="1" t="s">
        <v>303</v>
      </c>
      <c r="D637" s="1" t="s">
        <v>51</v>
      </c>
      <c r="E637" s="1" t="s">
        <v>132</v>
      </c>
      <c r="F637" s="1" t="s">
        <v>440</v>
      </c>
      <c r="G637" s="1" t="s">
        <v>54</v>
      </c>
      <c r="H637" s="1" t="s">
        <v>627</v>
      </c>
      <c r="I637" s="2">
        <v>24.78</v>
      </c>
      <c r="J637" s="2">
        <v>5.48</v>
      </c>
      <c r="K637" s="2">
        <f t="shared" si="80"/>
        <v>4.8099999999999996</v>
      </c>
      <c r="L637" s="2">
        <f t="shared" si="81"/>
        <v>0.67</v>
      </c>
      <c r="P637" s="6">
        <v>4.79</v>
      </c>
      <c r="Q637" s="5">
        <v>11643.2925</v>
      </c>
      <c r="Z637" s="9">
        <v>0.02</v>
      </c>
      <c r="AA637" s="5">
        <v>4.3049999999999997</v>
      </c>
      <c r="AL637" s="5" t="str">
        <f t="shared" si="82"/>
        <v/>
      </c>
      <c r="AN637" s="5" t="str">
        <f t="shared" si="83"/>
        <v/>
      </c>
      <c r="AP637" s="5" t="str">
        <f t="shared" si="84"/>
        <v/>
      </c>
      <c r="AR637" s="2">
        <v>0.67</v>
      </c>
      <c r="AS637" s="5">
        <f t="shared" si="85"/>
        <v>11647.5975</v>
      </c>
      <c r="AT637" s="11">
        <f t="shared" si="87"/>
        <v>7.8973057890817294E-2</v>
      </c>
      <c r="AU637" s="5">
        <f t="shared" si="86"/>
        <v>78.973057890817287</v>
      </c>
    </row>
    <row r="638" spans="1:47" x14ac:dyDescent="0.3">
      <c r="A638" s="1" t="s">
        <v>861</v>
      </c>
      <c r="B638" s="1" t="s">
        <v>310</v>
      </c>
      <c r="C638" s="1" t="s">
        <v>311</v>
      </c>
      <c r="D638" s="1" t="s">
        <v>51</v>
      </c>
      <c r="E638" s="1" t="s">
        <v>132</v>
      </c>
      <c r="F638" s="1" t="s">
        <v>440</v>
      </c>
      <c r="G638" s="1" t="s">
        <v>54</v>
      </c>
      <c r="H638" s="1" t="s">
        <v>627</v>
      </c>
      <c r="I638" s="2">
        <v>116.92</v>
      </c>
      <c r="J638" s="2">
        <v>0.02</v>
      </c>
      <c r="K638" s="2">
        <f t="shared" si="80"/>
        <v>0.01</v>
      </c>
      <c r="L638" s="2">
        <f t="shared" si="81"/>
        <v>0.01</v>
      </c>
      <c r="P638" s="6">
        <v>0.01</v>
      </c>
      <c r="Q638" s="5">
        <v>24.307500000000001</v>
      </c>
      <c r="AL638" s="5" t="str">
        <f t="shared" si="82"/>
        <v/>
      </c>
      <c r="AN638" s="5" t="str">
        <f t="shared" si="83"/>
        <v/>
      </c>
      <c r="AP638" s="5" t="str">
        <f t="shared" si="84"/>
        <v/>
      </c>
      <c r="AR638" s="2">
        <v>0.01</v>
      </c>
      <c r="AS638" s="5">
        <f t="shared" si="85"/>
        <v>24.307500000000001</v>
      </c>
      <c r="AT638" s="11">
        <f t="shared" si="87"/>
        <v>1.6480974764804856E-4</v>
      </c>
      <c r="AU638" s="5">
        <f t="shared" si="86"/>
        <v>0.16480974764804857</v>
      </c>
    </row>
    <row r="639" spans="1:47" x14ac:dyDescent="0.3">
      <c r="A639" s="1" t="s">
        <v>861</v>
      </c>
      <c r="B639" s="1" t="s">
        <v>310</v>
      </c>
      <c r="C639" s="1" t="s">
        <v>311</v>
      </c>
      <c r="D639" s="1" t="s">
        <v>51</v>
      </c>
      <c r="E639" s="1" t="s">
        <v>150</v>
      </c>
      <c r="F639" s="1" t="s">
        <v>440</v>
      </c>
      <c r="G639" s="1" t="s">
        <v>54</v>
      </c>
      <c r="H639" s="1" t="s">
        <v>627</v>
      </c>
      <c r="I639" s="2">
        <v>116.92</v>
      </c>
      <c r="J639" s="2">
        <v>58.75</v>
      </c>
      <c r="K639" s="2">
        <f t="shared" si="80"/>
        <v>57.79</v>
      </c>
      <c r="L639" s="2">
        <f t="shared" si="81"/>
        <v>0.96</v>
      </c>
      <c r="P639" s="6">
        <v>25.88</v>
      </c>
      <c r="Q639" s="5">
        <v>62907.81</v>
      </c>
      <c r="R639" s="7">
        <v>31.84</v>
      </c>
      <c r="S639" s="5">
        <v>57224.44</v>
      </c>
      <c r="Z639" s="9">
        <v>7.0000000000000007E-2</v>
      </c>
      <c r="AA639" s="5">
        <v>15.067500000000001</v>
      </c>
      <c r="AL639" s="5" t="str">
        <f t="shared" si="82"/>
        <v/>
      </c>
      <c r="AN639" s="5" t="str">
        <f t="shared" si="83"/>
        <v/>
      </c>
      <c r="AP639" s="5" t="str">
        <f t="shared" si="84"/>
        <v/>
      </c>
      <c r="AR639" s="2">
        <v>0.96</v>
      </c>
      <c r="AS639" s="5">
        <f t="shared" si="85"/>
        <v>120147.3175</v>
      </c>
      <c r="AT639" s="11">
        <f t="shared" si="87"/>
        <v>0.8146230207863816</v>
      </c>
      <c r="AU639" s="5">
        <f t="shared" si="86"/>
        <v>814.62302078638152</v>
      </c>
    </row>
    <row r="640" spans="1:47" x14ac:dyDescent="0.3">
      <c r="A640" s="1" t="s">
        <v>861</v>
      </c>
      <c r="B640" s="1" t="s">
        <v>310</v>
      </c>
      <c r="C640" s="1" t="s">
        <v>311</v>
      </c>
      <c r="D640" s="1" t="s">
        <v>51</v>
      </c>
      <c r="E640" s="1" t="s">
        <v>107</v>
      </c>
      <c r="F640" s="1" t="s">
        <v>440</v>
      </c>
      <c r="G640" s="1" t="s">
        <v>54</v>
      </c>
      <c r="H640" s="1" t="s">
        <v>627</v>
      </c>
      <c r="I640" s="2">
        <v>116.92</v>
      </c>
      <c r="J640" s="2">
        <v>56.88</v>
      </c>
      <c r="K640" s="2">
        <f t="shared" ref="K640:K702" si="88">SUM(N640,P640,R640,T640,V640,X640,Z640,AB640,AE640,AG640,AI640)</f>
        <v>55.779999999999994</v>
      </c>
      <c r="L640" s="2">
        <f t="shared" ref="L640:L702" si="89">SUM(M640,AD640,AK640,AM640,AO640,AQ640,AR640)</f>
        <v>1.1000000000000001</v>
      </c>
      <c r="R640" s="7">
        <v>47.29</v>
      </c>
      <c r="S640" s="5">
        <v>84991.952499999999</v>
      </c>
      <c r="T640" s="8">
        <v>8.3699999999999992</v>
      </c>
      <c r="U640" s="5">
        <v>4511.4299999999994</v>
      </c>
      <c r="Z640" s="9">
        <v>0.12</v>
      </c>
      <c r="AA640" s="5">
        <v>25.83</v>
      </c>
      <c r="AL640" s="5" t="str">
        <f t="shared" ref="AL640:AL671" si="90">IF(AK640&gt;0,AK640*$AL$1,"")</f>
        <v/>
      </c>
      <c r="AN640" s="5" t="str">
        <f t="shared" ref="AN640:AN671" si="91">IF(AM640&gt;0,AM640*$AN$1,"")</f>
        <v/>
      </c>
      <c r="AP640" s="5" t="str">
        <f t="shared" ref="AP640:AP671" si="92">IF(AO640&gt;0,AO640*$AP$1,"")</f>
        <v/>
      </c>
      <c r="AR640" s="2">
        <v>1.1000000000000001</v>
      </c>
      <c r="AS640" s="5">
        <f t="shared" ref="AS640:AS702" si="93">SUM(O640,Q640,S640,U640,W640,Y640,AA640,AC640,AF640,AH640,AJ640)</f>
        <v>89529.212499999994</v>
      </c>
      <c r="AT640" s="11">
        <f t="shared" si="87"/>
        <v>0.60702609973273736</v>
      </c>
      <c r="AU640" s="5">
        <f t="shared" ref="AU640:AU671" si="94">(AT640/100)*$AU$1</f>
        <v>607.02609973273741</v>
      </c>
    </row>
    <row r="641" spans="1:47" x14ac:dyDescent="0.3">
      <c r="A641" s="1" t="s">
        <v>862</v>
      </c>
      <c r="B641" s="1" t="s">
        <v>608</v>
      </c>
      <c r="C641" s="1" t="s">
        <v>609</v>
      </c>
      <c r="D641" s="1" t="s">
        <v>51</v>
      </c>
      <c r="E641" s="1" t="s">
        <v>95</v>
      </c>
      <c r="F641" s="1" t="s">
        <v>440</v>
      </c>
      <c r="G641" s="1" t="s">
        <v>54</v>
      </c>
      <c r="H641" s="1" t="s">
        <v>627</v>
      </c>
      <c r="I641" s="2">
        <v>119.6</v>
      </c>
      <c r="J641" s="2">
        <v>39.58</v>
      </c>
      <c r="K641" s="2">
        <f t="shared" si="88"/>
        <v>38.330000000000005</v>
      </c>
      <c r="L641" s="2">
        <f t="shared" si="89"/>
        <v>1.25</v>
      </c>
      <c r="R641" s="7">
        <v>37.700000000000003</v>
      </c>
      <c r="S641" s="5">
        <v>67756.325000000012</v>
      </c>
      <c r="Z641" s="9">
        <v>0.63</v>
      </c>
      <c r="AA641" s="5">
        <v>135.60749999999999</v>
      </c>
      <c r="AL641" s="5" t="str">
        <f t="shared" si="90"/>
        <v/>
      </c>
      <c r="AN641" s="5" t="str">
        <f t="shared" si="91"/>
        <v/>
      </c>
      <c r="AP641" s="5" t="str">
        <f t="shared" si="92"/>
        <v/>
      </c>
      <c r="AR641" s="2">
        <v>1.25</v>
      </c>
      <c r="AS641" s="5">
        <f t="shared" si="93"/>
        <v>67891.93250000001</v>
      </c>
      <c r="AT641" s="11">
        <f t="shared" si="87"/>
        <v>0.46032098169961316</v>
      </c>
      <c r="AU641" s="5">
        <f t="shared" si="94"/>
        <v>460.32098169961318</v>
      </c>
    </row>
    <row r="642" spans="1:47" x14ac:dyDescent="0.3">
      <c r="A642" s="1" t="s">
        <v>862</v>
      </c>
      <c r="B642" s="1" t="s">
        <v>608</v>
      </c>
      <c r="C642" s="1" t="s">
        <v>609</v>
      </c>
      <c r="D642" s="1" t="s">
        <v>51</v>
      </c>
      <c r="E642" s="1" t="s">
        <v>52</v>
      </c>
      <c r="F642" s="1" t="s">
        <v>440</v>
      </c>
      <c r="G642" s="1" t="s">
        <v>54</v>
      </c>
      <c r="H642" s="1" t="s">
        <v>627</v>
      </c>
      <c r="I642" s="2">
        <v>119.6</v>
      </c>
      <c r="J642" s="2">
        <v>0.02</v>
      </c>
      <c r="K642" s="2">
        <f t="shared" si="88"/>
        <v>0.02</v>
      </c>
      <c r="L642" s="2">
        <f t="shared" si="89"/>
        <v>0</v>
      </c>
      <c r="R642" s="7">
        <v>0.02</v>
      </c>
      <c r="S642" s="5">
        <v>35.945</v>
      </c>
      <c r="AL642" s="5" t="str">
        <f t="shared" si="90"/>
        <v/>
      </c>
      <c r="AN642" s="5" t="str">
        <f t="shared" si="91"/>
        <v/>
      </c>
      <c r="AP642" s="5" t="str">
        <f t="shared" si="92"/>
        <v/>
      </c>
      <c r="AS642" s="5">
        <f t="shared" si="93"/>
        <v>35.945</v>
      </c>
      <c r="AT642" s="11">
        <f t="shared" si="87"/>
        <v>2.437143424543497E-4</v>
      </c>
      <c r="AU642" s="5">
        <f t="shared" si="94"/>
        <v>0.2437143424543497</v>
      </c>
    </row>
    <row r="643" spans="1:47" x14ac:dyDescent="0.3">
      <c r="A643" s="1" t="s">
        <v>862</v>
      </c>
      <c r="B643" s="1" t="s">
        <v>608</v>
      </c>
      <c r="C643" s="1" t="s">
        <v>609</v>
      </c>
      <c r="D643" s="1" t="s">
        <v>51</v>
      </c>
      <c r="E643" s="1" t="s">
        <v>98</v>
      </c>
      <c r="F643" s="1" t="s">
        <v>445</v>
      </c>
      <c r="G643" s="1" t="s">
        <v>54</v>
      </c>
      <c r="H643" s="1" t="s">
        <v>627</v>
      </c>
      <c r="I643" s="2">
        <v>119.6</v>
      </c>
      <c r="J643" s="2">
        <v>10.76</v>
      </c>
      <c r="K643" s="2">
        <f t="shared" si="88"/>
        <v>9.2799999999999994</v>
      </c>
      <c r="L643" s="2">
        <f t="shared" si="89"/>
        <v>1.47</v>
      </c>
      <c r="R643" s="7">
        <v>9.26</v>
      </c>
      <c r="S643" s="5">
        <v>16642.535</v>
      </c>
      <c r="Z643" s="9">
        <v>0.02</v>
      </c>
      <c r="AA643" s="5">
        <v>4.3049999999999997</v>
      </c>
      <c r="AL643" s="5" t="str">
        <f t="shared" si="90"/>
        <v/>
      </c>
      <c r="AN643" s="5" t="str">
        <f t="shared" si="91"/>
        <v/>
      </c>
      <c r="AP643" s="5" t="str">
        <f t="shared" si="92"/>
        <v/>
      </c>
      <c r="AR643" s="2">
        <v>1.47</v>
      </c>
      <c r="AS643" s="5">
        <f t="shared" si="93"/>
        <v>16646.84</v>
      </c>
      <c r="AT643" s="11">
        <f t="shared" ref="AT643:AT706" si="95">(AS643/$AS$782)*100</f>
        <v>0.11286892932376594</v>
      </c>
      <c r="AU643" s="5">
        <f t="shared" si="94"/>
        <v>112.86892932376594</v>
      </c>
    </row>
    <row r="644" spans="1:47" x14ac:dyDescent="0.3">
      <c r="A644" s="1" t="s">
        <v>862</v>
      </c>
      <c r="B644" s="1" t="s">
        <v>608</v>
      </c>
      <c r="C644" s="1" t="s">
        <v>609</v>
      </c>
      <c r="D644" s="1" t="s">
        <v>51</v>
      </c>
      <c r="E644" s="1" t="s">
        <v>126</v>
      </c>
      <c r="F644" s="1" t="s">
        <v>445</v>
      </c>
      <c r="G644" s="1" t="s">
        <v>54</v>
      </c>
      <c r="H644" s="1" t="s">
        <v>627</v>
      </c>
      <c r="I644" s="2">
        <v>119.6</v>
      </c>
      <c r="J644" s="2">
        <v>56.96</v>
      </c>
      <c r="K644" s="2">
        <f t="shared" si="88"/>
        <v>53.489999999999995</v>
      </c>
      <c r="L644" s="2">
        <f t="shared" si="89"/>
        <v>3.47</v>
      </c>
      <c r="R644" s="7">
        <v>44.91</v>
      </c>
      <c r="S644" s="5">
        <v>80714.497499999998</v>
      </c>
      <c r="T644" s="8">
        <v>1.69</v>
      </c>
      <c r="U644" s="5">
        <v>910.91</v>
      </c>
      <c r="Z644" s="9">
        <v>6.87</v>
      </c>
      <c r="AA644" s="5">
        <v>1478.7674999999999</v>
      </c>
      <c r="AE644" s="2">
        <v>0.02</v>
      </c>
      <c r="AF644" s="5">
        <v>3.8849999999999998</v>
      </c>
      <c r="AL644" s="5" t="str">
        <f t="shared" si="90"/>
        <v/>
      </c>
      <c r="AN644" s="5" t="str">
        <f t="shared" si="91"/>
        <v/>
      </c>
      <c r="AP644" s="5" t="str">
        <f t="shared" si="92"/>
        <v/>
      </c>
      <c r="AR644" s="2">
        <v>3.47</v>
      </c>
      <c r="AS644" s="5">
        <f t="shared" si="93"/>
        <v>83108.06</v>
      </c>
      <c r="AT644" s="11">
        <f t="shared" si="95"/>
        <v>0.56348939200324499</v>
      </c>
      <c r="AU644" s="5">
        <f t="shared" si="94"/>
        <v>563.48939200324492</v>
      </c>
    </row>
    <row r="645" spans="1:47" x14ac:dyDescent="0.3">
      <c r="A645" s="1" t="s">
        <v>862</v>
      </c>
      <c r="B645" s="1" t="s">
        <v>608</v>
      </c>
      <c r="C645" s="1" t="s">
        <v>609</v>
      </c>
      <c r="D645" s="1" t="s">
        <v>51</v>
      </c>
      <c r="E645" s="1" t="s">
        <v>132</v>
      </c>
      <c r="F645" s="1" t="s">
        <v>445</v>
      </c>
      <c r="G645" s="1" t="s">
        <v>54</v>
      </c>
      <c r="H645" s="1" t="s">
        <v>627</v>
      </c>
      <c r="I645" s="2">
        <v>119.6</v>
      </c>
      <c r="J645" s="2">
        <v>5.09</v>
      </c>
      <c r="K645" s="2">
        <f t="shared" si="88"/>
        <v>3.53</v>
      </c>
      <c r="L645" s="2">
        <f t="shared" si="89"/>
        <v>1.56</v>
      </c>
      <c r="R645" s="7">
        <v>3.53</v>
      </c>
      <c r="S645" s="5">
        <v>6344.2924999999996</v>
      </c>
      <c r="AL645" s="5" t="str">
        <f t="shared" si="90"/>
        <v/>
      </c>
      <c r="AN645" s="5" t="str">
        <f t="shared" si="91"/>
        <v/>
      </c>
      <c r="AP645" s="5" t="str">
        <f t="shared" si="92"/>
        <v/>
      </c>
      <c r="AR645" s="2">
        <v>1.56</v>
      </c>
      <c r="AS645" s="5">
        <f t="shared" si="93"/>
        <v>6344.2924999999996</v>
      </c>
      <c r="AT645" s="11">
        <f t="shared" si="95"/>
        <v>4.3015581443192723E-2</v>
      </c>
      <c r="AU645" s="5">
        <f t="shared" si="94"/>
        <v>43.015581443192723</v>
      </c>
    </row>
    <row r="646" spans="1:47" x14ac:dyDescent="0.3">
      <c r="A646" s="1" t="s">
        <v>863</v>
      </c>
      <c r="B646" s="1" t="s">
        <v>864</v>
      </c>
      <c r="C646" s="1" t="s">
        <v>865</v>
      </c>
      <c r="D646" s="1" t="s">
        <v>51</v>
      </c>
      <c r="E646" s="1" t="s">
        <v>64</v>
      </c>
      <c r="F646" s="1" t="s">
        <v>440</v>
      </c>
      <c r="G646" s="1" t="s">
        <v>54</v>
      </c>
      <c r="H646" s="1" t="s">
        <v>627</v>
      </c>
      <c r="I646" s="2">
        <v>2.42</v>
      </c>
      <c r="J646" s="2">
        <v>2.25</v>
      </c>
      <c r="K646" s="2">
        <f t="shared" si="88"/>
        <v>0.74</v>
      </c>
      <c r="L646" s="2">
        <f t="shared" si="89"/>
        <v>1.51</v>
      </c>
      <c r="Z646" s="9">
        <v>0.74</v>
      </c>
      <c r="AA646" s="5">
        <v>159.285</v>
      </c>
      <c r="AL646" s="5" t="str">
        <f t="shared" si="90"/>
        <v/>
      </c>
      <c r="AN646" s="5" t="str">
        <f t="shared" si="91"/>
        <v/>
      </c>
      <c r="AP646" s="5" t="str">
        <f t="shared" si="92"/>
        <v/>
      </c>
      <c r="AR646" s="2">
        <v>1.51</v>
      </c>
      <c r="AS646" s="5">
        <f t="shared" si="93"/>
        <v>159.285</v>
      </c>
      <c r="AT646" s="11">
        <f t="shared" si="95"/>
        <v>1.0799843938751172E-3</v>
      </c>
      <c r="AU646" s="5">
        <f t="shared" si="94"/>
        <v>1.079984393875117</v>
      </c>
    </row>
    <row r="647" spans="1:47" x14ac:dyDescent="0.3">
      <c r="A647" s="1" t="s">
        <v>866</v>
      </c>
      <c r="B647" s="1" t="s">
        <v>867</v>
      </c>
      <c r="C647" s="1" t="s">
        <v>865</v>
      </c>
      <c r="D647" s="1" t="s">
        <v>51</v>
      </c>
      <c r="E647" s="1" t="s">
        <v>64</v>
      </c>
      <c r="F647" s="1" t="s">
        <v>440</v>
      </c>
      <c r="G647" s="1" t="s">
        <v>54</v>
      </c>
      <c r="H647" s="1" t="s">
        <v>627</v>
      </c>
      <c r="I647" s="2">
        <v>77.58</v>
      </c>
      <c r="J647" s="2">
        <v>36.89</v>
      </c>
      <c r="K647" s="2">
        <f t="shared" si="88"/>
        <v>33.159999999999997</v>
      </c>
      <c r="L647" s="2">
        <f t="shared" si="89"/>
        <v>3.72</v>
      </c>
      <c r="R647" s="7">
        <v>30.84</v>
      </c>
      <c r="S647" s="5">
        <v>55427.19</v>
      </c>
      <c r="T647" s="8">
        <v>0.4</v>
      </c>
      <c r="U647" s="5">
        <v>215.6</v>
      </c>
      <c r="Z647" s="9">
        <v>1.92</v>
      </c>
      <c r="AA647" s="5">
        <v>413.28</v>
      </c>
      <c r="AL647" s="5" t="str">
        <f t="shared" si="90"/>
        <v/>
      </c>
      <c r="AN647" s="5" t="str">
        <f t="shared" si="91"/>
        <v/>
      </c>
      <c r="AP647" s="5" t="str">
        <f t="shared" si="92"/>
        <v/>
      </c>
      <c r="AR647" s="2">
        <v>3.72</v>
      </c>
      <c r="AS647" s="5">
        <f t="shared" si="93"/>
        <v>56056.07</v>
      </c>
      <c r="AT647" s="11">
        <f t="shared" si="95"/>
        <v>0.38007144917582414</v>
      </c>
      <c r="AU647" s="5">
        <f t="shared" si="94"/>
        <v>380.07144917582417</v>
      </c>
    </row>
    <row r="648" spans="1:47" x14ac:dyDescent="0.3">
      <c r="A648" s="1" t="s">
        <v>866</v>
      </c>
      <c r="B648" s="1" t="s">
        <v>867</v>
      </c>
      <c r="C648" s="1" t="s">
        <v>865</v>
      </c>
      <c r="D648" s="1" t="s">
        <v>51</v>
      </c>
      <c r="E648" s="1" t="s">
        <v>52</v>
      </c>
      <c r="F648" s="1" t="s">
        <v>440</v>
      </c>
      <c r="G648" s="1" t="s">
        <v>54</v>
      </c>
      <c r="H648" s="1" t="s">
        <v>627</v>
      </c>
      <c r="I648" s="2">
        <v>77.58</v>
      </c>
      <c r="J648" s="2">
        <v>39.270000000000003</v>
      </c>
      <c r="K648" s="2">
        <f t="shared" si="88"/>
        <v>39.08</v>
      </c>
      <c r="L648" s="2">
        <f t="shared" si="89"/>
        <v>0.19</v>
      </c>
      <c r="R648" s="7">
        <v>39.08</v>
      </c>
      <c r="S648" s="5">
        <v>70236.53</v>
      </c>
      <c r="AL648" s="5" t="str">
        <f t="shared" si="90"/>
        <v/>
      </c>
      <c r="AN648" s="5" t="str">
        <f t="shared" si="91"/>
        <v/>
      </c>
      <c r="AP648" s="5" t="str">
        <f t="shared" si="92"/>
        <v/>
      </c>
      <c r="AR648" s="2">
        <v>0.19</v>
      </c>
      <c r="AS648" s="5">
        <f t="shared" si="93"/>
        <v>70236.53</v>
      </c>
      <c r="AT648" s="11">
        <f t="shared" si="95"/>
        <v>0.4762178251557993</v>
      </c>
      <c r="AU648" s="5">
        <f t="shared" si="94"/>
        <v>476.21782515579929</v>
      </c>
    </row>
    <row r="649" spans="1:47" x14ac:dyDescent="0.3">
      <c r="A649" s="1" t="s">
        <v>868</v>
      </c>
      <c r="B649" s="1" t="s">
        <v>869</v>
      </c>
      <c r="C649" s="1" t="s">
        <v>870</v>
      </c>
      <c r="D649" s="1" t="s">
        <v>51</v>
      </c>
      <c r="E649" s="1" t="s">
        <v>95</v>
      </c>
      <c r="F649" s="1" t="s">
        <v>716</v>
      </c>
      <c r="G649" s="1" t="s">
        <v>54</v>
      </c>
      <c r="H649" s="1" t="s">
        <v>627</v>
      </c>
      <c r="I649" s="2">
        <v>92</v>
      </c>
      <c r="J649" s="2">
        <v>0.6</v>
      </c>
      <c r="K649" s="2">
        <f t="shared" si="88"/>
        <v>0.57000000000000006</v>
      </c>
      <c r="L649" s="2">
        <f t="shared" si="89"/>
        <v>0.03</v>
      </c>
      <c r="P649" s="6">
        <v>0.17</v>
      </c>
      <c r="Q649" s="5">
        <v>413.22750000000002</v>
      </c>
      <c r="R649" s="7">
        <v>0.26</v>
      </c>
      <c r="S649" s="5">
        <v>467.28500000000003</v>
      </c>
      <c r="Z649" s="9">
        <v>0.14000000000000001</v>
      </c>
      <c r="AA649" s="5">
        <v>30.135000000000002</v>
      </c>
      <c r="AL649" s="5" t="str">
        <f t="shared" si="90"/>
        <v/>
      </c>
      <c r="AN649" s="5" t="str">
        <f t="shared" si="91"/>
        <v/>
      </c>
      <c r="AP649" s="5" t="str">
        <f t="shared" si="92"/>
        <v/>
      </c>
      <c r="AR649" s="2">
        <v>0.03</v>
      </c>
      <c r="AS649" s="5">
        <f t="shared" si="93"/>
        <v>910.64750000000004</v>
      </c>
      <c r="AT649" s="11">
        <f t="shared" si="95"/>
        <v>6.174373533737584E-3</v>
      </c>
      <c r="AU649" s="5">
        <f t="shared" si="94"/>
        <v>6.174373533737584</v>
      </c>
    </row>
    <row r="650" spans="1:47" x14ac:dyDescent="0.3">
      <c r="A650" s="1" t="s">
        <v>868</v>
      </c>
      <c r="B650" s="1" t="s">
        <v>869</v>
      </c>
      <c r="C650" s="1" t="s">
        <v>870</v>
      </c>
      <c r="D650" s="1" t="s">
        <v>51</v>
      </c>
      <c r="E650" s="1" t="s">
        <v>52</v>
      </c>
      <c r="F650" s="1" t="s">
        <v>716</v>
      </c>
      <c r="G650" s="1" t="s">
        <v>54</v>
      </c>
      <c r="H650" s="1" t="s">
        <v>627</v>
      </c>
      <c r="I650" s="2">
        <v>92</v>
      </c>
      <c r="J650" s="2">
        <v>39.18</v>
      </c>
      <c r="K650" s="2">
        <f t="shared" si="88"/>
        <v>29.43</v>
      </c>
      <c r="L650" s="2">
        <f t="shared" si="89"/>
        <v>9.75</v>
      </c>
      <c r="P650" s="6">
        <v>21.25</v>
      </c>
      <c r="Q650" s="5">
        <v>51653.4375</v>
      </c>
      <c r="R650" s="7">
        <v>6.88</v>
      </c>
      <c r="S650" s="5">
        <v>12365.08</v>
      </c>
      <c r="Z650" s="9">
        <v>1.3</v>
      </c>
      <c r="AA650" s="5">
        <v>279.82499999999999</v>
      </c>
      <c r="AL650" s="5" t="str">
        <f t="shared" si="90"/>
        <v/>
      </c>
      <c r="AN650" s="5" t="str">
        <f t="shared" si="91"/>
        <v/>
      </c>
      <c r="AO650" s="2">
        <v>0.11</v>
      </c>
      <c r="AP650" s="5">
        <f t="shared" si="92"/>
        <v>0.11</v>
      </c>
      <c r="AQ650" s="2">
        <v>0.09</v>
      </c>
      <c r="AR650" s="2">
        <v>9.5500000000000007</v>
      </c>
      <c r="AS650" s="5">
        <f t="shared" si="93"/>
        <v>64298.342499999999</v>
      </c>
      <c r="AT650" s="11">
        <f t="shared" si="95"/>
        <v>0.43595571743753148</v>
      </c>
      <c r="AU650" s="5">
        <f t="shared" si="94"/>
        <v>435.95571743753146</v>
      </c>
    </row>
    <row r="651" spans="1:47" x14ac:dyDescent="0.3">
      <c r="A651" s="1" t="s">
        <v>868</v>
      </c>
      <c r="B651" s="1" t="s">
        <v>869</v>
      </c>
      <c r="C651" s="1" t="s">
        <v>870</v>
      </c>
      <c r="D651" s="1" t="s">
        <v>51</v>
      </c>
      <c r="E651" s="1" t="s">
        <v>91</v>
      </c>
      <c r="F651" s="1" t="s">
        <v>716</v>
      </c>
      <c r="G651" s="1" t="s">
        <v>54</v>
      </c>
      <c r="H651" s="1" t="s">
        <v>627</v>
      </c>
      <c r="I651" s="2">
        <v>92</v>
      </c>
      <c r="J651" s="2">
        <v>10.89</v>
      </c>
      <c r="K651" s="2">
        <f t="shared" si="88"/>
        <v>0.2</v>
      </c>
      <c r="L651" s="2">
        <f t="shared" si="89"/>
        <v>10.69</v>
      </c>
      <c r="P651" s="6">
        <v>7.0000000000000007E-2</v>
      </c>
      <c r="Q651" s="5">
        <v>170.1525</v>
      </c>
      <c r="R651" s="7">
        <v>0.13</v>
      </c>
      <c r="S651" s="5">
        <v>233.64250000000001</v>
      </c>
      <c r="AL651" s="5" t="str">
        <f t="shared" si="90"/>
        <v/>
      </c>
      <c r="AN651" s="5" t="str">
        <f t="shared" si="91"/>
        <v/>
      </c>
      <c r="AP651" s="5" t="str">
        <f t="shared" si="92"/>
        <v/>
      </c>
      <c r="AR651" s="2">
        <v>10.69</v>
      </c>
      <c r="AS651" s="5">
        <f t="shared" si="93"/>
        <v>403.79500000000002</v>
      </c>
      <c r="AT651" s="11">
        <f t="shared" si="95"/>
        <v>2.7378114594896132E-3</v>
      </c>
      <c r="AU651" s="5">
        <f t="shared" si="94"/>
        <v>2.7378114594896132</v>
      </c>
    </row>
    <row r="652" spans="1:47" x14ac:dyDescent="0.3">
      <c r="A652" s="1" t="s">
        <v>868</v>
      </c>
      <c r="B652" s="1" t="s">
        <v>869</v>
      </c>
      <c r="C652" s="1" t="s">
        <v>870</v>
      </c>
      <c r="D652" s="1" t="s">
        <v>51</v>
      </c>
      <c r="E652" s="1" t="s">
        <v>98</v>
      </c>
      <c r="F652" s="1" t="s">
        <v>440</v>
      </c>
      <c r="G652" s="1" t="s">
        <v>54</v>
      </c>
      <c r="H652" s="1" t="s">
        <v>627</v>
      </c>
      <c r="I652" s="2">
        <v>92</v>
      </c>
      <c r="J652" s="2">
        <v>16.420000000000002</v>
      </c>
      <c r="K652" s="2">
        <f t="shared" si="88"/>
        <v>16.419999999999998</v>
      </c>
      <c r="L652" s="2">
        <f t="shared" si="89"/>
        <v>0</v>
      </c>
      <c r="P652" s="6">
        <v>3.52</v>
      </c>
      <c r="Q652" s="5">
        <v>8556.24</v>
      </c>
      <c r="R652" s="7">
        <v>12.01</v>
      </c>
      <c r="S652" s="5">
        <v>21584.9725</v>
      </c>
      <c r="Z652" s="9">
        <v>0.89</v>
      </c>
      <c r="AA652" s="5">
        <v>191.57249999999999</v>
      </c>
      <c r="AL652" s="5" t="str">
        <f t="shared" si="90"/>
        <v/>
      </c>
      <c r="AN652" s="5" t="str">
        <f t="shared" si="91"/>
        <v/>
      </c>
      <c r="AP652" s="5" t="str">
        <f t="shared" si="92"/>
        <v/>
      </c>
      <c r="AS652" s="5">
        <f t="shared" si="93"/>
        <v>30332.785</v>
      </c>
      <c r="AT652" s="11">
        <f t="shared" si="95"/>
        <v>0.20566239396534042</v>
      </c>
      <c r="AU652" s="5">
        <f t="shared" si="94"/>
        <v>205.66239396534041</v>
      </c>
    </row>
    <row r="653" spans="1:47" x14ac:dyDescent="0.3">
      <c r="A653" s="1" t="s">
        <v>868</v>
      </c>
      <c r="B653" s="1" t="s">
        <v>869</v>
      </c>
      <c r="C653" s="1" t="s">
        <v>870</v>
      </c>
      <c r="D653" s="1" t="s">
        <v>51</v>
      </c>
      <c r="E653" s="1" t="s">
        <v>81</v>
      </c>
      <c r="F653" s="1" t="s">
        <v>440</v>
      </c>
      <c r="G653" s="1" t="s">
        <v>54</v>
      </c>
      <c r="H653" s="1" t="s">
        <v>627</v>
      </c>
      <c r="I653" s="2">
        <v>92</v>
      </c>
      <c r="J653" s="2">
        <v>19.739999999999998</v>
      </c>
      <c r="K653" s="2">
        <f t="shared" si="88"/>
        <v>19.709999999999997</v>
      </c>
      <c r="L653" s="2">
        <f t="shared" si="89"/>
        <v>0.03</v>
      </c>
      <c r="P653" s="6">
        <v>10.35</v>
      </c>
      <c r="Q653" s="5">
        <v>25158.262500000001</v>
      </c>
      <c r="R653" s="7">
        <v>7.77</v>
      </c>
      <c r="S653" s="5">
        <v>13964.6325</v>
      </c>
      <c r="Z653" s="9">
        <v>1.59</v>
      </c>
      <c r="AA653" s="5">
        <v>342.2475</v>
      </c>
      <c r="AL653" s="5" t="str">
        <f t="shared" si="90"/>
        <v/>
      </c>
      <c r="AN653" s="5" t="str">
        <f t="shared" si="91"/>
        <v/>
      </c>
      <c r="AP653" s="5" t="str">
        <f t="shared" si="92"/>
        <v/>
      </c>
      <c r="AR653" s="2">
        <v>0.03</v>
      </c>
      <c r="AS653" s="5">
        <f t="shared" si="93"/>
        <v>39465.142500000002</v>
      </c>
      <c r="AT653" s="11">
        <f t="shared" si="95"/>
        <v>0.26758161786770657</v>
      </c>
      <c r="AU653" s="5">
        <f t="shared" si="94"/>
        <v>267.58161786770654</v>
      </c>
    </row>
    <row r="654" spans="1:47" x14ac:dyDescent="0.3">
      <c r="A654" s="1" t="s">
        <v>871</v>
      </c>
      <c r="B654" s="1" t="s">
        <v>872</v>
      </c>
      <c r="C654" s="1" t="s">
        <v>873</v>
      </c>
      <c r="D654" s="1" t="s">
        <v>51</v>
      </c>
      <c r="E654" s="1" t="s">
        <v>73</v>
      </c>
      <c r="F654" s="1" t="s">
        <v>440</v>
      </c>
      <c r="G654" s="1" t="s">
        <v>54</v>
      </c>
      <c r="H654" s="1" t="s">
        <v>627</v>
      </c>
      <c r="I654" s="2">
        <v>40.159999999999997</v>
      </c>
      <c r="J654" s="2">
        <v>40</v>
      </c>
      <c r="K654" s="2">
        <f t="shared" si="88"/>
        <v>35.769999999999996</v>
      </c>
      <c r="L654" s="2">
        <f t="shared" si="89"/>
        <v>4.2300000000000004</v>
      </c>
      <c r="N654" s="4">
        <v>0.04</v>
      </c>
      <c r="O654" s="5">
        <v>133.91</v>
      </c>
      <c r="P654" s="6">
        <v>8.59</v>
      </c>
      <c r="Q654" s="5">
        <v>20880.142500000002</v>
      </c>
      <c r="R654" s="7">
        <v>0.05</v>
      </c>
      <c r="S654" s="5">
        <v>89.862500000000011</v>
      </c>
      <c r="AE654" s="2">
        <v>27.09</v>
      </c>
      <c r="AF654" s="5">
        <v>5262.2325000000001</v>
      </c>
      <c r="AK654" s="3">
        <v>0.53</v>
      </c>
      <c r="AL654" s="5">
        <f t="shared" si="90"/>
        <v>2273.17</v>
      </c>
      <c r="AN654" s="5" t="str">
        <f t="shared" si="91"/>
        <v/>
      </c>
      <c r="AO654" s="2">
        <v>0.11</v>
      </c>
      <c r="AP654" s="5">
        <f t="shared" si="92"/>
        <v>0.11</v>
      </c>
      <c r="AQ654" s="2">
        <v>1.22</v>
      </c>
      <c r="AR654" s="2">
        <v>2.37</v>
      </c>
      <c r="AS654" s="5">
        <f t="shared" si="93"/>
        <v>26366.147499999999</v>
      </c>
      <c r="AT654" s="11">
        <f t="shared" si="95"/>
        <v>0.17876779248899419</v>
      </c>
      <c r="AU654" s="5">
        <f t="shared" si="94"/>
        <v>178.76779248899419</v>
      </c>
    </row>
    <row r="655" spans="1:47" x14ac:dyDescent="0.3">
      <c r="A655" s="1" t="s">
        <v>871</v>
      </c>
      <c r="B655" s="1" t="s">
        <v>872</v>
      </c>
      <c r="C655" s="1" t="s">
        <v>873</v>
      </c>
      <c r="D655" s="1" t="s">
        <v>51</v>
      </c>
      <c r="E655" s="1" t="s">
        <v>86</v>
      </c>
      <c r="F655" s="1" t="s">
        <v>440</v>
      </c>
      <c r="G655" s="1" t="s">
        <v>54</v>
      </c>
      <c r="H655" s="1" t="s">
        <v>627</v>
      </c>
      <c r="I655" s="2">
        <v>40.159999999999997</v>
      </c>
      <c r="J655" s="2">
        <v>0.16</v>
      </c>
      <c r="K655" s="2">
        <f t="shared" si="88"/>
        <v>0.01</v>
      </c>
      <c r="L655" s="2">
        <f t="shared" si="89"/>
        <v>0.15</v>
      </c>
      <c r="R655" s="7">
        <v>0.01</v>
      </c>
      <c r="S655" s="5">
        <v>17.9725</v>
      </c>
      <c r="AL655" s="5" t="str">
        <f t="shared" si="90"/>
        <v/>
      </c>
      <c r="AN655" s="5" t="str">
        <f t="shared" si="91"/>
        <v/>
      </c>
      <c r="AP655" s="5" t="str">
        <f t="shared" si="92"/>
        <v/>
      </c>
      <c r="AR655" s="2">
        <v>0.15</v>
      </c>
      <c r="AS655" s="5">
        <f t="shared" si="93"/>
        <v>17.9725</v>
      </c>
      <c r="AT655" s="11">
        <f t="shared" si="95"/>
        <v>1.2185717122717485E-4</v>
      </c>
      <c r="AU655" s="5">
        <f t="shared" si="94"/>
        <v>0.12185717122717485</v>
      </c>
    </row>
    <row r="656" spans="1:47" x14ac:dyDescent="0.3">
      <c r="A656" s="1" t="s">
        <v>874</v>
      </c>
      <c r="B656" s="1" t="s">
        <v>220</v>
      </c>
      <c r="C656" s="1" t="s">
        <v>221</v>
      </c>
      <c r="D656" s="1" t="s">
        <v>51</v>
      </c>
      <c r="E656" s="1" t="s">
        <v>141</v>
      </c>
      <c r="F656" s="1" t="s">
        <v>440</v>
      </c>
      <c r="G656" s="1" t="s">
        <v>54</v>
      </c>
      <c r="H656" s="1" t="s">
        <v>627</v>
      </c>
      <c r="I656" s="2">
        <v>191.87</v>
      </c>
      <c r="J656" s="2">
        <v>28.01</v>
      </c>
      <c r="K656" s="2">
        <f t="shared" si="88"/>
        <v>28.009999999999998</v>
      </c>
      <c r="L656" s="2">
        <f t="shared" si="89"/>
        <v>0</v>
      </c>
      <c r="R656" s="7">
        <v>14.22</v>
      </c>
      <c r="S656" s="5">
        <v>25556.895</v>
      </c>
      <c r="T656" s="8">
        <v>13.57</v>
      </c>
      <c r="U656" s="5">
        <v>7314.23</v>
      </c>
      <c r="Z656" s="9">
        <v>0.22</v>
      </c>
      <c r="AA656" s="5">
        <v>47.354999999999997</v>
      </c>
      <c r="AL656" s="5" t="str">
        <f t="shared" si="90"/>
        <v/>
      </c>
      <c r="AN656" s="5" t="str">
        <f t="shared" si="91"/>
        <v/>
      </c>
      <c r="AP656" s="5" t="str">
        <f t="shared" si="92"/>
        <v/>
      </c>
      <c r="AS656" s="5">
        <f t="shared" si="93"/>
        <v>32918.480000000003</v>
      </c>
      <c r="AT656" s="11">
        <f t="shared" si="95"/>
        <v>0.22319392704956637</v>
      </c>
      <c r="AU656" s="5">
        <f t="shared" si="94"/>
        <v>223.19392704956635</v>
      </c>
    </row>
    <row r="657" spans="1:47" x14ac:dyDescent="0.3">
      <c r="A657" s="1" t="s">
        <v>874</v>
      </c>
      <c r="B657" s="1" t="s">
        <v>220</v>
      </c>
      <c r="C657" s="1" t="s">
        <v>221</v>
      </c>
      <c r="D657" s="1" t="s">
        <v>51</v>
      </c>
      <c r="E657" s="1" t="s">
        <v>96</v>
      </c>
      <c r="F657" s="1" t="s">
        <v>440</v>
      </c>
      <c r="G657" s="1" t="s">
        <v>54</v>
      </c>
      <c r="H657" s="1" t="s">
        <v>627</v>
      </c>
      <c r="I657" s="2">
        <v>191.87</v>
      </c>
      <c r="J657" s="2">
        <v>9.99</v>
      </c>
      <c r="K657" s="2">
        <f t="shared" si="88"/>
        <v>8.01</v>
      </c>
      <c r="L657" s="2">
        <f t="shared" si="89"/>
        <v>1.98</v>
      </c>
      <c r="R657" s="7">
        <v>8.01</v>
      </c>
      <c r="S657" s="5">
        <v>14395.9725</v>
      </c>
      <c r="AL657" s="5" t="str">
        <f t="shared" si="90"/>
        <v/>
      </c>
      <c r="AN657" s="5" t="str">
        <f t="shared" si="91"/>
        <v/>
      </c>
      <c r="AP657" s="5" t="str">
        <f t="shared" si="92"/>
        <v/>
      </c>
      <c r="AR657" s="2">
        <v>1.98</v>
      </c>
      <c r="AS657" s="5">
        <f t="shared" si="93"/>
        <v>14395.9725</v>
      </c>
      <c r="AT657" s="11">
        <f t="shared" si="95"/>
        <v>9.7607594152967062E-2</v>
      </c>
      <c r="AU657" s="5">
        <f t="shared" si="94"/>
        <v>97.607594152967067</v>
      </c>
    </row>
    <row r="658" spans="1:47" x14ac:dyDescent="0.3">
      <c r="A658" s="1" t="s">
        <v>874</v>
      </c>
      <c r="B658" s="1" t="s">
        <v>220</v>
      </c>
      <c r="C658" s="1" t="s">
        <v>221</v>
      </c>
      <c r="D658" s="1" t="s">
        <v>51</v>
      </c>
      <c r="E658" s="1" t="s">
        <v>132</v>
      </c>
      <c r="F658" s="1" t="s">
        <v>440</v>
      </c>
      <c r="G658" s="1" t="s">
        <v>54</v>
      </c>
      <c r="H658" s="1" t="s">
        <v>627</v>
      </c>
      <c r="I658" s="2">
        <v>191.87</v>
      </c>
      <c r="J658" s="2">
        <v>54.5</v>
      </c>
      <c r="K658" s="2">
        <f t="shared" si="88"/>
        <v>36.9</v>
      </c>
      <c r="L658" s="2">
        <f t="shared" si="89"/>
        <v>17.600000000000001</v>
      </c>
      <c r="P658" s="6">
        <v>16.36</v>
      </c>
      <c r="Q658" s="5">
        <v>39767.07</v>
      </c>
      <c r="R658" s="7">
        <v>20.39</v>
      </c>
      <c r="S658" s="5">
        <v>36645.927499999998</v>
      </c>
      <c r="T658" s="8">
        <v>0.12</v>
      </c>
      <c r="U658" s="5">
        <v>64.679999999999993</v>
      </c>
      <c r="Z658" s="9">
        <v>0.03</v>
      </c>
      <c r="AA658" s="5">
        <v>6.4574999999999996</v>
      </c>
      <c r="AL658" s="5" t="str">
        <f t="shared" si="90"/>
        <v/>
      </c>
      <c r="AN658" s="5" t="str">
        <f t="shared" si="91"/>
        <v/>
      </c>
      <c r="AP658" s="5" t="str">
        <f t="shared" si="92"/>
        <v/>
      </c>
      <c r="AR658" s="2">
        <v>17.600000000000001</v>
      </c>
      <c r="AS658" s="5">
        <f t="shared" si="93"/>
        <v>76484.134999999995</v>
      </c>
      <c r="AT658" s="11">
        <f t="shared" si="95"/>
        <v>0.51857784586770661</v>
      </c>
      <c r="AU658" s="5">
        <f t="shared" si="94"/>
        <v>518.57784586770663</v>
      </c>
    </row>
    <row r="659" spans="1:47" x14ac:dyDescent="0.3">
      <c r="A659" s="1" t="s">
        <v>874</v>
      </c>
      <c r="B659" s="1" t="s">
        <v>220</v>
      </c>
      <c r="C659" s="1" t="s">
        <v>221</v>
      </c>
      <c r="D659" s="1" t="s">
        <v>51</v>
      </c>
      <c r="E659" s="1" t="s">
        <v>86</v>
      </c>
      <c r="F659" s="1" t="s">
        <v>440</v>
      </c>
      <c r="G659" s="1" t="s">
        <v>54</v>
      </c>
      <c r="H659" s="1" t="s">
        <v>627</v>
      </c>
      <c r="I659" s="2">
        <v>191.87</v>
      </c>
      <c r="J659" s="2">
        <v>19.93</v>
      </c>
      <c r="K659" s="2">
        <f t="shared" si="88"/>
        <v>17.79</v>
      </c>
      <c r="L659" s="2">
        <f t="shared" si="89"/>
        <v>2.14</v>
      </c>
      <c r="N659" s="4">
        <v>2.16</v>
      </c>
      <c r="O659" s="5">
        <v>7231.14</v>
      </c>
      <c r="P659" s="6">
        <v>5.87</v>
      </c>
      <c r="Q659" s="5">
        <v>14268.502500000001</v>
      </c>
      <c r="R659" s="7">
        <v>9.52</v>
      </c>
      <c r="S659" s="5">
        <v>17109.82</v>
      </c>
      <c r="Z659" s="9">
        <v>0.24</v>
      </c>
      <c r="AA659" s="5">
        <v>51.66</v>
      </c>
      <c r="AL659" s="5" t="str">
        <f t="shared" si="90"/>
        <v/>
      </c>
      <c r="AN659" s="5" t="str">
        <f t="shared" si="91"/>
        <v/>
      </c>
      <c r="AP659" s="5" t="str">
        <f t="shared" si="92"/>
        <v/>
      </c>
      <c r="AR659" s="2">
        <v>2.14</v>
      </c>
      <c r="AS659" s="5">
        <f t="shared" si="93"/>
        <v>38661.122500000005</v>
      </c>
      <c r="AT659" s="11">
        <f t="shared" si="95"/>
        <v>0.2621302002680363</v>
      </c>
      <c r="AU659" s="5">
        <f t="shared" si="94"/>
        <v>262.13020026803633</v>
      </c>
    </row>
    <row r="660" spans="1:47" x14ac:dyDescent="0.3">
      <c r="A660" s="1" t="s">
        <v>874</v>
      </c>
      <c r="B660" s="1" t="s">
        <v>220</v>
      </c>
      <c r="C660" s="1" t="s">
        <v>221</v>
      </c>
      <c r="D660" s="1" t="s">
        <v>51</v>
      </c>
      <c r="E660" s="1" t="s">
        <v>90</v>
      </c>
      <c r="F660" s="1" t="s">
        <v>440</v>
      </c>
      <c r="G660" s="1" t="s">
        <v>54</v>
      </c>
      <c r="H660" s="1" t="s">
        <v>627</v>
      </c>
      <c r="I660" s="2">
        <v>191.87</v>
      </c>
      <c r="J660" s="2">
        <v>0.18</v>
      </c>
      <c r="K660" s="2">
        <f t="shared" si="88"/>
        <v>0.18</v>
      </c>
      <c r="L660" s="2">
        <f t="shared" si="89"/>
        <v>0</v>
      </c>
      <c r="R660" s="7">
        <v>0.18</v>
      </c>
      <c r="S660" s="5">
        <v>323.505</v>
      </c>
      <c r="AL660" s="5" t="str">
        <f t="shared" si="90"/>
        <v/>
      </c>
      <c r="AN660" s="5" t="str">
        <f t="shared" si="91"/>
        <v/>
      </c>
      <c r="AP660" s="5" t="str">
        <f t="shared" si="92"/>
        <v/>
      </c>
      <c r="AS660" s="5">
        <f t="shared" si="93"/>
        <v>323.505</v>
      </c>
      <c r="AT660" s="11">
        <f t="shared" si="95"/>
        <v>2.1934290820891473E-3</v>
      </c>
      <c r="AU660" s="5">
        <f t="shared" si="94"/>
        <v>2.1934290820891476</v>
      </c>
    </row>
    <row r="661" spans="1:47" x14ac:dyDescent="0.3">
      <c r="A661" s="1" t="s">
        <v>874</v>
      </c>
      <c r="B661" s="1" t="s">
        <v>220</v>
      </c>
      <c r="C661" s="1" t="s">
        <v>221</v>
      </c>
      <c r="D661" s="1" t="s">
        <v>51</v>
      </c>
      <c r="E661" s="1" t="s">
        <v>91</v>
      </c>
      <c r="F661" s="1" t="s">
        <v>440</v>
      </c>
      <c r="G661" s="1" t="s">
        <v>54</v>
      </c>
      <c r="H661" s="1" t="s">
        <v>627</v>
      </c>
      <c r="I661" s="2">
        <v>191.87</v>
      </c>
      <c r="J661" s="2">
        <v>40.29</v>
      </c>
      <c r="K661" s="2">
        <f t="shared" si="88"/>
        <v>37.21</v>
      </c>
      <c r="L661" s="2">
        <f t="shared" si="89"/>
        <v>2.79</v>
      </c>
      <c r="R661" s="7">
        <v>37.200000000000003</v>
      </c>
      <c r="S661" s="5">
        <v>66857.700000000012</v>
      </c>
      <c r="T661" s="8">
        <v>0.01</v>
      </c>
      <c r="U661" s="5">
        <v>5.39</v>
      </c>
      <c r="AL661" s="5" t="str">
        <f t="shared" si="90"/>
        <v/>
      </c>
      <c r="AN661" s="5" t="str">
        <f t="shared" si="91"/>
        <v/>
      </c>
      <c r="AP661" s="5" t="str">
        <f t="shared" si="92"/>
        <v/>
      </c>
      <c r="AR661" s="2">
        <v>2.79</v>
      </c>
      <c r="AS661" s="5">
        <f t="shared" si="93"/>
        <v>66863.090000000011</v>
      </c>
      <c r="AT661" s="11">
        <f t="shared" si="95"/>
        <v>0.45334522225110613</v>
      </c>
      <c r="AU661" s="5">
        <f t="shared" si="94"/>
        <v>453.34522225110612</v>
      </c>
    </row>
    <row r="662" spans="1:47" x14ac:dyDescent="0.3">
      <c r="A662" s="1" t="s">
        <v>874</v>
      </c>
      <c r="B662" s="1" t="s">
        <v>220</v>
      </c>
      <c r="C662" s="1" t="s">
        <v>221</v>
      </c>
      <c r="D662" s="1" t="s">
        <v>51</v>
      </c>
      <c r="E662" s="1" t="s">
        <v>68</v>
      </c>
      <c r="F662" s="1" t="s">
        <v>440</v>
      </c>
      <c r="G662" s="1" t="s">
        <v>54</v>
      </c>
      <c r="H662" s="1" t="s">
        <v>627</v>
      </c>
      <c r="I662" s="2">
        <v>191.87</v>
      </c>
      <c r="J662" s="2">
        <v>36.32</v>
      </c>
      <c r="K662" s="2">
        <f t="shared" si="88"/>
        <v>36.32</v>
      </c>
      <c r="L662" s="2">
        <f t="shared" si="89"/>
        <v>0</v>
      </c>
      <c r="R662" s="7">
        <v>24.34</v>
      </c>
      <c r="S662" s="5">
        <v>43745.065000000002</v>
      </c>
      <c r="T662" s="8">
        <v>11.96</v>
      </c>
      <c r="U662" s="5">
        <v>6446.4400000000014</v>
      </c>
      <c r="Z662" s="9">
        <v>0.02</v>
      </c>
      <c r="AA662" s="5">
        <v>4.3049999999999997</v>
      </c>
      <c r="AL662" s="5" t="str">
        <f t="shared" si="90"/>
        <v/>
      </c>
      <c r="AN662" s="5" t="str">
        <f t="shared" si="91"/>
        <v/>
      </c>
      <c r="AP662" s="5" t="str">
        <f t="shared" si="92"/>
        <v/>
      </c>
      <c r="AS662" s="5">
        <f t="shared" si="93"/>
        <v>50195.810000000005</v>
      </c>
      <c r="AT662" s="11">
        <f t="shared" si="95"/>
        <v>0.3403377056089435</v>
      </c>
      <c r="AU662" s="5">
        <f t="shared" si="94"/>
        <v>340.33770560894351</v>
      </c>
    </row>
    <row r="663" spans="1:47" x14ac:dyDescent="0.3">
      <c r="A663" s="1" t="s">
        <v>874</v>
      </c>
      <c r="B663" s="1" t="s">
        <v>220</v>
      </c>
      <c r="C663" s="1" t="s">
        <v>221</v>
      </c>
      <c r="D663" s="1" t="s">
        <v>51</v>
      </c>
      <c r="E663" s="1" t="s">
        <v>81</v>
      </c>
      <c r="F663" s="1" t="s">
        <v>440</v>
      </c>
      <c r="G663" s="1" t="s">
        <v>54</v>
      </c>
      <c r="H663" s="1" t="s">
        <v>627</v>
      </c>
      <c r="I663" s="2">
        <v>191.87</v>
      </c>
      <c r="J663" s="2">
        <v>0.28999999999999998</v>
      </c>
      <c r="K663" s="2">
        <f t="shared" si="88"/>
        <v>0.3</v>
      </c>
      <c r="L663" s="2">
        <f t="shared" si="89"/>
        <v>0</v>
      </c>
      <c r="R663" s="7">
        <v>0.28999999999999998</v>
      </c>
      <c r="S663" s="5">
        <v>521.20249999999999</v>
      </c>
      <c r="Z663" s="9">
        <v>0.01</v>
      </c>
      <c r="AA663" s="5">
        <v>2.1524999999999999</v>
      </c>
      <c r="AL663" s="5" t="str">
        <f t="shared" si="90"/>
        <v/>
      </c>
      <c r="AN663" s="5" t="str">
        <f t="shared" si="91"/>
        <v/>
      </c>
      <c r="AP663" s="5" t="str">
        <f t="shared" si="92"/>
        <v/>
      </c>
      <c r="AS663" s="5">
        <f t="shared" si="93"/>
        <v>523.35500000000002</v>
      </c>
      <c r="AT663" s="11">
        <f t="shared" si="95"/>
        <v>3.5484523492890861E-3</v>
      </c>
      <c r="AU663" s="5">
        <f t="shared" si="94"/>
        <v>3.5484523492890863</v>
      </c>
    </row>
    <row r="664" spans="1:47" x14ac:dyDescent="0.3">
      <c r="A664" s="1" t="s">
        <v>875</v>
      </c>
      <c r="B664" s="1" t="s">
        <v>220</v>
      </c>
      <c r="C664" s="1" t="s">
        <v>221</v>
      </c>
      <c r="D664" s="1" t="s">
        <v>51</v>
      </c>
      <c r="E664" s="1" t="s">
        <v>68</v>
      </c>
      <c r="F664" s="1" t="s">
        <v>440</v>
      </c>
      <c r="G664" s="1" t="s">
        <v>54</v>
      </c>
      <c r="H664" s="1" t="s">
        <v>627</v>
      </c>
      <c r="I664" s="2">
        <v>20.170000000000002</v>
      </c>
      <c r="J664" s="2">
        <v>1.91</v>
      </c>
      <c r="K664" s="2">
        <f t="shared" si="88"/>
        <v>1.91</v>
      </c>
      <c r="L664" s="2">
        <f t="shared" si="89"/>
        <v>0</v>
      </c>
      <c r="R664" s="7">
        <v>1.91</v>
      </c>
      <c r="S664" s="5">
        <v>3432.7474999999999</v>
      </c>
      <c r="AL664" s="5" t="str">
        <f t="shared" si="90"/>
        <v/>
      </c>
      <c r="AN664" s="5" t="str">
        <f t="shared" si="91"/>
        <v/>
      </c>
      <c r="AP664" s="5" t="str">
        <f t="shared" si="92"/>
        <v/>
      </c>
      <c r="AS664" s="5">
        <f t="shared" si="93"/>
        <v>3432.7474999999999</v>
      </c>
      <c r="AT664" s="11">
        <f t="shared" si="95"/>
        <v>2.3274719704390396E-2</v>
      </c>
      <c r="AU664" s="5">
        <f t="shared" si="94"/>
        <v>23.274719704390396</v>
      </c>
    </row>
    <row r="665" spans="1:47" x14ac:dyDescent="0.3">
      <c r="A665" s="1" t="s">
        <v>875</v>
      </c>
      <c r="B665" s="1" t="s">
        <v>220</v>
      </c>
      <c r="C665" s="1" t="s">
        <v>221</v>
      </c>
      <c r="D665" s="1" t="s">
        <v>51</v>
      </c>
      <c r="E665" s="1" t="s">
        <v>81</v>
      </c>
      <c r="F665" s="1" t="s">
        <v>440</v>
      </c>
      <c r="G665" s="1" t="s">
        <v>54</v>
      </c>
      <c r="H665" s="1" t="s">
        <v>627</v>
      </c>
      <c r="I665" s="2">
        <v>20.170000000000002</v>
      </c>
      <c r="J665" s="2">
        <v>17.29</v>
      </c>
      <c r="K665" s="2">
        <f t="shared" si="88"/>
        <v>17.28</v>
      </c>
      <c r="L665" s="2">
        <f t="shared" si="89"/>
        <v>0.01</v>
      </c>
      <c r="P665" s="6">
        <v>1.52</v>
      </c>
      <c r="Q665" s="5">
        <v>3694.74</v>
      </c>
      <c r="R665" s="7">
        <v>15.57</v>
      </c>
      <c r="S665" s="5">
        <v>27983.182499999999</v>
      </c>
      <c r="Z665" s="9">
        <v>0.19</v>
      </c>
      <c r="AA665" s="5">
        <v>40.897500000000001</v>
      </c>
      <c r="AL665" s="5" t="str">
        <f t="shared" si="90"/>
        <v/>
      </c>
      <c r="AN665" s="5" t="str">
        <f t="shared" si="91"/>
        <v/>
      </c>
      <c r="AP665" s="5" t="str">
        <f t="shared" si="92"/>
        <v/>
      </c>
      <c r="AR665" s="2">
        <v>0.01</v>
      </c>
      <c r="AS665" s="5">
        <f t="shared" si="93"/>
        <v>31718.82</v>
      </c>
      <c r="AT665" s="11">
        <f t="shared" si="95"/>
        <v>0.21505999053353392</v>
      </c>
      <c r="AU665" s="5">
        <f t="shared" si="94"/>
        <v>215.05999053353392</v>
      </c>
    </row>
    <row r="666" spans="1:47" x14ac:dyDescent="0.3">
      <c r="A666" s="1" t="s">
        <v>876</v>
      </c>
      <c r="B666" s="1" t="s">
        <v>220</v>
      </c>
      <c r="C666" s="1" t="s">
        <v>221</v>
      </c>
      <c r="D666" s="1" t="s">
        <v>51</v>
      </c>
      <c r="E666" s="1" t="s">
        <v>68</v>
      </c>
      <c r="F666" s="1" t="s">
        <v>440</v>
      </c>
      <c r="G666" s="1" t="s">
        <v>54</v>
      </c>
      <c r="H666" s="1" t="s">
        <v>627</v>
      </c>
      <c r="I666" s="2">
        <v>3.52</v>
      </c>
      <c r="J666" s="2">
        <v>1.57</v>
      </c>
      <c r="K666" s="2">
        <f t="shared" si="88"/>
        <v>1.52</v>
      </c>
      <c r="L666" s="2">
        <f t="shared" si="89"/>
        <v>0.05</v>
      </c>
      <c r="R666" s="7">
        <v>1.39</v>
      </c>
      <c r="S666" s="5">
        <v>2498.1774999999998</v>
      </c>
      <c r="Z666" s="9">
        <v>0.13</v>
      </c>
      <c r="AA666" s="5">
        <v>27.982500000000002</v>
      </c>
      <c r="AL666" s="5" t="str">
        <f t="shared" si="90"/>
        <v/>
      </c>
      <c r="AN666" s="5" t="str">
        <f t="shared" si="91"/>
        <v/>
      </c>
      <c r="AP666" s="5" t="str">
        <f t="shared" si="92"/>
        <v/>
      </c>
      <c r="AR666" s="2">
        <v>0.05</v>
      </c>
      <c r="AS666" s="5">
        <f t="shared" si="93"/>
        <v>2526.16</v>
      </c>
      <c r="AT666" s="11">
        <f t="shared" si="95"/>
        <v>1.71278737886905E-2</v>
      </c>
      <c r="AU666" s="5">
        <f t="shared" si="94"/>
        <v>17.127873788690501</v>
      </c>
    </row>
    <row r="667" spans="1:47" x14ac:dyDescent="0.3">
      <c r="A667" s="1" t="s">
        <v>876</v>
      </c>
      <c r="B667" s="1" t="s">
        <v>220</v>
      </c>
      <c r="C667" s="1" t="s">
        <v>221</v>
      </c>
      <c r="D667" s="1" t="s">
        <v>51</v>
      </c>
      <c r="E667" s="1" t="s">
        <v>81</v>
      </c>
      <c r="F667" s="1" t="s">
        <v>440</v>
      </c>
      <c r="G667" s="1" t="s">
        <v>54</v>
      </c>
      <c r="H667" s="1" t="s">
        <v>627</v>
      </c>
      <c r="I667" s="2">
        <v>3.52</v>
      </c>
      <c r="J667" s="2">
        <v>1.73</v>
      </c>
      <c r="K667" s="2">
        <f t="shared" si="88"/>
        <v>1.18</v>
      </c>
      <c r="L667" s="2">
        <f t="shared" si="89"/>
        <v>0.54</v>
      </c>
      <c r="P667" s="6">
        <v>0.04</v>
      </c>
      <c r="Q667" s="5">
        <v>97.23</v>
      </c>
      <c r="R667" s="7">
        <v>0.44</v>
      </c>
      <c r="S667" s="5">
        <v>790.79</v>
      </c>
      <c r="Z667" s="9">
        <v>0.7</v>
      </c>
      <c r="AA667" s="5">
        <v>150.67500000000001</v>
      </c>
      <c r="AL667" s="5" t="str">
        <f t="shared" si="90"/>
        <v/>
      </c>
      <c r="AN667" s="5" t="str">
        <f t="shared" si="91"/>
        <v/>
      </c>
      <c r="AP667" s="5" t="str">
        <f t="shared" si="92"/>
        <v/>
      </c>
      <c r="AR667" s="2">
        <v>0.54</v>
      </c>
      <c r="AS667" s="5">
        <f t="shared" si="93"/>
        <v>1038.6949999999999</v>
      </c>
      <c r="AT667" s="11">
        <f t="shared" si="95"/>
        <v>7.0425613836589442E-3</v>
      </c>
      <c r="AU667" s="5">
        <f t="shared" si="94"/>
        <v>7.0425613836589447</v>
      </c>
    </row>
    <row r="668" spans="1:47" x14ac:dyDescent="0.3">
      <c r="A668" s="1" t="s">
        <v>877</v>
      </c>
      <c r="B668" s="1" t="s">
        <v>878</v>
      </c>
      <c r="C668" s="1" t="s">
        <v>879</v>
      </c>
      <c r="D668" s="1" t="s">
        <v>51</v>
      </c>
      <c r="E668" s="1" t="s">
        <v>86</v>
      </c>
      <c r="F668" s="1" t="s">
        <v>440</v>
      </c>
      <c r="G668" s="1" t="s">
        <v>54</v>
      </c>
      <c r="H668" s="1" t="s">
        <v>627</v>
      </c>
      <c r="I668" s="2">
        <v>4.4400000000000004</v>
      </c>
      <c r="J668" s="2">
        <v>4</v>
      </c>
      <c r="K668" s="2">
        <f t="shared" si="88"/>
        <v>0.59</v>
      </c>
      <c r="L668" s="2">
        <f t="shared" si="89"/>
        <v>3.42</v>
      </c>
      <c r="Z668" s="9">
        <v>0.59</v>
      </c>
      <c r="AA668" s="5">
        <v>126.9975</v>
      </c>
      <c r="AL668" s="5" t="str">
        <f t="shared" si="90"/>
        <v/>
      </c>
      <c r="AN668" s="5" t="str">
        <f t="shared" si="91"/>
        <v/>
      </c>
      <c r="AP668" s="5" t="str">
        <f t="shared" si="92"/>
        <v/>
      </c>
      <c r="AR668" s="2">
        <v>3.42</v>
      </c>
      <c r="AS668" s="5">
        <f t="shared" si="93"/>
        <v>126.9975</v>
      </c>
      <c r="AT668" s="11">
        <f t="shared" si="95"/>
        <v>8.6106863835989076E-4</v>
      </c>
      <c r="AU668" s="5">
        <f t="shared" si="94"/>
        <v>0.86106863835989078</v>
      </c>
    </row>
    <row r="669" spans="1:47" x14ac:dyDescent="0.3">
      <c r="A669" s="1" t="s">
        <v>880</v>
      </c>
      <c r="B669" s="1" t="s">
        <v>881</v>
      </c>
      <c r="C669" s="1" t="s">
        <v>882</v>
      </c>
      <c r="D669" s="1" t="s">
        <v>51</v>
      </c>
      <c r="E669" s="1" t="s">
        <v>96</v>
      </c>
      <c r="F669" s="1" t="s">
        <v>440</v>
      </c>
      <c r="G669" s="1" t="s">
        <v>54</v>
      </c>
      <c r="H669" s="1" t="s">
        <v>627</v>
      </c>
      <c r="I669" s="2">
        <v>30</v>
      </c>
      <c r="J669" s="2">
        <v>30</v>
      </c>
      <c r="K669" s="2">
        <f t="shared" si="88"/>
        <v>1.93</v>
      </c>
      <c r="L669" s="2">
        <f t="shared" si="89"/>
        <v>28.07</v>
      </c>
      <c r="Z669" s="9">
        <v>1.93</v>
      </c>
      <c r="AA669" s="5">
        <v>415.4342049</v>
      </c>
      <c r="AL669" s="5" t="str">
        <f t="shared" si="90"/>
        <v/>
      </c>
      <c r="AN669" s="5" t="str">
        <f t="shared" si="91"/>
        <v/>
      </c>
      <c r="AP669" s="5" t="str">
        <f t="shared" si="92"/>
        <v/>
      </c>
      <c r="AR669" s="2">
        <v>28.07</v>
      </c>
      <c r="AS669" s="5">
        <f t="shared" si="93"/>
        <v>415.4342049</v>
      </c>
      <c r="AT669" s="11">
        <f t="shared" si="95"/>
        <v>2.8167276138614293E-3</v>
      </c>
      <c r="AU669" s="5">
        <f t="shared" si="94"/>
        <v>2.8167276138614294</v>
      </c>
    </row>
    <row r="670" spans="1:47" x14ac:dyDescent="0.3">
      <c r="A670" s="1" t="s">
        <v>883</v>
      </c>
      <c r="B670" s="1" t="s">
        <v>884</v>
      </c>
      <c r="C670" s="1" t="s">
        <v>820</v>
      </c>
      <c r="D670" s="1" t="s">
        <v>51</v>
      </c>
      <c r="E670" s="1" t="s">
        <v>86</v>
      </c>
      <c r="F670" s="1" t="s">
        <v>440</v>
      </c>
      <c r="G670" s="1" t="s">
        <v>54</v>
      </c>
      <c r="H670" s="1" t="s">
        <v>627</v>
      </c>
      <c r="I670" s="2">
        <v>55.65</v>
      </c>
      <c r="J670" s="2">
        <v>14.89</v>
      </c>
      <c r="K670" s="2">
        <f t="shared" si="88"/>
        <v>14.89</v>
      </c>
      <c r="L670" s="2">
        <f t="shared" si="89"/>
        <v>0</v>
      </c>
      <c r="P670" s="6">
        <v>1.97</v>
      </c>
      <c r="Q670" s="5">
        <v>4788.5775000000003</v>
      </c>
      <c r="R670" s="7">
        <v>12.92</v>
      </c>
      <c r="S670" s="5">
        <v>23220.47</v>
      </c>
      <c r="AL670" s="5" t="str">
        <f t="shared" si="90"/>
        <v/>
      </c>
      <c r="AN670" s="5" t="str">
        <f t="shared" si="91"/>
        <v/>
      </c>
      <c r="AP670" s="5" t="str">
        <f t="shared" si="92"/>
        <v/>
      </c>
      <c r="AS670" s="5">
        <f t="shared" si="93"/>
        <v>28009.047500000001</v>
      </c>
      <c r="AT670" s="11">
        <f t="shared" si="95"/>
        <v>0.1899069855121755</v>
      </c>
      <c r="AU670" s="5">
        <f t="shared" si="94"/>
        <v>189.90698551217551</v>
      </c>
    </row>
    <row r="671" spans="1:47" x14ac:dyDescent="0.3">
      <c r="A671" s="1" t="s">
        <v>883</v>
      </c>
      <c r="B671" s="1" t="s">
        <v>884</v>
      </c>
      <c r="C671" s="1" t="s">
        <v>820</v>
      </c>
      <c r="D671" s="1" t="s">
        <v>51</v>
      </c>
      <c r="E671" s="1" t="s">
        <v>90</v>
      </c>
      <c r="F671" s="1" t="s">
        <v>440</v>
      </c>
      <c r="G671" s="1" t="s">
        <v>54</v>
      </c>
      <c r="H671" s="1" t="s">
        <v>627</v>
      </c>
      <c r="I671" s="2">
        <v>55.65</v>
      </c>
      <c r="J671" s="2">
        <v>40.47</v>
      </c>
      <c r="K671" s="2">
        <f t="shared" si="88"/>
        <v>39</v>
      </c>
      <c r="L671" s="2">
        <f t="shared" si="89"/>
        <v>0.99</v>
      </c>
      <c r="P671" s="6">
        <v>13.39</v>
      </c>
      <c r="Q671" s="5">
        <v>32547.7425</v>
      </c>
      <c r="R671" s="7">
        <v>24.33</v>
      </c>
      <c r="S671" s="5">
        <v>43727.092499999999</v>
      </c>
      <c r="T671" s="8">
        <v>1.28</v>
      </c>
      <c r="U671" s="5">
        <v>689.92</v>
      </c>
      <c r="AL671" s="5" t="str">
        <f t="shared" si="90"/>
        <v/>
      </c>
      <c r="AN671" s="5" t="str">
        <f t="shared" si="91"/>
        <v/>
      </c>
      <c r="AP671" s="5" t="str">
        <f t="shared" si="92"/>
        <v/>
      </c>
      <c r="AR671" s="2">
        <v>0.99</v>
      </c>
      <c r="AS671" s="5">
        <f t="shared" si="93"/>
        <v>76964.75499999999</v>
      </c>
      <c r="AT671" s="11">
        <f t="shared" si="95"/>
        <v>0.52183654630644372</v>
      </c>
      <c r="AU671" s="5">
        <f t="shared" si="94"/>
        <v>521.83654630644378</v>
      </c>
    </row>
    <row r="672" spans="1:47" x14ac:dyDescent="0.3">
      <c r="A672" s="1" t="s">
        <v>885</v>
      </c>
      <c r="B672" s="1" t="s">
        <v>886</v>
      </c>
      <c r="C672" s="1" t="s">
        <v>887</v>
      </c>
      <c r="D672" s="1" t="s">
        <v>262</v>
      </c>
      <c r="E672" s="1" t="s">
        <v>86</v>
      </c>
      <c r="F672" s="1" t="s">
        <v>445</v>
      </c>
      <c r="G672" s="1" t="s">
        <v>54</v>
      </c>
      <c r="H672" s="1" t="s">
        <v>627</v>
      </c>
      <c r="I672" s="2">
        <v>120</v>
      </c>
      <c r="J672" s="2">
        <v>40.24</v>
      </c>
      <c r="K672" s="2">
        <f t="shared" si="88"/>
        <v>1.68</v>
      </c>
      <c r="L672" s="2">
        <f t="shared" si="89"/>
        <v>0</v>
      </c>
      <c r="R672" s="7">
        <v>0.04</v>
      </c>
      <c r="S672" s="5">
        <v>71.89</v>
      </c>
      <c r="T672" s="8">
        <v>1.64</v>
      </c>
      <c r="U672" s="5">
        <v>883.95999999999992</v>
      </c>
      <c r="AL672" s="5" t="str">
        <f t="shared" ref="AL672:AL702" si="96">IF(AK672&gt;0,AK672*$AL$1,"")</f>
        <v/>
      </c>
      <c r="AN672" s="5" t="str">
        <f t="shared" ref="AN672:AN702" si="97">IF(AM672&gt;0,AM672*$AN$1,"")</f>
        <v/>
      </c>
      <c r="AP672" s="5" t="str">
        <f t="shared" ref="AP672:AP702" si="98">IF(AO672&gt;0,AO672*$AP$1,"")</f>
        <v/>
      </c>
      <c r="AS672" s="5">
        <f t="shared" si="93"/>
        <v>955.84999999999991</v>
      </c>
      <c r="AT672" s="11">
        <f t="shared" si="95"/>
        <v>6.4808555914588999E-3</v>
      </c>
      <c r="AU672" s="5">
        <f t="shared" ref="AU672:AU702" si="99">(AT672/100)*$AU$1</f>
        <v>6.4808555914588997</v>
      </c>
    </row>
    <row r="673" spans="1:47" x14ac:dyDescent="0.3">
      <c r="A673" s="1" t="s">
        <v>885</v>
      </c>
      <c r="B673" s="1" t="s">
        <v>886</v>
      </c>
      <c r="C673" s="1" t="s">
        <v>887</v>
      </c>
      <c r="D673" s="1" t="s">
        <v>262</v>
      </c>
      <c r="E673" s="1" t="s">
        <v>68</v>
      </c>
      <c r="F673" s="1" t="s">
        <v>445</v>
      </c>
      <c r="G673" s="1" t="s">
        <v>54</v>
      </c>
      <c r="H673" s="1" t="s">
        <v>627</v>
      </c>
      <c r="I673" s="2">
        <v>120</v>
      </c>
      <c r="J673" s="2">
        <v>37.74</v>
      </c>
      <c r="K673" s="2">
        <f t="shared" si="88"/>
        <v>8.92</v>
      </c>
      <c r="L673" s="2">
        <f t="shared" si="89"/>
        <v>0</v>
      </c>
      <c r="R673" s="7">
        <v>2.87</v>
      </c>
      <c r="S673" s="5">
        <v>5158.1075000000001</v>
      </c>
      <c r="T673" s="8">
        <v>6.03</v>
      </c>
      <c r="U673" s="5">
        <v>3250.17</v>
      </c>
      <c r="Z673" s="9">
        <v>0.02</v>
      </c>
      <c r="AA673" s="5">
        <v>4.3049999999999997</v>
      </c>
      <c r="AL673" s="5" t="str">
        <f t="shared" si="96"/>
        <v/>
      </c>
      <c r="AN673" s="5" t="str">
        <f t="shared" si="97"/>
        <v/>
      </c>
      <c r="AP673" s="5" t="str">
        <f t="shared" si="98"/>
        <v/>
      </c>
      <c r="AS673" s="5">
        <f t="shared" si="93"/>
        <v>8412.5825000000004</v>
      </c>
      <c r="AT673" s="11">
        <f t="shared" si="95"/>
        <v>5.7039004376977863E-2</v>
      </c>
      <c r="AU673" s="5">
        <f t="shared" si="99"/>
        <v>57.039004376977864</v>
      </c>
    </row>
    <row r="674" spans="1:47" x14ac:dyDescent="0.3">
      <c r="A674" s="1" t="s">
        <v>888</v>
      </c>
      <c r="B674" s="1" t="s">
        <v>889</v>
      </c>
      <c r="C674" s="1" t="s">
        <v>890</v>
      </c>
      <c r="D674" s="1" t="s">
        <v>51</v>
      </c>
      <c r="E674" s="1" t="s">
        <v>81</v>
      </c>
      <c r="F674" s="1" t="s">
        <v>445</v>
      </c>
      <c r="G674" s="1" t="s">
        <v>54</v>
      </c>
      <c r="H674" s="1" t="s">
        <v>627</v>
      </c>
      <c r="I674" s="2">
        <v>7</v>
      </c>
      <c r="J674" s="2">
        <v>6.7</v>
      </c>
      <c r="K674" s="2">
        <f t="shared" si="88"/>
        <v>6.7</v>
      </c>
      <c r="L674" s="2">
        <f t="shared" si="89"/>
        <v>0</v>
      </c>
      <c r="R674" s="7">
        <v>3.48</v>
      </c>
      <c r="S674" s="5">
        <v>6254.43</v>
      </c>
      <c r="Z674" s="9">
        <v>3.22</v>
      </c>
      <c r="AA674" s="5">
        <v>693.10500000000002</v>
      </c>
      <c r="AL674" s="5" t="str">
        <f t="shared" si="96"/>
        <v/>
      </c>
      <c r="AN674" s="5" t="str">
        <f t="shared" si="97"/>
        <v/>
      </c>
      <c r="AP674" s="5" t="str">
        <f t="shared" si="98"/>
        <v/>
      </c>
      <c r="AS674" s="5">
        <f t="shared" si="93"/>
        <v>6947.5349999999999</v>
      </c>
      <c r="AT674" s="11">
        <f t="shared" si="95"/>
        <v>4.7105687138783707E-2</v>
      </c>
      <c r="AU674" s="5">
        <f t="shared" si="99"/>
        <v>47.105687138783708</v>
      </c>
    </row>
    <row r="675" spans="1:47" x14ac:dyDescent="0.3">
      <c r="A675" s="1" t="s">
        <v>891</v>
      </c>
      <c r="B675" s="1" t="s">
        <v>892</v>
      </c>
      <c r="C675" s="1" t="s">
        <v>893</v>
      </c>
      <c r="D675" s="1" t="s">
        <v>262</v>
      </c>
      <c r="E675" s="1" t="s">
        <v>96</v>
      </c>
      <c r="F675" s="1" t="s">
        <v>445</v>
      </c>
      <c r="G675" s="1" t="s">
        <v>54</v>
      </c>
      <c r="H675" s="1" t="s">
        <v>627</v>
      </c>
      <c r="I675" s="2">
        <v>75.849999999999994</v>
      </c>
      <c r="J675" s="2">
        <v>33.159999999999997</v>
      </c>
      <c r="K675" s="2">
        <f t="shared" si="88"/>
        <v>19.03</v>
      </c>
      <c r="L675" s="2">
        <f t="shared" si="89"/>
        <v>4.4800000000000004</v>
      </c>
      <c r="R675" s="7">
        <v>1.3</v>
      </c>
      <c r="S675" s="5">
        <v>2336.4250000000002</v>
      </c>
      <c r="T675" s="8">
        <v>17.63</v>
      </c>
      <c r="U675" s="5">
        <v>9502.57</v>
      </c>
      <c r="Z675" s="9">
        <v>0.1</v>
      </c>
      <c r="AA675" s="5">
        <v>21.524999999999999</v>
      </c>
      <c r="AL675" s="5" t="str">
        <f t="shared" si="96"/>
        <v/>
      </c>
      <c r="AN675" s="5" t="str">
        <f t="shared" si="97"/>
        <v/>
      </c>
      <c r="AP675" s="5" t="str">
        <f t="shared" si="98"/>
        <v/>
      </c>
      <c r="AR675" s="2">
        <v>4.4800000000000004</v>
      </c>
      <c r="AS675" s="5">
        <f t="shared" si="93"/>
        <v>11860.519999999999</v>
      </c>
      <c r="AT675" s="11">
        <f t="shared" si="95"/>
        <v>8.0416715341957531E-2</v>
      </c>
      <c r="AU675" s="5">
        <f t="shared" si="99"/>
        <v>80.416715341957527</v>
      </c>
    </row>
    <row r="676" spans="1:47" x14ac:dyDescent="0.3">
      <c r="A676" s="1" t="s">
        <v>894</v>
      </c>
      <c r="B676" s="1" t="s">
        <v>892</v>
      </c>
      <c r="C676" s="1" t="s">
        <v>893</v>
      </c>
      <c r="D676" s="1" t="s">
        <v>262</v>
      </c>
      <c r="E676" s="1" t="s">
        <v>96</v>
      </c>
      <c r="F676" s="1" t="s">
        <v>445</v>
      </c>
      <c r="G676" s="1" t="s">
        <v>54</v>
      </c>
      <c r="H676" s="1" t="s">
        <v>627</v>
      </c>
      <c r="I676" s="2">
        <v>1.73</v>
      </c>
      <c r="J676" s="2">
        <v>1.39</v>
      </c>
      <c r="K676" s="2">
        <f t="shared" si="88"/>
        <v>0.71</v>
      </c>
      <c r="L676" s="2">
        <f t="shared" si="89"/>
        <v>0.68</v>
      </c>
      <c r="Z676" s="9">
        <v>0.71</v>
      </c>
      <c r="AA676" s="5">
        <v>152.82749999999999</v>
      </c>
      <c r="AL676" s="5" t="str">
        <f t="shared" si="96"/>
        <v/>
      </c>
      <c r="AN676" s="5" t="str">
        <f t="shared" si="97"/>
        <v/>
      </c>
      <c r="AP676" s="5" t="str">
        <f t="shared" si="98"/>
        <v/>
      </c>
      <c r="AR676" s="2">
        <v>0.68</v>
      </c>
      <c r="AS676" s="5">
        <f t="shared" si="93"/>
        <v>152.82749999999999</v>
      </c>
      <c r="AT676" s="11">
        <f t="shared" si="95"/>
        <v>1.036201242772072E-3</v>
      </c>
      <c r="AU676" s="5">
        <f t="shared" si="99"/>
        <v>1.0362012427720719</v>
      </c>
    </row>
    <row r="677" spans="1:47" x14ac:dyDescent="0.3">
      <c r="A677" s="1" t="s">
        <v>895</v>
      </c>
      <c r="B677" s="1" t="s">
        <v>896</v>
      </c>
      <c r="C677" s="1" t="s">
        <v>897</v>
      </c>
      <c r="D677" s="1" t="s">
        <v>262</v>
      </c>
      <c r="E677" s="1" t="s">
        <v>96</v>
      </c>
      <c r="F677" s="1" t="s">
        <v>445</v>
      </c>
      <c r="G677" s="1" t="s">
        <v>54</v>
      </c>
      <c r="H677" s="1" t="s">
        <v>627</v>
      </c>
      <c r="I677" s="2">
        <v>2.08</v>
      </c>
      <c r="J677" s="2">
        <v>1.67</v>
      </c>
      <c r="K677" s="2">
        <f t="shared" si="88"/>
        <v>1.06</v>
      </c>
      <c r="L677" s="2">
        <f t="shared" si="89"/>
        <v>0.61</v>
      </c>
      <c r="Z677" s="9">
        <v>1.06</v>
      </c>
      <c r="AA677" s="5">
        <v>228.16499999999999</v>
      </c>
      <c r="AL677" s="5" t="str">
        <f t="shared" si="96"/>
        <v/>
      </c>
      <c r="AN677" s="5" t="str">
        <f t="shared" si="97"/>
        <v/>
      </c>
      <c r="AP677" s="5" t="str">
        <f t="shared" si="98"/>
        <v/>
      </c>
      <c r="AR677" s="2">
        <v>0.61</v>
      </c>
      <c r="AS677" s="5">
        <f t="shared" si="93"/>
        <v>228.16499999999999</v>
      </c>
      <c r="AT677" s="11">
        <f t="shared" si="95"/>
        <v>1.5470046723076007E-3</v>
      </c>
      <c r="AU677" s="5">
        <f t="shared" si="99"/>
        <v>1.5470046723076005</v>
      </c>
    </row>
    <row r="678" spans="1:47" x14ac:dyDescent="0.3">
      <c r="A678" s="1" t="s">
        <v>898</v>
      </c>
      <c r="B678" s="1" t="s">
        <v>899</v>
      </c>
      <c r="C678" s="1" t="s">
        <v>900</v>
      </c>
      <c r="D678" s="1" t="s">
        <v>51</v>
      </c>
      <c r="E678" s="1" t="s">
        <v>73</v>
      </c>
      <c r="F678" s="1" t="s">
        <v>445</v>
      </c>
      <c r="G678" s="1" t="s">
        <v>54</v>
      </c>
      <c r="H678" s="1" t="s">
        <v>627</v>
      </c>
      <c r="I678" s="2">
        <v>73</v>
      </c>
      <c r="J678" s="2">
        <v>39.200000000000003</v>
      </c>
      <c r="K678" s="2">
        <f t="shared" si="88"/>
        <v>31.470000000000002</v>
      </c>
      <c r="L678" s="2">
        <f t="shared" si="89"/>
        <v>0</v>
      </c>
      <c r="R678" s="7">
        <v>20.09</v>
      </c>
      <c r="S678" s="5">
        <v>36106.752500000002</v>
      </c>
      <c r="T678" s="8">
        <v>11.33</v>
      </c>
      <c r="U678" s="5">
        <v>6106.87</v>
      </c>
      <c r="Z678" s="9">
        <v>0.05</v>
      </c>
      <c r="AA678" s="5">
        <v>10.762499999999999</v>
      </c>
      <c r="AL678" s="5" t="str">
        <f t="shared" si="96"/>
        <v/>
      </c>
      <c r="AN678" s="5" t="str">
        <f t="shared" si="97"/>
        <v/>
      </c>
      <c r="AP678" s="5" t="str">
        <f t="shared" si="98"/>
        <v/>
      </c>
      <c r="AS678" s="5">
        <f t="shared" si="93"/>
        <v>42224.385000000002</v>
      </c>
      <c r="AT678" s="11">
        <f t="shared" si="95"/>
        <v>0.28628983796951751</v>
      </c>
      <c r="AU678" s="5">
        <f t="shared" si="99"/>
        <v>286.28983796951752</v>
      </c>
    </row>
    <row r="679" spans="1:47" x14ac:dyDescent="0.3">
      <c r="A679" s="1" t="s">
        <v>898</v>
      </c>
      <c r="B679" s="1" t="s">
        <v>899</v>
      </c>
      <c r="C679" s="1" t="s">
        <v>900</v>
      </c>
      <c r="D679" s="1" t="s">
        <v>51</v>
      </c>
      <c r="E679" s="1" t="s">
        <v>81</v>
      </c>
      <c r="F679" s="1" t="s">
        <v>445</v>
      </c>
      <c r="G679" s="1" t="s">
        <v>54</v>
      </c>
      <c r="H679" s="1" t="s">
        <v>627</v>
      </c>
      <c r="I679" s="2">
        <v>73</v>
      </c>
      <c r="J679" s="2">
        <v>32.020000000000003</v>
      </c>
      <c r="K679" s="2">
        <f t="shared" si="88"/>
        <v>29.95</v>
      </c>
      <c r="L679" s="2">
        <f t="shared" si="89"/>
        <v>2.08</v>
      </c>
      <c r="R679" s="7">
        <v>22.53</v>
      </c>
      <c r="S679" s="5">
        <v>40492.042500000003</v>
      </c>
      <c r="T679" s="8">
        <v>7.18</v>
      </c>
      <c r="U679" s="5">
        <v>3870.02</v>
      </c>
      <c r="Z679" s="9">
        <v>0.24</v>
      </c>
      <c r="AA679" s="5">
        <v>51.66</v>
      </c>
      <c r="AL679" s="5" t="str">
        <f t="shared" si="96"/>
        <v/>
      </c>
      <c r="AN679" s="5" t="str">
        <f t="shared" si="97"/>
        <v/>
      </c>
      <c r="AP679" s="5" t="str">
        <f t="shared" si="98"/>
        <v/>
      </c>
      <c r="AR679" s="2">
        <v>2.08</v>
      </c>
      <c r="AS679" s="5">
        <f t="shared" si="93"/>
        <v>44413.722500000003</v>
      </c>
      <c r="AT679" s="11">
        <f t="shared" si="95"/>
        <v>0.30113398734281421</v>
      </c>
      <c r="AU679" s="5">
        <f t="shared" si="99"/>
        <v>301.13398734281424</v>
      </c>
    </row>
    <row r="680" spans="1:47" x14ac:dyDescent="0.3">
      <c r="A680" s="1" t="s">
        <v>901</v>
      </c>
      <c r="B680" s="1" t="s">
        <v>902</v>
      </c>
      <c r="C680" s="1" t="s">
        <v>903</v>
      </c>
      <c r="D680" s="1" t="s">
        <v>262</v>
      </c>
      <c r="E680" s="1" t="s">
        <v>98</v>
      </c>
      <c r="F680" s="1" t="s">
        <v>445</v>
      </c>
      <c r="G680" s="1" t="s">
        <v>54</v>
      </c>
      <c r="H680" s="1" t="s">
        <v>627</v>
      </c>
      <c r="I680" s="2">
        <v>9</v>
      </c>
      <c r="J680" s="2">
        <v>3.26</v>
      </c>
      <c r="K680" s="2">
        <f t="shared" si="88"/>
        <v>2.4</v>
      </c>
      <c r="L680" s="2">
        <f t="shared" si="89"/>
        <v>0.86</v>
      </c>
      <c r="R680" s="7">
        <v>0.23</v>
      </c>
      <c r="S680" s="5">
        <v>413.36750000000001</v>
      </c>
      <c r="T680" s="8">
        <v>2.17</v>
      </c>
      <c r="U680" s="5">
        <v>1169.6300000000001</v>
      </c>
      <c r="AL680" s="5" t="str">
        <f t="shared" si="96"/>
        <v/>
      </c>
      <c r="AN680" s="5" t="str">
        <f t="shared" si="97"/>
        <v/>
      </c>
      <c r="AP680" s="5" t="str">
        <f t="shared" si="98"/>
        <v/>
      </c>
      <c r="AR680" s="2">
        <v>0.86</v>
      </c>
      <c r="AS680" s="5">
        <f t="shared" si="93"/>
        <v>1582.9975000000002</v>
      </c>
      <c r="AT680" s="11">
        <f t="shared" si="95"/>
        <v>1.0733042003599374E-2</v>
      </c>
      <c r="AU680" s="5">
        <f t="shared" si="99"/>
        <v>10.733042003599374</v>
      </c>
    </row>
    <row r="681" spans="1:47" x14ac:dyDescent="0.3">
      <c r="A681" s="1" t="s">
        <v>901</v>
      </c>
      <c r="B681" s="1" t="s">
        <v>902</v>
      </c>
      <c r="C681" s="1" t="s">
        <v>903</v>
      </c>
      <c r="D681" s="1" t="s">
        <v>262</v>
      </c>
      <c r="E681" s="1" t="s">
        <v>141</v>
      </c>
      <c r="F681" s="1" t="s">
        <v>445</v>
      </c>
      <c r="G681" s="1" t="s">
        <v>54</v>
      </c>
      <c r="H681" s="1" t="s">
        <v>627</v>
      </c>
      <c r="I681" s="2">
        <v>9</v>
      </c>
      <c r="J681" s="2">
        <v>5.21</v>
      </c>
      <c r="K681" s="2">
        <f t="shared" si="88"/>
        <v>5.21</v>
      </c>
      <c r="L681" s="2">
        <f t="shared" si="89"/>
        <v>0</v>
      </c>
      <c r="R681" s="7">
        <v>0.21</v>
      </c>
      <c r="S681" s="5">
        <v>377.42250000000001</v>
      </c>
      <c r="T681" s="8">
        <v>5</v>
      </c>
      <c r="U681" s="5">
        <v>2695</v>
      </c>
      <c r="AL681" s="5" t="str">
        <f t="shared" si="96"/>
        <v/>
      </c>
      <c r="AN681" s="5" t="str">
        <f t="shared" si="97"/>
        <v/>
      </c>
      <c r="AP681" s="5" t="str">
        <f t="shared" si="98"/>
        <v/>
      </c>
      <c r="AS681" s="5">
        <f t="shared" si="93"/>
        <v>3072.4225000000001</v>
      </c>
      <c r="AT681" s="11">
        <f t="shared" si="95"/>
        <v>2.0831643603545676E-2</v>
      </c>
      <c r="AU681" s="5">
        <f t="shared" si="99"/>
        <v>20.831643603545675</v>
      </c>
    </row>
    <row r="682" spans="1:47" x14ac:dyDescent="0.3">
      <c r="A682" s="1" t="s">
        <v>904</v>
      </c>
      <c r="B682" s="1" t="s">
        <v>905</v>
      </c>
      <c r="C682" s="1" t="s">
        <v>906</v>
      </c>
      <c r="D682" s="1" t="s">
        <v>422</v>
      </c>
      <c r="E682" s="1" t="s">
        <v>98</v>
      </c>
      <c r="F682" s="1" t="s">
        <v>445</v>
      </c>
      <c r="G682" s="1" t="s">
        <v>54</v>
      </c>
      <c r="H682" s="1" t="s">
        <v>627</v>
      </c>
      <c r="J682" s="2">
        <v>18.97</v>
      </c>
      <c r="K682" s="2">
        <f t="shared" si="88"/>
        <v>4.5200000000000005</v>
      </c>
      <c r="L682" s="2">
        <f t="shared" si="89"/>
        <v>14.44</v>
      </c>
      <c r="R682" s="7">
        <v>4.4800000000000004</v>
      </c>
      <c r="S682" s="5">
        <v>8051.6800000000012</v>
      </c>
      <c r="T682" s="8">
        <v>0.04</v>
      </c>
      <c r="U682" s="5">
        <v>21.56</v>
      </c>
      <c r="AL682" s="5" t="str">
        <f t="shared" si="96"/>
        <v/>
      </c>
      <c r="AN682" s="5" t="str">
        <f t="shared" si="97"/>
        <v/>
      </c>
      <c r="AP682" s="5" t="str">
        <f t="shared" si="98"/>
        <v/>
      </c>
      <c r="AR682" s="2">
        <v>14.44</v>
      </c>
      <c r="AS682" s="5">
        <f t="shared" si="93"/>
        <v>8073.2400000000016</v>
      </c>
      <c r="AT682" s="11">
        <f t="shared" si="95"/>
        <v>5.4738193853836541E-2</v>
      </c>
      <c r="AU682" s="5">
        <f t="shared" si="99"/>
        <v>54.738193853836542</v>
      </c>
    </row>
    <row r="683" spans="1:47" x14ac:dyDescent="0.3">
      <c r="A683" s="1" t="s">
        <v>904</v>
      </c>
      <c r="B683" s="1" t="s">
        <v>905</v>
      </c>
      <c r="C683" s="1" t="s">
        <v>906</v>
      </c>
      <c r="D683" s="1" t="s">
        <v>422</v>
      </c>
      <c r="E683" s="1" t="s">
        <v>141</v>
      </c>
      <c r="F683" s="1" t="s">
        <v>445</v>
      </c>
      <c r="G683" s="1" t="s">
        <v>54</v>
      </c>
      <c r="H683" s="1" t="s">
        <v>627</v>
      </c>
      <c r="J683" s="2">
        <v>33.869999999999997</v>
      </c>
      <c r="K683" s="2">
        <f t="shared" si="88"/>
        <v>31.4</v>
      </c>
      <c r="L683" s="2">
        <f t="shared" si="89"/>
        <v>2.4700000000000002</v>
      </c>
      <c r="R683" s="7">
        <v>16.7</v>
      </c>
      <c r="S683" s="5">
        <v>30014.075000000001</v>
      </c>
      <c r="T683" s="8">
        <v>14.7</v>
      </c>
      <c r="U683" s="5">
        <v>7923.2999999999993</v>
      </c>
      <c r="AL683" s="5" t="str">
        <f t="shared" si="96"/>
        <v/>
      </c>
      <c r="AN683" s="5" t="str">
        <f t="shared" si="97"/>
        <v/>
      </c>
      <c r="AP683" s="5" t="str">
        <f t="shared" si="98"/>
        <v/>
      </c>
      <c r="AR683" s="2">
        <v>2.4700000000000002</v>
      </c>
      <c r="AS683" s="5">
        <f t="shared" si="93"/>
        <v>37937.375</v>
      </c>
      <c r="AT683" s="11">
        <f t="shared" si="95"/>
        <v>0.25722304639224053</v>
      </c>
      <c r="AU683" s="5">
        <f t="shared" si="99"/>
        <v>257.22304639224052</v>
      </c>
    </row>
    <row r="684" spans="1:47" x14ac:dyDescent="0.3">
      <c r="A684" s="1" t="s">
        <v>904</v>
      </c>
      <c r="B684" s="1" t="s">
        <v>905</v>
      </c>
      <c r="C684" s="1" t="s">
        <v>906</v>
      </c>
      <c r="D684" s="1" t="s">
        <v>422</v>
      </c>
      <c r="E684" s="1" t="s">
        <v>132</v>
      </c>
      <c r="F684" s="1" t="s">
        <v>445</v>
      </c>
      <c r="G684" s="1" t="s">
        <v>54</v>
      </c>
      <c r="H684" s="1" t="s">
        <v>627</v>
      </c>
      <c r="J684" s="2">
        <v>34.28</v>
      </c>
      <c r="K684" s="2">
        <f t="shared" si="88"/>
        <v>20.53</v>
      </c>
      <c r="L684" s="2">
        <f t="shared" si="89"/>
        <v>13.76</v>
      </c>
      <c r="R684" s="7">
        <v>20.36</v>
      </c>
      <c r="S684" s="5">
        <v>36592.01</v>
      </c>
      <c r="T684" s="8">
        <v>0.17</v>
      </c>
      <c r="U684" s="5">
        <v>91.63000000000001</v>
      </c>
      <c r="AL684" s="5" t="str">
        <f t="shared" si="96"/>
        <v/>
      </c>
      <c r="AN684" s="5" t="str">
        <f t="shared" si="97"/>
        <v/>
      </c>
      <c r="AP684" s="5" t="str">
        <f t="shared" si="98"/>
        <v/>
      </c>
      <c r="AR684" s="2">
        <v>13.76</v>
      </c>
      <c r="AS684" s="5">
        <f t="shared" si="93"/>
        <v>36683.64</v>
      </c>
      <c r="AT684" s="11">
        <f t="shared" si="95"/>
        <v>0.24872247048079235</v>
      </c>
      <c r="AU684" s="5">
        <f t="shared" si="99"/>
        <v>248.72247048079234</v>
      </c>
    </row>
    <row r="685" spans="1:47" x14ac:dyDescent="0.3">
      <c r="A685" s="1" t="s">
        <v>904</v>
      </c>
      <c r="B685" s="1" t="s">
        <v>905</v>
      </c>
      <c r="C685" s="1" t="s">
        <v>906</v>
      </c>
      <c r="D685" s="1" t="s">
        <v>422</v>
      </c>
      <c r="E685" s="1" t="s">
        <v>150</v>
      </c>
      <c r="F685" s="1" t="s">
        <v>445</v>
      </c>
      <c r="G685" s="1" t="s">
        <v>54</v>
      </c>
      <c r="H685" s="1" t="s">
        <v>627</v>
      </c>
      <c r="J685" s="2">
        <v>18.649999999999999</v>
      </c>
      <c r="K685" s="2">
        <f t="shared" si="88"/>
        <v>3.84</v>
      </c>
      <c r="L685" s="2">
        <f t="shared" si="89"/>
        <v>14.81</v>
      </c>
      <c r="R685" s="7">
        <v>0.24</v>
      </c>
      <c r="S685" s="5">
        <v>431.34</v>
      </c>
      <c r="T685" s="8">
        <v>3.6</v>
      </c>
      <c r="U685" s="5">
        <v>1940.4</v>
      </c>
      <c r="AL685" s="5" t="str">
        <f t="shared" si="96"/>
        <v/>
      </c>
      <c r="AN685" s="5" t="str">
        <f t="shared" si="97"/>
        <v/>
      </c>
      <c r="AP685" s="5" t="str">
        <f t="shared" si="98"/>
        <v/>
      </c>
      <c r="AR685" s="2">
        <v>14.81</v>
      </c>
      <c r="AS685" s="5">
        <f t="shared" si="93"/>
        <v>2371.7400000000002</v>
      </c>
      <c r="AT685" s="11">
        <f t="shared" si="95"/>
        <v>1.60808750750502E-2</v>
      </c>
      <c r="AU685" s="5">
        <f t="shared" si="99"/>
        <v>16.080875075050198</v>
      </c>
    </row>
    <row r="686" spans="1:47" x14ac:dyDescent="0.3">
      <c r="A686" s="1" t="s">
        <v>904</v>
      </c>
      <c r="B686" s="1" t="s">
        <v>905</v>
      </c>
      <c r="C686" s="1" t="s">
        <v>906</v>
      </c>
      <c r="D686" s="1" t="s">
        <v>422</v>
      </c>
      <c r="E686" s="1" t="s">
        <v>107</v>
      </c>
      <c r="F686" s="1" t="s">
        <v>445</v>
      </c>
      <c r="G686" s="1" t="s">
        <v>54</v>
      </c>
      <c r="H686" s="1" t="s">
        <v>627</v>
      </c>
      <c r="J686" s="2">
        <v>41.52</v>
      </c>
      <c r="K686" s="2">
        <f t="shared" si="88"/>
        <v>15.48</v>
      </c>
      <c r="L686" s="2">
        <f t="shared" si="89"/>
        <v>3.81</v>
      </c>
      <c r="T686" s="8">
        <v>14.38</v>
      </c>
      <c r="U686" s="5">
        <v>7750.8200000000006</v>
      </c>
      <c r="Z686" s="9">
        <v>1.1000000000000001</v>
      </c>
      <c r="AA686" s="5">
        <v>236.77500000000001</v>
      </c>
      <c r="AL686" s="5" t="str">
        <f t="shared" si="96"/>
        <v/>
      </c>
      <c r="AN686" s="5" t="str">
        <f t="shared" si="97"/>
        <v/>
      </c>
      <c r="AP686" s="5" t="str">
        <f t="shared" si="98"/>
        <v/>
      </c>
      <c r="AR686" s="2">
        <v>3.81</v>
      </c>
      <c r="AS686" s="5">
        <f t="shared" si="93"/>
        <v>7987.5950000000003</v>
      </c>
      <c r="AT686" s="11">
        <f t="shared" si="95"/>
        <v>5.4157503497472566E-2</v>
      </c>
      <c r="AU686" s="5">
        <f t="shared" si="99"/>
        <v>54.157503497472568</v>
      </c>
    </row>
    <row r="687" spans="1:47" x14ac:dyDescent="0.3">
      <c r="A687" s="1" t="s">
        <v>907</v>
      </c>
      <c r="B687" s="1" t="s">
        <v>908</v>
      </c>
      <c r="C687" s="1" t="s">
        <v>909</v>
      </c>
      <c r="D687" s="1" t="s">
        <v>51</v>
      </c>
      <c r="E687" s="1" t="s">
        <v>98</v>
      </c>
      <c r="F687" s="1" t="s">
        <v>445</v>
      </c>
      <c r="G687" s="1" t="s">
        <v>54</v>
      </c>
      <c r="H687" s="1" t="s">
        <v>627</v>
      </c>
      <c r="I687" s="2">
        <v>6.13</v>
      </c>
      <c r="J687" s="2">
        <v>5.26</v>
      </c>
      <c r="K687" s="2">
        <f t="shared" si="88"/>
        <v>4.99</v>
      </c>
      <c r="L687" s="2">
        <f t="shared" si="89"/>
        <v>0.26</v>
      </c>
      <c r="R687" s="7">
        <v>2.2999999999999998</v>
      </c>
      <c r="S687" s="5">
        <v>4133.6749999999993</v>
      </c>
      <c r="Z687" s="9">
        <v>2.69</v>
      </c>
      <c r="AA687" s="5">
        <v>579.02250000000004</v>
      </c>
      <c r="AL687" s="5" t="str">
        <f t="shared" si="96"/>
        <v/>
      </c>
      <c r="AN687" s="5" t="str">
        <f t="shared" si="97"/>
        <v/>
      </c>
      <c r="AP687" s="5" t="str">
        <f t="shared" si="98"/>
        <v/>
      </c>
      <c r="AR687" s="2">
        <v>0.26</v>
      </c>
      <c r="AS687" s="5">
        <f t="shared" si="93"/>
        <v>4712.6974999999993</v>
      </c>
      <c r="AT687" s="11">
        <f t="shared" si="95"/>
        <v>3.1953038597823273E-2</v>
      </c>
      <c r="AU687" s="5">
        <f t="shared" si="99"/>
        <v>31.953038597823273</v>
      </c>
    </row>
    <row r="688" spans="1:47" x14ac:dyDescent="0.3">
      <c r="A688" s="1" t="s">
        <v>910</v>
      </c>
      <c r="B688" s="1" t="s">
        <v>911</v>
      </c>
      <c r="C688" s="1" t="s">
        <v>900</v>
      </c>
      <c r="D688" s="1" t="s">
        <v>51</v>
      </c>
      <c r="E688" s="1" t="s">
        <v>126</v>
      </c>
      <c r="F688" s="1" t="s">
        <v>447</v>
      </c>
      <c r="G688" s="1" t="s">
        <v>54</v>
      </c>
      <c r="H688" s="1" t="s">
        <v>627</v>
      </c>
      <c r="I688" s="2">
        <v>60</v>
      </c>
      <c r="J688" s="2">
        <v>19.649999999999999</v>
      </c>
      <c r="K688" s="2">
        <f t="shared" si="88"/>
        <v>4.5599999999999996</v>
      </c>
      <c r="L688" s="2">
        <f t="shared" si="89"/>
        <v>0</v>
      </c>
      <c r="T688" s="8">
        <v>4.3899999999999997</v>
      </c>
      <c r="U688" s="5">
        <v>2366.21</v>
      </c>
      <c r="Z688" s="9">
        <v>0.17</v>
      </c>
      <c r="AA688" s="5">
        <v>36.592500000000001</v>
      </c>
      <c r="AL688" s="5" t="str">
        <f t="shared" si="96"/>
        <v/>
      </c>
      <c r="AN688" s="5" t="str">
        <f t="shared" si="97"/>
        <v/>
      </c>
      <c r="AP688" s="5" t="str">
        <f t="shared" si="98"/>
        <v/>
      </c>
      <c r="AS688" s="5">
        <f t="shared" si="93"/>
        <v>2402.8025000000002</v>
      </c>
      <c r="AT688" s="11">
        <f t="shared" si="95"/>
        <v>1.6291485083743711E-2</v>
      </c>
      <c r="AU688" s="5">
        <f t="shared" si="99"/>
        <v>16.291485083743712</v>
      </c>
    </row>
    <row r="689" spans="1:47" x14ac:dyDescent="0.3">
      <c r="A689" s="1" t="s">
        <v>912</v>
      </c>
      <c r="B689" s="1" t="s">
        <v>913</v>
      </c>
      <c r="C689" s="1" t="s">
        <v>914</v>
      </c>
      <c r="D689" s="1" t="s">
        <v>51</v>
      </c>
      <c r="E689" s="1" t="s">
        <v>68</v>
      </c>
      <c r="F689" s="1" t="s">
        <v>136</v>
      </c>
      <c r="G689" s="1" t="s">
        <v>54</v>
      </c>
      <c r="H689" s="1" t="s">
        <v>627</v>
      </c>
      <c r="I689" s="2">
        <v>11.6</v>
      </c>
      <c r="J689" s="2">
        <v>11.13</v>
      </c>
      <c r="K689" s="2">
        <f t="shared" si="88"/>
        <v>1.66</v>
      </c>
      <c r="L689" s="2">
        <f t="shared" si="89"/>
        <v>9.4700000000000006</v>
      </c>
      <c r="Z689" s="9">
        <v>1.66</v>
      </c>
      <c r="AA689" s="5">
        <v>306.27</v>
      </c>
      <c r="AL689" s="5" t="str">
        <f t="shared" si="96"/>
        <v/>
      </c>
      <c r="AN689" s="5" t="str">
        <f t="shared" si="97"/>
        <v/>
      </c>
      <c r="AP689" s="5" t="str">
        <f t="shared" si="98"/>
        <v/>
      </c>
      <c r="AR689" s="2">
        <v>9.4700000000000006</v>
      </c>
      <c r="AS689" s="5">
        <f t="shared" si="93"/>
        <v>306.27</v>
      </c>
      <c r="AT689" s="11">
        <f t="shared" si="95"/>
        <v>2.0765723094587196E-3</v>
      </c>
      <c r="AU689" s="5">
        <f t="shared" si="99"/>
        <v>2.0765723094587196</v>
      </c>
    </row>
    <row r="690" spans="1:47" x14ac:dyDescent="0.3">
      <c r="A690" s="1" t="s">
        <v>915</v>
      </c>
      <c r="B690" s="1" t="s">
        <v>916</v>
      </c>
      <c r="C690" s="1" t="s">
        <v>917</v>
      </c>
      <c r="D690" s="1" t="s">
        <v>51</v>
      </c>
      <c r="E690" s="1" t="s">
        <v>68</v>
      </c>
      <c r="F690" s="1" t="s">
        <v>136</v>
      </c>
      <c r="G690" s="1" t="s">
        <v>54</v>
      </c>
      <c r="H690" s="1" t="s">
        <v>627</v>
      </c>
      <c r="I690" s="2">
        <v>3.2</v>
      </c>
      <c r="J690" s="2">
        <v>3.2</v>
      </c>
      <c r="K690" s="2">
        <f t="shared" si="88"/>
        <v>2.2599999999999998</v>
      </c>
      <c r="L690" s="2">
        <f t="shared" si="89"/>
        <v>0.95000000000000007</v>
      </c>
      <c r="Z690" s="9">
        <v>2.2599999999999998</v>
      </c>
      <c r="AA690" s="5">
        <v>416.97</v>
      </c>
      <c r="AK690" s="3">
        <v>0.08</v>
      </c>
      <c r="AL690" s="5">
        <f t="shared" si="96"/>
        <v>343.12</v>
      </c>
      <c r="AN690" s="5" t="str">
        <f t="shared" si="97"/>
        <v/>
      </c>
      <c r="AO690" s="2">
        <v>0.08</v>
      </c>
      <c r="AP690" s="5">
        <f t="shared" si="98"/>
        <v>0.08</v>
      </c>
      <c r="AQ690" s="2">
        <v>0.24</v>
      </c>
      <c r="AR690" s="2">
        <v>0.55000000000000004</v>
      </c>
      <c r="AS690" s="5">
        <f t="shared" si="93"/>
        <v>416.97</v>
      </c>
      <c r="AT690" s="11">
        <f t="shared" si="95"/>
        <v>2.8271406140823537E-3</v>
      </c>
      <c r="AU690" s="5">
        <f t="shared" si="99"/>
        <v>2.8271406140823534</v>
      </c>
    </row>
    <row r="691" spans="1:47" x14ac:dyDescent="0.3">
      <c r="A691" s="1" t="s">
        <v>918</v>
      </c>
      <c r="B691" s="1" t="s">
        <v>919</v>
      </c>
      <c r="C691" s="1" t="s">
        <v>920</v>
      </c>
      <c r="D691" s="1" t="s">
        <v>51</v>
      </c>
      <c r="E691" s="1" t="s">
        <v>86</v>
      </c>
      <c r="F691" s="1" t="s">
        <v>136</v>
      </c>
      <c r="G691" s="1" t="s">
        <v>54</v>
      </c>
      <c r="H691" s="1" t="s">
        <v>627</v>
      </c>
      <c r="I691" s="2">
        <v>2.5</v>
      </c>
      <c r="J691" s="2">
        <v>0.15</v>
      </c>
      <c r="K691" s="2">
        <f t="shared" si="88"/>
        <v>0</v>
      </c>
      <c r="L691" s="2">
        <f t="shared" si="89"/>
        <v>0.15</v>
      </c>
      <c r="AL691" s="5" t="str">
        <f t="shared" si="96"/>
        <v/>
      </c>
      <c r="AN691" s="5" t="str">
        <f t="shared" si="97"/>
        <v/>
      </c>
      <c r="AP691" s="5" t="str">
        <f t="shared" si="98"/>
        <v/>
      </c>
      <c r="AR691" s="2">
        <v>0.15</v>
      </c>
      <c r="AS691" s="5">
        <f t="shared" si="93"/>
        <v>0</v>
      </c>
      <c r="AT691" s="11">
        <f t="shared" si="95"/>
        <v>0</v>
      </c>
      <c r="AU691" s="5">
        <f t="shared" si="99"/>
        <v>0</v>
      </c>
    </row>
    <row r="692" spans="1:47" x14ac:dyDescent="0.3">
      <c r="A692" s="1" t="s">
        <v>918</v>
      </c>
      <c r="B692" s="1" t="s">
        <v>919</v>
      </c>
      <c r="C692" s="1" t="s">
        <v>920</v>
      </c>
      <c r="D692" s="1" t="s">
        <v>51</v>
      </c>
      <c r="E692" s="1" t="s">
        <v>68</v>
      </c>
      <c r="F692" s="1" t="s">
        <v>136</v>
      </c>
      <c r="G692" s="1" t="s">
        <v>54</v>
      </c>
      <c r="H692" s="1" t="s">
        <v>627</v>
      </c>
      <c r="I692" s="2">
        <v>2.5</v>
      </c>
      <c r="J692" s="2">
        <v>2.35</v>
      </c>
      <c r="K692" s="2">
        <f t="shared" si="88"/>
        <v>0.6</v>
      </c>
      <c r="L692" s="2">
        <f t="shared" si="89"/>
        <v>1.75</v>
      </c>
      <c r="Z692" s="9">
        <v>0.6</v>
      </c>
      <c r="AA692" s="5">
        <v>110.704615</v>
      </c>
      <c r="AL692" s="5" t="str">
        <f t="shared" si="96"/>
        <v/>
      </c>
      <c r="AN692" s="5" t="str">
        <f t="shared" si="97"/>
        <v/>
      </c>
      <c r="AP692" s="5" t="str">
        <f t="shared" si="98"/>
        <v/>
      </c>
      <c r="AR692" s="2">
        <v>1.75</v>
      </c>
      <c r="AS692" s="5">
        <f t="shared" si="93"/>
        <v>110.704615</v>
      </c>
      <c r="AT692" s="11">
        <f t="shared" si="95"/>
        <v>7.5059959525349679E-4</v>
      </c>
      <c r="AU692" s="5">
        <f t="shared" si="99"/>
        <v>0.75059959525349673</v>
      </c>
    </row>
    <row r="693" spans="1:47" x14ac:dyDescent="0.3">
      <c r="A693" s="1" t="s">
        <v>921</v>
      </c>
      <c r="B693" s="1" t="s">
        <v>922</v>
      </c>
      <c r="C693" s="1" t="s">
        <v>923</v>
      </c>
      <c r="D693" s="1" t="s">
        <v>51</v>
      </c>
      <c r="E693" s="1" t="s">
        <v>86</v>
      </c>
      <c r="F693" s="1" t="s">
        <v>136</v>
      </c>
      <c r="G693" s="1" t="s">
        <v>54</v>
      </c>
      <c r="H693" s="1" t="s">
        <v>627</v>
      </c>
      <c r="I693" s="2">
        <v>2.5</v>
      </c>
      <c r="J693" s="2">
        <v>0.71</v>
      </c>
      <c r="K693" s="2">
        <f t="shared" si="88"/>
        <v>0.17</v>
      </c>
      <c r="L693" s="2">
        <f t="shared" si="89"/>
        <v>0.54</v>
      </c>
      <c r="Z693" s="9">
        <v>0.17</v>
      </c>
      <c r="AA693" s="5">
        <v>31.364999999999998</v>
      </c>
      <c r="AL693" s="5" t="str">
        <f t="shared" si="96"/>
        <v/>
      </c>
      <c r="AN693" s="5" t="str">
        <f t="shared" si="97"/>
        <v/>
      </c>
      <c r="AP693" s="5" t="str">
        <f t="shared" si="98"/>
        <v/>
      </c>
      <c r="AR693" s="2">
        <v>0.54</v>
      </c>
      <c r="AS693" s="5">
        <f t="shared" si="93"/>
        <v>31.364999999999998</v>
      </c>
      <c r="AT693" s="11">
        <f t="shared" si="95"/>
        <v>2.1266101964336287E-4</v>
      </c>
      <c r="AU693" s="5">
        <f t="shared" si="99"/>
        <v>0.21266101964336287</v>
      </c>
    </row>
    <row r="694" spans="1:47" x14ac:dyDescent="0.3">
      <c r="A694" s="1" t="s">
        <v>921</v>
      </c>
      <c r="B694" s="1" t="s">
        <v>922</v>
      </c>
      <c r="C694" s="1" t="s">
        <v>923</v>
      </c>
      <c r="D694" s="1" t="s">
        <v>51</v>
      </c>
      <c r="E694" s="1" t="s">
        <v>68</v>
      </c>
      <c r="F694" s="1" t="s">
        <v>136</v>
      </c>
      <c r="G694" s="1" t="s">
        <v>54</v>
      </c>
      <c r="H694" s="1" t="s">
        <v>627</v>
      </c>
      <c r="I694" s="2">
        <v>2.5</v>
      </c>
      <c r="J694" s="2">
        <v>1.79</v>
      </c>
      <c r="K694" s="2">
        <f t="shared" si="88"/>
        <v>0.36</v>
      </c>
      <c r="L694" s="2">
        <f t="shared" si="89"/>
        <v>1.43</v>
      </c>
      <c r="Z694" s="9">
        <v>0.36</v>
      </c>
      <c r="AA694" s="5">
        <v>66.424186046511593</v>
      </c>
      <c r="AL694" s="5" t="str">
        <f t="shared" si="96"/>
        <v/>
      </c>
      <c r="AN694" s="5" t="str">
        <f t="shared" si="97"/>
        <v/>
      </c>
      <c r="AP694" s="5" t="str">
        <f t="shared" si="98"/>
        <v/>
      </c>
      <c r="AR694" s="2">
        <v>1.43</v>
      </c>
      <c r="AS694" s="5">
        <f t="shared" si="93"/>
        <v>66.424186046511593</v>
      </c>
      <c r="AT694" s="11">
        <f t="shared" si="95"/>
        <v>4.5036936501296327E-4</v>
      </c>
      <c r="AU694" s="5">
        <f t="shared" si="99"/>
        <v>0.45036936501296326</v>
      </c>
    </row>
    <row r="695" spans="1:47" x14ac:dyDescent="0.3">
      <c r="A695" s="1" t="s">
        <v>924</v>
      </c>
      <c r="B695" s="1" t="s">
        <v>925</v>
      </c>
      <c r="C695" s="1" t="s">
        <v>926</v>
      </c>
      <c r="D695" s="1" t="s">
        <v>51</v>
      </c>
      <c r="E695" s="1" t="s">
        <v>86</v>
      </c>
      <c r="F695" s="1" t="s">
        <v>136</v>
      </c>
      <c r="G695" s="1" t="s">
        <v>54</v>
      </c>
      <c r="H695" s="1" t="s">
        <v>627</v>
      </c>
      <c r="I695" s="2">
        <v>2.9</v>
      </c>
      <c r="J695" s="2">
        <v>1.28</v>
      </c>
      <c r="K695" s="2">
        <f t="shared" si="88"/>
        <v>0.08</v>
      </c>
      <c r="L695" s="2">
        <f t="shared" si="89"/>
        <v>1.2</v>
      </c>
      <c r="Z695" s="9">
        <v>0.08</v>
      </c>
      <c r="AA695" s="5">
        <v>14.76</v>
      </c>
      <c r="AL695" s="5" t="str">
        <f t="shared" si="96"/>
        <v/>
      </c>
      <c r="AN695" s="5" t="str">
        <f t="shared" si="97"/>
        <v/>
      </c>
      <c r="AO695" s="2">
        <v>0.11</v>
      </c>
      <c r="AP695" s="5">
        <f t="shared" si="98"/>
        <v>0.11</v>
      </c>
      <c r="AQ695" s="2">
        <v>0.19</v>
      </c>
      <c r="AR695" s="2">
        <v>0.9</v>
      </c>
      <c r="AS695" s="5">
        <f t="shared" si="93"/>
        <v>14.76</v>
      </c>
      <c r="AT695" s="11">
        <f t="shared" si="95"/>
        <v>1.0007577394981781E-4</v>
      </c>
      <c r="AU695" s="5">
        <f t="shared" si="99"/>
        <v>0.10007577394981781</v>
      </c>
    </row>
    <row r="696" spans="1:47" x14ac:dyDescent="0.3">
      <c r="A696" s="1" t="s">
        <v>924</v>
      </c>
      <c r="B696" s="1" t="s">
        <v>925</v>
      </c>
      <c r="C696" s="1" t="s">
        <v>926</v>
      </c>
      <c r="D696" s="1" t="s">
        <v>51</v>
      </c>
      <c r="E696" s="1" t="s">
        <v>68</v>
      </c>
      <c r="F696" s="1" t="s">
        <v>136</v>
      </c>
      <c r="G696" s="1" t="s">
        <v>54</v>
      </c>
      <c r="H696" s="1" t="s">
        <v>627</v>
      </c>
      <c r="I696" s="2">
        <v>2.9</v>
      </c>
      <c r="J696" s="2">
        <v>1.62</v>
      </c>
      <c r="K696" s="2">
        <f t="shared" si="88"/>
        <v>0.38</v>
      </c>
      <c r="L696" s="2">
        <f t="shared" si="89"/>
        <v>1.24</v>
      </c>
      <c r="Z696" s="9">
        <v>0.38</v>
      </c>
      <c r="AA696" s="5">
        <v>70.11</v>
      </c>
      <c r="AL696" s="5" t="str">
        <f t="shared" si="96"/>
        <v/>
      </c>
      <c r="AN696" s="5" t="str">
        <f t="shared" si="97"/>
        <v/>
      </c>
      <c r="AO696" s="2">
        <v>0.13</v>
      </c>
      <c r="AP696" s="5">
        <f t="shared" si="98"/>
        <v>0.13</v>
      </c>
      <c r="AQ696" s="2">
        <v>0.23</v>
      </c>
      <c r="AR696" s="2">
        <v>0.88</v>
      </c>
      <c r="AS696" s="5">
        <f t="shared" si="93"/>
        <v>70.11</v>
      </c>
      <c r="AT696" s="11">
        <f t="shared" si="95"/>
        <v>4.7535992626163468E-4</v>
      </c>
      <c r="AU696" s="5">
        <f t="shared" si="99"/>
        <v>0.47535992626163465</v>
      </c>
    </row>
    <row r="697" spans="1:47" x14ac:dyDescent="0.3">
      <c r="A697" s="1" t="s">
        <v>927</v>
      </c>
      <c r="B697" s="1" t="s">
        <v>749</v>
      </c>
      <c r="C697" s="1" t="s">
        <v>750</v>
      </c>
      <c r="D697" s="1" t="s">
        <v>51</v>
      </c>
      <c r="E697" s="1" t="s">
        <v>86</v>
      </c>
      <c r="F697" s="1" t="s">
        <v>136</v>
      </c>
      <c r="G697" s="1" t="s">
        <v>54</v>
      </c>
      <c r="H697" s="1" t="s">
        <v>627</v>
      </c>
      <c r="I697" s="2">
        <v>62.89</v>
      </c>
      <c r="J697" s="2">
        <v>14.72</v>
      </c>
      <c r="K697" s="2">
        <f t="shared" si="88"/>
        <v>13.760000000000002</v>
      </c>
      <c r="L697" s="2">
        <f t="shared" si="89"/>
        <v>0.96</v>
      </c>
      <c r="N697" s="4">
        <v>0.45</v>
      </c>
      <c r="O697" s="5">
        <v>1291.2750000000001</v>
      </c>
      <c r="P697" s="6">
        <v>7.08</v>
      </c>
      <c r="Q697" s="5">
        <v>14751.18</v>
      </c>
      <c r="R697" s="7">
        <v>6.23</v>
      </c>
      <c r="S697" s="5">
        <v>9694.8799999999992</v>
      </c>
      <c r="AL697" s="5" t="str">
        <f t="shared" si="96"/>
        <v/>
      </c>
      <c r="AM697" s="3">
        <v>0.01</v>
      </c>
      <c r="AN697" s="5">
        <f t="shared" si="97"/>
        <v>71.489999999999995</v>
      </c>
      <c r="AO697" s="2">
        <v>0.31</v>
      </c>
      <c r="AP697" s="5">
        <f t="shared" si="98"/>
        <v>0.31</v>
      </c>
      <c r="AQ697" s="2">
        <v>0.4</v>
      </c>
      <c r="AR697" s="2">
        <v>0.24</v>
      </c>
      <c r="AS697" s="5">
        <f t="shared" si="93"/>
        <v>25737.334999999999</v>
      </c>
      <c r="AT697" s="11">
        <f t="shared" si="95"/>
        <v>0.17450431704137767</v>
      </c>
      <c r="AU697" s="5">
        <f t="shared" si="99"/>
        <v>174.50431704137767</v>
      </c>
    </row>
    <row r="698" spans="1:47" x14ac:dyDescent="0.3">
      <c r="A698" s="1" t="s">
        <v>927</v>
      </c>
      <c r="B698" s="1" t="s">
        <v>749</v>
      </c>
      <c r="C698" s="1" t="s">
        <v>750</v>
      </c>
      <c r="D698" s="1" t="s">
        <v>51</v>
      </c>
      <c r="E698" s="1" t="s">
        <v>90</v>
      </c>
      <c r="F698" s="1" t="s">
        <v>136</v>
      </c>
      <c r="G698" s="1" t="s">
        <v>54</v>
      </c>
      <c r="H698" s="1" t="s">
        <v>627</v>
      </c>
      <c r="I698" s="2">
        <v>62.89</v>
      </c>
      <c r="J698" s="2">
        <v>18.850000000000001</v>
      </c>
      <c r="K698" s="2">
        <f t="shared" si="88"/>
        <v>18.86</v>
      </c>
      <c r="L698" s="2">
        <f t="shared" si="89"/>
        <v>0</v>
      </c>
      <c r="P698" s="6">
        <v>9.82</v>
      </c>
      <c r="Q698" s="5">
        <v>23699.8125</v>
      </c>
      <c r="R698" s="7">
        <v>9.0400000000000009</v>
      </c>
      <c r="S698" s="5">
        <v>16149.575000000001</v>
      </c>
      <c r="AL698" s="5" t="str">
        <f t="shared" si="96"/>
        <v/>
      </c>
      <c r="AN698" s="5" t="str">
        <f t="shared" si="97"/>
        <v/>
      </c>
      <c r="AP698" s="5" t="str">
        <f t="shared" si="98"/>
        <v/>
      </c>
      <c r="AS698" s="5">
        <f t="shared" si="93"/>
        <v>39849.387499999997</v>
      </c>
      <c r="AT698" s="11">
        <f t="shared" si="95"/>
        <v>0.270186876388123</v>
      </c>
      <c r="AU698" s="5">
        <f t="shared" si="99"/>
        <v>270.18687638812298</v>
      </c>
    </row>
    <row r="699" spans="1:47" x14ac:dyDescent="0.3">
      <c r="A699" s="1" t="s">
        <v>927</v>
      </c>
      <c r="B699" s="1" t="s">
        <v>749</v>
      </c>
      <c r="C699" s="1" t="s">
        <v>750</v>
      </c>
      <c r="D699" s="1" t="s">
        <v>51</v>
      </c>
      <c r="E699" s="1" t="s">
        <v>91</v>
      </c>
      <c r="F699" s="1" t="s">
        <v>136</v>
      </c>
      <c r="G699" s="1" t="s">
        <v>54</v>
      </c>
      <c r="H699" s="1" t="s">
        <v>627</v>
      </c>
      <c r="I699" s="2">
        <v>62.89</v>
      </c>
      <c r="J699" s="2">
        <v>20.98</v>
      </c>
      <c r="K699" s="2">
        <f t="shared" si="88"/>
        <v>20.87</v>
      </c>
      <c r="L699" s="2">
        <f t="shared" si="89"/>
        <v>0.1</v>
      </c>
      <c r="P699" s="6">
        <v>7.24</v>
      </c>
      <c r="Q699" s="5">
        <v>16671.4725</v>
      </c>
      <c r="R699" s="7">
        <v>12.43</v>
      </c>
      <c r="S699" s="5">
        <v>20601.62</v>
      </c>
      <c r="T699" s="8">
        <v>1.2</v>
      </c>
      <c r="U699" s="5">
        <v>646.79999999999995</v>
      </c>
      <c r="AL699" s="5" t="str">
        <f t="shared" si="96"/>
        <v/>
      </c>
      <c r="AN699" s="5" t="str">
        <f t="shared" si="97"/>
        <v/>
      </c>
      <c r="AP699" s="5" t="str">
        <f t="shared" si="98"/>
        <v/>
      </c>
      <c r="AR699" s="2">
        <v>0.1</v>
      </c>
      <c r="AS699" s="5">
        <f t="shared" si="93"/>
        <v>37919.892500000002</v>
      </c>
      <c r="AT699" s="11">
        <f t="shared" si="95"/>
        <v>0.25710451151974201</v>
      </c>
      <c r="AU699" s="5">
        <f t="shared" si="99"/>
        <v>257.104511519742</v>
      </c>
    </row>
    <row r="700" spans="1:47" x14ac:dyDescent="0.3">
      <c r="A700" s="1" t="s">
        <v>927</v>
      </c>
      <c r="B700" s="1" t="s">
        <v>749</v>
      </c>
      <c r="C700" s="1" t="s">
        <v>750</v>
      </c>
      <c r="D700" s="1" t="s">
        <v>51</v>
      </c>
      <c r="E700" s="1" t="s">
        <v>68</v>
      </c>
      <c r="F700" s="1" t="s">
        <v>136</v>
      </c>
      <c r="G700" s="1" t="s">
        <v>54</v>
      </c>
      <c r="H700" s="1" t="s">
        <v>627</v>
      </c>
      <c r="I700" s="2">
        <v>62.89</v>
      </c>
      <c r="J700" s="2">
        <v>7.12</v>
      </c>
      <c r="K700" s="2">
        <f t="shared" si="88"/>
        <v>6.35</v>
      </c>
      <c r="L700" s="2">
        <f t="shared" si="89"/>
        <v>0.77</v>
      </c>
      <c r="P700" s="6">
        <v>1.97</v>
      </c>
      <c r="Q700" s="5">
        <v>4104.4949999999999</v>
      </c>
      <c r="R700" s="7">
        <v>4.37</v>
      </c>
      <c r="S700" s="5">
        <v>6731.9899772199997</v>
      </c>
      <c r="Z700" s="9">
        <v>0.01</v>
      </c>
      <c r="AA700" s="5">
        <v>1.845</v>
      </c>
      <c r="AL700" s="5" t="str">
        <f t="shared" si="96"/>
        <v/>
      </c>
      <c r="AM700" s="3">
        <v>0.01</v>
      </c>
      <c r="AN700" s="5">
        <f t="shared" si="97"/>
        <v>71.489999999999995</v>
      </c>
      <c r="AO700" s="2">
        <v>0.24</v>
      </c>
      <c r="AP700" s="5">
        <f t="shared" si="98"/>
        <v>0.24</v>
      </c>
      <c r="AQ700" s="2">
        <v>0.33</v>
      </c>
      <c r="AR700" s="2">
        <v>0.19</v>
      </c>
      <c r="AS700" s="5">
        <f t="shared" si="93"/>
        <v>10838.329977219999</v>
      </c>
      <c r="AT700" s="11">
        <f t="shared" si="95"/>
        <v>7.3486061029390426E-2</v>
      </c>
      <c r="AU700" s="5">
        <f t="shared" si="99"/>
        <v>73.486061029390427</v>
      </c>
    </row>
    <row r="701" spans="1:47" x14ac:dyDescent="0.3">
      <c r="A701" s="1" t="s">
        <v>928</v>
      </c>
      <c r="B701" s="1" t="s">
        <v>769</v>
      </c>
      <c r="C701" s="1" t="s">
        <v>697</v>
      </c>
      <c r="D701" s="1" t="s">
        <v>262</v>
      </c>
      <c r="E701" s="1" t="s">
        <v>68</v>
      </c>
      <c r="F701" s="1" t="s">
        <v>136</v>
      </c>
      <c r="G701" s="1" t="s">
        <v>54</v>
      </c>
      <c r="H701" s="1" t="s">
        <v>627</v>
      </c>
      <c r="I701" s="2">
        <v>8.5</v>
      </c>
      <c r="J701" s="2">
        <v>8.49</v>
      </c>
      <c r="K701" s="2">
        <f t="shared" si="88"/>
        <v>7.2</v>
      </c>
      <c r="L701" s="2">
        <f t="shared" si="89"/>
        <v>1.29</v>
      </c>
      <c r="P701" s="6">
        <v>5.46</v>
      </c>
      <c r="Q701" s="5">
        <v>11375.91</v>
      </c>
      <c r="R701" s="7">
        <v>1.74</v>
      </c>
      <c r="S701" s="5">
        <v>2680.47</v>
      </c>
      <c r="AL701" s="5" t="str">
        <f t="shared" si="96"/>
        <v/>
      </c>
      <c r="AM701" s="3">
        <v>0.41</v>
      </c>
      <c r="AN701" s="5">
        <f t="shared" si="97"/>
        <v>2931.0899999999997</v>
      </c>
      <c r="AO701" s="2">
        <v>0.02</v>
      </c>
      <c r="AP701" s="5">
        <f t="shared" si="98"/>
        <v>0.02</v>
      </c>
      <c r="AQ701" s="2">
        <v>0.64</v>
      </c>
      <c r="AR701" s="2">
        <v>0.22</v>
      </c>
      <c r="AS701" s="5">
        <f t="shared" si="93"/>
        <v>14056.38</v>
      </c>
      <c r="AT701" s="11">
        <f t="shared" si="95"/>
        <v>9.5305088579453939E-2</v>
      </c>
      <c r="AU701" s="5">
        <f t="shared" si="99"/>
        <v>95.305088579453937</v>
      </c>
    </row>
    <row r="702" spans="1:47" x14ac:dyDescent="0.3">
      <c r="A702" s="1" t="s">
        <v>929</v>
      </c>
      <c r="B702" s="1" t="s">
        <v>930</v>
      </c>
      <c r="C702" s="1" t="s">
        <v>931</v>
      </c>
      <c r="D702" s="1" t="s">
        <v>51</v>
      </c>
      <c r="E702" s="1" t="s">
        <v>96</v>
      </c>
      <c r="F702" s="1" t="s">
        <v>136</v>
      </c>
      <c r="G702" s="1" t="s">
        <v>54</v>
      </c>
      <c r="H702" s="1" t="s">
        <v>627</v>
      </c>
      <c r="I702" s="2">
        <v>2.67</v>
      </c>
      <c r="J702" s="2">
        <v>2.67</v>
      </c>
      <c r="K702" s="2">
        <f t="shared" si="88"/>
        <v>0.45</v>
      </c>
      <c r="L702" s="2">
        <f t="shared" si="89"/>
        <v>2.2200000000000002</v>
      </c>
      <c r="Z702" s="9">
        <v>0.45</v>
      </c>
      <c r="AA702" s="5">
        <v>83.025000000000006</v>
      </c>
      <c r="AL702" s="5" t="str">
        <f t="shared" si="96"/>
        <v/>
      </c>
      <c r="AN702" s="5" t="str">
        <f t="shared" si="97"/>
        <v/>
      </c>
      <c r="AP702" s="5" t="str">
        <f t="shared" si="98"/>
        <v/>
      </c>
      <c r="AR702" s="2">
        <v>2.2200000000000002</v>
      </c>
      <c r="AS702" s="5">
        <f t="shared" si="93"/>
        <v>83.025000000000006</v>
      </c>
      <c r="AT702" s="11">
        <f t="shared" si="95"/>
        <v>5.6292622846772537E-4</v>
      </c>
      <c r="AU702" s="5">
        <f t="shared" si="99"/>
        <v>0.56292622846772533</v>
      </c>
    </row>
    <row r="703" spans="1:47" x14ac:dyDescent="0.3">
      <c r="A703" s="1" t="s">
        <v>932</v>
      </c>
      <c r="B703" s="1" t="s">
        <v>933</v>
      </c>
      <c r="C703" s="1" t="s">
        <v>934</v>
      </c>
      <c r="D703" s="1" t="s">
        <v>51</v>
      </c>
      <c r="E703" s="1" t="s">
        <v>96</v>
      </c>
      <c r="F703" s="1" t="s">
        <v>136</v>
      </c>
      <c r="G703" s="1" t="s">
        <v>54</v>
      </c>
      <c r="H703" s="1" t="s">
        <v>627</v>
      </c>
      <c r="I703" s="2">
        <v>2.79</v>
      </c>
      <c r="J703" s="2">
        <v>2.77</v>
      </c>
      <c r="K703" s="2">
        <f t="shared" ref="K703:K762" si="100">SUM(N703,P703,R703,T703,V703,X703,Z703,AB703,AE703,AG703,AI703)</f>
        <v>0.93</v>
      </c>
      <c r="L703" s="2">
        <f t="shared" ref="L703:L762" si="101">SUM(M703,AD703,AK703,AM703,AO703,AQ703,AR703)</f>
        <v>1.84</v>
      </c>
      <c r="Z703" s="9">
        <v>0.93</v>
      </c>
      <c r="AA703" s="5">
        <v>171.58500000000001</v>
      </c>
      <c r="AL703" s="5" t="str">
        <f t="shared" ref="AL703:AL762" si="102">IF(AK703&gt;0,AK703*$AL$1,"")</f>
        <v/>
      </c>
      <c r="AN703" s="5" t="str">
        <f t="shared" ref="AN703:AN762" si="103">IF(AM703&gt;0,AM703*$AN$1,"")</f>
        <v/>
      </c>
      <c r="AP703" s="5" t="str">
        <f t="shared" ref="AP703:AP745" si="104">IF(AO703&gt;0,AO703*$AP$1,"")</f>
        <v/>
      </c>
      <c r="AR703" s="2">
        <v>1.84</v>
      </c>
      <c r="AS703" s="5">
        <f t="shared" ref="AS703:AS763" si="105">SUM(O703,Q703,S703,U703,W703,Y703,AA703,AC703,AF703,AH703,AJ703)</f>
        <v>171.58500000000001</v>
      </c>
      <c r="AT703" s="11">
        <f t="shared" si="95"/>
        <v>1.1633808721666322E-3</v>
      </c>
      <c r="AU703" s="5">
        <f t="shared" ref="AU703:AU763" si="106">(AT703/100)*$AU$1</f>
        <v>1.1633808721666321</v>
      </c>
    </row>
    <row r="704" spans="1:47" x14ac:dyDescent="0.3">
      <c r="A704" s="1" t="s">
        <v>935</v>
      </c>
      <c r="B704" s="1" t="s">
        <v>936</v>
      </c>
      <c r="C704" s="1" t="s">
        <v>254</v>
      </c>
      <c r="D704" s="1" t="s">
        <v>51</v>
      </c>
      <c r="E704" s="1" t="s">
        <v>96</v>
      </c>
      <c r="F704" s="1" t="s">
        <v>136</v>
      </c>
      <c r="G704" s="1" t="s">
        <v>54</v>
      </c>
      <c r="H704" s="1" t="s">
        <v>627</v>
      </c>
      <c r="I704" s="2">
        <v>2.83</v>
      </c>
      <c r="J704" s="2">
        <v>2.82</v>
      </c>
      <c r="K704" s="2">
        <f t="shared" si="100"/>
        <v>0.86</v>
      </c>
      <c r="L704" s="2">
        <f t="shared" si="101"/>
        <v>1.96</v>
      </c>
      <c r="Z704" s="9">
        <v>0.86</v>
      </c>
      <c r="AA704" s="5">
        <v>158.66999999999999</v>
      </c>
      <c r="AL704" s="5" t="str">
        <f t="shared" si="102"/>
        <v/>
      </c>
      <c r="AN704" s="5" t="str">
        <f t="shared" si="103"/>
        <v/>
      </c>
      <c r="AP704" s="5" t="str">
        <f t="shared" si="104"/>
        <v/>
      </c>
      <c r="AR704" s="2">
        <v>1.96</v>
      </c>
      <c r="AS704" s="5">
        <f t="shared" si="105"/>
        <v>158.66999999999999</v>
      </c>
      <c r="AT704" s="11">
        <f t="shared" si="95"/>
        <v>1.0758145699605415E-3</v>
      </c>
      <c r="AU704" s="5">
        <f t="shared" si="106"/>
        <v>1.0758145699605415</v>
      </c>
    </row>
    <row r="705" spans="1:47" x14ac:dyDescent="0.3">
      <c r="A705" s="1" t="s">
        <v>937</v>
      </c>
      <c r="B705" s="1" t="s">
        <v>938</v>
      </c>
      <c r="C705" s="1" t="s">
        <v>939</v>
      </c>
      <c r="D705" s="1" t="s">
        <v>51</v>
      </c>
      <c r="E705" s="1" t="s">
        <v>96</v>
      </c>
      <c r="F705" s="1" t="s">
        <v>136</v>
      </c>
      <c r="G705" s="1" t="s">
        <v>54</v>
      </c>
      <c r="H705" s="1" t="s">
        <v>627</v>
      </c>
      <c r="I705" s="2">
        <v>3.92</v>
      </c>
      <c r="J705" s="2">
        <v>3.91</v>
      </c>
      <c r="K705" s="2">
        <f t="shared" si="100"/>
        <v>2.63</v>
      </c>
      <c r="L705" s="2">
        <f t="shared" si="101"/>
        <v>1.28</v>
      </c>
      <c r="Z705" s="9">
        <v>2.63</v>
      </c>
      <c r="AA705" s="5">
        <v>485.23500000000001</v>
      </c>
      <c r="AL705" s="5" t="str">
        <f t="shared" si="102"/>
        <v/>
      </c>
      <c r="AN705" s="5" t="str">
        <f t="shared" si="103"/>
        <v/>
      </c>
      <c r="AP705" s="5" t="str">
        <f t="shared" si="104"/>
        <v/>
      </c>
      <c r="AR705" s="2">
        <v>1.28</v>
      </c>
      <c r="AS705" s="5">
        <f t="shared" si="105"/>
        <v>485.23500000000001</v>
      </c>
      <c r="AT705" s="11">
        <f t="shared" si="95"/>
        <v>3.2899910686002612E-3</v>
      </c>
      <c r="AU705" s="5">
        <f t="shared" si="106"/>
        <v>3.2899910686002611</v>
      </c>
    </row>
    <row r="706" spans="1:47" x14ac:dyDescent="0.3">
      <c r="A706" s="1" t="s">
        <v>940</v>
      </c>
      <c r="B706" s="1" t="s">
        <v>769</v>
      </c>
      <c r="C706" s="1" t="s">
        <v>697</v>
      </c>
      <c r="D706" s="1" t="s">
        <v>262</v>
      </c>
      <c r="E706" s="1" t="s">
        <v>141</v>
      </c>
      <c r="F706" s="1" t="s">
        <v>136</v>
      </c>
      <c r="G706" s="1" t="s">
        <v>54</v>
      </c>
      <c r="H706" s="1" t="s">
        <v>627</v>
      </c>
      <c r="I706" s="2">
        <v>46.16</v>
      </c>
      <c r="J706" s="2">
        <v>35.9</v>
      </c>
      <c r="K706" s="2">
        <f t="shared" si="100"/>
        <v>33.43</v>
      </c>
      <c r="L706" s="2">
        <f t="shared" si="101"/>
        <v>2.4699999999999998</v>
      </c>
      <c r="N706" s="4">
        <v>7.76</v>
      </c>
      <c r="O706" s="5">
        <v>22267.32</v>
      </c>
      <c r="P706" s="6">
        <v>20.95</v>
      </c>
      <c r="Q706" s="5">
        <v>43649.324999999997</v>
      </c>
      <c r="R706" s="7">
        <v>4.72</v>
      </c>
      <c r="S706" s="5">
        <v>7271.16</v>
      </c>
      <c r="AL706" s="5" t="str">
        <f t="shared" si="102"/>
        <v/>
      </c>
      <c r="AM706" s="3">
        <v>0.99</v>
      </c>
      <c r="AN706" s="5">
        <f t="shared" si="103"/>
        <v>7077.51</v>
      </c>
      <c r="AP706" s="5" t="str">
        <f t="shared" si="104"/>
        <v/>
      </c>
      <c r="AQ706" s="2">
        <v>1.48</v>
      </c>
      <c r="AS706" s="5">
        <f t="shared" si="105"/>
        <v>73187.804999999993</v>
      </c>
      <c r="AT706" s="11">
        <f t="shared" si="95"/>
        <v>0.49622806429968469</v>
      </c>
      <c r="AU706" s="5">
        <f t="shared" si="106"/>
        <v>496.22806429968472</v>
      </c>
    </row>
    <row r="707" spans="1:47" x14ac:dyDescent="0.3">
      <c r="A707" s="1" t="s">
        <v>940</v>
      </c>
      <c r="B707" s="1" t="s">
        <v>769</v>
      </c>
      <c r="C707" s="1" t="s">
        <v>697</v>
      </c>
      <c r="D707" s="1" t="s">
        <v>262</v>
      </c>
      <c r="E707" s="1" t="s">
        <v>96</v>
      </c>
      <c r="F707" s="1" t="s">
        <v>136</v>
      </c>
      <c r="G707" s="1" t="s">
        <v>54</v>
      </c>
      <c r="H707" s="1" t="s">
        <v>627</v>
      </c>
      <c r="I707" s="2">
        <v>46.16</v>
      </c>
      <c r="J707" s="2">
        <v>9.7100000000000009</v>
      </c>
      <c r="K707" s="2">
        <f t="shared" si="100"/>
        <v>9.6999999999999993</v>
      </c>
      <c r="L707" s="2">
        <f t="shared" si="101"/>
        <v>0</v>
      </c>
      <c r="P707" s="6">
        <v>1.42</v>
      </c>
      <c r="Q707" s="5">
        <v>2958.57</v>
      </c>
      <c r="R707" s="7">
        <v>7.12</v>
      </c>
      <c r="S707" s="5">
        <v>10968.36</v>
      </c>
      <c r="Z707" s="9">
        <v>1.1599999999999999</v>
      </c>
      <c r="AA707" s="5">
        <v>214.02</v>
      </c>
      <c r="AL707" s="5" t="str">
        <f t="shared" si="102"/>
        <v/>
      </c>
      <c r="AN707" s="5" t="str">
        <f t="shared" si="103"/>
        <v/>
      </c>
      <c r="AP707" s="5" t="str">
        <f t="shared" si="104"/>
        <v/>
      </c>
      <c r="AS707" s="5">
        <f t="shared" si="105"/>
        <v>14140.95</v>
      </c>
      <c r="AT707" s="11">
        <f t="shared" ref="AT707:AT770" si="107">(AS707/$AS$782)*100</f>
        <v>9.5878490219219265E-2</v>
      </c>
      <c r="AU707" s="5">
        <f t="shared" si="106"/>
        <v>95.878490219219259</v>
      </c>
    </row>
    <row r="708" spans="1:47" x14ac:dyDescent="0.3">
      <c r="A708" s="1" t="s">
        <v>941</v>
      </c>
      <c r="B708" s="1" t="s">
        <v>769</v>
      </c>
      <c r="C708" s="1" t="s">
        <v>697</v>
      </c>
      <c r="D708" s="1" t="s">
        <v>262</v>
      </c>
      <c r="E708" s="1" t="s">
        <v>96</v>
      </c>
      <c r="F708" s="1" t="s">
        <v>136</v>
      </c>
      <c r="G708" s="1" t="s">
        <v>54</v>
      </c>
      <c r="H708" s="1" t="s">
        <v>627</v>
      </c>
      <c r="I708" s="2">
        <v>24.26</v>
      </c>
      <c r="J708" s="2">
        <v>14.63</v>
      </c>
      <c r="K708" s="2">
        <f t="shared" si="100"/>
        <v>14.61</v>
      </c>
      <c r="L708" s="2">
        <f t="shared" si="101"/>
        <v>0.02</v>
      </c>
      <c r="R708" s="7">
        <v>0.45</v>
      </c>
      <c r="S708" s="5">
        <v>759.98</v>
      </c>
      <c r="T708" s="8">
        <v>13.62</v>
      </c>
      <c r="U708" s="5">
        <v>7124.0697849999997</v>
      </c>
      <c r="Z708" s="9">
        <v>0.54</v>
      </c>
      <c r="AA708" s="5">
        <v>100.245</v>
      </c>
      <c r="AL708" s="5" t="str">
        <f t="shared" si="102"/>
        <v/>
      </c>
      <c r="AN708" s="5" t="str">
        <f t="shared" si="103"/>
        <v/>
      </c>
      <c r="AP708" s="5" t="str">
        <f t="shared" si="104"/>
        <v/>
      </c>
      <c r="AR708" s="2">
        <v>0.02</v>
      </c>
      <c r="AS708" s="5">
        <f t="shared" si="105"/>
        <v>7984.2947849999991</v>
      </c>
      <c r="AT708" s="11">
        <f t="shared" si="107"/>
        <v>5.4135127374821762E-2</v>
      </c>
      <c r="AU708" s="5">
        <f t="shared" si="106"/>
        <v>54.135127374821757</v>
      </c>
    </row>
    <row r="709" spans="1:47" x14ac:dyDescent="0.3">
      <c r="A709" s="1" t="s">
        <v>941</v>
      </c>
      <c r="B709" s="1" t="s">
        <v>769</v>
      </c>
      <c r="C709" s="1" t="s">
        <v>697</v>
      </c>
      <c r="D709" s="1" t="s">
        <v>262</v>
      </c>
      <c r="E709" s="1" t="s">
        <v>95</v>
      </c>
      <c r="F709" s="1" t="s">
        <v>136</v>
      </c>
      <c r="G709" s="1" t="s">
        <v>54</v>
      </c>
      <c r="H709" s="1" t="s">
        <v>627</v>
      </c>
      <c r="I709" s="2">
        <v>24.26</v>
      </c>
      <c r="J709" s="2">
        <v>9.6300000000000008</v>
      </c>
      <c r="K709" s="2">
        <f t="shared" si="100"/>
        <v>9.6300000000000008</v>
      </c>
      <c r="L709" s="2">
        <f t="shared" si="101"/>
        <v>0</v>
      </c>
      <c r="R709" s="7">
        <v>1.1399999999999999</v>
      </c>
      <c r="S709" s="5">
        <v>2048.8649999999998</v>
      </c>
      <c r="T709" s="8">
        <v>8.49</v>
      </c>
      <c r="U709" s="5">
        <v>4576.1099999999997</v>
      </c>
      <c r="AL709" s="5" t="str">
        <f t="shared" si="102"/>
        <v/>
      </c>
      <c r="AN709" s="5" t="str">
        <f t="shared" si="103"/>
        <v/>
      </c>
      <c r="AP709" s="5" t="str">
        <f t="shared" si="104"/>
        <v/>
      </c>
      <c r="AS709" s="5">
        <f t="shared" si="105"/>
        <v>6624.9749999999995</v>
      </c>
      <c r="AT709" s="11">
        <f t="shared" si="107"/>
        <v>4.4918665347099887E-2</v>
      </c>
      <c r="AU709" s="5">
        <f t="shared" si="106"/>
        <v>44.918665347099882</v>
      </c>
    </row>
    <row r="710" spans="1:47" x14ac:dyDescent="0.3">
      <c r="A710" s="1" t="s">
        <v>942</v>
      </c>
      <c r="B710" s="1" t="s">
        <v>943</v>
      </c>
      <c r="C710" s="1" t="s">
        <v>944</v>
      </c>
      <c r="D710" s="1" t="s">
        <v>51</v>
      </c>
      <c r="E710" s="1" t="s">
        <v>141</v>
      </c>
      <c r="F710" s="1" t="s">
        <v>440</v>
      </c>
      <c r="G710" s="1" t="s">
        <v>54</v>
      </c>
      <c r="H710" s="1" t="s">
        <v>627</v>
      </c>
      <c r="I710" s="2">
        <v>3.66</v>
      </c>
      <c r="J710" s="2">
        <v>3.64</v>
      </c>
      <c r="K710" s="2">
        <f t="shared" si="100"/>
        <v>0.34</v>
      </c>
      <c r="L710" s="2">
        <f t="shared" si="101"/>
        <v>3.3</v>
      </c>
      <c r="Z710" s="9">
        <v>0.34</v>
      </c>
      <c r="AA710" s="5">
        <v>73.185000000000002</v>
      </c>
      <c r="AL710" s="5" t="str">
        <f t="shared" si="102"/>
        <v/>
      </c>
      <c r="AN710" s="5" t="str">
        <f t="shared" si="103"/>
        <v/>
      </c>
      <c r="AP710" s="5" t="str">
        <f t="shared" si="104"/>
        <v/>
      </c>
      <c r="AR710" s="2">
        <v>3.3</v>
      </c>
      <c r="AS710" s="5">
        <f t="shared" si="105"/>
        <v>73.185000000000002</v>
      </c>
      <c r="AT710" s="11">
        <f t="shared" si="107"/>
        <v>4.9620904583451344E-4</v>
      </c>
      <c r="AU710" s="5">
        <f t="shared" si="106"/>
        <v>0.49620904583451342</v>
      </c>
    </row>
    <row r="711" spans="1:47" x14ac:dyDescent="0.3">
      <c r="A711" s="1" t="s">
        <v>945</v>
      </c>
      <c r="B711" s="1" t="s">
        <v>946</v>
      </c>
      <c r="C711" s="1" t="s">
        <v>947</v>
      </c>
      <c r="D711" s="1" t="s">
        <v>51</v>
      </c>
      <c r="E711" s="1" t="s">
        <v>141</v>
      </c>
      <c r="F711" s="1" t="s">
        <v>440</v>
      </c>
      <c r="G711" s="1" t="s">
        <v>54</v>
      </c>
      <c r="H711" s="1" t="s">
        <v>627</v>
      </c>
      <c r="I711" s="2">
        <v>3.29</v>
      </c>
      <c r="J711" s="2">
        <v>3.07</v>
      </c>
      <c r="K711" s="2">
        <f t="shared" si="100"/>
        <v>0.76</v>
      </c>
      <c r="L711" s="2">
        <f t="shared" si="101"/>
        <v>2.31</v>
      </c>
      <c r="Z711" s="9">
        <v>0.76</v>
      </c>
      <c r="AA711" s="5">
        <v>163.59</v>
      </c>
      <c r="AL711" s="5" t="str">
        <f t="shared" si="102"/>
        <v/>
      </c>
      <c r="AN711" s="5" t="str">
        <f t="shared" si="103"/>
        <v/>
      </c>
      <c r="AP711" s="5" t="str">
        <f t="shared" si="104"/>
        <v/>
      </c>
      <c r="AR711" s="2">
        <v>2.31</v>
      </c>
      <c r="AS711" s="5">
        <f t="shared" si="105"/>
        <v>163.59</v>
      </c>
      <c r="AT711" s="11">
        <f t="shared" si="107"/>
        <v>1.1091731612771474E-3</v>
      </c>
      <c r="AU711" s="5">
        <f t="shared" si="106"/>
        <v>1.1091731612771476</v>
      </c>
    </row>
    <row r="712" spans="1:47" x14ac:dyDescent="0.3">
      <c r="A712" s="1" t="s">
        <v>948</v>
      </c>
      <c r="B712" s="1" t="s">
        <v>220</v>
      </c>
      <c r="C712" s="1" t="s">
        <v>221</v>
      </c>
      <c r="D712" s="1" t="s">
        <v>51</v>
      </c>
      <c r="E712" s="1" t="s">
        <v>141</v>
      </c>
      <c r="F712" s="1" t="s">
        <v>440</v>
      </c>
      <c r="G712" s="1" t="s">
        <v>54</v>
      </c>
      <c r="H712" s="1" t="s">
        <v>627</v>
      </c>
      <c r="I712" s="2">
        <v>5.26</v>
      </c>
      <c r="J712" s="2">
        <v>5.21</v>
      </c>
      <c r="K712" s="2">
        <f t="shared" si="100"/>
        <v>5.22</v>
      </c>
      <c r="L712" s="2">
        <f t="shared" si="101"/>
        <v>0</v>
      </c>
      <c r="R712" s="7">
        <v>0.12</v>
      </c>
      <c r="S712" s="5">
        <v>215.67</v>
      </c>
      <c r="T712" s="8">
        <v>1.28</v>
      </c>
      <c r="U712" s="5">
        <v>689.92</v>
      </c>
      <c r="Z712" s="9">
        <v>3.82</v>
      </c>
      <c r="AA712" s="5">
        <v>822.255</v>
      </c>
      <c r="AL712" s="5" t="str">
        <f t="shared" si="102"/>
        <v/>
      </c>
      <c r="AN712" s="5" t="str">
        <f t="shared" si="103"/>
        <v/>
      </c>
      <c r="AP712" s="5" t="str">
        <f t="shared" si="104"/>
        <v/>
      </c>
      <c r="AS712" s="5">
        <f t="shared" si="105"/>
        <v>1727.8449999999998</v>
      </c>
      <c r="AT712" s="11">
        <f t="shared" si="107"/>
        <v>1.1715137238504265E-2</v>
      </c>
      <c r="AU712" s="5">
        <f t="shared" si="106"/>
        <v>11.715137238504266</v>
      </c>
    </row>
    <row r="713" spans="1:47" x14ac:dyDescent="0.3">
      <c r="A713" s="1" t="s">
        <v>949</v>
      </c>
      <c r="B713" s="1" t="s">
        <v>950</v>
      </c>
      <c r="C713" s="1" t="s">
        <v>951</v>
      </c>
      <c r="D713" s="1" t="s">
        <v>51</v>
      </c>
      <c r="E713" s="1" t="s">
        <v>132</v>
      </c>
      <c r="F713" s="1" t="s">
        <v>136</v>
      </c>
      <c r="G713" s="1" t="s">
        <v>54</v>
      </c>
      <c r="H713" s="1" t="s">
        <v>627</v>
      </c>
      <c r="I713" s="2">
        <v>2.2000000000000002</v>
      </c>
      <c r="J713" s="2">
        <v>2.12</v>
      </c>
      <c r="K713" s="2">
        <f t="shared" si="100"/>
        <v>2.12</v>
      </c>
      <c r="L713" s="2">
        <f t="shared" si="101"/>
        <v>0</v>
      </c>
      <c r="Z713" s="9">
        <v>2.12</v>
      </c>
      <c r="AA713" s="5">
        <v>391.14</v>
      </c>
      <c r="AL713" s="5" t="str">
        <f t="shared" si="102"/>
        <v/>
      </c>
      <c r="AN713" s="5" t="str">
        <f t="shared" si="103"/>
        <v/>
      </c>
      <c r="AP713" s="5" t="str">
        <f t="shared" si="104"/>
        <v/>
      </c>
      <c r="AS713" s="5">
        <f t="shared" si="105"/>
        <v>391.14</v>
      </c>
      <c r="AT713" s="11">
        <f t="shared" si="107"/>
        <v>2.6520080096701722E-3</v>
      </c>
      <c r="AU713" s="5">
        <f t="shared" si="106"/>
        <v>2.6520080096701721</v>
      </c>
    </row>
    <row r="714" spans="1:47" x14ac:dyDescent="0.3">
      <c r="A714" s="1" t="s">
        <v>952</v>
      </c>
      <c r="B714" s="1" t="s">
        <v>953</v>
      </c>
      <c r="C714" s="1" t="s">
        <v>954</v>
      </c>
      <c r="D714" s="1" t="s">
        <v>51</v>
      </c>
      <c r="E714" s="1" t="s">
        <v>86</v>
      </c>
      <c r="F714" s="1" t="s">
        <v>716</v>
      </c>
      <c r="G714" s="1" t="s">
        <v>54</v>
      </c>
      <c r="H714" s="1" t="s">
        <v>627</v>
      </c>
      <c r="I714" s="2">
        <v>107.95</v>
      </c>
      <c r="J714" s="2">
        <v>16.77</v>
      </c>
      <c r="K714" s="2">
        <f t="shared" si="100"/>
        <v>16.170000000000002</v>
      </c>
      <c r="L714" s="2">
        <f t="shared" si="101"/>
        <v>0.6</v>
      </c>
      <c r="P714" s="6">
        <v>4.17</v>
      </c>
      <c r="Q714" s="5">
        <v>8688.1949999999997</v>
      </c>
      <c r="R714" s="7">
        <v>10.32</v>
      </c>
      <c r="S714" s="5">
        <v>16306.192499999999</v>
      </c>
      <c r="T714" s="8">
        <v>1.68</v>
      </c>
      <c r="U714" s="5">
        <v>776.16</v>
      </c>
      <c r="AL714" s="5" t="str">
        <f t="shared" si="102"/>
        <v/>
      </c>
      <c r="AM714" s="3">
        <v>0.24</v>
      </c>
      <c r="AN714" s="5">
        <f t="shared" si="103"/>
        <v>1715.76</v>
      </c>
      <c r="AP714" s="5" t="str">
        <f t="shared" si="104"/>
        <v/>
      </c>
      <c r="AQ714" s="2">
        <v>0.36</v>
      </c>
      <c r="AS714" s="5">
        <f t="shared" si="105"/>
        <v>25770.547499999997</v>
      </c>
      <c r="AT714" s="11">
        <f t="shared" si="107"/>
        <v>0.17472950448326846</v>
      </c>
      <c r="AU714" s="5">
        <f t="shared" si="106"/>
        <v>174.72950448326847</v>
      </c>
    </row>
    <row r="715" spans="1:47" x14ac:dyDescent="0.3">
      <c r="A715" s="1" t="s">
        <v>952</v>
      </c>
      <c r="B715" s="1" t="s">
        <v>953</v>
      </c>
      <c r="C715" s="1" t="s">
        <v>954</v>
      </c>
      <c r="D715" s="1" t="s">
        <v>51</v>
      </c>
      <c r="E715" s="1" t="s">
        <v>90</v>
      </c>
      <c r="F715" s="1" t="s">
        <v>716</v>
      </c>
      <c r="G715" s="1" t="s">
        <v>54</v>
      </c>
      <c r="H715" s="1" t="s">
        <v>627</v>
      </c>
      <c r="I715" s="2">
        <v>107.95</v>
      </c>
      <c r="J715" s="2">
        <v>16.93</v>
      </c>
      <c r="K715" s="2">
        <f t="shared" si="100"/>
        <v>16.36</v>
      </c>
      <c r="L715" s="2">
        <f t="shared" si="101"/>
        <v>0.57000000000000006</v>
      </c>
      <c r="P715" s="6">
        <v>14.2</v>
      </c>
      <c r="Q715" s="5">
        <v>29634.314999999999</v>
      </c>
      <c r="R715" s="7">
        <v>2.13</v>
      </c>
      <c r="S715" s="5">
        <v>3807.6025</v>
      </c>
      <c r="AE715" s="2">
        <v>0.03</v>
      </c>
      <c r="AF715" s="5">
        <v>4.9950000000000001</v>
      </c>
      <c r="AK715" s="3">
        <v>0.02</v>
      </c>
      <c r="AL715" s="5">
        <f t="shared" si="102"/>
        <v>85.78</v>
      </c>
      <c r="AM715" s="3">
        <v>0.21</v>
      </c>
      <c r="AN715" s="5">
        <f t="shared" si="103"/>
        <v>1501.29</v>
      </c>
      <c r="AP715" s="5" t="str">
        <f t="shared" si="104"/>
        <v/>
      </c>
      <c r="AQ715" s="2">
        <v>0.34</v>
      </c>
      <c r="AS715" s="5">
        <f t="shared" si="105"/>
        <v>33446.912499999999</v>
      </c>
      <c r="AT715" s="11">
        <f t="shared" si="107"/>
        <v>0.22677680587190624</v>
      </c>
      <c r="AU715" s="5">
        <f t="shared" si="106"/>
        <v>226.77680587190625</v>
      </c>
    </row>
    <row r="716" spans="1:47" x14ac:dyDescent="0.3">
      <c r="A716" s="1" t="s">
        <v>952</v>
      </c>
      <c r="B716" s="1" t="s">
        <v>953</v>
      </c>
      <c r="C716" s="1" t="s">
        <v>954</v>
      </c>
      <c r="D716" s="1" t="s">
        <v>51</v>
      </c>
      <c r="E716" s="1" t="s">
        <v>150</v>
      </c>
      <c r="F716" s="1" t="s">
        <v>136</v>
      </c>
      <c r="G716" s="1" t="s">
        <v>54</v>
      </c>
      <c r="H716" s="1" t="s">
        <v>627</v>
      </c>
      <c r="I716" s="2">
        <v>107.95</v>
      </c>
      <c r="J716" s="2">
        <v>35.03</v>
      </c>
      <c r="K716" s="2">
        <f t="shared" si="100"/>
        <v>34.96</v>
      </c>
      <c r="L716" s="2">
        <f t="shared" si="101"/>
        <v>7.0000000000000007E-2</v>
      </c>
      <c r="N716" s="4">
        <v>2.21</v>
      </c>
      <c r="O716" s="5">
        <v>6341.5950000000003</v>
      </c>
      <c r="P716" s="6">
        <v>14.52</v>
      </c>
      <c r="Q716" s="5">
        <v>30266.31</v>
      </c>
      <c r="R716" s="7">
        <v>18.23</v>
      </c>
      <c r="S716" s="5">
        <v>30119.342499999999</v>
      </c>
      <c r="AL716" s="5" t="str">
        <f t="shared" si="102"/>
        <v/>
      </c>
      <c r="AN716" s="5" t="str">
        <f t="shared" si="103"/>
        <v/>
      </c>
      <c r="AP716" s="5" t="str">
        <f t="shared" si="104"/>
        <v/>
      </c>
      <c r="AR716" s="2">
        <v>7.0000000000000007E-2</v>
      </c>
      <c r="AS716" s="5">
        <f t="shared" si="105"/>
        <v>66727.247499999998</v>
      </c>
      <c r="AT716" s="11">
        <f t="shared" si="107"/>
        <v>0.45242418273059259</v>
      </c>
      <c r="AU716" s="5">
        <f t="shared" si="106"/>
        <v>452.42418273059258</v>
      </c>
    </row>
    <row r="717" spans="1:47" x14ac:dyDescent="0.3">
      <c r="A717" s="1" t="s">
        <v>952</v>
      </c>
      <c r="B717" s="1" t="s">
        <v>953</v>
      </c>
      <c r="C717" s="1" t="s">
        <v>954</v>
      </c>
      <c r="D717" s="1" t="s">
        <v>51</v>
      </c>
      <c r="E717" s="1" t="s">
        <v>132</v>
      </c>
      <c r="F717" s="1" t="s">
        <v>136</v>
      </c>
      <c r="G717" s="1" t="s">
        <v>54</v>
      </c>
      <c r="H717" s="1" t="s">
        <v>627</v>
      </c>
      <c r="I717" s="2">
        <v>107.95</v>
      </c>
      <c r="J717" s="2">
        <v>37.01</v>
      </c>
      <c r="K717" s="2">
        <f t="shared" si="100"/>
        <v>34.46</v>
      </c>
      <c r="L717" s="2">
        <f t="shared" si="101"/>
        <v>2.5499999999999998</v>
      </c>
      <c r="N717" s="4">
        <v>4.83</v>
      </c>
      <c r="O717" s="5">
        <v>13859.684999999999</v>
      </c>
      <c r="P717" s="6">
        <v>11.2</v>
      </c>
      <c r="Q717" s="5">
        <v>23335.200000000001</v>
      </c>
      <c r="R717" s="7">
        <v>9.92</v>
      </c>
      <c r="S717" s="5">
        <v>15281.76</v>
      </c>
      <c r="T717" s="8">
        <v>4.84</v>
      </c>
      <c r="U717" s="5">
        <v>2236.08</v>
      </c>
      <c r="Z717" s="9">
        <v>3.67</v>
      </c>
      <c r="AA717" s="5">
        <v>677.11500000000001</v>
      </c>
      <c r="AL717" s="5" t="str">
        <f t="shared" si="102"/>
        <v/>
      </c>
      <c r="AM717" s="3">
        <v>1.02</v>
      </c>
      <c r="AN717" s="5">
        <f t="shared" si="103"/>
        <v>7291.9800000000005</v>
      </c>
      <c r="AP717" s="5" t="str">
        <f t="shared" si="104"/>
        <v/>
      </c>
      <c r="AQ717" s="2">
        <v>1.53</v>
      </c>
      <c r="AS717" s="5">
        <f t="shared" si="105"/>
        <v>55389.840000000004</v>
      </c>
      <c r="AT717" s="11">
        <f t="shared" si="107"/>
        <v>0.37555427553906351</v>
      </c>
      <c r="AU717" s="5">
        <f t="shared" si="106"/>
        <v>375.5542755390635</v>
      </c>
    </row>
    <row r="718" spans="1:47" x14ac:dyDescent="0.3">
      <c r="A718" s="1" t="s">
        <v>955</v>
      </c>
      <c r="B718" s="1" t="s">
        <v>956</v>
      </c>
      <c r="C718" s="1" t="s">
        <v>957</v>
      </c>
      <c r="D718" s="1" t="s">
        <v>51</v>
      </c>
      <c r="E718" s="1" t="s">
        <v>150</v>
      </c>
      <c r="F718" s="1" t="s">
        <v>136</v>
      </c>
      <c r="G718" s="1" t="s">
        <v>54</v>
      </c>
      <c r="H718" s="1" t="s">
        <v>627</v>
      </c>
      <c r="I718" s="2">
        <v>2.5</v>
      </c>
      <c r="J718" s="2">
        <v>2.48</v>
      </c>
      <c r="K718" s="2">
        <f t="shared" si="100"/>
        <v>0.56000000000000005</v>
      </c>
      <c r="L718" s="2">
        <f t="shared" si="101"/>
        <v>1.92</v>
      </c>
      <c r="Z718" s="9">
        <v>0.56000000000000005</v>
      </c>
      <c r="AA718" s="5">
        <v>103.32</v>
      </c>
      <c r="AL718" s="5" t="str">
        <f t="shared" si="102"/>
        <v/>
      </c>
      <c r="AN718" s="5" t="str">
        <f t="shared" si="103"/>
        <v/>
      </c>
      <c r="AP718" s="5" t="str">
        <f t="shared" si="104"/>
        <v/>
      </c>
      <c r="AR718" s="2">
        <v>1.92</v>
      </c>
      <c r="AS718" s="5">
        <f t="shared" si="105"/>
        <v>103.32</v>
      </c>
      <c r="AT718" s="11">
        <f t="shared" si="107"/>
        <v>7.0053041764872473E-4</v>
      </c>
      <c r="AU718" s="5">
        <f t="shared" si="106"/>
        <v>0.70053041764872481</v>
      </c>
    </row>
    <row r="719" spans="1:47" x14ac:dyDescent="0.3">
      <c r="A719" s="1" t="s">
        <v>958</v>
      </c>
      <c r="B719" s="1" t="s">
        <v>959</v>
      </c>
      <c r="C719" s="1" t="s">
        <v>960</v>
      </c>
      <c r="D719" s="1" t="s">
        <v>51</v>
      </c>
      <c r="E719" s="1" t="s">
        <v>150</v>
      </c>
      <c r="F719" s="1" t="s">
        <v>136</v>
      </c>
      <c r="G719" s="1" t="s">
        <v>54</v>
      </c>
      <c r="H719" s="1" t="s">
        <v>627</v>
      </c>
      <c r="I719" s="2">
        <v>2.5</v>
      </c>
      <c r="J719" s="2">
        <v>2.5</v>
      </c>
      <c r="K719" s="2">
        <f t="shared" si="100"/>
        <v>1.28</v>
      </c>
      <c r="L719" s="2">
        <f t="shared" si="101"/>
        <v>1.22</v>
      </c>
      <c r="Z719" s="9">
        <v>1.28</v>
      </c>
      <c r="AA719" s="5">
        <v>258.9773913043</v>
      </c>
      <c r="AL719" s="5" t="str">
        <f t="shared" si="102"/>
        <v/>
      </c>
      <c r="AN719" s="5" t="str">
        <f t="shared" si="103"/>
        <v/>
      </c>
      <c r="AP719" s="5" t="str">
        <f t="shared" si="104"/>
        <v/>
      </c>
      <c r="AR719" s="2">
        <v>1.22</v>
      </c>
      <c r="AS719" s="5">
        <f t="shared" si="105"/>
        <v>258.9773913043</v>
      </c>
      <c r="AT719" s="11">
        <f t="shared" si="107"/>
        <v>1.7559188936505854E-3</v>
      </c>
      <c r="AU719" s="5">
        <f t="shared" si="106"/>
        <v>1.7559188936505854</v>
      </c>
    </row>
    <row r="720" spans="1:47" x14ac:dyDescent="0.3">
      <c r="A720" s="1" t="s">
        <v>961</v>
      </c>
      <c r="B720" s="1" t="s">
        <v>545</v>
      </c>
      <c r="C720" s="1" t="s">
        <v>546</v>
      </c>
      <c r="D720" s="1" t="s">
        <v>51</v>
      </c>
      <c r="E720" s="1" t="s">
        <v>141</v>
      </c>
      <c r="F720" s="1" t="s">
        <v>962</v>
      </c>
      <c r="G720" s="1" t="s">
        <v>963</v>
      </c>
      <c r="H720" s="1" t="s">
        <v>55</v>
      </c>
      <c r="I720" s="2">
        <v>80</v>
      </c>
      <c r="J720" s="2">
        <v>35.31</v>
      </c>
      <c r="K720" s="2">
        <f t="shared" si="100"/>
        <v>4.54</v>
      </c>
      <c r="L720" s="2">
        <f t="shared" si="101"/>
        <v>0</v>
      </c>
      <c r="T720" s="8">
        <v>4.54</v>
      </c>
      <c r="U720" s="5">
        <v>2447.06</v>
      </c>
      <c r="AL720" s="5" t="str">
        <f t="shared" si="102"/>
        <v/>
      </c>
      <c r="AN720" s="5" t="str">
        <f t="shared" si="103"/>
        <v/>
      </c>
      <c r="AP720" s="5" t="str">
        <f t="shared" si="104"/>
        <v/>
      </c>
      <c r="AS720" s="5">
        <f t="shared" si="105"/>
        <v>2447.06</v>
      </c>
      <c r="AT720" s="11">
        <f t="shared" si="107"/>
        <v>1.6591559851059704E-2</v>
      </c>
      <c r="AU720" s="5">
        <f t="shared" si="106"/>
        <v>16.591559851059706</v>
      </c>
    </row>
    <row r="721" spans="1:47" x14ac:dyDescent="0.3">
      <c r="A721" s="1" t="s">
        <v>964</v>
      </c>
      <c r="B721" s="1" t="s">
        <v>965</v>
      </c>
      <c r="C721" s="1" t="s">
        <v>966</v>
      </c>
      <c r="D721" s="1" t="s">
        <v>51</v>
      </c>
      <c r="E721" s="1" t="s">
        <v>98</v>
      </c>
      <c r="F721" s="1" t="s">
        <v>962</v>
      </c>
      <c r="G721" s="1" t="s">
        <v>963</v>
      </c>
      <c r="H721" s="1" t="s">
        <v>55</v>
      </c>
      <c r="I721" s="2">
        <v>6.92</v>
      </c>
      <c r="J721" s="2">
        <v>6.22</v>
      </c>
      <c r="K721" s="2">
        <f t="shared" si="100"/>
        <v>2.1800000000000002</v>
      </c>
      <c r="L721" s="2">
        <f t="shared" si="101"/>
        <v>4.04</v>
      </c>
      <c r="Z721" s="9">
        <v>2.1800000000000002</v>
      </c>
      <c r="AA721" s="5">
        <v>469.24500000000012</v>
      </c>
      <c r="AL721" s="5" t="str">
        <f t="shared" si="102"/>
        <v/>
      </c>
      <c r="AN721" s="5" t="str">
        <f t="shared" si="103"/>
        <v/>
      </c>
      <c r="AP721" s="5" t="str">
        <f t="shared" si="104"/>
        <v/>
      </c>
      <c r="AR721" s="2">
        <v>4.04</v>
      </c>
      <c r="AS721" s="5">
        <f t="shared" si="105"/>
        <v>469.24500000000012</v>
      </c>
      <c r="AT721" s="11">
        <f t="shared" si="107"/>
        <v>3.1815756468212926E-3</v>
      </c>
      <c r="AU721" s="5">
        <f t="shared" si="106"/>
        <v>3.1815756468212926</v>
      </c>
    </row>
    <row r="722" spans="1:47" x14ac:dyDescent="0.3">
      <c r="A722" s="1" t="s">
        <v>967</v>
      </c>
      <c r="B722" s="1" t="s">
        <v>968</v>
      </c>
      <c r="C722" s="1" t="s">
        <v>969</v>
      </c>
      <c r="D722" s="1" t="s">
        <v>51</v>
      </c>
      <c r="E722" s="1" t="s">
        <v>98</v>
      </c>
      <c r="F722" s="1" t="s">
        <v>962</v>
      </c>
      <c r="G722" s="1" t="s">
        <v>963</v>
      </c>
      <c r="H722" s="1" t="s">
        <v>55</v>
      </c>
      <c r="I722" s="2">
        <v>6.91</v>
      </c>
      <c r="J722" s="2">
        <v>6.26</v>
      </c>
      <c r="K722" s="2">
        <f t="shared" si="100"/>
        <v>0.55000000000000004</v>
      </c>
      <c r="L722" s="2">
        <f t="shared" si="101"/>
        <v>5.55</v>
      </c>
      <c r="Z722" s="9">
        <v>0.55000000000000004</v>
      </c>
      <c r="AA722" s="5">
        <v>118.3875</v>
      </c>
      <c r="AL722" s="5" t="str">
        <f t="shared" si="102"/>
        <v/>
      </c>
      <c r="AN722" s="5" t="str">
        <f t="shared" si="103"/>
        <v/>
      </c>
      <c r="AP722" s="5" t="str">
        <f t="shared" si="104"/>
        <v/>
      </c>
      <c r="AR722" s="2">
        <v>5.55</v>
      </c>
      <c r="AS722" s="5">
        <f t="shared" si="105"/>
        <v>118.3875</v>
      </c>
      <c r="AT722" s="11">
        <f t="shared" si="107"/>
        <v>8.0269110355583049E-4</v>
      </c>
      <c r="AU722" s="5">
        <f t="shared" si="106"/>
        <v>0.80269110355583051</v>
      </c>
    </row>
    <row r="723" spans="1:47" x14ac:dyDescent="0.3">
      <c r="A723" s="1" t="s">
        <v>970</v>
      </c>
      <c r="B723" s="1" t="s">
        <v>583</v>
      </c>
      <c r="C723" s="1" t="s">
        <v>584</v>
      </c>
      <c r="D723" s="1" t="s">
        <v>51</v>
      </c>
      <c r="E723" s="1" t="s">
        <v>98</v>
      </c>
      <c r="F723" s="1" t="s">
        <v>962</v>
      </c>
      <c r="G723" s="1" t="s">
        <v>963</v>
      </c>
      <c r="H723" s="1" t="s">
        <v>55</v>
      </c>
      <c r="I723" s="2">
        <v>105.03</v>
      </c>
      <c r="J723" s="2">
        <v>24.93</v>
      </c>
      <c r="K723" s="2">
        <f t="shared" si="100"/>
        <v>7.49</v>
      </c>
      <c r="L723" s="2">
        <f t="shared" si="101"/>
        <v>2.11</v>
      </c>
      <c r="T723" s="8">
        <v>7.49</v>
      </c>
      <c r="U723" s="5">
        <v>4037.11</v>
      </c>
      <c r="AL723" s="5" t="str">
        <f t="shared" si="102"/>
        <v/>
      </c>
      <c r="AN723" s="5" t="str">
        <f t="shared" si="103"/>
        <v/>
      </c>
      <c r="AP723" s="5" t="str">
        <f t="shared" si="104"/>
        <v/>
      </c>
      <c r="AR723" s="2">
        <v>2.11</v>
      </c>
      <c r="AS723" s="5">
        <f t="shared" si="105"/>
        <v>4037.11</v>
      </c>
      <c r="AT723" s="11">
        <f t="shared" si="107"/>
        <v>2.7372419225646951E-2</v>
      </c>
      <c r="AU723" s="5">
        <f t="shared" si="106"/>
        <v>27.372419225646951</v>
      </c>
    </row>
    <row r="724" spans="1:47" x14ac:dyDescent="0.3">
      <c r="A724" s="1" t="s">
        <v>971</v>
      </c>
      <c r="B724" s="1" t="s">
        <v>972</v>
      </c>
      <c r="C724" s="1" t="s">
        <v>973</v>
      </c>
      <c r="D724" s="1" t="s">
        <v>51</v>
      </c>
      <c r="E724" s="1" t="s">
        <v>141</v>
      </c>
      <c r="F724" s="1" t="s">
        <v>962</v>
      </c>
      <c r="G724" s="1" t="s">
        <v>963</v>
      </c>
      <c r="H724" s="1" t="s">
        <v>55</v>
      </c>
      <c r="I724" s="2">
        <v>80</v>
      </c>
      <c r="J724" s="2">
        <v>4.72</v>
      </c>
      <c r="K724" s="2">
        <f t="shared" si="100"/>
        <v>1.79</v>
      </c>
      <c r="L724" s="2">
        <f t="shared" si="101"/>
        <v>0</v>
      </c>
      <c r="T724" s="8">
        <v>1.79</v>
      </c>
      <c r="U724" s="5">
        <v>964.81000000000006</v>
      </c>
      <c r="AL724" s="5" t="str">
        <f t="shared" si="102"/>
        <v/>
      </c>
      <c r="AN724" s="5" t="str">
        <f t="shared" si="103"/>
        <v/>
      </c>
      <c r="AP724" s="5" t="str">
        <f t="shared" si="104"/>
        <v/>
      </c>
      <c r="AS724" s="5">
        <f t="shared" si="105"/>
        <v>964.81000000000006</v>
      </c>
      <c r="AT724" s="11">
        <f t="shared" si="107"/>
        <v>6.5416061967834508E-3</v>
      </c>
      <c r="AU724" s="5">
        <f t="shared" si="106"/>
        <v>6.5416061967834507</v>
      </c>
    </row>
    <row r="725" spans="1:47" x14ac:dyDescent="0.3">
      <c r="A725" s="1" t="s">
        <v>971</v>
      </c>
      <c r="B725" s="1" t="s">
        <v>972</v>
      </c>
      <c r="C725" s="1" t="s">
        <v>973</v>
      </c>
      <c r="D725" s="1" t="s">
        <v>51</v>
      </c>
      <c r="E725" s="1" t="s">
        <v>132</v>
      </c>
      <c r="F725" s="1" t="s">
        <v>962</v>
      </c>
      <c r="G725" s="1" t="s">
        <v>963</v>
      </c>
      <c r="H725" s="1" t="s">
        <v>55</v>
      </c>
      <c r="I725" s="2">
        <v>80</v>
      </c>
      <c r="J725" s="2">
        <v>38.57</v>
      </c>
      <c r="K725" s="2">
        <f t="shared" si="100"/>
        <v>0.62</v>
      </c>
      <c r="L725" s="2">
        <f t="shared" si="101"/>
        <v>0</v>
      </c>
      <c r="T725" s="8">
        <v>0.62</v>
      </c>
      <c r="U725" s="5">
        <v>334.18</v>
      </c>
      <c r="AL725" s="5" t="str">
        <f t="shared" si="102"/>
        <v/>
      </c>
      <c r="AN725" s="5" t="str">
        <f t="shared" si="103"/>
        <v/>
      </c>
      <c r="AP725" s="5" t="str">
        <f t="shared" si="104"/>
        <v/>
      </c>
      <c r="AS725" s="5">
        <f t="shared" si="105"/>
        <v>334.18</v>
      </c>
      <c r="AT725" s="11">
        <f t="shared" si="107"/>
        <v>2.2658077329641003E-3</v>
      </c>
      <c r="AU725" s="5">
        <f t="shared" si="106"/>
        <v>2.2658077329641002</v>
      </c>
    </row>
    <row r="726" spans="1:47" x14ac:dyDescent="0.3">
      <c r="A726" s="1" t="s">
        <v>974</v>
      </c>
      <c r="B726" s="1" t="s">
        <v>975</v>
      </c>
      <c r="C726" s="1" t="s">
        <v>976</v>
      </c>
      <c r="D726" s="1" t="s">
        <v>51</v>
      </c>
      <c r="E726" s="1" t="s">
        <v>126</v>
      </c>
      <c r="F726" s="1" t="s">
        <v>962</v>
      </c>
      <c r="G726" s="1" t="s">
        <v>963</v>
      </c>
      <c r="H726" s="1" t="s">
        <v>55</v>
      </c>
      <c r="I726" s="2">
        <v>1</v>
      </c>
      <c r="J726" s="2">
        <v>0.44</v>
      </c>
      <c r="K726" s="2">
        <f t="shared" si="100"/>
        <v>0.44</v>
      </c>
      <c r="L726" s="2">
        <f t="shared" si="101"/>
        <v>0</v>
      </c>
      <c r="Z726" s="9">
        <v>0.44</v>
      </c>
      <c r="AA726" s="5">
        <v>94.71</v>
      </c>
      <c r="AL726" s="5" t="str">
        <f t="shared" si="102"/>
        <v/>
      </c>
      <c r="AN726" s="5" t="str">
        <f t="shared" si="103"/>
        <v/>
      </c>
      <c r="AP726" s="5" t="str">
        <f t="shared" si="104"/>
        <v/>
      </c>
      <c r="AS726" s="5">
        <f t="shared" si="105"/>
        <v>94.71</v>
      </c>
      <c r="AT726" s="11">
        <f t="shared" si="107"/>
        <v>6.4215288284466434E-4</v>
      </c>
      <c r="AU726" s="5">
        <f t="shared" si="106"/>
        <v>0.64215288284466432</v>
      </c>
    </row>
    <row r="727" spans="1:47" x14ac:dyDescent="0.3">
      <c r="A727" s="1" t="s">
        <v>977</v>
      </c>
      <c r="B727" s="1" t="s">
        <v>545</v>
      </c>
      <c r="C727" s="1" t="s">
        <v>546</v>
      </c>
      <c r="D727" s="1" t="s">
        <v>51</v>
      </c>
      <c r="E727" s="1" t="s">
        <v>126</v>
      </c>
      <c r="F727" s="1" t="s">
        <v>962</v>
      </c>
      <c r="G727" s="1" t="s">
        <v>963</v>
      </c>
      <c r="H727" s="1" t="s">
        <v>55</v>
      </c>
      <c r="I727" s="2">
        <v>37.97</v>
      </c>
      <c r="J727" s="2">
        <v>34.68</v>
      </c>
      <c r="K727" s="2">
        <f t="shared" si="100"/>
        <v>31.32</v>
      </c>
      <c r="L727" s="2">
        <f t="shared" si="101"/>
        <v>0</v>
      </c>
      <c r="T727" s="8">
        <v>28.84</v>
      </c>
      <c r="U727" s="5">
        <v>15544.76</v>
      </c>
      <c r="Z727" s="9">
        <v>2.48</v>
      </c>
      <c r="AA727" s="5">
        <v>533.82000000000005</v>
      </c>
      <c r="AL727" s="5" t="str">
        <f t="shared" si="102"/>
        <v/>
      </c>
      <c r="AN727" s="5" t="str">
        <f t="shared" si="103"/>
        <v/>
      </c>
      <c r="AP727" s="5" t="str">
        <f t="shared" si="104"/>
        <v/>
      </c>
      <c r="AS727" s="5">
        <f t="shared" si="105"/>
        <v>16078.58</v>
      </c>
      <c r="AT727" s="11">
        <f t="shared" si="107"/>
        <v>0.10901601202669794</v>
      </c>
      <c r="AU727" s="5">
        <f t="shared" si="106"/>
        <v>109.01601202669795</v>
      </c>
    </row>
    <row r="728" spans="1:47" x14ac:dyDescent="0.3">
      <c r="A728" s="1" t="s">
        <v>978</v>
      </c>
      <c r="B728" s="1" t="s">
        <v>979</v>
      </c>
      <c r="C728" s="1" t="s">
        <v>980</v>
      </c>
      <c r="D728" s="1" t="s">
        <v>131</v>
      </c>
      <c r="E728" s="1" t="s">
        <v>98</v>
      </c>
      <c r="F728" s="1" t="s">
        <v>981</v>
      </c>
      <c r="G728" s="1" t="s">
        <v>963</v>
      </c>
      <c r="H728" s="1" t="s">
        <v>55</v>
      </c>
      <c r="I728" s="2">
        <v>20</v>
      </c>
      <c r="J728" s="2">
        <v>18.36</v>
      </c>
      <c r="K728" s="2">
        <f t="shared" si="100"/>
        <v>9.0500000000000007</v>
      </c>
      <c r="L728" s="2">
        <f t="shared" si="101"/>
        <v>0</v>
      </c>
      <c r="T728" s="8">
        <v>9.0500000000000007</v>
      </c>
      <c r="U728" s="5">
        <v>4877.9500000000007</v>
      </c>
      <c r="AL728" s="5" t="str">
        <f t="shared" si="102"/>
        <v/>
      </c>
      <c r="AN728" s="5" t="str">
        <f t="shared" si="103"/>
        <v/>
      </c>
      <c r="AP728" s="5" t="str">
        <f t="shared" si="104"/>
        <v/>
      </c>
      <c r="AS728" s="5">
        <f t="shared" si="105"/>
        <v>4877.9500000000007</v>
      </c>
      <c r="AT728" s="11">
        <f t="shared" si="107"/>
        <v>3.3073483844072764E-2</v>
      </c>
      <c r="AU728" s="5">
        <f t="shared" si="106"/>
        <v>33.073483844072769</v>
      </c>
    </row>
    <row r="729" spans="1:47" x14ac:dyDescent="0.3">
      <c r="A729" s="1" t="s">
        <v>982</v>
      </c>
      <c r="B729" s="1" t="s">
        <v>979</v>
      </c>
      <c r="C729" s="1" t="s">
        <v>980</v>
      </c>
      <c r="D729" s="1" t="s">
        <v>131</v>
      </c>
      <c r="E729" s="1" t="s">
        <v>98</v>
      </c>
      <c r="F729" s="1" t="s">
        <v>981</v>
      </c>
      <c r="G729" s="1" t="s">
        <v>963</v>
      </c>
      <c r="H729" s="1" t="s">
        <v>55</v>
      </c>
      <c r="I729" s="2">
        <v>98.36</v>
      </c>
      <c r="J729" s="2">
        <v>18.39</v>
      </c>
      <c r="K729" s="2">
        <f t="shared" si="100"/>
        <v>1.5999999999999999</v>
      </c>
      <c r="L729" s="2">
        <f t="shared" si="101"/>
        <v>0</v>
      </c>
      <c r="R729" s="7">
        <v>0.44</v>
      </c>
      <c r="S729" s="5">
        <v>790.79</v>
      </c>
      <c r="T729" s="8">
        <v>1.1599999999999999</v>
      </c>
      <c r="U729" s="5">
        <v>625.24</v>
      </c>
      <c r="AL729" s="5" t="str">
        <f t="shared" si="102"/>
        <v/>
      </c>
      <c r="AN729" s="5" t="str">
        <f t="shared" si="103"/>
        <v/>
      </c>
      <c r="AP729" s="5" t="str">
        <f t="shared" si="104"/>
        <v/>
      </c>
      <c r="AS729" s="5">
        <f t="shared" si="105"/>
        <v>1416.03</v>
      </c>
      <c r="AT729" s="11">
        <f t="shared" si="107"/>
        <v>9.600968711799494E-3</v>
      </c>
      <c r="AU729" s="5">
        <f t="shared" si="106"/>
        <v>9.600968711799494</v>
      </c>
    </row>
    <row r="730" spans="1:47" x14ac:dyDescent="0.3">
      <c r="A730" s="1" t="s">
        <v>983</v>
      </c>
      <c r="B730" s="1" t="s">
        <v>984</v>
      </c>
      <c r="C730" s="1" t="s">
        <v>985</v>
      </c>
      <c r="D730" s="1" t="s">
        <v>51</v>
      </c>
      <c r="E730" s="1" t="s">
        <v>81</v>
      </c>
      <c r="F730" s="1" t="s">
        <v>981</v>
      </c>
      <c r="G730" s="1" t="s">
        <v>963</v>
      </c>
      <c r="H730" s="1" t="s">
        <v>55</v>
      </c>
      <c r="I730" s="2">
        <v>5</v>
      </c>
      <c r="J730" s="2">
        <v>4.0199999999999996</v>
      </c>
      <c r="K730" s="2">
        <f t="shared" si="100"/>
        <v>4.0199999999999996</v>
      </c>
      <c r="L730" s="2">
        <f t="shared" si="101"/>
        <v>0</v>
      </c>
      <c r="Z730" s="9">
        <v>4.0199999999999996</v>
      </c>
      <c r="AA730" s="5">
        <v>865.30499999999995</v>
      </c>
      <c r="AL730" s="5" t="str">
        <f t="shared" si="102"/>
        <v/>
      </c>
      <c r="AN730" s="5" t="str">
        <f t="shared" si="103"/>
        <v/>
      </c>
      <c r="AP730" s="5" t="str">
        <f t="shared" si="104"/>
        <v/>
      </c>
      <c r="AS730" s="5">
        <f t="shared" si="105"/>
        <v>865.30499999999995</v>
      </c>
      <c r="AT730" s="11">
        <f t="shared" si="107"/>
        <v>5.8669422478080692E-3</v>
      </c>
      <c r="AU730" s="5">
        <f t="shared" si="106"/>
        <v>5.8669422478080691</v>
      </c>
    </row>
    <row r="731" spans="1:47" x14ac:dyDescent="0.3">
      <c r="A731" s="1" t="s">
        <v>986</v>
      </c>
      <c r="B731" s="1" t="s">
        <v>987</v>
      </c>
      <c r="C731" s="1" t="s">
        <v>988</v>
      </c>
      <c r="D731" s="1" t="s">
        <v>131</v>
      </c>
      <c r="E731" s="1" t="s">
        <v>73</v>
      </c>
      <c r="F731" s="1" t="s">
        <v>981</v>
      </c>
      <c r="G731" s="1" t="s">
        <v>963</v>
      </c>
      <c r="H731" s="1" t="s">
        <v>55</v>
      </c>
      <c r="I731" s="2">
        <v>93.5</v>
      </c>
      <c r="J731" s="2">
        <v>7.71</v>
      </c>
      <c r="K731" s="2">
        <f t="shared" si="100"/>
        <v>3.46</v>
      </c>
      <c r="L731" s="2">
        <f t="shared" si="101"/>
        <v>0</v>
      </c>
      <c r="T731" s="8">
        <v>3.46</v>
      </c>
      <c r="U731" s="5">
        <v>1864.94</v>
      </c>
      <c r="AL731" s="5" t="str">
        <f t="shared" si="102"/>
        <v/>
      </c>
      <c r="AN731" s="5" t="str">
        <f t="shared" si="103"/>
        <v/>
      </c>
      <c r="AP731" s="5" t="str">
        <f t="shared" si="104"/>
        <v/>
      </c>
      <c r="AS731" s="5">
        <f t="shared" si="105"/>
        <v>1864.94</v>
      </c>
      <c r="AT731" s="11">
        <f t="shared" si="107"/>
        <v>1.2644668961380303E-2</v>
      </c>
      <c r="AU731" s="5">
        <f t="shared" si="106"/>
        <v>12.644668961380303</v>
      </c>
    </row>
    <row r="732" spans="1:47" x14ac:dyDescent="0.3">
      <c r="A732" s="1" t="s">
        <v>986</v>
      </c>
      <c r="B732" s="1" t="s">
        <v>987</v>
      </c>
      <c r="C732" s="1" t="s">
        <v>988</v>
      </c>
      <c r="D732" s="1" t="s">
        <v>131</v>
      </c>
      <c r="E732" s="1" t="s">
        <v>81</v>
      </c>
      <c r="F732" s="1" t="s">
        <v>981</v>
      </c>
      <c r="G732" s="1" t="s">
        <v>963</v>
      </c>
      <c r="H732" s="1" t="s">
        <v>55</v>
      </c>
      <c r="I732" s="2">
        <v>93.5</v>
      </c>
      <c r="J732" s="2">
        <v>32.78</v>
      </c>
      <c r="K732" s="2">
        <f t="shared" si="100"/>
        <v>12.6</v>
      </c>
      <c r="L732" s="2">
        <f t="shared" si="101"/>
        <v>5.57</v>
      </c>
      <c r="T732" s="8">
        <v>12.6</v>
      </c>
      <c r="U732" s="5">
        <v>6791.4</v>
      </c>
      <c r="AL732" s="5" t="str">
        <f t="shared" si="102"/>
        <v/>
      </c>
      <c r="AN732" s="5" t="str">
        <f t="shared" si="103"/>
        <v/>
      </c>
      <c r="AP732" s="5" t="str">
        <f t="shared" si="104"/>
        <v/>
      </c>
      <c r="AR732" s="2">
        <v>5.57</v>
      </c>
      <c r="AS732" s="5">
        <f t="shared" si="105"/>
        <v>6791.4</v>
      </c>
      <c r="AT732" s="11">
        <f t="shared" si="107"/>
        <v>4.6047060379593004E-2</v>
      </c>
      <c r="AU732" s="5">
        <f t="shared" si="106"/>
        <v>46.047060379592999</v>
      </c>
    </row>
    <row r="733" spans="1:47" x14ac:dyDescent="0.3">
      <c r="A733" s="1" t="s">
        <v>989</v>
      </c>
      <c r="B733" s="1" t="s">
        <v>990</v>
      </c>
      <c r="C733" s="1" t="s">
        <v>991</v>
      </c>
      <c r="D733" s="1" t="s">
        <v>51</v>
      </c>
      <c r="E733" s="1" t="s">
        <v>73</v>
      </c>
      <c r="F733" s="1" t="s">
        <v>981</v>
      </c>
      <c r="G733" s="1" t="s">
        <v>963</v>
      </c>
      <c r="H733" s="1" t="s">
        <v>55</v>
      </c>
      <c r="I733" s="2">
        <v>1.5</v>
      </c>
      <c r="J733" s="2">
        <v>1.27</v>
      </c>
      <c r="K733" s="2">
        <f t="shared" si="100"/>
        <v>1.27</v>
      </c>
      <c r="L733" s="2">
        <f t="shared" si="101"/>
        <v>0</v>
      </c>
      <c r="Z733" s="9">
        <v>1.27</v>
      </c>
      <c r="AA733" s="5">
        <v>273.36750000000001</v>
      </c>
      <c r="AL733" s="5" t="str">
        <f t="shared" si="102"/>
        <v/>
      </c>
      <c r="AN733" s="5" t="str">
        <f t="shared" si="103"/>
        <v/>
      </c>
      <c r="AP733" s="5" t="str">
        <f t="shared" si="104"/>
        <v/>
      </c>
      <c r="AS733" s="5">
        <f t="shared" si="105"/>
        <v>273.36750000000001</v>
      </c>
      <c r="AT733" s="11">
        <f t="shared" si="107"/>
        <v>1.8534867300289176E-3</v>
      </c>
      <c r="AU733" s="5">
        <f t="shared" si="106"/>
        <v>1.8534867300289175</v>
      </c>
    </row>
    <row r="734" spans="1:47" x14ac:dyDescent="0.3">
      <c r="A734" s="1" t="s">
        <v>992</v>
      </c>
      <c r="B734" s="1" t="s">
        <v>993</v>
      </c>
      <c r="C734" s="1" t="s">
        <v>994</v>
      </c>
      <c r="D734" s="1" t="s">
        <v>262</v>
      </c>
      <c r="E734" s="1" t="s">
        <v>73</v>
      </c>
      <c r="F734" s="1" t="s">
        <v>981</v>
      </c>
      <c r="G734" s="1" t="s">
        <v>963</v>
      </c>
      <c r="H734" s="1" t="s">
        <v>55</v>
      </c>
      <c r="I734" s="2">
        <v>0.62</v>
      </c>
      <c r="J734" s="2">
        <v>0.22</v>
      </c>
      <c r="K734" s="2">
        <f t="shared" si="100"/>
        <v>0.22</v>
      </c>
      <c r="L734" s="2">
        <f t="shared" si="101"/>
        <v>0</v>
      </c>
      <c r="Z734" s="9">
        <v>0.22</v>
      </c>
      <c r="AA734" s="5">
        <v>47.354999999999997</v>
      </c>
      <c r="AL734" s="5" t="str">
        <f t="shared" si="102"/>
        <v/>
      </c>
      <c r="AN734" s="5" t="str">
        <f t="shared" si="103"/>
        <v/>
      </c>
      <c r="AP734" s="5" t="str">
        <f t="shared" si="104"/>
        <v/>
      </c>
      <c r="AS734" s="5">
        <f t="shared" si="105"/>
        <v>47.354999999999997</v>
      </c>
      <c r="AT734" s="11">
        <f t="shared" si="107"/>
        <v>3.2107644142233217E-4</v>
      </c>
      <c r="AU734" s="5">
        <f t="shared" si="106"/>
        <v>0.32107644142233216</v>
      </c>
    </row>
    <row r="735" spans="1:47" x14ac:dyDescent="0.3">
      <c r="A735" s="1" t="s">
        <v>995</v>
      </c>
      <c r="B735" s="1" t="s">
        <v>996</v>
      </c>
      <c r="C735" s="1" t="s">
        <v>997</v>
      </c>
      <c r="D735" s="1" t="s">
        <v>51</v>
      </c>
      <c r="E735" s="1" t="s">
        <v>73</v>
      </c>
      <c r="F735" s="1" t="s">
        <v>981</v>
      </c>
      <c r="G735" s="1" t="s">
        <v>963</v>
      </c>
      <c r="H735" s="1" t="s">
        <v>55</v>
      </c>
      <c r="I735" s="2">
        <v>3</v>
      </c>
      <c r="J735" s="2">
        <v>2.2999999999999998</v>
      </c>
      <c r="K735" s="2">
        <f t="shared" si="100"/>
        <v>2.2999999999999998</v>
      </c>
      <c r="L735" s="2">
        <f t="shared" si="101"/>
        <v>0</v>
      </c>
      <c r="Z735" s="9">
        <v>2.2999999999999998</v>
      </c>
      <c r="AA735" s="5">
        <v>495.07499999999999</v>
      </c>
      <c r="AL735" s="5" t="str">
        <f t="shared" si="102"/>
        <v/>
      </c>
      <c r="AN735" s="5" t="str">
        <f t="shared" si="103"/>
        <v/>
      </c>
      <c r="AP735" s="5" t="str">
        <f t="shared" si="104"/>
        <v/>
      </c>
      <c r="AS735" s="5">
        <f t="shared" si="105"/>
        <v>495.07499999999999</v>
      </c>
      <c r="AT735" s="11">
        <f t="shared" si="107"/>
        <v>3.3567082512334727E-3</v>
      </c>
      <c r="AU735" s="5">
        <f t="shared" si="106"/>
        <v>3.3567082512334725</v>
      </c>
    </row>
    <row r="736" spans="1:47" x14ac:dyDescent="0.3">
      <c r="A736" s="1" t="s">
        <v>998</v>
      </c>
      <c r="B736" s="1" t="s">
        <v>999</v>
      </c>
      <c r="C736" s="1" t="s">
        <v>1000</v>
      </c>
      <c r="D736" s="1" t="s">
        <v>538</v>
      </c>
      <c r="E736" s="1" t="s">
        <v>73</v>
      </c>
      <c r="F736" s="1" t="s">
        <v>981</v>
      </c>
      <c r="G736" s="1" t="s">
        <v>963</v>
      </c>
      <c r="H736" s="1" t="s">
        <v>55</v>
      </c>
      <c r="I736" s="2">
        <v>55.22</v>
      </c>
      <c r="J736" s="2">
        <v>23.71</v>
      </c>
      <c r="K736" s="2">
        <f t="shared" si="100"/>
        <v>9.8999999999999986</v>
      </c>
      <c r="L736" s="2">
        <f t="shared" si="101"/>
        <v>0</v>
      </c>
      <c r="R736" s="7">
        <v>0.04</v>
      </c>
      <c r="S736" s="5">
        <v>71.89</v>
      </c>
      <c r="T736" s="8">
        <v>9.85</v>
      </c>
      <c r="U736" s="5">
        <v>5309.15</v>
      </c>
      <c r="Z736" s="9">
        <v>0.01</v>
      </c>
      <c r="AA736" s="5">
        <v>2.1524999999999999</v>
      </c>
      <c r="AL736" s="5" t="str">
        <f t="shared" si="102"/>
        <v/>
      </c>
      <c r="AN736" s="5" t="str">
        <f t="shared" si="103"/>
        <v/>
      </c>
      <c r="AP736" s="5" t="str">
        <f t="shared" si="104"/>
        <v/>
      </c>
      <c r="AS736" s="5">
        <f t="shared" si="105"/>
        <v>5383.1925000000001</v>
      </c>
      <c r="AT736" s="11">
        <f t="shared" si="107"/>
        <v>3.6499129793926471E-2</v>
      </c>
      <c r="AU736" s="5">
        <f t="shared" si="106"/>
        <v>36.499129793926471</v>
      </c>
    </row>
    <row r="737" spans="1:47" x14ac:dyDescent="0.3">
      <c r="A737" s="1" t="s">
        <v>1001</v>
      </c>
      <c r="B737" s="1" t="s">
        <v>1001</v>
      </c>
      <c r="C737" s="1" t="s">
        <v>1045</v>
      </c>
      <c r="D737" s="1" t="s">
        <v>1046</v>
      </c>
      <c r="E737" s="1" t="s">
        <v>132</v>
      </c>
      <c r="F737" s="1" t="s">
        <v>445</v>
      </c>
      <c r="G737" s="1" t="s">
        <v>54</v>
      </c>
      <c r="H737" s="1" t="s">
        <v>627</v>
      </c>
      <c r="J737" s="2">
        <v>19.03</v>
      </c>
      <c r="K737" s="2">
        <f t="shared" si="100"/>
        <v>0</v>
      </c>
      <c r="L737" s="2">
        <f t="shared" si="101"/>
        <v>19.03</v>
      </c>
      <c r="AL737" s="5" t="str">
        <f t="shared" si="102"/>
        <v/>
      </c>
      <c r="AN737" s="5" t="str">
        <f t="shared" si="103"/>
        <v/>
      </c>
      <c r="AP737" s="5" t="str">
        <f t="shared" si="104"/>
        <v/>
      </c>
      <c r="AR737" s="2">
        <v>19.03</v>
      </c>
      <c r="AS737" s="5">
        <f t="shared" si="105"/>
        <v>0</v>
      </c>
      <c r="AT737" s="11">
        <f t="shared" si="107"/>
        <v>0</v>
      </c>
      <c r="AU737" s="5">
        <f t="shared" si="106"/>
        <v>0</v>
      </c>
    </row>
    <row r="738" spans="1:47" x14ac:dyDescent="0.3">
      <c r="A738" s="1" t="s">
        <v>1001</v>
      </c>
      <c r="B738" s="1" t="s">
        <v>1001</v>
      </c>
      <c r="C738" s="1" t="s">
        <v>1045</v>
      </c>
      <c r="D738" s="1" t="s">
        <v>1046</v>
      </c>
      <c r="E738" s="1" t="s">
        <v>150</v>
      </c>
      <c r="F738" s="1" t="s">
        <v>445</v>
      </c>
      <c r="G738" s="1" t="s">
        <v>54</v>
      </c>
      <c r="H738" s="1" t="s">
        <v>627</v>
      </c>
      <c r="J738" s="2">
        <v>38.869999999999997</v>
      </c>
      <c r="K738" s="2">
        <f t="shared" si="100"/>
        <v>0</v>
      </c>
      <c r="L738" s="2">
        <f t="shared" si="101"/>
        <v>38.869999999999997</v>
      </c>
      <c r="AL738" s="5" t="str">
        <f t="shared" si="102"/>
        <v/>
      </c>
      <c r="AN738" s="5" t="str">
        <f t="shared" si="103"/>
        <v/>
      </c>
      <c r="AP738" s="5" t="str">
        <f t="shared" si="104"/>
        <v/>
      </c>
      <c r="AR738" s="2">
        <v>38.869999999999997</v>
      </c>
      <c r="AS738" s="5">
        <f t="shared" si="105"/>
        <v>0</v>
      </c>
      <c r="AT738" s="11">
        <f t="shared" si="107"/>
        <v>0</v>
      </c>
      <c r="AU738" s="5">
        <f t="shared" si="106"/>
        <v>0</v>
      </c>
    </row>
    <row r="739" spans="1:47" x14ac:dyDescent="0.3">
      <c r="A739" s="1" t="s">
        <v>1001</v>
      </c>
      <c r="B739" s="1" t="s">
        <v>1001</v>
      </c>
      <c r="C739" s="1" t="s">
        <v>1045</v>
      </c>
      <c r="D739" s="1" t="s">
        <v>1046</v>
      </c>
      <c r="E739" s="1" t="s">
        <v>107</v>
      </c>
      <c r="F739" s="1" t="s">
        <v>445</v>
      </c>
      <c r="G739" s="1" t="s">
        <v>54</v>
      </c>
      <c r="H739" s="1" t="s">
        <v>627</v>
      </c>
      <c r="J739" s="2">
        <v>10.28</v>
      </c>
      <c r="K739" s="2">
        <f t="shared" si="100"/>
        <v>0</v>
      </c>
      <c r="L739" s="2">
        <f t="shared" si="101"/>
        <v>10.28</v>
      </c>
      <c r="AL739" s="5" t="str">
        <f t="shared" si="102"/>
        <v/>
      </c>
      <c r="AN739" s="5" t="str">
        <f t="shared" si="103"/>
        <v/>
      </c>
      <c r="AP739" s="5" t="str">
        <f t="shared" si="104"/>
        <v/>
      </c>
      <c r="AR739" s="2">
        <v>10.28</v>
      </c>
      <c r="AS739" s="5">
        <f t="shared" si="105"/>
        <v>0</v>
      </c>
      <c r="AT739" s="11">
        <f t="shared" si="107"/>
        <v>0</v>
      </c>
      <c r="AU739" s="5">
        <f t="shared" si="106"/>
        <v>0</v>
      </c>
    </row>
    <row r="740" spans="1:47" x14ac:dyDescent="0.3">
      <c r="A740" s="1" t="s">
        <v>1001</v>
      </c>
      <c r="B740" s="1" t="s">
        <v>1001</v>
      </c>
      <c r="C740" s="1" t="s">
        <v>1045</v>
      </c>
      <c r="D740" s="1" t="s">
        <v>1046</v>
      </c>
      <c r="E740" s="1" t="s">
        <v>86</v>
      </c>
      <c r="F740" s="1" t="s">
        <v>572</v>
      </c>
      <c r="G740" s="1" t="s">
        <v>54</v>
      </c>
      <c r="H740" s="1" t="s">
        <v>55</v>
      </c>
      <c r="J740" s="2">
        <v>18.100000000000001</v>
      </c>
      <c r="K740" s="2">
        <f t="shared" si="100"/>
        <v>0.65</v>
      </c>
      <c r="L740" s="2">
        <f t="shared" si="101"/>
        <v>17.45</v>
      </c>
      <c r="AE740" s="2">
        <v>0.65</v>
      </c>
      <c r="AF740" s="5">
        <v>126.2625</v>
      </c>
      <c r="AL740" s="5" t="str">
        <f t="shared" si="102"/>
        <v/>
      </c>
      <c r="AN740" s="5" t="str">
        <f t="shared" si="103"/>
        <v/>
      </c>
      <c r="AP740" s="5" t="str">
        <f t="shared" si="104"/>
        <v/>
      </c>
      <c r="AR740" s="2">
        <v>17.45</v>
      </c>
      <c r="AS740" s="5">
        <f t="shared" si="105"/>
        <v>126.2625</v>
      </c>
      <c r="AT740" s="11">
        <f t="shared" si="107"/>
        <v>8.5608519026686132E-4</v>
      </c>
      <c r="AU740" s="5">
        <f t="shared" si="106"/>
        <v>0.85608519026686125</v>
      </c>
    </row>
    <row r="741" spans="1:47" x14ac:dyDescent="0.3">
      <c r="A741" s="1" t="s">
        <v>1001</v>
      </c>
      <c r="B741" s="1" t="s">
        <v>1001</v>
      </c>
      <c r="C741" s="1" t="s">
        <v>1045</v>
      </c>
      <c r="D741" s="1" t="s">
        <v>1046</v>
      </c>
      <c r="E741" s="1" t="s">
        <v>90</v>
      </c>
      <c r="F741" s="1" t="s">
        <v>572</v>
      </c>
      <c r="G741" s="1" t="s">
        <v>54</v>
      </c>
      <c r="H741" s="1" t="s">
        <v>55</v>
      </c>
      <c r="J741" s="2">
        <v>39.549999999999997</v>
      </c>
      <c r="K741" s="2">
        <f t="shared" si="100"/>
        <v>0</v>
      </c>
      <c r="L741" s="2">
        <f t="shared" si="101"/>
        <v>39.549999999999997</v>
      </c>
      <c r="AL741" s="5" t="str">
        <f t="shared" si="102"/>
        <v/>
      </c>
      <c r="AN741" s="5" t="str">
        <f t="shared" si="103"/>
        <v/>
      </c>
      <c r="AP741" s="5" t="str">
        <f t="shared" si="104"/>
        <v/>
      </c>
      <c r="AR741" s="2">
        <v>39.549999999999997</v>
      </c>
      <c r="AS741" s="5">
        <f t="shared" si="105"/>
        <v>0</v>
      </c>
      <c r="AT741" s="11">
        <f t="shared" si="107"/>
        <v>0</v>
      </c>
      <c r="AU741" s="5">
        <f t="shared" si="106"/>
        <v>0</v>
      </c>
    </row>
    <row r="742" spans="1:47" x14ac:dyDescent="0.3">
      <c r="A742" s="1" t="s">
        <v>1001</v>
      </c>
      <c r="B742" s="1" t="s">
        <v>1001</v>
      </c>
      <c r="C742" s="1" t="s">
        <v>1045</v>
      </c>
      <c r="D742" s="1" t="s">
        <v>1046</v>
      </c>
      <c r="E742" s="1" t="s">
        <v>64</v>
      </c>
      <c r="F742" s="1" t="s">
        <v>572</v>
      </c>
      <c r="G742" s="1" t="s">
        <v>54</v>
      </c>
      <c r="H742" s="1" t="s">
        <v>55</v>
      </c>
      <c r="J742" s="2">
        <v>22.94</v>
      </c>
      <c r="K742" s="2">
        <f t="shared" si="100"/>
        <v>0</v>
      </c>
      <c r="L742" s="2">
        <f t="shared" si="101"/>
        <v>22.94</v>
      </c>
      <c r="AL742" s="5" t="str">
        <f t="shared" si="102"/>
        <v/>
      </c>
      <c r="AN742" s="5" t="str">
        <f t="shared" si="103"/>
        <v/>
      </c>
      <c r="AP742" s="5" t="str">
        <f t="shared" si="104"/>
        <v/>
      </c>
      <c r="AR742" s="2">
        <v>22.94</v>
      </c>
      <c r="AS742" s="5">
        <f t="shared" si="105"/>
        <v>0</v>
      </c>
      <c r="AT742" s="11">
        <f t="shared" si="107"/>
        <v>0</v>
      </c>
      <c r="AU742" s="5">
        <f t="shared" si="106"/>
        <v>0</v>
      </c>
    </row>
    <row r="743" spans="1:47" x14ac:dyDescent="0.3">
      <c r="A743" s="1" t="s">
        <v>1001</v>
      </c>
      <c r="B743" s="1" t="s">
        <v>1001</v>
      </c>
      <c r="C743" s="1" t="s">
        <v>1045</v>
      </c>
      <c r="D743" s="1" t="s">
        <v>1046</v>
      </c>
      <c r="E743" s="1" t="s">
        <v>68</v>
      </c>
      <c r="F743" s="1" t="s">
        <v>572</v>
      </c>
      <c r="G743" s="1" t="s">
        <v>54</v>
      </c>
      <c r="H743" s="1" t="s">
        <v>55</v>
      </c>
      <c r="J743" s="2">
        <v>4.47</v>
      </c>
      <c r="K743" s="2">
        <f t="shared" si="100"/>
        <v>0</v>
      </c>
      <c r="L743" s="2">
        <f t="shared" si="101"/>
        <v>4.47</v>
      </c>
      <c r="AL743" s="5" t="str">
        <f t="shared" si="102"/>
        <v/>
      </c>
      <c r="AN743" s="5" t="str">
        <f t="shared" si="103"/>
        <v/>
      </c>
      <c r="AP743" s="5" t="str">
        <f t="shared" si="104"/>
        <v/>
      </c>
      <c r="AR743" s="2">
        <v>4.47</v>
      </c>
      <c r="AS743" s="5">
        <f t="shared" si="105"/>
        <v>0</v>
      </c>
      <c r="AT743" s="11">
        <f t="shared" si="107"/>
        <v>0</v>
      </c>
      <c r="AU743" s="5">
        <f t="shared" si="106"/>
        <v>0</v>
      </c>
    </row>
    <row r="744" spans="1:47" x14ac:dyDescent="0.3">
      <c r="A744" s="1" t="s">
        <v>1001</v>
      </c>
      <c r="B744" s="1" t="s">
        <v>1001</v>
      </c>
      <c r="C744" s="1" t="s">
        <v>1045</v>
      </c>
      <c r="D744" s="1" t="s">
        <v>1046</v>
      </c>
      <c r="E744" s="1" t="s">
        <v>91</v>
      </c>
      <c r="F744" s="1" t="s">
        <v>572</v>
      </c>
      <c r="G744" s="1" t="s">
        <v>54</v>
      </c>
      <c r="H744" s="1" t="s">
        <v>55</v>
      </c>
      <c r="J744" s="2">
        <v>20.62</v>
      </c>
      <c r="K744" s="2">
        <f t="shared" si="100"/>
        <v>0</v>
      </c>
      <c r="L744" s="2">
        <f t="shared" si="101"/>
        <v>20.62</v>
      </c>
      <c r="AL744" s="5" t="str">
        <f t="shared" si="102"/>
        <v/>
      </c>
      <c r="AN744" s="5" t="str">
        <f t="shared" si="103"/>
        <v/>
      </c>
      <c r="AP744" s="5" t="str">
        <f t="shared" si="104"/>
        <v/>
      </c>
      <c r="AR744" s="2">
        <v>20.62</v>
      </c>
      <c r="AS744" s="5">
        <f t="shared" si="105"/>
        <v>0</v>
      </c>
      <c r="AT744" s="11">
        <f t="shared" si="107"/>
        <v>0</v>
      </c>
      <c r="AU744" s="5">
        <f t="shared" si="106"/>
        <v>0</v>
      </c>
    </row>
    <row r="745" spans="1:47" x14ac:dyDescent="0.3">
      <c r="A745" s="1">
        <v>100</v>
      </c>
      <c r="B745" s="1" t="s">
        <v>1002</v>
      </c>
      <c r="C745" s="1" t="s">
        <v>1035</v>
      </c>
      <c r="D745" s="1" t="s">
        <v>51</v>
      </c>
      <c r="K745" s="2">
        <f t="shared" si="100"/>
        <v>340.1</v>
      </c>
      <c r="L745" s="2">
        <f t="shared" si="101"/>
        <v>0</v>
      </c>
      <c r="R745" s="7">
        <v>85.95</v>
      </c>
      <c r="S745" s="5">
        <v>154473.63750000001</v>
      </c>
      <c r="T745" s="8">
        <v>47.67</v>
      </c>
      <c r="U745" s="5">
        <v>25694.13</v>
      </c>
      <c r="V745" s="2">
        <v>206.48</v>
      </c>
      <c r="W745" s="5">
        <v>89070.307499999995</v>
      </c>
      <c r="AL745" s="5" t="str">
        <f t="shared" si="102"/>
        <v/>
      </c>
      <c r="AN745" s="5" t="str">
        <f t="shared" si="103"/>
        <v/>
      </c>
      <c r="AP745" s="5" t="str">
        <f t="shared" si="104"/>
        <v/>
      </c>
      <c r="AS745" s="5">
        <f t="shared" si="105"/>
        <v>269238.07500000001</v>
      </c>
      <c r="AT745" s="11">
        <f t="shared" si="107"/>
        <v>1.8254883965029878</v>
      </c>
      <c r="AU745" s="5">
        <f t="shared" si="106"/>
        <v>1825.4883965029878</v>
      </c>
    </row>
    <row r="746" spans="1:47" x14ac:dyDescent="0.3">
      <c r="B746" s="29" t="s">
        <v>1047</v>
      </c>
    </row>
    <row r="747" spans="1:47" x14ac:dyDescent="0.3">
      <c r="B747" s="1" t="s">
        <v>622</v>
      </c>
      <c r="C747" s="1" t="s">
        <v>84</v>
      </c>
      <c r="D747" s="1" t="s">
        <v>85</v>
      </c>
      <c r="I747" s="2">
        <v>265.7999999999999</v>
      </c>
      <c r="J747" s="2">
        <v>36.14</v>
      </c>
      <c r="K747" s="2">
        <f t="shared" si="100"/>
        <v>26.37</v>
      </c>
      <c r="L747" s="2">
        <f t="shared" si="101"/>
        <v>0</v>
      </c>
      <c r="AG747" s="9">
        <v>26.37</v>
      </c>
      <c r="AH747" s="5">
        <v>51269.872499999998</v>
      </c>
      <c r="AL747" s="5" t="str">
        <f t="shared" si="102"/>
        <v/>
      </c>
      <c r="AN747" s="5" t="str">
        <f t="shared" si="103"/>
        <v/>
      </c>
      <c r="AS747" s="5">
        <f t="shared" si="105"/>
        <v>51269.872499999998</v>
      </c>
      <c r="AT747" s="11">
        <f t="shared" ref="AT747:AT767" si="108">(AS747/$AS$782)*100</f>
        <v>0.34762006576869792</v>
      </c>
      <c r="AU747" s="5">
        <f t="shared" si="106"/>
        <v>347.62006576869794</v>
      </c>
    </row>
    <row r="748" spans="1:47" x14ac:dyDescent="0.3">
      <c r="B748" s="29" t="s">
        <v>1044</v>
      </c>
      <c r="AS748" s="5">
        <f t="shared" si="105"/>
        <v>0</v>
      </c>
      <c r="AT748" s="11">
        <f t="shared" si="108"/>
        <v>0</v>
      </c>
      <c r="AU748" s="5">
        <f t="shared" si="106"/>
        <v>0</v>
      </c>
    </row>
    <row r="749" spans="1:47" x14ac:dyDescent="0.3">
      <c r="B749" s="1" t="s">
        <v>1003</v>
      </c>
      <c r="C749" s="1" t="s">
        <v>1033</v>
      </c>
      <c r="D749" s="1" t="s">
        <v>1034</v>
      </c>
      <c r="I749" s="2">
        <v>478.43999999999983</v>
      </c>
      <c r="J749" s="2">
        <v>95.87</v>
      </c>
      <c r="K749" s="2">
        <f t="shared" si="100"/>
        <v>85.100000000000009</v>
      </c>
      <c r="L749" s="2">
        <f t="shared" si="101"/>
        <v>0</v>
      </c>
      <c r="AG749" s="9">
        <v>85.100000000000009</v>
      </c>
      <c r="AH749" s="5">
        <v>162372.65</v>
      </c>
      <c r="AL749" s="5" t="str">
        <f t="shared" si="102"/>
        <v/>
      </c>
      <c r="AN749" s="5" t="str">
        <f t="shared" si="103"/>
        <v/>
      </c>
      <c r="AS749" s="5">
        <f t="shared" si="105"/>
        <v>162372.65</v>
      </c>
      <c r="AT749" s="11">
        <f t="shared" si="108"/>
        <v>1.100919282996808</v>
      </c>
      <c r="AU749" s="5">
        <f t="shared" si="106"/>
        <v>1100.9192829968079</v>
      </c>
    </row>
    <row r="750" spans="1:47" x14ac:dyDescent="0.3">
      <c r="B750" s="29" t="s">
        <v>1013</v>
      </c>
      <c r="AS750" s="5">
        <f t="shared" si="105"/>
        <v>0</v>
      </c>
      <c r="AT750" s="11">
        <f t="shared" si="108"/>
        <v>0</v>
      </c>
      <c r="AU750" s="5">
        <f t="shared" si="106"/>
        <v>0</v>
      </c>
    </row>
    <row r="751" spans="1:47" x14ac:dyDescent="0.3">
      <c r="B751" s="1" t="s">
        <v>1004</v>
      </c>
      <c r="C751" s="1" t="s">
        <v>1036</v>
      </c>
      <c r="D751" s="1" t="s">
        <v>1037</v>
      </c>
      <c r="J751" s="2">
        <v>38.21</v>
      </c>
      <c r="K751" s="2">
        <f t="shared" si="100"/>
        <v>21.48</v>
      </c>
      <c r="L751" s="2">
        <f t="shared" si="101"/>
        <v>8.4199999999999982</v>
      </c>
      <c r="AG751" s="9">
        <v>21.48</v>
      </c>
      <c r="AH751" s="5">
        <v>41762.490000000013</v>
      </c>
      <c r="AL751" s="5" t="str">
        <f t="shared" si="102"/>
        <v/>
      </c>
      <c r="AN751" s="5" t="str">
        <f t="shared" si="103"/>
        <v/>
      </c>
      <c r="AR751" s="2">
        <v>8.4199999999999982</v>
      </c>
      <c r="AS751" s="5">
        <f t="shared" si="105"/>
        <v>41762.490000000013</v>
      </c>
      <c r="AT751" s="11">
        <f t="shared" si="108"/>
        <v>0.28315809680362658</v>
      </c>
      <c r="AU751" s="5">
        <f t="shared" si="106"/>
        <v>283.15809680362662</v>
      </c>
    </row>
    <row r="752" spans="1:47" x14ac:dyDescent="0.3">
      <c r="B752" s="1" t="s">
        <v>1005</v>
      </c>
      <c r="C752" s="1" t="s">
        <v>1036</v>
      </c>
      <c r="D752" s="1" t="s">
        <v>1037</v>
      </c>
      <c r="J752" s="2">
        <v>46.59</v>
      </c>
      <c r="K752" s="2">
        <f t="shared" si="100"/>
        <v>55.49</v>
      </c>
      <c r="L752" s="2">
        <f t="shared" si="101"/>
        <v>0.14000000000000057</v>
      </c>
      <c r="AG752" s="9">
        <v>55.49</v>
      </c>
      <c r="AH752" s="5">
        <v>107886.4325</v>
      </c>
      <c r="AL752" s="5" t="str">
        <f t="shared" si="102"/>
        <v/>
      </c>
      <c r="AN752" s="5" t="str">
        <f t="shared" si="103"/>
        <v/>
      </c>
      <c r="AR752" s="2">
        <v>0.14000000000000057</v>
      </c>
      <c r="AS752" s="5">
        <f t="shared" si="105"/>
        <v>107886.4325</v>
      </c>
      <c r="AT752" s="11">
        <f t="shared" si="108"/>
        <v>0.73149175007603517</v>
      </c>
      <c r="AU752" s="5">
        <f t="shared" si="106"/>
        <v>731.49175007603515</v>
      </c>
    </row>
    <row r="753" spans="2:47" x14ac:dyDescent="0.3">
      <c r="B753" s="1" t="s">
        <v>1006</v>
      </c>
      <c r="C753" s="1" t="s">
        <v>1036</v>
      </c>
      <c r="D753" s="1" t="s">
        <v>1037</v>
      </c>
      <c r="J753" s="2">
        <v>10.65</v>
      </c>
      <c r="K753" s="2">
        <f t="shared" si="100"/>
        <v>4.5999999999999996</v>
      </c>
      <c r="L753" s="2">
        <f t="shared" si="101"/>
        <v>0</v>
      </c>
      <c r="AG753" s="9">
        <v>4.5999999999999996</v>
      </c>
      <c r="AH753" s="5">
        <v>8943.5499999999993</v>
      </c>
      <c r="AL753" s="5" t="str">
        <f t="shared" si="102"/>
        <v/>
      </c>
      <c r="AN753" s="5" t="str">
        <f t="shared" si="103"/>
        <v/>
      </c>
      <c r="AS753" s="5">
        <f t="shared" si="105"/>
        <v>8943.5499999999993</v>
      </c>
      <c r="AT753" s="11">
        <f t="shared" si="108"/>
        <v>6.0639071010087607E-2</v>
      </c>
      <c r="AU753" s="5">
        <f t="shared" si="106"/>
        <v>60.639071010087605</v>
      </c>
    </row>
    <row r="754" spans="2:47" x14ac:dyDescent="0.3">
      <c r="B754" s="1" t="s">
        <v>1007</v>
      </c>
      <c r="C754" s="1" t="s">
        <v>1036</v>
      </c>
      <c r="D754" s="1" t="s">
        <v>1037</v>
      </c>
      <c r="J754" s="2">
        <v>51.070000000000007</v>
      </c>
      <c r="K754" s="2">
        <f t="shared" si="100"/>
        <v>55.960000000000008</v>
      </c>
      <c r="L754" s="2">
        <f t="shared" si="101"/>
        <v>0</v>
      </c>
      <c r="AG754" s="9">
        <v>55.960000000000008</v>
      </c>
      <c r="AH754" s="5">
        <v>105569.9975</v>
      </c>
      <c r="AL754" s="5" t="str">
        <f t="shared" si="102"/>
        <v/>
      </c>
      <c r="AN754" s="5" t="str">
        <f t="shared" si="103"/>
        <v/>
      </c>
      <c r="AS754" s="5">
        <f t="shared" si="105"/>
        <v>105569.9975</v>
      </c>
      <c r="AT754" s="11">
        <f t="shared" si="108"/>
        <v>0.71578585404422979</v>
      </c>
      <c r="AU754" s="5">
        <f t="shared" si="106"/>
        <v>715.78585404422984</v>
      </c>
    </row>
    <row r="755" spans="2:47" x14ac:dyDescent="0.3">
      <c r="B755" s="1" t="s">
        <v>1008</v>
      </c>
      <c r="C755" s="1" t="s">
        <v>1036</v>
      </c>
      <c r="D755" s="1" t="s">
        <v>1037</v>
      </c>
      <c r="J755" s="2">
        <v>33.47</v>
      </c>
      <c r="K755" s="2">
        <f t="shared" si="100"/>
        <v>30.52999999999999</v>
      </c>
      <c r="L755" s="2">
        <f t="shared" si="101"/>
        <v>0</v>
      </c>
      <c r="AG755" s="9">
        <v>30.52999999999999</v>
      </c>
      <c r="AH755" s="5">
        <v>59357.952500000007</v>
      </c>
      <c r="AL755" s="5" t="str">
        <f t="shared" si="102"/>
        <v/>
      </c>
      <c r="AN755" s="5" t="str">
        <f t="shared" si="103"/>
        <v/>
      </c>
      <c r="AS755" s="5">
        <f t="shared" si="105"/>
        <v>59357.952500000007</v>
      </c>
      <c r="AT755" s="11">
        <f t="shared" si="108"/>
        <v>0.40245887781260331</v>
      </c>
      <c r="AU755" s="5">
        <f t="shared" si="106"/>
        <v>402.4588778126033</v>
      </c>
    </row>
    <row r="756" spans="2:47" x14ac:dyDescent="0.3">
      <c r="B756" s="1" t="s">
        <v>1009</v>
      </c>
      <c r="C756" s="1" t="s">
        <v>1036</v>
      </c>
      <c r="D756" s="1" t="s">
        <v>1037</v>
      </c>
      <c r="J756" s="2">
        <v>28.410000000000011</v>
      </c>
      <c r="K756" s="2">
        <f t="shared" si="100"/>
        <v>23.52</v>
      </c>
      <c r="L756" s="2">
        <f t="shared" si="101"/>
        <v>1.1900000000000013</v>
      </c>
      <c r="AG756" s="9">
        <v>23.52</v>
      </c>
      <c r="AH756" s="5">
        <v>45728.759999999987</v>
      </c>
      <c r="AL756" s="5" t="str">
        <f t="shared" si="102"/>
        <v/>
      </c>
      <c r="AN756" s="5" t="str">
        <f t="shared" si="103"/>
        <v/>
      </c>
      <c r="AR756" s="2">
        <v>1.1900000000000013</v>
      </c>
      <c r="AS756" s="5">
        <f t="shared" si="105"/>
        <v>45728.759999999987</v>
      </c>
      <c r="AT756" s="11">
        <f t="shared" si="108"/>
        <v>0.31005020655592613</v>
      </c>
      <c r="AU756" s="5">
        <f t="shared" si="106"/>
        <v>310.05020655592614</v>
      </c>
    </row>
    <row r="757" spans="2:47" x14ac:dyDescent="0.3">
      <c r="B757" s="1" t="s">
        <v>1010</v>
      </c>
      <c r="C757" s="1" t="s">
        <v>1036</v>
      </c>
      <c r="D757" s="1" t="s">
        <v>1037</v>
      </c>
      <c r="J757" s="2">
        <v>33.9</v>
      </c>
      <c r="K757" s="2">
        <f t="shared" si="100"/>
        <v>42.69</v>
      </c>
      <c r="L757" s="2">
        <f t="shared" si="101"/>
        <v>2.0000000000003126E-2</v>
      </c>
      <c r="AG757" s="9">
        <v>42.69</v>
      </c>
      <c r="AH757" s="5">
        <v>83000.032500000001</v>
      </c>
      <c r="AL757" s="5" t="str">
        <f t="shared" si="102"/>
        <v/>
      </c>
      <c r="AN757" s="5" t="str">
        <f t="shared" si="103"/>
        <v/>
      </c>
      <c r="AR757" s="2">
        <v>2.0000000000003126E-2</v>
      </c>
      <c r="AS757" s="5">
        <f t="shared" si="105"/>
        <v>83000.032500000001</v>
      </c>
      <c r="AT757" s="11">
        <f t="shared" si="108"/>
        <v>0.56275694378709573</v>
      </c>
      <c r="AU757" s="5">
        <f t="shared" si="106"/>
        <v>562.75694378709568</v>
      </c>
    </row>
    <row r="758" spans="2:47" x14ac:dyDescent="0.3">
      <c r="B758" s="29" t="s">
        <v>1014</v>
      </c>
      <c r="AS758" s="5">
        <f t="shared" si="105"/>
        <v>0</v>
      </c>
      <c r="AT758" s="11">
        <f t="shared" si="108"/>
        <v>0</v>
      </c>
      <c r="AU758" s="5">
        <f t="shared" si="106"/>
        <v>0</v>
      </c>
    </row>
    <row r="759" spans="2:47" x14ac:dyDescent="0.3">
      <c r="B759" s="1" t="s">
        <v>1026</v>
      </c>
      <c r="C759" s="1" t="s">
        <v>1040</v>
      </c>
      <c r="D759" s="1" t="s">
        <v>1041</v>
      </c>
      <c r="J759" s="2">
        <v>1.43</v>
      </c>
      <c r="K759" s="2">
        <f t="shared" si="100"/>
        <v>0.46</v>
      </c>
      <c r="L759" s="2">
        <f t="shared" si="101"/>
        <v>0</v>
      </c>
      <c r="AG759" s="9">
        <v>0.46</v>
      </c>
      <c r="AH759" s="5">
        <v>894.35500000000002</v>
      </c>
      <c r="AL759" s="5" t="str">
        <f t="shared" si="102"/>
        <v/>
      </c>
      <c r="AN759" s="5" t="str">
        <f t="shared" si="103"/>
        <v/>
      </c>
      <c r="AS759" s="5">
        <f t="shared" si="105"/>
        <v>894.35500000000002</v>
      </c>
      <c r="AT759" s="11">
        <f t="shared" si="108"/>
        <v>6.0639071010087616E-3</v>
      </c>
      <c r="AU759" s="5">
        <f t="shared" si="106"/>
        <v>6.0639071010087617</v>
      </c>
    </row>
    <row r="760" spans="2:47" x14ac:dyDescent="0.3">
      <c r="B760" s="1" t="s">
        <v>1027</v>
      </c>
      <c r="C760" s="1" t="s">
        <v>1040</v>
      </c>
      <c r="D760" s="1" t="s">
        <v>1041</v>
      </c>
      <c r="J760" s="2">
        <v>1.43</v>
      </c>
      <c r="K760" s="2">
        <f t="shared" si="100"/>
        <v>1.37</v>
      </c>
      <c r="L760" s="2">
        <f t="shared" si="101"/>
        <v>0</v>
      </c>
      <c r="AG760" s="9">
        <v>1.37</v>
      </c>
      <c r="AH760" s="5">
        <v>2283.105</v>
      </c>
      <c r="AL760" s="5" t="str">
        <f t="shared" si="102"/>
        <v/>
      </c>
      <c r="AN760" s="5" t="str">
        <f t="shared" si="103"/>
        <v/>
      </c>
      <c r="AS760" s="5">
        <f t="shared" si="105"/>
        <v>2283.105</v>
      </c>
      <c r="AT760" s="11">
        <f t="shared" si="108"/>
        <v>1.5479911916239757E-2</v>
      </c>
      <c r="AU760" s="5">
        <f t="shared" si="106"/>
        <v>15.479911916239757</v>
      </c>
    </row>
    <row r="761" spans="2:47" x14ac:dyDescent="0.3">
      <c r="B761" s="1" t="s">
        <v>1028</v>
      </c>
      <c r="C761" s="1" t="s">
        <v>1040</v>
      </c>
      <c r="D761" s="1" t="s">
        <v>1041</v>
      </c>
      <c r="J761" s="2">
        <v>9.64</v>
      </c>
      <c r="K761" s="2">
        <f t="shared" si="100"/>
        <v>8.92</v>
      </c>
      <c r="L761" s="2">
        <f t="shared" si="101"/>
        <v>0</v>
      </c>
      <c r="AG761" s="9">
        <v>8.92</v>
      </c>
      <c r="AH761" s="5">
        <v>16601.1175</v>
      </c>
      <c r="AL761" s="5" t="str">
        <f t="shared" si="102"/>
        <v/>
      </c>
      <c r="AN761" s="5" t="str">
        <f t="shared" si="103"/>
        <v/>
      </c>
      <c r="AS761" s="5">
        <f t="shared" si="105"/>
        <v>16601.1175</v>
      </c>
      <c r="AT761" s="11">
        <f t="shared" si="108"/>
        <v>0.11255892156127131</v>
      </c>
      <c r="AU761" s="5">
        <f t="shared" si="106"/>
        <v>112.55892156127132</v>
      </c>
    </row>
    <row r="762" spans="2:47" x14ac:dyDescent="0.3">
      <c r="B762" s="1" t="s">
        <v>1020</v>
      </c>
      <c r="C762" s="1" t="s">
        <v>1040</v>
      </c>
      <c r="D762" s="1" t="s">
        <v>1041</v>
      </c>
      <c r="J762" s="2">
        <v>19.82</v>
      </c>
      <c r="K762" s="2">
        <f t="shared" si="100"/>
        <v>17.850000000000001</v>
      </c>
      <c r="L762" s="2">
        <f t="shared" si="101"/>
        <v>0</v>
      </c>
      <c r="AG762" s="9">
        <v>17.850000000000001</v>
      </c>
      <c r="AH762" s="5">
        <v>34704.862500000003</v>
      </c>
      <c r="AL762" s="5" t="str">
        <f t="shared" si="102"/>
        <v/>
      </c>
      <c r="AN762" s="5" t="str">
        <f t="shared" si="103"/>
        <v/>
      </c>
      <c r="AS762" s="5">
        <f t="shared" si="105"/>
        <v>34704.862500000003</v>
      </c>
      <c r="AT762" s="11">
        <f t="shared" si="108"/>
        <v>0.2353059603326226</v>
      </c>
      <c r="AU762" s="5">
        <f t="shared" si="106"/>
        <v>235.30596033262259</v>
      </c>
    </row>
    <row r="763" spans="2:47" x14ac:dyDescent="0.3">
      <c r="B763" s="1" t="s">
        <v>1029</v>
      </c>
      <c r="C763" s="1" t="s">
        <v>1040</v>
      </c>
      <c r="D763" s="1" t="s">
        <v>1041</v>
      </c>
      <c r="J763" s="2">
        <v>11.07</v>
      </c>
      <c r="K763" s="2">
        <f t="shared" ref="K763:K781" si="109">SUM(N763,P763,R763,T763,V763,X763,Z763,AB763,AE763,AG763,AI763)</f>
        <v>8.8600000000000012</v>
      </c>
      <c r="L763" s="2">
        <f t="shared" ref="L763:L781" si="110">SUM(M763,AD763,AK763,AM763,AO763,AQ763,AR763)</f>
        <v>0</v>
      </c>
      <c r="AG763" s="9">
        <v>8.8600000000000012</v>
      </c>
      <c r="AH763" s="5">
        <v>17226.055</v>
      </c>
      <c r="AL763" s="5" t="str">
        <f t="shared" ref="AL763:AL781" si="111">IF(AK763&gt;0,AK763*$AL$1,"")</f>
        <v/>
      </c>
      <c r="AN763" s="5" t="str">
        <f t="shared" ref="AN763:AN781" si="112">IF(AM763&gt;0,AM763*$AN$1,"")</f>
        <v/>
      </c>
      <c r="AS763" s="5">
        <f t="shared" si="105"/>
        <v>17226.055</v>
      </c>
      <c r="AT763" s="11">
        <f t="shared" si="108"/>
        <v>0.11679612372812527</v>
      </c>
      <c r="AU763" s="5">
        <f t="shared" si="106"/>
        <v>116.79612372812527</v>
      </c>
    </row>
    <row r="764" spans="2:47" x14ac:dyDescent="0.3">
      <c r="B764" s="1" t="s">
        <v>1030</v>
      </c>
      <c r="C764" s="1" t="s">
        <v>1040</v>
      </c>
      <c r="D764" s="1" t="s">
        <v>1041</v>
      </c>
      <c r="J764" s="2">
        <v>2.77</v>
      </c>
      <c r="K764" s="2">
        <f t="shared" si="109"/>
        <v>2.77</v>
      </c>
      <c r="L764" s="2">
        <f t="shared" si="110"/>
        <v>0</v>
      </c>
      <c r="AG764" s="9">
        <v>2.77</v>
      </c>
      <c r="AH764" s="5">
        <v>4616.2049999999999</v>
      </c>
      <c r="AL764" s="5" t="str">
        <f t="shared" si="111"/>
        <v/>
      </c>
      <c r="AN764" s="5" t="str">
        <f t="shared" si="112"/>
        <v/>
      </c>
      <c r="AS764" s="5">
        <f t="shared" ref="AS764:AS781" si="113">SUM(O764,Q764,S764,U764,W764,Y764,AA764,AC764,AF764,AH764,AJ764)</f>
        <v>4616.2049999999999</v>
      </c>
      <c r="AT764" s="11">
        <f t="shared" si="108"/>
        <v>3.1298800005827833E-2</v>
      </c>
      <c r="AU764" s="5">
        <f t="shared" ref="AU764:AU781" si="114">(AT764/100)*$AU$1</f>
        <v>31.298800005827836</v>
      </c>
    </row>
    <row r="765" spans="2:47" x14ac:dyDescent="0.3">
      <c r="B765" s="1" t="s">
        <v>1031</v>
      </c>
      <c r="C765" s="1" t="s">
        <v>1040</v>
      </c>
      <c r="D765" s="1" t="s">
        <v>1041</v>
      </c>
      <c r="J765" s="2">
        <v>2.16</v>
      </c>
      <c r="K765" s="2">
        <f t="shared" si="109"/>
        <v>2.16</v>
      </c>
      <c r="L765" s="2">
        <f t="shared" si="110"/>
        <v>0</v>
      </c>
      <c r="AG765" s="9">
        <v>2.16</v>
      </c>
      <c r="AH765" s="5">
        <v>3599.64</v>
      </c>
      <c r="AL765" s="5" t="str">
        <f t="shared" si="111"/>
        <v/>
      </c>
      <c r="AN765" s="5" t="str">
        <f t="shared" si="112"/>
        <v/>
      </c>
      <c r="AS765" s="5">
        <f t="shared" si="113"/>
        <v>3599.64</v>
      </c>
      <c r="AT765" s="11">
        <f t="shared" si="108"/>
        <v>2.440628448107874E-2</v>
      </c>
      <c r="AU765" s="5">
        <f t="shared" si="114"/>
        <v>24.406284481078739</v>
      </c>
    </row>
    <row r="766" spans="2:47" x14ac:dyDescent="0.3">
      <c r="B766" s="1" t="s">
        <v>1021</v>
      </c>
      <c r="C766" s="1" t="s">
        <v>1040</v>
      </c>
      <c r="D766" s="1" t="s">
        <v>1041</v>
      </c>
      <c r="J766" s="2">
        <v>11.92</v>
      </c>
      <c r="K766" s="2">
        <f>SUM(N766,P766,R766,T766,V766,X766,Z766,AB766,AE766,AG766,AI766)</f>
        <v>13.55</v>
      </c>
      <c r="L766" s="2">
        <f>SUM(M766,AD766,AK766,AM766,AO766,AQ766,AR766)</f>
        <v>0</v>
      </c>
      <c r="AG766" s="9">
        <v>13.55</v>
      </c>
      <c r="AH766" s="5">
        <v>26344.587500000001</v>
      </c>
      <c r="AL766" s="5" t="str">
        <f>IF(AK766&gt;0,AK766*$AL$1,"")</f>
        <v/>
      </c>
      <c r="AN766" s="5" t="str">
        <f>IF(AM766&gt;0,AM766*$AN$1,"")</f>
        <v/>
      </c>
      <c r="AS766" s="5">
        <f t="shared" si="113"/>
        <v>26344.587500000001</v>
      </c>
      <c r="AT766" s="11">
        <f t="shared" si="108"/>
        <v>0.17862161134493201</v>
      </c>
      <c r="AU766" s="5">
        <f t="shared" si="114"/>
        <v>178.62161134493203</v>
      </c>
    </row>
    <row r="767" spans="2:47" x14ac:dyDescent="0.3">
      <c r="B767" s="1" t="s">
        <v>1032</v>
      </c>
      <c r="C767" s="1" t="s">
        <v>1040</v>
      </c>
      <c r="D767" s="1" t="s">
        <v>1041</v>
      </c>
      <c r="J767" s="2">
        <v>3.28</v>
      </c>
      <c r="K767" s="2">
        <f>SUM(N767,P767,R767,T767,V767,X767,Z767,AB767,AE767,AG767,AI767)</f>
        <v>5.66</v>
      </c>
      <c r="L767" s="2">
        <f>SUM(M767,AD767,AK767,AM767,AO767,AQ767,AR767)</f>
        <v>0</v>
      </c>
      <c r="AG767" s="9">
        <v>5.66</v>
      </c>
      <c r="AH767" s="5">
        <v>11004.455</v>
      </c>
      <c r="AL767" s="5" t="str">
        <f>IF(AK767&gt;0,AK767*$AL$1,"")</f>
        <v/>
      </c>
      <c r="AN767" s="5" t="str">
        <f>IF(AM767&gt;0,AM767*$AN$1,"")</f>
        <v/>
      </c>
      <c r="AS767" s="5">
        <f t="shared" si="113"/>
        <v>11004.455</v>
      </c>
      <c r="AT767" s="11">
        <f t="shared" si="108"/>
        <v>7.4612422155890423E-2</v>
      </c>
      <c r="AU767" s="5">
        <f t="shared" si="114"/>
        <v>74.612422155890428</v>
      </c>
    </row>
    <row r="768" spans="2:47" x14ac:dyDescent="0.3">
      <c r="B768" s="1" t="s">
        <v>1025</v>
      </c>
      <c r="C768" s="1" t="s">
        <v>1040</v>
      </c>
      <c r="D768" s="1" t="s">
        <v>1041</v>
      </c>
      <c r="J768" s="2">
        <v>9.3999999999999986</v>
      </c>
      <c r="K768" s="2">
        <f>SUM(N768,P768,R768,T768,V768,X768,Z768,AB768,AE768,AG768,AI768)</f>
        <v>8.17</v>
      </c>
      <c r="L768" s="2">
        <f>SUM(M768,AD768,AK768,AM768,AO768,AQ768,AR768)</f>
        <v>0</v>
      </c>
      <c r="AG768" s="9">
        <v>8.17</v>
      </c>
      <c r="AH768" s="5">
        <v>15884.522499999999</v>
      </c>
      <c r="AL768" s="5" t="str">
        <f>IF(AK768&gt;0,AK768*$AL$1,"")</f>
        <v/>
      </c>
      <c r="AN768" s="5" t="str">
        <f>IF(AM768&gt;0,AM768*$AN$1,"")</f>
        <v/>
      </c>
      <c r="AS768" s="5">
        <f t="shared" si="113"/>
        <v>15884.522499999999</v>
      </c>
      <c r="AT768" s="11">
        <f t="shared" ref="AT768:AT781" si="115">(AS768/$AS$782)*100</f>
        <v>0.10770026307661212</v>
      </c>
      <c r="AU768" s="5">
        <f t="shared" si="114"/>
        <v>107.70026307661213</v>
      </c>
    </row>
    <row r="769" spans="1:47" x14ac:dyDescent="0.3">
      <c r="B769" s="29" t="s">
        <v>1012</v>
      </c>
      <c r="AS769" s="5">
        <f t="shared" si="113"/>
        <v>0</v>
      </c>
      <c r="AT769" s="11">
        <f t="shared" si="115"/>
        <v>0</v>
      </c>
      <c r="AU769" s="5">
        <f t="shared" si="114"/>
        <v>0</v>
      </c>
    </row>
    <row r="770" spans="1:47" x14ac:dyDescent="0.3">
      <c r="B770" s="1" t="s">
        <v>1042</v>
      </c>
      <c r="C770" s="1" t="s">
        <v>1038</v>
      </c>
      <c r="D770" s="1" t="s">
        <v>1039</v>
      </c>
      <c r="J770" s="2">
        <v>3.07</v>
      </c>
      <c r="K770" s="2">
        <f>SUM(N770,P770,R770,T770,V770,X770,Z770,AB770,AE770,AG770,AI770)</f>
        <v>3.2</v>
      </c>
      <c r="L770" s="2">
        <f>SUM(M770,AD770,AK770,AM770,AO770,AQ770,AR770)</f>
        <v>0</v>
      </c>
      <c r="AG770" s="9">
        <v>3.2</v>
      </c>
      <c r="AH770" s="5">
        <v>6221.6</v>
      </c>
      <c r="AL770" s="5" t="str">
        <f>IF(AK770&gt;0,AK770*$AL$1,"")</f>
        <v/>
      </c>
      <c r="AN770" s="5" t="str">
        <f>IF(AM770&gt;0,AM770*$AN$1,"")</f>
        <v/>
      </c>
      <c r="AS770" s="5">
        <f t="shared" si="113"/>
        <v>6221.6</v>
      </c>
      <c r="AT770" s="11">
        <f t="shared" si="115"/>
        <v>4.2183701572234868E-2</v>
      </c>
      <c r="AU770" s="5">
        <f t="shared" si="114"/>
        <v>42.183701572234867</v>
      </c>
    </row>
    <row r="771" spans="1:47" x14ac:dyDescent="0.3">
      <c r="B771" s="1" t="s">
        <v>1015</v>
      </c>
      <c r="C771" s="1" t="s">
        <v>1038</v>
      </c>
      <c r="D771" s="1" t="s">
        <v>1039</v>
      </c>
      <c r="J771" s="2">
        <v>20.61</v>
      </c>
      <c r="K771" s="2">
        <f>SUM(N771,P771,R771,T771,V771,X771,Z771,AB771,AE771,AG771,AI771)</f>
        <v>19.940000000000001</v>
      </c>
      <c r="L771" s="2">
        <f>SUM(M771,AD771,AK771,AM771,AO771,AQ771,AR771)</f>
        <v>0</v>
      </c>
      <c r="AG771" s="9">
        <v>19.940000000000001</v>
      </c>
      <c r="AH771" s="5">
        <v>38768.345000000001</v>
      </c>
      <c r="AL771" s="5" t="str">
        <f>IF(AK771&gt;0,AK771*$AL$1,"")</f>
        <v/>
      </c>
      <c r="AN771" s="5" t="str">
        <f>IF(AM771&gt;0,AM771*$AN$1,"")</f>
        <v/>
      </c>
      <c r="AS771" s="5">
        <f t="shared" si="113"/>
        <v>38768.345000000001</v>
      </c>
      <c r="AT771" s="11">
        <f t="shared" si="115"/>
        <v>0.26285719042198846</v>
      </c>
      <c r="AU771" s="5">
        <f t="shared" si="114"/>
        <v>262.85719042198843</v>
      </c>
    </row>
    <row r="772" spans="1:47" x14ac:dyDescent="0.3">
      <c r="B772" s="1" t="s">
        <v>1016</v>
      </c>
      <c r="C772" s="1" t="s">
        <v>1038</v>
      </c>
      <c r="D772" s="1" t="s">
        <v>1039</v>
      </c>
      <c r="J772" s="2">
        <v>6.0799999999999992</v>
      </c>
      <c r="K772" s="2">
        <f t="shared" si="109"/>
        <v>2.65</v>
      </c>
      <c r="L772" s="2">
        <f t="shared" si="110"/>
        <v>1.7099999999999995</v>
      </c>
      <c r="AG772" s="9">
        <v>2.65</v>
      </c>
      <c r="AH772" s="5">
        <v>5152.2624999999998</v>
      </c>
      <c r="AL772" s="5" t="str">
        <f t="shared" si="111"/>
        <v/>
      </c>
      <c r="AN772" s="5" t="str">
        <f t="shared" si="112"/>
        <v/>
      </c>
      <c r="AR772" s="2">
        <v>1.7099999999999995</v>
      </c>
      <c r="AS772" s="5">
        <f t="shared" si="113"/>
        <v>5152.2624999999998</v>
      </c>
      <c r="AT772" s="11">
        <f t="shared" si="115"/>
        <v>3.4933377864506995E-2</v>
      </c>
      <c r="AU772" s="5">
        <f t="shared" si="114"/>
        <v>34.933377864506994</v>
      </c>
    </row>
    <row r="773" spans="1:47" x14ac:dyDescent="0.3">
      <c r="B773" s="1" t="s">
        <v>1017</v>
      </c>
      <c r="C773" s="1" t="s">
        <v>1038</v>
      </c>
      <c r="D773" s="1" t="s">
        <v>1039</v>
      </c>
      <c r="J773" s="2">
        <v>6.93</v>
      </c>
      <c r="K773" s="2">
        <f t="shared" si="109"/>
        <v>5.8199999999999994</v>
      </c>
      <c r="L773" s="2">
        <f t="shared" si="110"/>
        <v>1.2700000000000005</v>
      </c>
      <c r="AG773" s="9">
        <v>5.8199999999999994</v>
      </c>
      <c r="AH773" s="5">
        <v>11315.535</v>
      </c>
      <c r="AL773" s="5" t="str">
        <f t="shared" si="111"/>
        <v/>
      </c>
      <c r="AN773" s="5" t="str">
        <f t="shared" si="112"/>
        <v/>
      </c>
      <c r="AR773" s="2">
        <v>1.2700000000000005</v>
      </c>
      <c r="AS773" s="5">
        <f t="shared" si="113"/>
        <v>11315.535</v>
      </c>
      <c r="AT773" s="11">
        <f t="shared" si="115"/>
        <v>7.6721607234502151E-2</v>
      </c>
      <c r="AU773" s="5">
        <f t="shared" si="114"/>
        <v>76.721607234502144</v>
      </c>
    </row>
    <row r="774" spans="1:47" x14ac:dyDescent="0.3">
      <c r="B774" s="1" t="s">
        <v>1018</v>
      </c>
      <c r="C774" s="1" t="s">
        <v>1038</v>
      </c>
      <c r="D774" s="1" t="s">
        <v>1039</v>
      </c>
      <c r="J774" s="2">
        <v>9.49</v>
      </c>
      <c r="K774" s="2">
        <f t="shared" si="109"/>
        <v>12.16</v>
      </c>
      <c r="L774" s="2">
        <f t="shared" si="110"/>
        <v>0</v>
      </c>
      <c r="AG774" s="9">
        <v>12.16</v>
      </c>
      <c r="AH774" s="5">
        <v>23642.080000000002</v>
      </c>
      <c r="AL774" s="5" t="str">
        <f t="shared" si="111"/>
        <v/>
      </c>
      <c r="AN774" s="5" t="str">
        <f t="shared" si="112"/>
        <v/>
      </c>
      <c r="AS774" s="5">
        <f t="shared" si="113"/>
        <v>23642.080000000002</v>
      </c>
      <c r="AT774" s="11">
        <f t="shared" si="115"/>
        <v>0.16029806597449248</v>
      </c>
      <c r="AU774" s="5">
        <f t="shared" si="114"/>
        <v>160.29806597449249</v>
      </c>
    </row>
    <row r="775" spans="1:47" x14ac:dyDescent="0.3">
      <c r="B775" s="1" t="s">
        <v>1019</v>
      </c>
      <c r="C775" s="1" t="s">
        <v>1038</v>
      </c>
      <c r="D775" s="1" t="s">
        <v>1039</v>
      </c>
      <c r="J775" s="2">
        <v>1.35</v>
      </c>
      <c r="K775" s="2">
        <f t="shared" si="109"/>
        <v>2.86</v>
      </c>
      <c r="L775" s="2">
        <f t="shared" si="110"/>
        <v>0</v>
      </c>
      <c r="AG775" s="9">
        <v>2.86</v>
      </c>
      <c r="AH775" s="5">
        <v>5560.5550000000003</v>
      </c>
      <c r="AL775" s="5" t="str">
        <f t="shared" si="111"/>
        <v/>
      </c>
      <c r="AN775" s="5" t="str">
        <f t="shared" si="112"/>
        <v/>
      </c>
      <c r="AS775" s="5">
        <f t="shared" si="113"/>
        <v>5560.5550000000003</v>
      </c>
      <c r="AT775" s="11">
        <f t="shared" si="115"/>
        <v>3.770168328018491E-2</v>
      </c>
      <c r="AU775" s="5">
        <f t="shared" si="114"/>
        <v>37.701683280184909</v>
      </c>
    </row>
    <row r="776" spans="1:47" x14ac:dyDescent="0.3">
      <c r="B776" s="1" t="s">
        <v>1020</v>
      </c>
      <c r="C776" s="1" t="s">
        <v>1038</v>
      </c>
      <c r="D776" s="1" t="s">
        <v>1039</v>
      </c>
      <c r="J776" s="2">
        <v>9.92</v>
      </c>
      <c r="K776" s="2">
        <f t="shared" si="109"/>
        <v>9.92</v>
      </c>
      <c r="L776" s="2">
        <f t="shared" si="110"/>
        <v>0</v>
      </c>
      <c r="AG776" s="9">
        <v>9.92</v>
      </c>
      <c r="AH776" s="5">
        <v>19286.96</v>
      </c>
      <c r="AL776" s="5" t="str">
        <f t="shared" si="111"/>
        <v/>
      </c>
      <c r="AN776" s="5" t="str">
        <f t="shared" si="112"/>
        <v/>
      </c>
      <c r="AS776" s="5">
        <f t="shared" si="113"/>
        <v>19286.96</v>
      </c>
      <c r="AT776" s="11">
        <f t="shared" si="115"/>
        <v>0.13076947487392807</v>
      </c>
      <c r="AU776" s="5">
        <f t="shared" si="114"/>
        <v>130.76947487392806</v>
      </c>
    </row>
    <row r="777" spans="1:47" x14ac:dyDescent="0.3">
      <c r="B777" s="1" t="s">
        <v>1021</v>
      </c>
      <c r="C777" s="1" t="s">
        <v>1038</v>
      </c>
      <c r="D777" s="1" t="s">
        <v>1039</v>
      </c>
      <c r="J777" s="2">
        <v>37</v>
      </c>
      <c r="K777" s="2">
        <f t="shared" si="109"/>
        <v>37</v>
      </c>
      <c r="L777" s="2">
        <f t="shared" si="110"/>
        <v>0</v>
      </c>
      <c r="AG777" s="9">
        <v>37</v>
      </c>
      <c r="AH777" s="5">
        <v>71937.249999999985</v>
      </c>
      <c r="AL777" s="5" t="str">
        <f t="shared" si="111"/>
        <v/>
      </c>
      <c r="AN777" s="5" t="str">
        <f t="shared" si="112"/>
        <v/>
      </c>
      <c r="AS777" s="5">
        <f t="shared" si="113"/>
        <v>71937.249999999985</v>
      </c>
      <c r="AT777" s="11">
        <f t="shared" si="115"/>
        <v>0.48774904942896552</v>
      </c>
      <c r="AU777" s="5">
        <f t="shared" si="114"/>
        <v>487.74904942896552</v>
      </c>
    </row>
    <row r="778" spans="1:47" x14ac:dyDescent="0.3">
      <c r="B778" s="1" t="s">
        <v>1022</v>
      </c>
      <c r="C778" s="1" t="s">
        <v>1038</v>
      </c>
      <c r="D778" s="1" t="s">
        <v>1039</v>
      </c>
      <c r="J778" s="2">
        <v>5.16</v>
      </c>
      <c r="K778" s="2">
        <f t="shared" si="109"/>
        <v>5.16</v>
      </c>
      <c r="L778" s="2">
        <f t="shared" si="110"/>
        <v>0</v>
      </c>
      <c r="AG778" s="9">
        <v>5.16</v>
      </c>
      <c r="AH778" s="5">
        <v>10032.33</v>
      </c>
      <c r="AL778" s="5" t="str">
        <f t="shared" si="111"/>
        <v/>
      </c>
      <c r="AN778" s="5" t="str">
        <f t="shared" si="112"/>
        <v/>
      </c>
      <c r="AS778" s="5">
        <f t="shared" si="113"/>
        <v>10032.33</v>
      </c>
      <c r="AT778" s="11">
        <f t="shared" si="115"/>
        <v>6.802121878522871E-2</v>
      </c>
      <c r="AU778" s="5">
        <f t="shared" si="114"/>
        <v>68.021218785228712</v>
      </c>
    </row>
    <row r="779" spans="1:47" x14ac:dyDescent="0.3">
      <c r="B779" s="1" t="s">
        <v>1023</v>
      </c>
      <c r="C779" s="1" t="s">
        <v>1038</v>
      </c>
      <c r="D779" s="1" t="s">
        <v>1039</v>
      </c>
      <c r="J779" s="2">
        <v>3.07</v>
      </c>
      <c r="K779" s="2">
        <f t="shared" si="109"/>
        <v>0</v>
      </c>
      <c r="L779" s="2">
        <f t="shared" si="110"/>
        <v>3.72</v>
      </c>
      <c r="AL779" s="5" t="str">
        <f t="shared" si="111"/>
        <v/>
      </c>
      <c r="AN779" s="5" t="str">
        <f t="shared" si="112"/>
        <v/>
      </c>
      <c r="AR779" s="2">
        <v>3.72</v>
      </c>
      <c r="AS779" s="5">
        <f t="shared" si="113"/>
        <v>0</v>
      </c>
      <c r="AT779" s="11">
        <f t="shared" si="115"/>
        <v>0</v>
      </c>
      <c r="AU779" s="5">
        <f t="shared" si="114"/>
        <v>0</v>
      </c>
    </row>
    <row r="780" spans="1:47" x14ac:dyDescent="0.3">
      <c r="B780" s="1" t="s">
        <v>1024</v>
      </c>
      <c r="C780" s="1" t="s">
        <v>1038</v>
      </c>
      <c r="D780" s="1" t="s">
        <v>1039</v>
      </c>
      <c r="J780" s="2">
        <v>5.8999999999999986</v>
      </c>
      <c r="K780" s="2">
        <f t="shared" si="109"/>
        <v>0</v>
      </c>
      <c r="L780" s="2">
        <f t="shared" si="110"/>
        <v>2.87</v>
      </c>
      <c r="AL780" s="5" t="str">
        <f t="shared" si="111"/>
        <v/>
      </c>
      <c r="AN780" s="5" t="str">
        <f t="shared" si="112"/>
        <v/>
      </c>
      <c r="AR780" s="2">
        <v>2.87</v>
      </c>
      <c r="AS780" s="5">
        <f t="shared" si="113"/>
        <v>0</v>
      </c>
      <c r="AT780" s="11">
        <f t="shared" si="115"/>
        <v>0</v>
      </c>
      <c r="AU780" s="5">
        <f t="shared" si="114"/>
        <v>0</v>
      </c>
    </row>
    <row r="781" spans="1:47" ht="15" thickBot="1" x14ac:dyDescent="0.35">
      <c r="B781" s="1" t="s">
        <v>1025</v>
      </c>
      <c r="C781" s="1" t="s">
        <v>1038</v>
      </c>
      <c r="D781" s="1" t="s">
        <v>1039</v>
      </c>
      <c r="J781" s="2">
        <v>0.36</v>
      </c>
      <c r="K781" s="2">
        <f t="shared" si="109"/>
        <v>0.36</v>
      </c>
      <c r="L781" s="2">
        <f t="shared" si="110"/>
        <v>0</v>
      </c>
      <c r="AG781" s="9">
        <v>0.36</v>
      </c>
      <c r="AH781" s="5">
        <v>699.93</v>
      </c>
      <c r="AL781" s="5" t="str">
        <f t="shared" si="111"/>
        <v/>
      </c>
      <c r="AN781" s="5" t="str">
        <f t="shared" si="112"/>
        <v/>
      </c>
      <c r="AS781" s="5">
        <f t="shared" si="113"/>
        <v>699.93</v>
      </c>
      <c r="AT781" s="11">
        <f t="shared" si="115"/>
        <v>4.7456664268764213E-3</v>
      </c>
      <c r="AU781" s="5">
        <f t="shared" si="114"/>
        <v>4.7456664268764213</v>
      </c>
    </row>
    <row r="782" spans="1:47" ht="15" thickTop="1" x14ac:dyDescent="0.3">
      <c r="A782" s="20"/>
      <c r="B782" s="20"/>
      <c r="C782" s="20"/>
      <c r="D782" s="20"/>
      <c r="E782" s="20"/>
      <c r="F782" s="20"/>
      <c r="G782" s="20"/>
      <c r="H782" s="20"/>
      <c r="I782" s="20"/>
      <c r="J782" s="20"/>
      <c r="K782" s="20">
        <f t="shared" ref="K782:AU782" si="116">SUM(K3:K781)</f>
        <v>11328.490000000005</v>
      </c>
      <c r="L782" s="20">
        <f t="shared" si="116"/>
        <v>2638.2099999999996</v>
      </c>
      <c r="M782" s="21">
        <f t="shared" si="116"/>
        <v>0</v>
      </c>
      <c r="N782" s="22">
        <f t="shared" si="116"/>
        <v>171.25000000000006</v>
      </c>
      <c r="O782" s="23">
        <f t="shared" si="116"/>
        <v>517700.84250000003</v>
      </c>
      <c r="P782" s="24">
        <f t="shared" si="116"/>
        <v>1348.2199999999996</v>
      </c>
      <c r="Q782" s="23">
        <f t="shared" si="116"/>
        <v>3096221.5990000023</v>
      </c>
      <c r="R782" s="25">
        <f t="shared" si="116"/>
        <v>4400.2999999999993</v>
      </c>
      <c r="S782" s="23">
        <f t="shared" si="116"/>
        <v>7824493.7799344547</v>
      </c>
      <c r="T782" s="26">
        <f t="shared" si="116"/>
        <v>3812.2400000000007</v>
      </c>
      <c r="U782" s="23">
        <f t="shared" si="116"/>
        <v>2048105.7368449993</v>
      </c>
      <c r="V782" s="20">
        <f t="shared" si="116"/>
        <v>206.48</v>
      </c>
      <c r="W782" s="23">
        <f t="shared" si="116"/>
        <v>89070.307499999995</v>
      </c>
      <c r="X782" s="20">
        <f t="shared" si="116"/>
        <v>0</v>
      </c>
      <c r="Y782" s="23">
        <f t="shared" si="116"/>
        <v>0</v>
      </c>
      <c r="Z782" s="27">
        <f t="shared" si="116"/>
        <v>656.84999999999957</v>
      </c>
      <c r="AA782" s="23">
        <f t="shared" si="116"/>
        <v>139147.21504725076</v>
      </c>
      <c r="AB782" s="28">
        <f t="shared" si="116"/>
        <v>0</v>
      </c>
      <c r="AC782" s="23">
        <f t="shared" si="116"/>
        <v>0</v>
      </c>
      <c r="AD782" s="20">
        <f t="shared" si="116"/>
        <v>0</v>
      </c>
      <c r="AE782" s="20">
        <f t="shared" si="116"/>
        <v>218.57000000000005</v>
      </c>
      <c r="AF782" s="23">
        <f t="shared" si="116"/>
        <v>42417.262500000004</v>
      </c>
      <c r="AG782" s="27">
        <f t="shared" si="116"/>
        <v>514.58000000000015</v>
      </c>
      <c r="AH782" s="23">
        <f t="shared" si="116"/>
        <v>991667.48999999987</v>
      </c>
      <c r="AI782" s="20">
        <f t="shared" si="116"/>
        <v>0</v>
      </c>
      <c r="AJ782" s="23">
        <f t="shared" si="116"/>
        <v>0</v>
      </c>
      <c r="AK782" s="21">
        <f t="shared" si="116"/>
        <v>6.8199999999999994</v>
      </c>
      <c r="AL782" s="23">
        <f t="shared" si="116"/>
        <v>29250.98</v>
      </c>
      <c r="AM782" s="21">
        <f t="shared" si="116"/>
        <v>14.120000000000001</v>
      </c>
      <c r="AN782" s="23">
        <f t="shared" si="116"/>
        <v>100943.87999999999</v>
      </c>
      <c r="AO782" s="20">
        <f t="shared" si="116"/>
        <v>8.1</v>
      </c>
      <c r="AP782" s="23">
        <f t="shared" si="116"/>
        <v>8.1</v>
      </c>
      <c r="AQ782" s="20">
        <f t="shared" si="116"/>
        <v>43.47</v>
      </c>
      <c r="AR782" s="20">
        <f t="shared" si="116"/>
        <v>2565.6999999999989</v>
      </c>
      <c r="AS782" s="23">
        <f t="shared" si="116"/>
        <v>14748824.23332672</v>
      </c>
      <c r="AT782" s="20">
        <f t="shared" si="116"/>
        <v>99.999999999999872</v>
      </c>
      <c r="AU782" s="23">
        <f t="shared" si="116"/>
        <v>100000</v>
      </c>
    </row>
    <row r="785" spans="2:3" x14ac:dyDescent="0.3">
      <c r="B785" s="29" t="s">
        <v>1011</v>
      </c>
      <c r="C785" s="1">
        <f>SUM(K782,L782)</f>
        <v>13966.700000000004</v>
      </c>
    </row>
  </sheetData>
  <autoFilter ref="A2:AU782" xr:uid="{00000000-0001-0000-0000-000000000000}"/>
  <phoneticPr fontId="4" type="noConversion"/>
  <conditionalFormatting sqref="I552:I553 I760:I762">
    <cfRule type="notContainsText" dxfId="62" priority="51" operator="notContains" text="#########">
      <formula>ISERROR(SEARCH("#########",I552))</formula>
    </cfRule>
  </conditionalFormatting>
  <conditionalFormatting sqref="I752:I755">
    <cfRule type="notContainsText" dxfId="61" priority="95" operator="notContains" text="#########">
      <formula>ISERROR(SEARCH("#########",I752))</formula>
    </cfRule>
  </conditionalFormatting>
  <conditionalFormatting sqref="I773:I774">
    <cfRule type="notContainsText" dxfId="60" priority="108" operator="notContains" text="#########">
      <formula>ISERROR(SEARCH("#########",I773))</formula>
    </cfRule>
  </conditionalFormatting>
  <conditionalFormatting sqref="I781:I782">
    <cfRule type="notContainsText" dxfId="59" priority="110" operator="notContains" text="#########">
      <formula>ISERROR(SEARCH("#########",I781))</formula>
    </cfRule>
  </conditionalFormatting>
  <conditionalFormatting sqref="I793">
    <cfRule type="notContainsText" dxfId="58" priority="112" operator="notContains" text="#########">
      <formula>ISERROR(SEARCH("#########",I793))</formula>
    </cfRule>
  </conditionalFormatting>
  <conditionalFormatting sqref="I811">
    <cfRule type="notContainsText" dxfId="57" priority="113" operator="notContains" text="#########">
      <formula>ISERROR(SEARCH("#########",I811))</formula>
    </cfRule>
  </conditionalFormatting>
  <conditionalFormatting sqref="I813:I1193">
    <cfRule type="notContainsText" dxfId="56" priority="114" operator="notContains" text="#########">
      <formula>ISERROR(SEARCH("#########",I813))</formula>
    </cfRule>
  </conditionalFormatting>
  <conditionalFormatting sqref="J236">
    <cfRule type="notContainsText" dxfId="55" priority="531" operator="notContains" text="#########">
      <formula>ISERROR(SEARCH("#########",J236))</formula>
    </cfRule>
  </conditionalFormatting>
  <conditionalFormatting sqref="J784">
    <cfRule type="notContainsText" dxfId="54" priority="623" operator="notContains" text="#########">
      <formula>ISERROR(SEARCH("#########",J784))</formula>
    </cfRule>
  </conditionalFormatting>
  <conditionalFormatting sqref="J786">
    <cfRule type="notContainsText" dxfId="53" priority="624" operator="notContains" text="#########">
      <formula>ISERROR(SEARCH("#########",J786))</formula>
    </cfRule>
  </conditionalFormatting>
  <conditionalFormatting sqref="J788:J789">
    <cfRule type="notContainsText" dxfId="52" priority="625" operator="notContains" text="#########">
      <formula>ISERROR(SEARCH("#########",J788))</formula>
    </cfRule>
  </conditionalFormatting>
  <conditionalFormatting sqref="J795">
    <cfRule type="notContainsText" dxfId="51" priority="627" operator="notContains" text="#########">
      <formula>ISERROR(SEARCH("#########",J795))</formula>
    </cfRule>
  </conditionalFormatting>
  <conditionalFormatting sqref="J846">
    <cfRule type="notContainsText" dxfId="50" priority="628" operator="notContains" text="#########">
      <formula>ISERROR(SEARCH("#########",J846))</formula>
    </cfRule>
  </conditionalFormatting>
  <conditionalFormatting sqref="J856">
    <cfRule type="notContainsText" dxfId="49" priority="629" operator="notContains" text="#########">
      <formula>ISERROR(SEARCH("#########",J856))</formula>
    </cfRule>
  </conditionalFormatting>
  <conditionalFormatting sqref="J862">
    <cfRule type="notContainsText" dxfId="48" priority="630" operator="notContains" text="#########">
      <formula>ISERROR(SEARCH("#########",J862))</formula>
    </cfRule>
  </conditionalFormatting>
  <conditionalFormatting sqref="J864:J865">
    <cfRule type="notContainsText" dxfId="47" priority="631" operator="notContains" text="#########">
      <formula>ISERROR(SEARCH("#########",J864))</formula>
    </cfRule>
  </conditionalFormatting>
  <conditionalFormatting sqref="J879">
    <cfRule type="notContainsText" dxfId="46" priority="633" operator="notContains" text="#########">
      <formula>ISERROR(SEARCH("#########",J879))</formula>
    </cfRule>
  </conditionalFormatting>
  <conditionalFormatting sqref="J881">
    <cfRule type="notContainsText" dxfId="45" priority="634" operator="notContains" text="#########">
      <formula>ISERROR(SEARCH("#########",J881))</formula>
    </cfRule>
  </conditionalFormatting>
  <conditionalFormatting sqref="J886:J887">
    <cfRule type="notContainsText" dxfId="44" priority="635" operator="notContains" text="#########">
      <formula>ISERROR(SEARCH("#########",J886))</formula>
    </cfRule>
  </conditionalFormatting>
  <conditionalFormatting sqref="J893">
    <cfRule type="notContainsText" dxfId="43" priority="637" operator="notContains" text="#########">
      <formula>ISERROR(SEARCH("#########",J893))</formula>
    </cfRule>
  </conditionalFormatting>
  <conditionalFormatting sqref="J895">
    <cfRule type="notContainsText" dxfId="42" priority="638" operator="notContains" text="#########">
      <formula>ISERROR(SEARCH("#########",J895))</formula>
    </cfRule>
  </conditionalFormatting>
  <conditionalFormatting sqref="J903:J904">
    <cfRule type="notContainsText" dxfId="41" priority="639" operator="notContains" text="#########">
      <formula>ISERROR(SEARCH("#########",J903))</formula>
    </cfRule>
  </conditionalFormatting>
  <conditionalFormatting sqref="J910">
    <cfRule type="notContainsText" dxfId="40" priority="641" operator="notContains" text="#########">
      <formula>ISERROR(SEARCH("#########",J910))</formula>
    </cfRule>
  </conditionalFormatting>
  <conditionalFormatting sqref="J919">
    <cfRule type="notContainsText" dxfId="39" priority="642" operator="notContains" text="#########">
      <formula>ISERROR(SEARCH("#########",J919))</formula>
    </cfRule>
  </conditionalFormatting>
  <conditionalFormatting sqref="J930">
    <cfRule type="notContainsText" dxfId="38" priority="643" operator="notContains" text="#########">
      <formula>ISERROR(SEARCH("#########",J930))</formula>
    </cfRule>
  </conditionalFormatting>
  <conditionalFormatting sqref="J933">
    <cfRule type="notContainsText" dxfId="37" priority="644" operator="notContains" text="#########">
      <formula>ISERROR(SEARCH("#########",J933))</formula>
    </cfRule>
  </conditionalFormatting>
  <conditionalFormatting sqref="J940">
    <cfRule type="notContainsText" dxfId="36" priority="645" operator="notContains" text="#########">
      <formula>ISERROR(SEARCH("#########",J940))</formula>
    </cfRule>
  </conditionalFormatting>
  <conditionalFormatting sqref="J944">
    <cfRule type="notContainsText" dxfId="35" priority="646" operator="notContains" text="#########">
      <formula>ISERROR(SEARCH("#########",J944))</formula>
    </cfRule>
  </conditionalFormatting>
  <conditionalFormatting sqref="J955:J956">
    <cfRule type="notContainsText" dxfId="34" priority="647" operator="notContains" text="#########">
      <formula>ISERROR(SEARCH("#########",J955))</formula>
    </cfRule>
  </conditionalFormatting>
  <conditionalFormatting sqref="J963">
    <cfRule type="notContainsText" dxfId="33" priority="649" operator="notContains" text="#########">
      <formula>ISERROR(SEARCH("#########",J963))</formula>
    </cfRule>
  </conditionalFormatting>
  <conditionalFormatting sqref="J973:J974">
    <cfRule type="notContainsText" dxfId="32" priority="650" operator="notContains" text="#########">
      <formula>ISERROR(SEARCH("#########",J973))</formula>
    </cfRule>
  </conditionalFormatting>
  <conditionalFormatting sqref="J983">
    <cfRule type="notContainsText" dxfId="31" priority="652" operator="notContains" text="#########">
      <formula>ISERROR(SEARCH("#########",J983))</formula>
    </cfRule>
  </conditionalFormatting>
  <conditionalFormatting sqref="J992">
    <cfRule type="notContainsText" dxfId="30" priority="653" operator="notContains" text="#########">
      <formula>ISERROR(SEARCH("#########",J992))</formula>
    </cfRule>
  </conditionalFormatting>
  <conditionalFormatting sqref="J995">
    <cfRule type="notContainsText" dxfId="29" priority="654" operator="notContains" text="#########">
      <formula>ISERROR(SEARCH("#########",J995))</formula>
    </cfRule>
  </conditionalFormatting>
  <conditionalFormatting sqref="J998">
    <cfRule type="notContainsText" dxfId="28" priority="655" operator="notContains" text="#########">
      <formula>ISERROR(SEARCH("#########",J998))</formula>
    </cfRule>
  </conditionalFormatting>
  <conditionalFormatting sqref="J1001">
    <cfRule type="notContainsText" dxfId="27" priority="656" operator="notContains" text="#########">
      <formula>ISERROR(SEARCH("#########",J1001))</formula>
    </cfRule>
  </conditionalFormatting>
  <conditionalFormatting sqref="J1018">
    <cfRule type="notContainsText" dxfId="26" priority="657" operator="notContains" text="#########">
      <formula>ISERROR(SEARCH("#########",J1018))</formula>
    </cfRule>
  </conditionalFormatting>
  <conditionalFormatting sqref="J1031">
    <cfRule type="notContainsText" dxfId="25" priority="658" operator="notContains" text="#########">
      <formula>ISERROR(SEARCH("#########",J1031))</formula>
    </cfRule>
  </conditionalFormatting>
  <conditionalFormatting sqref="J1035">
    <cfRule type="notContainsText" dxfId="24" priority="659" operator="notContains" text="#########">
      <formula>ISERROR(SEARCH("#########",J1035))</formula>
    </cfRule>
  </conditionalFormatting>
  <conditionalFormatting sqref="J1037">
    <cfRule type="notContainsText" dxfId="23" priority="660" operator="notContains" text="#########">
      <formula>ISERROR(SEARCH("#########",J1037))</formula>
    </cfRule>
  </conditionalFormatting>
  <conditionalFormatting sqref="J1053">
    <cfRule type="notContainsText" dxfId="22" priority="661" operator="notContains" text="#########">
      <formula>ISERROR(SEARCH("#########",J1053))</formula>
    </cfRule>
  </conditionalFormatting>
  <conditionalFormatting sqref="J1069">
    <cfRule type="notContainsText" dxfId="21" priority="662" operator="notContains" text="#########">
      <formula>ISERROR(SEARCH("#########",J1069))</formula>
    </cfRule>
  </conditionalFormatting>
  <conditionalFormatting sqref="J1077">
    <cfRule type="notContainsText" dxfId="20" priority="663" operator="notContains" text="#########">
      <formula>ISERROR(SEARCH("#########",J1077))</formula>
    </cfRule>
  </conditionalFormatting>
  <conditionalFormatting sqref="J1084:J1085">
    <cfRule type="notContainsText" dxfId="19" priority="664" operator="notContains" text="#########">
      <formula>ISERROR(SEARCH("#########",J1084))</formula>
    </cfRule>
  </conditionalFormatting>
  <conditionalFormatting sqref="J1091">
    <cfRule type="notContainsText" dxfId="18" priority="666" operator="notContains" text="#########">
      <formula>ISERROR(SEARCH("#########",J1091))</formula>
    </cfRule>
  </conditionalFormatting>
  <conditionalFormatting sqref="J1101">
    <cfRule type="notContainsText" dxfId="17" priority="667" operator="notContains" text="#########">
      <formula>ISERROR(SEARCH("#########",J1101))</formula>
    </cfRule>
  </conditionalFormatting>
  <conditionalFormatting sqref="J1148">
    <cfRule type="notContainsText" dxfId="16" priority="668" operator="notContains" text="#########">
      <formula>ISERROR(SEARCH("#########",J1148))</formula>
    </cfRule>
  </conditionalFormatting>
  <conditionalFormatting sqref="J1153">
    <cfRule type="notContainsText" dxfId="15" priority="669" operator="notContains" text="#########">
      <formula>ISERROR(SEARCH("#########",J1153))</formula>
    </cfRule>
  </conditionalFormatting>
  <conditionalFormatting sqref="J1158:J1160">
    <cfRule type="notContainsText" dxfId="14" priority="670" operator="notContains" text="#########">
      <formula>ISERROR(SEARCH("#########",J1158))</formula>
    </cfRule>
  </conditionalFormatting>
  <conditionalFormatting sqref="J1162:J1163">
    <cfRule type="notContainsText" dxfId="13" priority="673" operator="notContains" text="#########">
      <formula>ISERROR(SEARCH("#########",J1162))</formula>
    </cfRule>
  </conditionalFormatting>
  <conditionalFormatting sqref="J1171">
    <cfRule type="notContainsText" dxfId="12" priority="675" operator="notContains" text="#########">
      <formula>ISERROR(SEARCH("#########",J1171))</formula>
    </cfRule>
  </conditionalFormatting>
  <conditionalFormatting sqref="K785:L785">
    <cfRule type="notContainsText" dxfId="11" priority="792" operator="notContains" text="#########">
      <formula>ISERROR(SEARCH("#########",K785))</formula>
    </cfRule>
  </conditionalFormatting>
  <conditionalFormatting sqref="K811:L812">
    <cfRule type="notContainsText" dxfId="10" priority="794" operator="notContains" text="#########">
      <formula>ISERROR(SEARCH("#########",K811))</formula>
    </cfRule>
  </conditionalFormatting>
  <conditionalFormatting sqref="K834:L834">
    <cfRule type="notContainsText" dxfId="9" priority="798" operator="notContains" text="#########">
      <formula>ISERROR(SEARCH("#########",K834))</formula>
    </cfRule>
  </conditionalFormatting>
  <conditionalFormatting sqref="K841:L841">
    <cfRule type="notContainsText" dxfId="8" priority="800" operator="notContains" text="#########">
      <formula>ISERROR(SEARCH("#########",K841))</formula>
    </cfRule>
  </conditionalFormatting>
  <conditionalFormatting sqref="K853:L853">
    <cfRule type="notContainsText" dxfId="7" priority="802" operator="notContains" text="#########">
      <formula>ISERROR(SEARCH("#########",K853))</formula>
    </cfRule>
  </conditionalFormatting>
  <conditionalFormatting sqref="K866:L866">
    <cfRule type="notContainsText" dxfId="6" priority="804" operator="notContains" text="#########">
      <formula>ISERROR(SEARCH("#########",K866))</formula>
    </cfRule>
  </conditionalFormatting>
  <conditionalFormatting sqref="K898:L898">
    <cfRule type="notContainsText" dxfId="5" priority="806" operator="notContains" text="#########">
      <formula>ISERROR(SEARCH("#########",K898))</formula>
    </cfRule>
  </conditionalFormatting>
  <conditionalFormatting sqref="K1040:L1040">
    <cfRule type="notContainsText" dxfId="4" priority="808" operator="notContains" text="#########">
      <formula>ISERROR(SEARCH("#########",K1040))</formula>
    </cfRule>
  </conditionalFormatting>
  <conditionalFormatting sqref="K1043:L1043">
    <cfRule type="notContainsText" dxfId="3" priority="810" operator="notContains" text="#########">
      <formula>ISERROR(SEARCH("#########",K1043))</formula>
    </cfRule>
  </conditionalFormatting>
  <conditionalFormatting sqref="K1045:L1045">
    <cfRule type="notContainsText" dxfId="2" priority="812" operator="notContains" text="#########">
      <formula>ISERROR(SEARCH("#########",K1045))</formula>
    </cfRule>
  </conditionalFormatting>
  <conditionalFormatting sqref="K1048:L1048">
    <cfRule type="notContainsText" dxfId="1" priority="814" operator="notContains" text="#########">
      <formula>ISERROR(SEARCH("#########",K1048))</formula>
    </cfRule>
  </conditionalFormatting>
  <conditionalFormatting sqref="K1083:L1083">
    <cfRule type="notContainsText" dxfId="0" priority="816" operator="notContains" text="#########">
      <formula>ISERROR(SEARCH("#########",K1083))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9F471694366554EA47E0857EFF9B72E" ma:contentTypeVersion="20" ma:contentTypeDescription="Create a new document." ma:contentTypeScope="" ma:versionID="22676a9f3a131e9a817a7a51bae7789c">
  <xsd:schema xmlns:xsd="http://www.w3.org/2001/XMLSchema" xmlns:xs="http://www.w3.org/2001/XMLSchema" xmlns:p="http://schemas.microsoft.com/office/2006/metadata/properties" xmlns:ns1="http://schemas.microsoft.com/sharepoint/v3" xmlns:ns2="86e58739-8685-4d29-a2ec-7c9c68f6c483" xmlns:ns3="0443536a-32f8-43be-b347-138dc7c4b70d" targetNamespace="http://schemas.microsoft.com/office/2006/metadata/properties" ma:root="true" ma:fieldsID="c5ab0336aa613c45916f997427e8746c" ns1:_="" ns2:_="" ns3:_="">
    <xsd:import namespace="http://schemas.microsoft.com/sharepoint/v3"/>
    <xsd:import namespace="86e58739-8685-4d29-a2ec-7c9c68f6c483"/>
    <xsd:import namespace="0443536a-32f8-43be-b347-138dc7c4b70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1:_ip_UnifiedCompliancePolicyProperties" minOccurs="0"/>
                <xsd:element ref="ns1:_ip_UnifiedCompliancePolicyUIAc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7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8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e58739-8685-4d29-a2ec-7c9c68f6c48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6bccc17c-46ff-49d2-8759-2bb659646c8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7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443536a-32f8-43be-b347-138dc7c4b70d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b914a0cd-eb9a-4db4-97f4-816251a3ff74}" ma:internalName="TaxCatchAll" ma:showField="CatchAllData" ma:web="0443536a-32f8-43be-b347-138dc7c4b70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87CDA9D-9344-4D5E-95CF-C1D2F6D9304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86e58739-8685-4d29-a2ec-7c9c68f6c483"/>
    <ds:schemaRef ds:uri="0443536a-32f8-43be-b347-138dc7c4b70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B704B27-077A-40D5-96D3-AF8C78A315B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Orthengren</dc:creator>
  <cp:lastModifiedBy>David Orthengren</cp:lastModifiedBy>
  <dcterms:created xsi:type="dcterms:W3CDTF">2024-05-20T20:45:42Z</dcterms:created>
  <dcterms:modified xsi:type="dcterms:W3CDTF">2024-08-02T21:04:11Z</dcterms:modified>
</cp:coreProperties>
</file>