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JD 5/"/>
    </mc:Choice>
  </mc:AlternateContent>
  <xr:revisionPtr revIDLastSave="72" documentId="8_{678046A6-E471-45D0-AEB3-BC8ED505CD93}" xr6:coauthVersionLast="47" xr6:coauthVersionMax="47" xr10:uidLastSave="{C60AE898-F82D-4F4D-ADA9-E5218AFB6773}"/>
  <bookViews>
    <workbookView xWindow="1536" yWindow="1536" windowWidth="17280" windowHeight="902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Sheet1!$A$2:$AU$1180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80" i="1" l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AJ1180" i="1"/>
  <c r="AK1180" i="1"/>
  <c r="AM1180" i="1"/>
  <c r="AO1180" i="1"/>
  <c r="AQ1180" i="1"/>
  <c r="AR1180" i="1"/>
  <c r="AS1111" i="1"/>
  <c r="AP1111" i="1"/>
  <c r="AN1111" i="1"/>
  <c r="AL1111" i="1"/>
  <c r="L1111" i="1"/>
  <c r="K1111" i="1"/>
  <c r="AS1110" i="1"/>
  <c r="AP1110" i="1"/>
  <c r="AN1110" i="1"/>
  <c r="AL1110" i="1"/>
  <c r="L1110" i="1"/>
  <c r="K1110" i="1"/>
  <c r="AS1109" i="1"/>
  <c r="L1109" i="1"/>
  <c r="K110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S857" i="1"/>
  <c r="AS858" i="1"/>
  <c r="AS859" i="1"/>
  <c r="AS860" i="1"/>
  <c r="AS861" i="1"/>
  <c r="AS862" i="1"/>
  <c r="AS863" i="1"/>
  <c r="AS864" i="1"/>
  <c r="AS865" i="1"/>
  <c r="AS866" i="1"/>
  <c r="AS867" i="1"/>
  <c r="AS868" i="1"/>
  <c r="AS869" i="1"/>
  <c r="AS870" i="1"/>
  <c r="AS871" i="1"/>
  <c r="AS872" i="1"/>
  <c r="AS873" i="1"/>
  <c r="AS874" i="1"/>
  <c r="AS875" i="1"/>
  <c r="AS876" i="1"/>
  <c r="AS877" i="1"/>
  <c r="AS878" i="1"/>
  <c r="AS879" i="1"/>
  <c r="AS880" i="1"/>
  <c r="AS881" i="1"/>
  <c r="AS882" i="1"/>
  <c r="AS883" i="1"/>
  <c r="AS884" i="1"/>
  <c r="AS885" i="1"/>
  <c r="AS886" i="1"/>
  <c r="AS887" i="1"/>
  <c r="AS888" i="1"/>
  <c r="AS889" i="1"/>
  <c r="AS890" i="1"/>
  <c r="AS891" i="1"/>
  <c r="AS892" i="1"/>
  <c r="AS893" i="1"/>
  <c r="AS894" i="1"/>
  <c r="AS895" i="1"/>
  <c r="AS896" i="1"/>
  <c r="AS897" i="1"/>
  <c r="AS898" i="1"/>
  <c r="AS899" i="1"/>
  <c r="AS900" i="1"/>
  <c r="AS901" i="1"/>
  <c r="AS902" i="1"/>
  <c r="AS903" i="1"/>
  <c r="AS904" i="1"/>
  <c r="AS905" i="1"/>
  <c r="AS906" i="1"/>
  <c r="AS907" i="1"/>
  <c r="AS908" i="1"/>
  <c r="AS909" i="1"/>
  <c r="AS910" i="1"/>
  <c r="AS911" i="1"/>
  <c r="AS912" i="1"/>
  <c r="AS913" i="1"/>
  <c r="AS914" i="1"/>
  <c r="AS915" i="1"/>
  <c r="AS916" i="1"/>
  <c r="AS917" i="1"/>
  <c r="AS918" i="1"/>
  <c r="AS919" i="1"/>
  <c r="AS920" i="1"/>
  <c r="AS921" i="1"/>
  <c r="AS922" i="1"/>
  <c r="AS923" i="1"/>
  <c r="AS924" i="1"/>
  <c r="AS925" i="1"/>
  <c r="AS926" i="1"/>
  <c r="AS927" i="1"/>
  <c r="AS928" i="1"/>
  <c r="AS929" i="1"/>
  <c r="AS930" i="1"/>
  <c r="AS931" i="1"/>
  <c r="AS932" i="1"/>
  <c r="AS933" i="1"/>
  <c r="AS934" i="1"/>
  <c r="AS935" i="1"/>
  <c r="AS936" i="1"/>
  <c r="AS937" i="1"/>
  <c r="AS938" i="1"/>
  <c r="AS939" i="1"/>
  <c r="AS940" i="1"/>
  <c r="AS941" i="1"/>
  <c r="AS942" i="1"/>
  <c r="AS943" i="1"/>
  <c r="AS944" i="1"/>
  <c r="AS945" i="1"/>
  <c r="AS946" i="1"/>
  <c r="AS947" i="1"/>
  <c r="AS948" i="1"/>
  <c r="AS949" i="1"/>
  <c r="AS950" i="1"/>
  <c r="AS951" i="1"/>
  <c r="AS952" i="1"/>
  <c r="AS953" i="1"/>
  <c r="AS954" i="1"/>
  <c r="AS955" i="1"/>
  <c r="AS956" i="1"/>
  <c r="AS957" i="1"/>
  <c r="AS958" i="1"/>
  <c r="AS959" i="1"/>
  <c r="AS960" i="1"/>
  <c r="AS961" i="1"/>
  <c r="AS962" i="1"/>
  <c r="AS963" i="1"/>
  <c r="AS964" i="1"/>
  <c r="AS965" i="1"/>
  <c r="AS966" i="1"/>
  <c r="AS967" i="1"/>
  <c r="AS968" i="1"/>
  <c r="AS969" i="1"/>
  <c r="AS970" i="1"/>
  <c r="AS971" i="1"/>
  <c r="AS972" i="1"/>
  <c r="AS973" i="1"/>
  <c r="AS974" i="1"/>
  <c r="AS975" i="1"/>
  <c r="AS976" i="1"/>
  <c r="AS977" i="1"/>
  <c r="AS978" i="1"/>
  <c r="AS979" i="1"/>
  <c r="AS980" i="1"/>
  <c r="AS981" i="1"/>
  <c r="AS982" i="1"/>
  <c r="AS983" i="1"/>
  <c r="AS984" i="1"/>
  <c r="AS985" i="1"/>
  <c r="AS986" i="1"/>
  <c r="AS987" i="1"/>
  <c r="AS988" i="1"/>
  <c r="AS989" i="1"/>
  <c r="AS990" i="1"/>
  <c r="AS991" i="1"/>
  <c r="AS992" i="1"/>
  <c r="AS993" i="1"/>
  <c r="AS994" i="1"/>
  <c r="AS995" i="1"/>
  <c r="AS996" i="1"/>
  <c r="AS997" i="1"/>
  <c r="AS998" i="1"/>
  <c r="AS999" i="1"/>
  <c r="AS1000" i="1"/>
  <c r="AS1001" i="1"/>
  <c r="AS1002" i="1"/>
  <c r="AS1003" i="1"/>
  <c r="AS1004" i="1"/>
  <c r="AS1005" i="1"/>
  <c r="AS1006" i="1"/>
  <c r="AS1007" i="1"/>
  <c r="AS1008" i="1"/>
  <c r="AS1009" i="1"/>
  <c r="AS1010" i="1"/>
  <c r="AS1011" i="1"/>
  <c r="AS1012" i="1"/>
  <c r="AS1013" i="1"/>
  <c r="AS1014" i="1"/>
  <c r="AS1015" i="1"/>
  <c r="AS1016" i="1"/>
  <c r="AS1017" i="1"/>
  <c r="AS1018" i="1"/>
  <c r="AS1019" i="1"/>
  <c r="AS1020" i="1"/>
  <c r="AS1021" i="1"/>
  <c r="AS1022" i="1"/>
  <c r="AS1023" i="1"/>
  <c r="AS1024" i="1"/>
  <c r="AS1025" i="1"/>
  <c r="AS1026" i="1"/>
  <c r="AS1027" i="1"/>
  <c r="AS1028" i="1"/>
  <c r="AS1029" i="1"/>
  <c r="AS1030" i="1"/>
  <c r="AS1031" i="1"/>
  <c r="AS1032" i="1"/>
  <c r="AS1033" i="1"/>
  <c r="AS1034" i="1"/>
  <c r="AS1035" i="1"/>
  <c r="AS1036" i="1"/>
  <c r="AS1037" i="1"/>
  <c r="AS1038" i="1"/>
  <c r="AS1039" i="1"/>
  <c r="AS1040" i="1"/>
  <c r="AS1041" i="1"/>
  <c r="AS1042" i="1"/>
  <c r="AS1043" i="1"/>
  <c r="AS1044" i="1"/>
  <c r="AS1045" i="1"/>
  <c r="AS1046" i="1"/>
  <c r="AS1047" i="1"/>
  <c r="AS1048" i="1"/>
  <c r="AS1049" i="1"/>
  <c r="AS1050" i="1"/>
  <c r="AS1051" i="1"/>
  <c r="AS1052" i="1"/>
  <c r="AS1053" i="1"/>
  <c r="AS1054" i="1"/>
  <c r="AS1055" i="1"/>
  <c r="AS1056" i="1"/>
  <c r="AS1057" i="1"/>
  <c r="AS1058" i="1"/>
  <c r="AS1059" i="1"/>
  <c r="AS1060" i="1"/>
  <c r="AS1061" i="1"/>
  <c r="AS1062" i="1"/>
  <c r="AS1063" i="1"/>
  <c r="AS1064" i="1"/>
  <c r="AS1065" i="1"/>
  <c r="AS1066" i="1"/>
  <c r="AS1067" i="1"/>
  <c r="AS1068" i="1"/>
  <c r="AS1069" i="1"/>
  <c r="AS1070" i="1"/>
  <c r="AS1071" i="1"/>
  <c r="AS1072" i="1"/>
  <c r="AS1073" i="1"/>
  <c r="AS1074" i="1"/>
  <c r="AS1075" i="1"/>
  <c r="AS1076" i="1"/>
  <c r="AS1077" i="1"/>
  <c r="AS1078" i="1"/>
  <c r="AS1079" i="1"/>
  <c r="AS1080" i="1"/>
  <c r="AS1081" i="1"/>
  <c r="AS1082" i="1"/>
  <c r="AS1083" i="1"/>
  <c r="AS1084" i="1"/>
  <c r="AS1085" i="1"/>
  <c r="AS1086" i="1"/>
  <c r="AS1087" i="1"/>
  <c r="AS1088" i="1"/>
  <c r="AS1089" i="1"/>
  <c r="AS1090" i="1"/>
  <c r="AS1091" i="1"/>
  <c r="AS1092" i="1"/>
  <c r="AS1093" i="1"/>
  <c r="AS1094" i="1"/>
  <c r="AS1095" i="1"/>
  <c r="AS1096" i="1"/>
  <c r="AS1097" i="1"/>
  <c r="AS1098" i="1"/>
  <c r="AS1099" i="1"/>
  <c r="AS1100" i="1"/>
  <c r="AS1101" i="1"/>
  <c r="AS1102" i="1"/>
  <c r="AS1103" i="1"/>
  <c r="AS1104" i="1"/>
  <c r="AS1105" i="1"/>
  <c r="AS1106" i="1"/>
  <c r="AS1107" i="1"/>
  <c r="AS1108" i="1"/>
  <c r="AS1112" i="1"/>
  <c r="AS1113" i="1"/>
  <c r="AS1114" i="1"/>
  <c r="AS1115" i="1"/>
  <c r="AS1116" i="1"/>
  <c r="AS1117" i="1"/>
  <c r="AS1118" i="1"/>
  <c r="AS1119" i="1"/>
  <c r="AS1120" i="1"/>
  <c r="AS1121" i="1"/>
  <c r="AS1122" i="1"/>
  <c r="AS1123" i="1"/>
  <c r="AS1124" i="1"/>
  <c r="AS1125" i="1"/>
  <c r="AS1126" i="1"/>
  <c r="AS1127" i="1"/>
  <c r="AS1128" i="1"/>
  <c r="AS1129" i="1"/>
  <c r="AS1130" i="1"/>
  <c r="AS1131" i="1"/>
  <c r="AS1132" i="1"/>
  <c r="AS1133" i="1"/>
  <c r="AS1134" i="1"/>
  <c r="AS1135" i="1"/>
  <c r="AS1136" i="1"/>
  <c r="AS1137" i="1"/>
  <c r="AS1138" i="1"/>
  <c r="AS1139" i="1"/>
  <c r="AS1140" i="1"/>
  <c r="AS1141" i="1"/>
  <c r="AS1142" i="1"/>
  <c r="AS1143" i="1"/>
  <c r="AS1144" i="1"/>
  <c r="AS1145" i="1"/>
  <c r="AS1146" i="1"/>
  <c r="AS1147" i="1"/>
  <c r="AS1148" i="1"/>
  <c r="AS1149" i="1"/>
  <c r="AS1150" i="1"/>
  <c r="AS1151" i="1"/>
  <c r="AS1152" i="1"/>
  <c r="AS1153" i="1"/>
  <c r="AS1154" i="1"/>
  <c r="AS1155" i="1"/>
  <c r="AS1156" i="1"/>
  <c r="AS1157" i="1"/>
  <c r="AS1158" i="1"/>
  <c r="AS1159" i="1"/>
  <c r="AS1160" i="1"/>
  <c r="AS1161" i="1"/>
  <c r="AS1162" i="1"/>
  <c r="AS1163" i="1"/>
  <c r="AS1164" i="1"/>
  <c r="AS1165" i="1"/>
  <c r="AS1166" i="1"/>
  <c r="AS1167" i="1"/>
  <c r="AS1168" i="1"/>
  <c r="AS1169" i="1"/>
  <c r="AS1170" i="1"/>
  <c r="AS1171" i="1"/>
  <c r="AS1172" i="1"/>
  <c r="AS1173" i="1"/>
  <c r="AS1174" i="1"/>
  <c r="AS1175" i="1"/>
  <c r="AS1176" i="1"/>
  <c r="AS1177" i="1"/>
  <c r="AS1178" i="1"/>
  <c r="AS1179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  <c r="K903" i="1"/>
  <c r="L903" i="1"/>
  <c r="K904" i="1"/>
  <c r="L904" i="1"/>
  <c r="K905" i="1"/>
  <c r="L905" i="1"/>
  <c r="K906" i="1"/>
  <c r="L906" i="1"/>
  <c r="K907" i="1"/>
  <c r="L907" i="1"/>
  <c r="K908" i="1"/>
  <c r="L908" i="1"/>
  <c r="K909" i="1"/>
  <c r="L909" i="1"/>
  <c r="K910" i="1"/>
  <c r="L910" i="1"/>
  <c r="K911" i="1"/>
  <c r="L911" i="1"/>
  <c r="K912" i="1"/>
  <c r="L912" i="1"/>
  <c r="K913" i="1"/>
  <c r="L913" i="1"/>
  <c r="K914" i="1"/>
  <c r="L914" i="1"/>
  <c r="K915" i="1"/>
  <c r="L915" i="1"/>
  <c r="K916" i="1"/>
  <c r="L916" i="1"/>
  <c r="K917" i="1"/>
  <c r="L917" i="1"/>
  <c r="K918" i="1"/>
  <c r="L918" i="1"/>
  <c r="K919" i="1"/>
  <c r="L919" i="1"/>
  <c r="K920" i="1"/>
  <c r="L920" i="1"/>
  <c r="K921" i="1"/>
  <c r="L921" i="1"/>
  <c r="K922" i="1"/>
  <c r="L922" i="1"/>
  <c r="K923" i="1"/>
  <c r="L923" i="1"/>
  <c r="K924" i="1"/>
  <c r="L924" i="1"/>
  <c r="K925" i="1"/>
  <c r="L925" i="1"/>
  <c r="K926" i="1"/>
  <c r="L926" i="1"/>
  <c r="K927" i="1"/>
  <c r="L927" i="1"/>
  <c r="K928" i="1"/>
  <c r="L928" i="1"/>
  <c r="K929" i="1"/>
  <c r="L929" i="1"/>
  <c r="K930" i="1"/>
  <c r="L930" i="1"/>
  <c r="K931" i="1"/>
  <c r="L931" i="1"/>
  <c r="K932" i="1"/>
  <c r="L932" i="1"/>
  <c r="K933" i="1"/>
  <c r="L933" i="1"/>
  <c r="K934" i="1"/>
  <c r="L934" i="1"/>
  <c r="K935" i="1"/>
  <c r="L935" i="1"/>
  <c r="K936" i="1"/>
  <c r="L936" i="1"/>
  <c r="K937" i="1"/>
  <c r="L937" i="1"/>
  <c r="K938" i="1"/>
  <c r="L938" i="1"/>
  <c r="K939" i="1"/>
  <c r="L939" i="1"/>
  <c r="K940" i="1"/>
  <c r="L940" i="1"/>
  <c r="K941" i="1"/>
  <c r="L941" i="1"/>
  <c r="K942" i="1"/>
  <c r="L942" i="1"/>
  <c r="K943" i="1"/>
  <c r="L943" i="1"/>
  <c r="K944" i="1"/>
  <c r="L944" i="1"/>
  <c r="K945" i="1"/>
  <c r="L945" i="1"/>
  <c r="K946" i="1"/>
  <c r="L946" i="1"/>
  <c r="K947" i="1"/>
  <c r="L947" i="1"/>
  <c r="K948" i="1"/>
  <c r="L948" i="1"/>
  <c r="K949" i="1"/>
  <c r="L949" i="1"/>
  <c r="K950" i="1"/>
  <c r="L950" i="1"/>
  <c r="K951" i="1"/>
  <c r="L951" i="1"/>
  <c r="K952" i="1"/>
  <c r="L952" i="1"/>
  <c r="K953" i="1"/>
  <c r="L953" i="1"/>
  <c r="K954" i="1"/>
  <c r="L954" i="1"/>
  <c r="K955" i="1"/>
  <c r="L955" i="1"/>
  <c r="K956" i="1"/>
  <c r="L956" i="1"/>
  <c r="K957" i="1"/>
  <c r="L957" i="1"/>
  <c r="K958" i="1"/>
  <c r="L958" i="1"/>
  <c r="K959" i="1"/>
  <c r="L959" i="1"/>
  <c r="K960" i="1"/>
  <c r="L960" i="1"/>
  <c r="K961" i="1"/>
  <c r="L961" i="1"/>
  <c r="K962" i="1"/>
  <c r="L962" i="1"/>
  <c r="K963" i="1"/>
  <c r="L963" i="1"/>
  <c r="K964" i="1"/>
  <c r="L964" i="1"/>
  <c r="K965" i="1"/>
  <c r="L965" i="1"/>
  <c r="K966" i="1"/>
  <c r="L966" i="1"/>
  <c r="K967" i="1"/>
  <c r="L967" i="1"/>
  <c r="K968" i="1"/>
  <c r="L968" i="1"/>
  <c r="K969" i="1"/>
  <c r="L969" i="1"/>
  <c r="K970" i="1"/>
  <c r="L970" i="1"/>
  <c r="K971" i="1"/>
  <c r="L971" i="1"/>
  <c r="K972" i="1"/>
  <c r="L972" i="1"/>
  <c r="K973" i="1"/>
  <c r="L973" i="1"/>
  <c r="K974" i="1"/>
  <c r="L974" i="1"/>
  <c r="K975" i="1"/>
  <c r="L975" i="1"/>
  <c r="K976" i="1"/>
  <c r="L976" i="1"/>
  <c r="K977" i="1"/>
  <c r="L977" i="1"/>
  <c r="K978" i="1"/>
  <c r="L978" i="1"/>
  <c r="K979" i="1"/>
  <c r="L979" i="1"/>
  <c r="K980" i="1"/>
  <c r="L980" i="1"/>
  <c r="K981" i="1"/>
  <c r="L981" i="1"/>
  <c r="K982" i="1"/>
  <c r="L982" i="1"/>
  <c r="K983" i="1"/>
  <c r="L983" i="1"/>
  <c r="K984" i="1"/>
  <c r="L984" i="1"/>
  <c r="K985" i="1"/>
  <c r="L985" i="1"/>
  <c r="K986" i="1"/>
  <c r="L986" i="1"/>
  <c r="K987" i="1"/>
  <c r="L987" i="1"/>
  <c r="K988" i="1"/>
  <c r="L988" i="1"/>
  <c r="K989" i="1"/>
  <c r="L989" i="1"/>
  <c r="K990" i="1"/>
  <c r="L990" i="1"/>
  <c r="K991" i="1"/>
  <c r="L991" i="1"/>
  <c r="K992" i="1"/>
  <c r="L992" i="1"/>
  <c r="K993" i="1"/>
  <c r="L993" i="1"/>
  <c r="K994" i="1"/>
  <c r="L994" i="1"/>
  <c r="K995" i="1"/>
  <c r="L995" i="1"/>
  <c r="K996" i="1"/>
  <c r="L996" i="1"/>
  <c r="K997" i="1"/>
  <c r="L997" i="1"/>
  <c r="K998" i="1"/>
  <c r="L998" i="1"/>
  <c r="K999" i="1"/>
  <c r="L999" i="1"/>
  <c r="K1000" i="1"/>
  <c r="L1000" i="1"/>
  <c r="K1001" i="1"/>
  <c r="L1001" i="1"/>
  <c r="K1002" i="1"/>
  <c r="L1002" i="1"/>
  <c r="K1003" i="1"/>
  <c r="L1003" i="1"/>
  <c r="K1004" i="1"/>
  <c r="L1004" i="1"/>
  <c r="K1005" i="1"/>
  <c r="L1005" i="1"/>
  <c r="K1006" i="1"/>
  <c r="L1006" i="1"/>
  <c r="K1007" i="1"/>
  <c r="L1007" i="1"/>
  <c r="K1008" i="1"/>
  <c r="L1008" i="1"/>
  <c r="K1009" i="1"/>
  <c r="L1009" i="1"/>
  <c r="K1010" i="1"/>
  <c r="L1010" i="1"/>
  <c r="K1011" i="1"/>
  <c r="L1011" i="1"/>
  <c r="K1012" i="1"/>
  <c r="L1012" i="1"/>
  <c r="K1013" i="1"/>
  <c r="L1013" i="1"/>
  <c r="K1014" i="1"/>
  <c r="L1014" i="1"/>
  <c r="K1015" i="1"/>
  <c r="L1015" i="1"/>
  <c r="K1016" i="1"/>
  <c r="L1016" i="1"/>
  <c r="K1017" i="1"/>
  <c r="L1017" i="1"/>
  <c r="K1018" i="1"/>
  <c r="L1018" i="1"/>
  <c r="K1019" i="1"/>
  <c r="L1019" i="1"/>
  <c r="K1020" i="1"/>
  <c r="L1020" i="1"/>
  <c r="K1021" i="1"/>
  <c r="L1021" i="1"/>
  <c r="K1022" i="1"/>
  <c r="L1022" i="1"/>
  <c r="K1023" i="1"/>
  <c r="L1023" i="1"/>
  <c r="K1024" i="1"/>
  <c r="L1024" i="1"/>
  <c r="K1025" i="1"/>
  <c r="L1025" i="1"/>
  <c r="K1026" i="1"/>
  <c r="L1026" i="1"/>
  <c r="K1027" i="1"/>
  <c r="L1027" i="1"/>
  <c r="K1028" i="1"/>
  <c r="L1028" i="1"/>
  <c r="K1029" i="1"/>
  <c r="L1029" i="1"/>
  <c r="K1030" i="1"/>
  <c r="L1030" i="1"/>
  <c r="K1031" i="1"/>
  <c r="L1031" i="1"/>
  <c r="K1032" i="1"/>
  <c r="L1032" i="1"/>
  <c r="K1033" i="1"/>
  <c r="L1033" i="1"/>
  <c r="K1034" i="1"/>
  <c r="L1034" i="1"/>
  <c r="K1035" i="1"/>
  <c r="L1035" i="1"/>
  <c r="K1036" i="1"/>
  <c r="L1036" i="1"/>
  <c r="K1037" i="1"/>
  <c r="L1037" i="1"/>
  <c r="K1038" i="1"/>
  <c r="L1038" i="1"/>
  <c r="K1039" i="1"/>
  <c r="L1039" i="1"/>
  <c r="K1040" i="1"/>
  <c r="L1040" i="1"/>
  <c r="K1041" i="1"/>
  <c r="L1041" i="1"/>
  <c r="K1042" i="1"/>
  <c r="L1042" i="1"/>
  <c r="K1043" i="1"/>
  <c r="L1043" i="1"/>
  <c r="K1044" i="1"/>
  <c r="L1044" i="1"/>
  <c r="K1045" i="1"/>
  <c r="L1045" i="1"/>
  <c r="K1046" i="1"/>
  <c r="L1046" i="1"/>
  <c r="K1047" i="1"/>
  <c r="L1047" i="1"/>
  <c r="K1048" i="1"/>
  <c r="L1048" i="1"/>
  <c r="K1049" i="1"/>
  <c r="L1049" i="1"/>
  <c r="K1050" i="1"/>
  <c r="L1050" i="1"/>
  <c r="K1051" i="1"/>
  <c r="L1051" i="1"/>
  <c r="K1052" i="1"/>
  <c r="L1052" i="1"/>
  <c r="K1053" i="1"/>
  <c r="L1053" i="1"/>
  <c r="K1054" i="1"/>
  <c r="L1054" i="1"/>
  <c r="K1055" i="1"/>
  <c r="L1055" i="1"/>
  <c r="K1056" i="1"/>
  <c r="L1056" i="1"/>
  <c r="K1057" i="1"/>
  <c r="L1057" i="1"/>
  <c r="K1058" i="1"/>
  <c r="L1058" i="1"/>
  <c r="K1059" i="1"/>
  <c r="L1059" i="1"/>
  <c r="K1060" i="1"/>
  <c r="L1060" i="1"/>
  <c r="K1061" i="1"/>
  <c r="L1061" i="1"/>
  <c r="K1062" i="1"/>
  <c r="L1062" i="1"/>
  <c r="K1063" i="1"/>
  <c r="L1063" i="1"/>
  <c r="K1064" i="1"/>
  <c r="L1064" i="1"/>
  <c r="K1065" i="1"/>
  <c r="L1065" i="1"/>
  <c r="K1066" i="1"/>
  <c r="L1066" i="1"/>
  <c r="K1067" i="1"/>
  <c r="L1067" i="1"/>
  <c r="K1068" i="1"/>
  <c r="L1068" i="1"/>
  <c r="K1069" i="1"/>
  <c r="L1069" i="1"/>
  <c r="K1070" i="1"/>
  <c r="L1070" i="1"/>
  <c r="K1071" i="1"/>
  <c r="L1071" i="1"/>
  <c r="K1072" i="1"/>
  <c r="L1072" i="1"/>
  <c r="K1073" i="1"/>
  <c r="L1073" i="1"/>
  <c r="K1074" i="1"/>
  <c r="L1074" i="1"/>
  <c r="K1075" i="1"/>
  <c r="L1075" i="1"/>
  <c r="K1076" i="1"/>
  <c r="L1076" i="1"/>
  <c r="K1077" i="1"/>
  <c r="L1077" i="1"/>
  <c r="K1078" i="1"/>
  <c r="L1078" i="1"/>
  <c r="K1079" i="1"/>
  <c r="L1079" i="1"/>
  <c r="K1080" i="1"/>
  <c r="L1080" i="1"/>
  <c r="K1081" i="1"/>
  <c r="L1081" i="1"/>
  <c r="K1082" i="1"/>
  <c r="L1082" i="1"/>
  <c r="K1083" i="1"/>
  <c r="L1083" i="1"/>
  <c r="K1084" i="1"/>
  <c r="L1084" i="1"/>
  <c r="K1085" i="1"/>
  <c r="L1085" i="1"/>
  <c r="K1086" i="1"/>
  <c r="L1086" i="1"/>
  <c r="K1087" i="1"/>
  <c r="L1087" i="1"/>
  <c r="K1088" i="1"/>
  <c r="L1088" i="1"/>
  <c r="K1089" i="1"/>
  <c r="L1089" i="1"/>
  <c r="K1090" i="1"/>
  <c r="L1090" i="1"/>
  <c r="K1091" i="1"/>
  <c r="L1091" i="1"/>
  <c r="K1092" i="1"/>
  <c r="L1092" i="1"/>
  <c r="K1093" i="1"/>
  <c r="L1093" i="1"/>
  <c r="K1094" i="1"/>
  <c r="L1094" i="1"/>
  <c r="K1095" i="1"/>
  <c r="L1095" i="1"/>
  <c r="K1096" i="1"/>
  <c r="L1096" i="1"/>
  <c r="K1097" i="1"/>
  <c r="L1097" i="1"/>
  <c r="K1098" i="1"/>
  <c r="L1098" i="1"/>
  <c r="K1099" i="1"/>
  <c r="L1099" i="1"/>
  <c r="K1100" i="1"/>
  <c r="L1100" i="1"/>
  <c r="K1101" i="1"/>
  <c r="L1101" i="1"/>
  <c r="K1102" i="1"/>
  <c r="L1102" i="1"/>
  <c r="K1103" i="1"/>
  <c r="L1103" i="1"/>
  <c r="K1104" i="1"/>
  <c r="L1104" i="1"/>
  <c r="K1105" i="1"/>
  <c r="L1105" i="1"/>
  <c r="K1106" i="1"/>
  <c r="L1106" i="1"/>
  <c r="K1107" i="1"/>
  <c r="L1107" i="1"/>
  <c r="K1108" i="1"/>
  <c r="L1108" i="1"/>
  <c r="K1112" i="1"/>
  <c r="L1112" i="1"/>
  <c r="K1113" i="1"/>
  <c r="L1113" i="1"/>
  <c r="K1114" i="1"/>
  <c r="L1114" i="1"/>
  <c r="K1115" i="1"/>
  <c r="L1115" i="1"/>
  <c r="K1116" i="1"/>
  <c r="L1116" i="1"/>
  <c r="K1117" i="1"/>
  <c r="L1117" i="1"/>
  <c r="K1118" i="1"/>
  <c r="L1118" i="1"/>
  <c r="K1119" i="1"/>
  <c r="L1119" i="1"/>
  <c r="K1120" i="1"/>
  <c r="L1120" i="1"/>
  <c r="K1121" i="1"/>
  <c r="L1121" i="1"/>
  <c r="K1122" i="1"/>
  <c r="L1122" i="1"/>
  <c r="K1123" i="1"/>
  <c r="L1123" i="1"/>
  <c r="K1124" i="1"/>
  <c r="L1124" i="1"/>
  <c r="K1125" i="1"/>
  <c r="L1125" i="1"/>
  <c r="K1126" i="1"/>
  <c r="L1126" i="1"/>
  <c r="K1127" i="1"/>
  <c r="L1127" i="1"/>
  <c r="K1128" i="1"/>
  <c r="L1128" i="1"/>
  <c r="K1129" i="1"/>
  <c r="L1129" i="1"/>
  <c r="K1130" i="1"/>
  <c r="L1130" i="1"/>
  <c r="K1131" i="1"/>
  <c r="L1131" i="1"/>
  <c r="K1132" i="1"/>
  <c r="L1132" i="1"/>
  <c r="K1133" i="1"/>
  <c r="L1133" i="1"/>
  <c r="K1134" i="1"/>
  <c r="L1134" i="1"/>
  <c r="K1135" i="1"/>
  <c r="L1135" i="1"/>
  <c r="K1136" i="1"/>
  <c r="L1136" i="1"/>
  <c r="K1137" i="1"/>
  <c r="L1137" i="1"/>
  <c r="K1138" i="1"/>
  <c r="L1138" i="1"/>
  <c r="K1139" i="1"/>
  <c r="L1139" i="1"/>
  <c r="K1140" i="1"/>
  <c r="L1140" i="1"/>
  <c r="K1141" i="1"/>
  <c r="L1141" i="1"/>
  <c r="K1142" i="1"/>
  <c r="L1142" i="1"/>
  <c r="K1143" i="1"/>
  <c r="L1143" i="1"/>
  <c r="K1144" i="1"/>
  <c r="L1144" i="1"/>
  <c r="K1145" i="1"/>
  <c r="L1145" i="1"/>
  <c r="K1146" i="1"/>
  <c r="L1146" i="1"/>
  <c r="K1147" i="1"/>
  <c r="L1147" i="1"/>
  <c r="K1148" i="1"/>
  <c r="L1148" i="1"/>
  <c r="K1149" i="1"/>
  <c r="L1149" i="1"/>
  <c r="K1150" i="1"/>
  <c r="L1150" i="1"/>
  <c r="K1151" i="1"/>
  <c r="L1151" i="1"/>
  <c r="K1152" i="1"/>
  <c r="L1152" i="1"/>
  <c r="K1153" i="1"/>
  <c r="L1153" i="1"/>
  <c r="K1154" i="1"/>
  <c r="L1154" i="1"/>
  <c r="K1155" i="1"/>
  <c r="L1155" i="1"/>
  <c r="K1156" i="1"/>
  <c r="L1156" i="1"/>
  <c r="K1157" i="1"/>
  <c r="L1157" i="1"/>
  <c r="K1158" i="1"/>
  <c r="L1158" i="1"/>
  <c r="K1159" i="1"/>
  <c r="L1159" i="1"/>
  <c r="K1160" i="1"/>
  <c r="L1160" i="1"/>
  <c r="K1161" i="1"/>
  <c r="L1161" i="1"/>
  <c r="K1162" i="1"/>
  <c r="L1162" i="1"/>
  <c r="K1163" i="1"/>
  <c r="L1163" i="1"/>
  <c r="K1164" i="1"/>
  <c r="L1164" i="1"/>
  <c r="K1165" i="1"/>
  <c r="L1165" i="1"/>
  <c r="K1166" i="1"/>
  <c r="L1166" i="1"/>
  <c r="K1167" i="1"/>
  <c r="L1167" i="1"/>
  <c r="K1168" i="1"/>
  <c r="L1168" i="1"/>
  <c r="K1169" i="1"/>
  <c r="L1169" i="1"/>
  <c r="K1170" i="1"/>
  <c r="L1170" i="1"/>
  <c r="K1171" i="1"/>
  <c r="L1171" i="1"/>
  <c r="K1172" i="1"/>
  <c r="L1172" i="1"/>
  <c r="K1173" i="1"/>
  <c r="L1173" i="1"/>
  <c r="K1174" i="1"/>
  <c r="L1174" i="1"/>
  <c r="K1175" i="1"/>
  <c r="L1175" i="1"/>
  <c r="K1176" i="1"/>
  <c r="L1176" i="1"/>
  <c r="K1177" i="1"/>
  <c r="L1177" i="1"/>
  <c r="K1178" i="1"/>
  <c r="L1178" i="1"/>
  <c r="K1179" i="1"/>
  <c r="L1179" i="1"/>
  <c r="AP1179" i="1" l="1"/>
  <c r="AN1179" i="1"/>
  <c r="AL1179" i="1"/>
  <c r="AP1133" i="1"/>
  <c r="AN1133" i="1"/>
  <c r="AL1133" i="1"/>
  <c r="AP1134" i="1"/>
  <c r="AN1134" i="1"/>
  <c r="AL1134" i="1"/>
  <c r="AP1108" i="1"/>
  <c r="AN1108" i="1"/>
  <c r="AL1108" i="1"/>
  <c r="AP1107" i="1"/>
  <c r="AN1107" i="1"/>
  <c r="AL1107" i="1"/>
  <c r="AP1106" i="1"/>
  <c r="AN1106" i="1"/>
  <c r="AL1106" i="1"/>
  <c r="AP1105" i="1"/>
  <c r="AN1105" i="1"/>
  <c r="AL1105" i="1"/>
  <c r="AP1104" i="1"/>
  <c r="AN1104" i="1"/>
  <c r="AL1104" i="1"/>
  <c r="AP1103" i="1"/>
  <c r="AN1103" i="1"/>
  <c r="AL1103" i="1"/>
  <c r="AP1102" i="1"/>
  <c r="AN1102" i="1"/>
  <c r="AL1102" i="1"/>
  <c r="AP1101" i="1"/>
  <c r="AN1101" i="1"/>
  <c r="AL1101" i="1"/>
  <c r="AP1100" i="1"/>
  <c r="AN1100" i="1"/>
  <c r="AL1100" i="1"/>
  <c r="AP1099" i="1"/>
  <c r="AN1099" i="1"/>
  <c r="AL1099" i="1"/>
  <c r="AP1098" i="1"/>
  <c r="AN1098" i="1"/>
  <c r="AL1098" i="1"/>
  <c r="AP1097" i="1"/>
  <c r="AN1097" i="1"/>
  <c r="AL1097" i="1"/>
  <c r="AP1096" i="1"/>
  <c r="AN1096" i="1"/>
  <c r="AL1096" i="1"/>
  <c r="AP1095" i="1"/>
  <c r="AN1095" i="1"/>
  <c r="AL1095" i="1"/>
  <c r="AP1094" i="1"/>
  <c r="AN1094" i="1"/>
  <c r="AL1094" i="1"/>
  <c r="AP1093" i="1"/>
  <c r="AN1093" i="1"/>
  <c r="AL1093" i="1"/>
  <c r="AP1092" i="1"/>
  <c r="AN1092" i="1"/>
  <c r="AL1092" i="1"/>
  <c r="AP1091" i="1"/>
  <c r="AN1091" i="1"/>
  <c r="AL1091" i="1"/>
  <c r="AP1090" i="1"/>
  <c r="AN1090" i="1"/>
  <c r="AL1090" i="1"/>
  <c r="AP1089" i="1"/>
  <c r="AN1089" i="1"/>
  <c r="AL1089" i="1"/>
  <c r="AP1088" i="1"/>
  <c r="AN1088" i="1"/>
  <c r="AL1088" i="1"/>
  <c r="AP1087" i="1"/>
  <c r="AN1087" i="1"/>
  <c r="AL1087" i="1"/>
  <c r="AP1086" i="1"/>
  <c r="AN1086" i="1"/>
  <c r="AL1086" i="1"/>
  <c r="AP1085" i="1"/>
  <c r="AN1085" i="1"/>
  <c r="AL1085" i="1"/>
  <c r="AP1084" i="1"/>
  <c r="AN1084" i="1"/>
  <c r="AL1084" i="1"/>
  <c r="AP1083" i="1"/>
  <c r="AN1083" i="1"/>
  <c r="AL1083" i="1"/>
  <c r="AP1082" i="1"/>
  <c r="AN1082" i="1"/>
  <c r="AL1082" i="1"/>
  <c r="AP1081" i="1"/>
  <c r="AN1081" i="1"/>
  <c r="AL1081" i="1"/>
  <c r="AP1080" i="1"/>
  <c r="AN1080" i="1"/>
  <c r="AL1080" i="1"/>
  <c r="AP1079" i="1"/>
  <c r="AN1079" i="1"/>
  <c r="AL1079" i="1"/>
  <c r="AP1078" i="1"/>
  <c r="AN1078" i="1"/>
  <c r="AL1078" i="1"/>
  <c r="AP1077" i="1"/>
  <c r="AN1077" i="1"/>
  <c r="AL1077" i="1"/>
  <c r="AP1076" i="1"/>
  <c r="AN1076" i="1"/>
  <c r="AL1076" i="1"/>
  <c r="AP1075" i="1"/>
  <c r="AN1075" i="1"/>
  <c r="AL1075" i="1"/>
  <c r="AP1074" i="1"/>
  <c r="AN1074" i="1"/>
  <c r="AL1074" i="1"/>
  <c r="AP1073" i="1"/>
  <c r="AN1073" i="1"/>
  <c r="AL1073" i="1"/>
  <c r="AP1072" i="1"/>
  <c r="AN1072" i="1"/>
  <c r="AL1072" i="1"/>
  <c r="AP1071" i="1"/>
  <c r="AN1071" i="1"/>
  <c r="AL1071" i="1"/>
  <c r="AP1070" i="1"/>
  <c r="AN1070" i="1"/>
  <c r="AL1070" i="1"/>
  <c r="AP1069" i="1"/>
  <c r="AN1069" i="1"/>
  <c r="AL1069" i="1"/>
  <c r="AP1068" i="1"/>
  <c r="AN1068" i="1"/>
  <c r="AL1068" i="1"/>
  <c r="AP1067" i="1"/>
  <c r="AN1067" i="1"/>
  <c r="AL1067" i="1"/>
  <c r="AP1066" i="1"/>
  <c r="AN1066" i="1"/>
  <c r="AL1066" i="1"/>
  <c r="AP1065" i="1"/>
  <c r="AN1065" i="1"/>
  <c r="AL1065" i="1"/>
  <c r="AP1064" i="1"/>
  <c r="AN1064" i="1"/>
  <c r="AL1064" i="1"/>
  <c r="AP1063" i="1"/>
  <c r="AN1063" i="1"/>
  <c r="AL1063" i="1"/>
  <c r="AP1062" i="1"/>
  <c r="AN1062" i="1"/>
  <c r="AL1062" i="1"/>
  <c r="AP1061" i="1"/>
  <c r="AN1061" i="1"/>
  <c r="AL1061" i="1"/>
  <c r="AP1060" i="1"/>
  <c r="AN1060" i="1"/>
  <c r="AL1060" i="1"/>
  <c r="AP1059" i="1"/>
  <c r="AN1059" i="1"/>
  <c r="AL1059" i="1"/>
  <c r="AP1058" i="1"/>
  <c r="AN1058" i="1"/>
  <c r="AL1058" i="1"/>
  <c r="AP1057" i="1"/>
  <c r="AN1057" i="1"/>
  <c r="AL1057" i="1"/>
  <c r="AP1056" i="1"/>
  <c r="AN1056" i="1"/>
  <c r="AL1056" i="1"/>
  <c r="AP1055" i="1"/>
  <c r="AN1055" i="1"/>
  <c r="AL1055" i="1"/>
  <c r="AP1054" i="1"/>
  <c r="AN1054" i="1"/>
  <c r="AL1054" i="1"/>
  <c r="AP1053" i="1"/>
  <c r="AN1053" i="1"/>
  <c r="AL1053" i="1"/>
  <c r="AP1052" i="1"/>
  <c r="AN1052" i="1"/>
  <c r="AL1052" i="1"/>
  <c r="AP1051" i="1"/>
  <c r="AN1051" i="1"/>
  <c r="AL1051" i="1"/>
  <c r="AP1050" i="1"/>
  <c r="AN1050" i="1"/>
  <c r="AL1050" i="1"/>
  <c r="AP1049" i="1"/>
  <c r="AN1049" i="1"/>
  <c r="AL1049" i="1"/>
  <c r="AP1048" i="1"/>
  <c r="AN1048" i="1"/>
  <c r="AL1048" i="1"/>
  <c r="AP1047" i="1"/>
  <c r="AN1047" i="1"/>
  <c r="AL1047" i="1"/>
  <c r="AP1046" i="1"/>
  <c r="AN1046" i="1"/>
  <c r="AL1046" i="1"/>
  <c r="AP1045" i="1"/>
  <c r="AN1045" i="1"/>
  <c r="AL1045" i="1"/>
  <c r="AP1044" i="1"/>
  <c r="AN1044" i="1"/>
  <c r="AL1044" i="1"/>
  <c r="AP1043" i="1"/>
  <c r="AN1043" i="1"/>
  <c r="AL1043" i="1"/>
  <c r="AP1042" i="1"/>
  <c r="AN1042" i="1"/>
  <c r="AL1042" i="1"/>
  <c r="AP1041" i="1"/>
  <c r="AN1041" i="1"/>
  <c r="AL1041" i="1"/>
  <c r="AP1040" i="1"/>
  <c r="AN1040" i="1"/>
  <c r="AL1040" i="1"/>
  <c r="AP1039" i="1"/>
  <c r="AN1039" i="1"/>
  <c r="AL1039" i="1"/>
  <c r="AP1038" i="1"/>
  <c r="AN1038" i="1"/>
  <c r="AL1038" i="1"/>
  <c r="AP1037" i="1"/>
  <c r="AN1037" i="1"/>
  <c r="AL1037" i="1"/>
  <c r="AP1036" i="1"/>
  <c r="AN1036" i="1"/>
  <c r="AL1036" i="1"/>
  <c r="AP1035" i="1"/>
  <c r="AN1035" i="1"/>
  <c r="AL1035" i="1"/>
  <c r="AP1034" i="1"/>
  <c r="AN1034" i="1"/>
  <c r="AL1034" i="1"/>
  <c r="AP1033" i="1"/>
  <c r="AN1033" i="1"/>
  <c r="AL1033" i="1"/>
  <c r="AP1032" i="1"/>
  <c r="AN1032" i="1"/>
  <c r="AL1032" i="1"/>
  <c r="AP1031" i="1"/>
  <c r="AN1031" i="1"/>
  <c r="AL1031" i="1"/>
  <c r="AP1030" i="1"/>
  <c r="AN1030" i="1"/>
  <c r="AL1030" i="1"/>
  <c r="AP1029" i="1"/>
  <c r="AN1029" i="1"/>
  <c r="AL1029" i="1"/>
  <c r="AP1028" i="1"/>
  <c r="AN1028" i="1"/>
  <c r="AL1028" i="1"/>
  <c r="AP1027" i="1"/>
  <c r="AN1027" i="1"/>
  <c r="AL1027" i="1"/>
  <c r="AP1026" i="1"/>
  <c r="AN1026" i="1"/>
  <c r="AL1026" i="1"/>
  <c r="AP1025" i="1"/>
  <c r="AN1025" i="1"/>
  <c r="AL1025" i="1"/>
  <c r="AP1024" i="1"/>
  <c r="AN1024" i="1"/>
  <c r="AL1024" i="1"/>
  <c r="AP1023" i="1"/>
  <c r="AN1023" i="1"/>
  <c r="AL1023" i="1"/>
  <c r="AP1022" i="1"/>
  <c r="AN1022" i="1"/>
  <c r="AL1022" i="1"/>
  <c r="AP1021" i="1"/>
  <c r="AN1021" i="1"/>
  <c r="AL1021" i="1"/>
  <c r="AP1020" i="1"/>
  <c r="AN1020" i="1"/>
  <c r="AL1020" i="1"/>
  <c r="AP1019" i="1"/>
  <c r="AN1019" i="1"/>
  <c r="AL1019" i="1"/>
  <c r="AP1018" i="1"/>
  <c r="AN1018" i="1"/>
  <c r="AL1018" i="1"/>
  <c r="AP1017" i="1"/>
  <c r="AN1017" i="1"/>
  <c r="AL1017" i="1"/>
  <c r="AP1016" i="1"/>
  <c r="AN1016" i="1"/>
  <c r="AL1016" i="1"/>
  <c r="AP1015" i="1"/>
  <c r="AN1015" i="1"/>
  <c r="AL1015" i="1"/>
  <c r="AP1014" i="1"/>
  <c r="AN1014" i="1"/>
  <c r="AL1014" i="1"/>
  <c r="AP1013" i="1"/>
  <c r="AN1013" i="1"/>
  <c r="AL1013" i="1"/>
  <c r="AP1012" i="1"/>
  <c r="AN1012" i="1"/>
  <c r="AL1012" i="1"/>
  <c r="AP1011" i="1"/>
  <c r="AN1011" i="1"/>
  <c r="AL1011" i="1"/>
  <c r="AP1010" i="1"/>
  <c r="AN1010" i="1"/>
  <c r="AL1010" i="1"/>
  <c r="AP1009" i="1"/>
  <c r="AN1009" i="1"/>
  <c r="AL1009" i="1"/>
  <c r="AP1008" i="1"/>
  <c r="AN1008" i="1"/>
  <c r="AL1008" i="1"/>
  <c r="AP1007" i="1"/>
  <c r="AN1007" i="1"/>
  <c r="AL1007" i="1"/>
  <c r="AP1006" i="1"/>
  <c r="AN1006" i="1"/>
  <c r="AL1006" i="1"/>
  <c r="AP1005" i="1"/>
  <c r="AN1005" i="1"/>
  <c r="AL1005" i="1"/>
  <c r="AP1004" i="1"/>
  <c r="AN1004" i="1"/>
  <c r="AL1004" i="1"/>
  <c r="AP1003" i="1"/>
  <c r="AN1003" i="1"/>
  <c r="AL1003" i="1"/>
  <c r="AP1002" i="1"/>
  <c r="AN1002" i="1"/>
  <c r="AL1002" i="1"/>
  <c r="AP1001" i="1"/>
  <c r="AN1001" i="1"/>
  <c r="AL1001" i="1"/>
  <c r="AP1000" i="1"/>
  <c r="AN1000" i="1"/>
  <c r="AL1000" i="1"/>
  <c r="AP999" i="1"/>
  <c r="AN999" i="1"/>
  <c r="AL999" i="1"/>
  <c r="AP998" i="1"/>
  <c r="AN998" i="1"/>
  <c r="AL998" i="1"/>
  <c r="AP997" i="1"/>
  <c r="AN997" i="1"/>
  <c r="AL997" i="1"/>
  <c r="AP996" i="1"/>
  <c r="AN996" i="1"/>
  <c r="AL996" i="1"/>
  <c r="AP995" i="1"/>
  <c r="AN995" i="1"/>
  <c r="AL995" i="1"/>
  <c r="AP994" i="1"/>
  <c r="AN994" i="1"/>
  <c r="AL994" i="1"/>
  <c r="AP993" i="1"/>
  <c r="AN993" i="1"/>
  <c r="AL993" i="1"/>
  <c r="AP992" i="1"/>
  <c r="AN992" i="1"/>
  <c r="AL992" i="1"/>
  <c r="AP991" i="1"/>
  <c r="AN991" i="1"/>
  <c r="AL991" i="1"/>
  <c r="AP990" i="1"/>
  <c r="AN990" i="1"/>
  <c r="AL990" i="1"/>
  <c r="AP989" i="1"/>
  <c r="AN989" i="1"/>
  <c r="AL989" i="1"/>
  <c r="AP988" i="1"/>
  <c r="AN988" i="1"/>
  <c r="AL988" i="1"/>
  <c r="AP987" i="1"/>
  <c r="AN987" i="1"/>
  <c r="AL987" i="1"/>
  <c r="AP986" i="1"/>
  <c r="AN986" i="1"/>
  <c r="AL986" i="1"/>
  <c r="AP985" i="1"/>
  <c r="AN985" i="1"/>
  <c r="AL985" i="1"/>
  <c r="AP984" i="1"/>
  <c r="AN984" i="1"/>
  <c r="AL984" i="1"/>
  <c r="AP983" i="1"/>
  <c r="AN983" i="1"/>
  <c r="AL983" i="1"/>
  <c r="AP982" i="1"/>
  <c r="AN982" i="1"/>
  <c r="AL982" i="1"/>
  <c r="AP981" i="1"/>
  <c r="AN981" i="1"/>
  <c r="AL981" i="1"/>
  <c r="AP980" i="1"/>
  <c r="AN980" i="1"/>
  <c r="AL980" i="1"/>
  <c r="AP979" i="1"/>
  <c r="AN979" i="1"/>
  <c r="AL979" i="1"/>
  <c r="AP978" i="1"/>
  <c r="AN978" i="1"/>
  <c r="AL978" i="1"/>
  <c r="AP977" i="1"/>
  <c r="AN977" i="1"/>
  <c r="AL977" i="1"/>
  <c r="AP976" i="1"/>
  <c r="AN976" i="1"/>
  <c r="AL976" i="1"/>
  <c r="AP975" i="1"/>
  <c r="AN975" i="1"/>
  <c r="AL975" i="1"/>
  <c r="AP974" i="1"/>
  <c r="AN974" i="1"/>
  <c r="AL974" i="1"/>
  <c r="AP973" i="1"/>
  <c r="AN973" i="1"/>
  <c r="AL973" i="1"/>
  <c r="AP972" i="1"/>
  <c r="AN972" i="1"/>
  <c r="AL972" i="1"/>
  <c r="AP971" i="1"/>
  <c r="AN971" i="1"/>
  <c r="AL971" i="1"/>
  <c r="AP970" i="1"/>
  <c r="AN970" i="1"/>
  <c r="AL970" i="1"/>
  <c r="AP969" i="1"/>
  <c r="AN969" i="1"/>
  <c r="AL969" i="1"/>
  <c r="AP968" i="1"/>
  <c r="AN968" i="1"/>
  <c r="AL968" i="1"/>
  <c r="AP967" i="1"/>
  <c r="AN967" i="1"/>
  <c r="AL967" i="1"/>
  <c r="AP966" i="1"/>
  <c r="AN966" i="1"/>
  <c r="AL966" i="1"/>
  <c r="AP965" i="1"/>
  <c r="AN965" i="1"/>
  <c r="AL965" i="1"/>
  <c r="AP964" i="1"/>
  <c r="AN964" i="1"/>
  <c r="AL964" i="1"/>
  <c r="AP963" i="1"/>
  <c r="AN963" i="1"/>
  <c r="AL963" i="1"/>
  <c r="AP962" i="1"/>
  <c r="AN962" i="1"/>
  <c r="AL962" i="1"/>
  <c r="AP961" i="1"/>
  <c r="AN961" i="1"/>
  <c r="AL961" i="1"/>
  <c r="AP960" i="1"/>
  <c r="AN960" i="1"/>
  <c r="AL960" i="1"/>
  <c r="AP959" i="1"/>
  <c r="AN959" i="1"/>
  <c r="AL959" i="1"/>
  <c r="AP958" i="1"/>
  <c r="AN958" i="1"/>
  <c r="AL958" i="1"/>
  <c r="AP957" i="1"/>
  <c r="AN957" i="1"/>
  <c r="AL957" i="1"/>
  <c r="AP956" i="1"/>
  <c r="AN956" i="1"/>
  <c r="AL956" i="1"/>
  <c r="AP955" i="1"/>
  <c r="AN955" i="1"/>
  <c r="AL955" i="1"/>
  <c r="AP954" i="1"/>
  <c r="AN954" i="1"/>
  <c r="AL954" i="1"/>
  <c r="AP953" i="1"/>
  <c r="AN953" i="1"/>
  <c r="AL953" i="1"/>
  <c r="AP952" i="1"/>
  <c r="AN952" i="1"/>
  <c r="AL952" i="1"/>
  <c r="AP951" i="1"/>
  <c r="AN951" i="1"/>
  <c r="AL951" i="1"/>
  <c r="AP950" i="1"/>
  <c r="AN950" i="1"/>
  <c r="AL950" i="1"/>
  <c r="AP949" i="1"/>
  <c r="AN949" i="1"/>
  <c r="AL949" i="1"/>
  <c r="AP948" i="1"/>
  <c r="AN948" i="1"/>
  <c r="AL948" i="1"/>
  <c r="AP947" i="1"/>
  <c r="AN947" i="1"/>
  <c r="AL947" i="1"/>
  <c r="AP946" i="1"/>
  <c r="AN946" i="1"/>
  <c r="AL946" i="1"/>
  <c r="AP945" i="1"/>
  <c r="AN945" i="1"/>
  <c r="AL945" i="1"/>
  <c r="AP944" i="1"/>
  <c r="AN944" i="1"/>
  <c r="AL944" i="1"/>
  <c r="AP943" i="1"/>
  <c r="AN943" i="1"/>
  <c r="AL943" i="1"/>
  <c r="AP942" i="1"/>
  <c r="AN942" i="1"/>
  <c r="AL942" i="1"/>
  <c r="AP941" i="1"/>
  <c r="AN941" i="1"/>
  <c r="AL941" i="1"/>
  <c r="AP940" i="1"/>
  <c r="AN940" i="1"/>
  <c r="AL940" i="1"/>
  <c r="AP939" i="1"/>
  <c r="AN939" i="1"/>
  <c r="AL939" i="1"/>
  <c r="AP938" i="1"/>
  <c r="AN938" i="1"/>
  <c r="AL938" i="1"/>
  <c r="AP937" i="1"/>
  <c r="AN937" i="1"/>
  <c r="AL937" i="1"/>
  <c r="AP936" i="1"/>
  <c r="AN936" i="1"/>
  <c r="AL936" i="1"/>
  <c r="AP935" i="1"/>
  <c r="AN935" i="1"/>
  <c r="AL935" i="1"/>
  <c r="AP934" i="1"/>
  <c r="AN934" i="1"/>
  <c r="AL934" i="1"/>
  <c r="AP933" i="1"/>
  <c r="AN933" i="1"/>
  <c r="AL933" i="1"/>
  <c r="AP932" i="1"/>
  <c r="AN932" i="1"/>
  <c r="AL932" i="1"/>
  <c r="AP931" i="1"/>
  <c r="AN931" i="1"/>
  <c r="AL931" i="1"/>
  <c r="AP930" i="1"/>
  <c r="AN930" i="1"/>
  <c r="AL930" i="1"/>
  <c r="AP929" i="1"/>
  <c r="AN929" i="1"/>
  <c r="AL929" i="1"/>
  <c r="AP928" i="1"/>
  <c r="AN928" i="1"/>
  <c r="AL928" i="1"/>
  <c r="AP927" i="1"/>
  <c r="AN927" i="1"/>
  <c r="AL927" i="1"/>
  <c r="AP926" i="1"/>
  <c r="AN926" i="1"/>
  <c r="AL926" i="1"/>
  <c r="AP925" i="1"/>
  <c r="AN925" i="1"/>
  <c r="AL925" i="1"/>
  <c r="AP924" i="1"/>
  <c r="AN924" i="1"/>
  <c r="AL924" i="1"/>
  <c r="AP923" i="1"/>
  <c r="AN923" i="1"/>
  <c r="AL923" i="1"/>
  <c r="AP922" i="1"/>
  <c r="AN922" i="1"/>
  <c r="AL922" i="1"/>
  <c r="AP921" i="1"/>
  <c r="AN921" i="1"/>
  <c r="AL921" i="1"/>
  <c r="AP920" i="1"/>
  <c r="AN920" i="1"/>
  <c r="AL920" i="1"/>
  <c r="AP919" i="1"/>
  <c r="AN919" i="1"/>
  <c r="AL919" i="1"/>
  <c r="AP918" i="1"/>
  <c r="AN918" i="1"/>
  <c r="AL918" i="1"/>
  <c r="AP917" i="1"/>
  <c r="AN917" i="1"/>
  <c r="AL917" i="1"/>
  <c r="AP916" i="1"/>
  <c r="AN916" i="1"/>
  <c r="AL916" i="1"/>
  <c r="AP915" i="1"/>
  <c r="AN915" i="1"/>
  <c r="AL915" i="1"/>
  <c r="AP914" i="1"/>
  <c r="AN914" i="1"/>
  <c r="AL914" i="1"/>
  <c r="AP913" i="1"/>
  <c r="AN913" i="1"/>
  <c r="AL913" i="1"/>
  <c r="AP912" i="1"/>
  <c r="AN912" i="1"/>
  <c r="AL912" i="1"/>
  <c r="AP911" i="1"/>
  <c r="AN911" i="1"/>
  <c r="AL911" i="1"/>
  <c r="AP910" i="1"/>
  <c r="AN910" i="1"/>
  <c r="AL910" i="1"/>
  <c r="AP909" i="1"/>
  <c r="AN909" i="1"/>
  <c r="AL909" i="1"/>
  <c r="AP908" i="1"/>
  <c r="AN908" i="1"/>
  <c r="AL908" i="1"/>
  <c r="AP907" i="1"/>
  <c r="AN907" i="1"/>
  <c r="AL907" i="1"/>
  <c r="AP906" i="1"/>
  <c r="AN906" i="1"/>
  <c r="AL906" i="1"/>
  <c r="AP905" i="1"/>
  <c r="AN905" i="1"/>
  <c r="AL905" i="1"/>
  <c r="AP904" i="1"/>
  <c r="AN904" i="1"/>
  <c r="AL904" i="1"/>
  <c r="AP903" i="1"/>
  <c r="AN903" i="1"/>
  <c r="AL903" i="1"/>
  <c r="AP902" i="1"/>
  <c r="AN902" i="1"/>
  <c r="AL902" i="1"/>
  <c r="AP901" i="1"/>
  <c r="AN901" i="1"/>
  <c r="AL901" i="1"/>
  <c r="AP900" i="1"/>
  <c r="AN900" i="1"/>
  <c r="AL900" i="1"/>
  <c r="AP899" i="1"/>
  <c r="AN899" i="1"/>
  <c r="AL899" i="1"/>
  <c r="AP898" i="1"/>
  <c r="AN898" i="1"/>
  <c r="AL898" i="1"/>
  <c r="AP897" i="1"/>
  <c r="AN897" i="1"/>
  <c r="AL897" i="1"/>
  <c r="AP896" i="1"/>
  <c r="AN896" i="1"/>
  <c r="AL896" i="1"/>
  <c r="AP895" i="1"/>
  <c r="AN895" i="1"/>
  <c r="AL895" i="1"/>
  <c r="AP894" i="1"/>
  <c r="AN894" i="1"/>
  <c r="AL894" i="1"/>
  <c r="AP893" i="1"/>
  <c r="AN893" i="1"/>
  <c r="AL893" i="1"/>
  <c r="AP892" i="1"/>
  <c r="AN892" i="1"/>
  <c r="AL892" i="1"/>
  <c r="AP891" i="1"/>
  <c r="AN891" i="1"/>
  <c r="AL891" i="1"/>
  <c r="AP890" i="1"/>
  <c r="AN890" i="1"/>
  <c r="AL890" i="1"/>
  <c r="AP889" i="1"/>
  <c r="AN889" i="1"/>
  <c r="AL889" i="1"/>
  <c r="AP888" i="1"/>
  <c r="AN888" i="1"/>
  <c r="AL888" i="1"/>
  <c r="AP887" i="1"/>
  <c r="AN887" i="1"/>
  <c r="AL887" i="1"/>
  <c r="AP886" i="1"/>
  <c r="AN886" i="1"/>
  <c r="AL886" i="1"/>
  <c r="AP885" i="1"/>
  <c r="AN885" i="1"/>
  <c r="AL885" i="1"/>
  <c r="AP884" i="1"/>
  <c r="AN884" i="1"/>
  <c r="AL884" i="1"/>
  <c r="AP883" i="1"/>
  <c r="AN883" i="1"/>
  <c r="AL883" i="1"/>
  <c r="AP882" i="1"/>
  <c r="AN882" i="1"/>
  <c r="AL882" i="1"/>
  <c r="AP881" i="1"/>
  <c r="AN881" i="1"/>
  <c r="AL881" i="1"/>
  <c r="AP880" i="1"/>
  <c r="AN880" i="1"/>
  <c r="AL880" i="1"/>
  <c r="AP879" i="1"/>
  <c r="AN879" i="1"/>
  <c r="AL879" i="1"/>
  <c r="AP878" i="1"/>
  <c r="AN878" i="1"/>
  <c r="AL878" i="1"/>
  <c r="AP877" i="1"/>
  <c r="AN877" i="1"/>
  <c r="AL877" i="1"/>
  <c r="AP876" i="1"/>
  <c r="AN876" i="1"/>
  <c r="AL876" i="1"/>
  <c r="AP875" i="1"/>
  <c r="AN875" i="1"/>
  <c r="AL875" i="1"/>
  <c r="AP874" i="1"/>
  <c r="AN874" i="1"/>
  <c r="AL874" i="1"/>
  <c r="AP873" i="1"/>
  <c r="AN873" i="1"/>
  <c r="AL873" i="1"/>
  <c r="AP872" i="1"/>
  <c r="AN872" i="1"/>
  <c r="AL872" i="1"/>
  <c r="AP871" i="1"/>
  <c r="AN871" i="1"/>
  <c r="AL871" i="1"/>
  <c r="AP870" i="1"/>
  <c r="AN870" i="1"/>
  <c r="AL870" i="1"/>
  <c r="AP869" i="1"/>
  <c r="AN869" i="1"/>
  <c r="AL869" i="1"/>
  <c r="AP868" i="1"/>
  <c r="AN868" i="1"/>
  <c r="AL868" i="1"/>
  <c r="AP867" i="1"/>
  <c r="AN867" i="1"/>
  <c r="AL867" i="1"/>
  <c r="AP866" i="1"/>
  <c r="AN866" i="1"/>
  <c r="AL866" i="1"/>
  <c r="AP865" i="1"/>
  <c r="AN865" i="1"/>
  <c r="AL865" i="1"/>
  <c r="AP864" i="1"/>
  <c r="AN864" i="1"/>
  <c r="AL864" i="1"/>
  <c r="AP863" i="1"/>
  <c r="AN863" i="1"/>
  <c r="AL863" i="1"/>
  <c r="AP862" i="1"/>
  <c r="AN862" i="1"/>
  <c r="AL862" i="1"/>
  <c r="AP861" i="1"/>
  <c r="AN861" i="1"/>
  <c r="AL861" i="1"/>
  <c r="AP860" i="1"/>
  <c r="AN860" i="1"/>
  <c r="AL860" i="1"/>
  <c r="AP859" i="1"/>
  <c r="AN859" i="1"/>
  <c r="AL859" i="1"/>
  <c r="AP858" i="1"/>
  <c r="AN858" i="1"/>
  <c r="AL858" i="1"/>
  <c r="AP857" i="1"/>
  <c r="AN857" i="1"/>
  <c r="AL857" i="1"/>
  <c r="AP856" i="1"/>
  <c r="AN856" i="1"/>
  <c r="AL856" i="1"/>
  <c r="AP855" i="1"/>
  <c r="AN855" i="1"/>
  <c r="AL855" i="1"/>
  <c r="AP854" i="1"/>
  <c r="AN854" i="1"/>
  <c r="AL854" i="1"/>
  <c r="AP853" i="1"/>
  <c r="AN853" i="1"/>
  <c r="AL853" i="1"/>
  <c r="AP852" i="1"/>
  <c r="AN852" i="1"/>
  <c r="AL852" i="1"/>
  <c r="AP851" i="1"/>
  <c r="AN851" i="1"/>
  <c r="AL851" i="1"/>
  <c r="AP850" i="1"/>
  <c r="AN850" i="1"/>
  <c r="AL850" i="1"/>
  <c r="AP849" i="1"/>
  <c r="AN849" i="1"/>
  <c r="AL849" i="1"/>
  <c r="AP848" i="1"/>
  <c r="AN848" i="1"/>
  <c r="AL848" i="1"/>
  <c r="AP847" i="1"/>
  <c r="AN847" i="1"/>
  <c r="AL847" i="1"/>
  <c r="AP846" i="1"/>
  <c r="AN846" i="1"/>
  <c r="AL846" i="1"/>
  <c r="AP845" i="1"/>
  <c r="AN845" i="1"/>
  <c r="AL845" i="1"/>
  <c r="AP844" i="1"/>
  <c r="AN844" i="1"/>
  <c r="AL844" i="1"/>
  <c r="AP843" i="1"/>
  <c r="AN843" i="1"/>
  <c r="AL843" i="1"/>
  <c r="AP842" i="1"/>
  <c r="AN842" i="1"/>
  <c r="AL842" i="1"/>
  <c r="AP841" i="1"/>
  <c r="AN841" i="1"/>
  <c r="AL841" i="1"/>
  <c r="AP840" i="1"/>
  <c r="AN840" i="1"/>
  <c r="AL840" i="1"/>
  <c r="AP839" i="1"/>
  <c r="AN839" i="1"/>
  <c r="AL839" i="1"/>
  <c r="AP838" i="1"/>
  <c r="AN838" i="1"/>
  <c r="AL838" i="1"/>
  <c r="AP837" i="1"/>
  <c r="AN837" i="1"/>
  <c r="AL837" i="1"/>
  <c r="AP836" i="1"/>
  <c r="AN836" i="1"/>
  <c r="AL836" i="1"/>
  <c r="AP835" i="1"/>
  <c r="AN835" i="1"/>
  <c r="AL835" i="1"/>
  <c r="AP834" i="1"/>
  <c r="AN834" i="1"/>
  <c r="AL834" i="1"/>
  <c r="AP833" i="1"/>
  <c r="AN833" i="1"/>
  <c r="AL833" i="1"/>
  <c r="AP832" i="1"/>
  <c r="AN832" i="1"/>
  <c r="AL832" i="1"/>
  <c r="AP831" i="1"/>
  <c r="AN831" i="1"/>
  <c r="AL831" i="1"/>
  <c r="AP830" i="1"/>
  <c r="AN830" i="1"/>
  <c r="AL830" i="1"/>
  <c r="AP829" i="1"/>
  <c r="AN829" i="1"/>
  <c r="AL829" i="1"/>
  <c r="AP828" i="1"/>
  <c r="AN828" i="1"/>
  <c r="AL828" i="1"/>
  <c r="AP827" i="1"/>
  <c r="AN827" i="1"/>
  <c r="AL827" i="1"/>
  <c r="AP826" i="1"/>
  <c r="AN826" i="1"/>
  <c r="AL826" i="1"/>
  <c r="AP825" i="1"/>
  <c r="AN825" i="1"/>
  <c r="AL825" i="1"/>
  <c r="AP824" i="1"/>
  <c r="AN824" i="1"/>
  <c r="AL824" i="1"/>
  <c r="AP823" i="1"/>
  <c r="AN823" i="1"/>
  <c r="AL823" i="1"/>
  <c r="AP822" i="1"/>
  <c r="AN822" i="1"/>
  <c r="AL822" i="1"/>
  <c r="AP821" i="1"/>
  <c r="AN821" i="1"/>
  <c r="AL821" i="1"/>
  <c r="AP820" i="1"/>
  <c r="AN820" i="1"/>
  <c r="AL820" i="1"/>
  <c r="AP819" i="1"/>
  <c r="AN819" i="1"/>
  <c r="AL819" i="1"/>
  <c r="AP818" i="1"/>
  <c r="AN818" i="1"/>
  <c r="AL818" i="1"/>
  <c r="AP817" i="1"/>
  <c r="AN817" i="1"/>
  <c r="AL817" i="1"/>
  <c r="AP816" i="1"/>
  <c r="AN816" i="1"/>
  <c r="AL816" i="1"/>
  <c r="AP815" i="1"/>
  <c r="AN815" i="1"/>
  <c r="AL815" i="1"/>
  <c r="AP814" i="1"/>
  <c r="AN814" i="1"/>
  <c r="AL814" i="1"/>
  <c r="AP813" i="1"/>
  <c r="AN813" i="1"/>
  <c r="AL813" i="1"/>
  <c r="AP812" i="1"/>
  <c r="AN812" i="1"/>
  <c r="AL812" i="1"/>
  <c r="AP811" i="1"/>
  <c r="AN811" i="1"/>
  <c r="AL811" i="1"/>
  <c r="AP810" i="1"/>
  <c r="AN810" i="1"/>
  <c r="AL810" i="1"/>
  <c r="AP809" i="1"/>
  <c r="AN809" i="1"/>
  <c r="AL809" i="1"/>
  <c r="AP808" i="1"/>
  <c r="AN808" i="1"/>
  <c r="AL808" i="1"/>
  <c r="AP807" i="1"/>
  <c r="AN807" i="1"/>
  <c r="AL807" i="1"/>
  <c r="AP806" i="1"/>
  <c r="AN806" i="1"/>
  <c r="AL806" i="1"/>
  <c r="AP805" i="1"/>
  <c r="AN805" i="1"/>
  <c r="AL805" i="1"/>
  <c r="AP804" i="1"/>
  <c r="AN804" i="1"/>
  <c r="AL804" i="1"/>
  <c r="AP803" i="1"/>
  <c r="AN803" i="1"/>
  <c r="AL803" i="1"/>
  <c r="AP802" i="1"/>
  <c r="AN802" i="1"/>
  <c r="AL802" i="1"/>
  <c r="AP801" i="1"/>
  <c r="AN801" i="1"/>
  <c r="AL801" i="1"/>
  <c r="AP800" i="1"/>
  <c r="AN800" i="1"/>
  <c r="AL800" i="1"/>
  <c r="AP799" i="1"/>
  <c r="AN799" i="1"/>
  <c r="AL799" i="1"/>
  <c r="AP798" i="1"/>
  <c r="AN798" i="1"/>
  <c r="AL798" i="1"/>
  <c r="AP797" i="1"/>
  <c r="AN797" i="1"/>
  <c r="AL797" i="1"/>
  <c r="AP796" i="1"/>
  <c r="AN796" i="1"/>
  <c r="AL796" i="1"/>
  <c r="AP795" i="1"/>
  <c r="AN795" i="1"/>
  <c r="AL795" i="1"/>
  <c r="AP794" i="1"/>
  <c r="AN794" i="1"/>
  <c r="AL794" i="1"/>
  <c r="AP793" i="1"/>
  <c r="AN793" i="1"/>
  <c r="AL793" i="1"/>
  <c r="AP792" i="1"/>
  <c r="AN792" i="1"/>
  <c r="AL792" i="1"/>
  <c r="AP791" i="1"/>
  <c r="AN791" i="1"/>
  <c r="AL791" i="1"/>
  <c r="AP790" i="1"/>
  <c r="AN790" i="1"/>
  <c r="AL790" i="1"/>
  <c r="AP789" i="1"/>
  <c r="AN789" i="1"/>
  <c r="AL789" i="1"/>
  <c r="AP788" i="1"/>
  <c r="AN788" i="1"/>
  <c r="AL788" i="1"/>
  <c r="AP787" i="1"/>
  <c r="AN787" i="1"/>
  <c r="AL787" i="1"/>
  <c r="AP786" i="1"/>
  <c r="AN786" i="1"/>
  <c r="AL786" i="1"/>
  <c r="AP785" i="1"/>
  <c r="AN785" i="1"/>
  <c r="AL785" i="1"/>
  <c r="AP784" i="1"/>
  <c r="AN784" i="1"/>
  <c r="AL784" i="1"/>
  <c r="AP783" i="1"/>
  <c r="AN783" i="1"/>
  <c r="AL783" i="1"/>
  <c r="AP782" i="1"/>
  <c r="AN782" i="1"/>
  <c r="AL782" i="1"/>
  <c r="AP781" i="1"/>
  <c r="AN781" i="1"/>
  <c r="AL781" i="1"/>
  <c r="AP780" i="1"/>
  <c r="AN780" i="1"/>
  <c r="AL780" i="1"/>
  <c r="AP779" i="1"/>
  <c r="AN779" i="1"/>
  <c r="AL779" i="1"/>
  <c r="AP778" i="1"/>
  <c r="AN778" i="1"/>
  <c r="AL778" i="1"/>
  <c r="AP777" i="1"/>
  <c r="AN777" i="1"/>
  <c r="AL777" i="1"/>
  <c r="AP776" i="1"/>
  <c r="AN776" i="1"/>
  <c r="AL776" i="1"/>
  <c r="AP775" i="1"/>
  <c r="AN775" i="1"/>
  <c r="AL775" i="1"/>
  <c r="AP774" i="1"/>
  <c r="AN774" i="1"/>
  <c r="AL774" i="1"/>
  <c r="AP773" i="1"/>
  <c r="AN773" i="1"/>
  <c r="AL773" i="1"/>
  <c r="AP772" i="1"/>
  <c r="AN772" i="1"/>
  <c r="AL772" i="1"/>
  <c r="AP771" i="1"/>
  <c r="AN771" i="1"/>
  <c r="AL771" i="1"/>
  <c r="AP770" i="1"/>
  <c r="AN770" i="1"/>
  <c r="AL770" i="1"/>
  <c r="AP769" i="1"/>
  <c r="AN769" i="1"/>
  <c r="AL769" i="1"/>
  <c r="AP768" i="1"/>
  <c r="AN768" i="1"/>
  <c r="AL768" i="1"/>
  <c r="AP767" i="1"/>
  <c r="AN767" i="1"/>
  <c r="AL767" i="1"/>
  <c r="AP766" i="1"/>
  <c r="AN766" i="1"/>
  <c r="AL766" i="1"/>
  <c r="AP765" i="1"/>
  <c r="AN765" i="1"/>
  <c r="AL765" i="1"/>
  <c r="AP764" i="1"/>
  <c r="AN764" i="1"/>
  <c r="AL764" i="1"/>
  <c r="AP763" i="1"/>
  <c r="AN763" i="1"/>
  <c r="AL763" i="1"/>
  <c r="AP762" i="1"/>
  <c r="AN762" i="1"/>
  <c r="AL762" i="1"/>
  <c r="AP761" i="1"/>
  <c r="AN761" i="1"/>
  <c r="AL761" i="1"/>
  <c r="AP760" i="1"/>
  <c r="AN760" i="1"/>
  <c r="AL760" i="1"/>
  <c r="AP759" i="1"/>
  <c r="AN759" i="1"/>
  <c r="AL759" i="1"/>
  <c r="AP758" i="1"/>
  <c r="AN758" i="1"/>
  <c r="AL758" i="1"/>
  <c r="AP757" i="1"/>
  <c r="AN757" i="1"/>
  <c r="AL757" i="1"/>
  <c r="AP756" i="1"/>
  <c r="AN756" i="1"/>
  <c r="AL756" i="1"/>
  <c r="AP755" i="1"/>
  <c r="AN755" i="1"/>
  <c r="AL755" i="1"/>
  <c r="AP754" i="1"/>
  <c r="AN754" i="1"/>
  <c r="AL754" i="1"/>
  <c r="AP753" i="1"/>
  <c r="AN753" i="1"/>
  <c r="AL753" i="1"/>
  <c r="AP752" i="1"/>
  <c r="AN752" i="1"/>
  <c r="AL752" i="1"/>
  <c r="AP751" i="1"/>
  <c r="AN751" i="1"/>
  <c r="AL751" i="1"/>
  <c r="AP750" i="1"/>
  <c r="AN750" i="1"/>
  <c r="AL750" i="1"/>
  <c r="AP749" i="1"/>
  <c r="AN749" i="1"/>
  <c r="AL749" i="1"/>
  <c r="AP748" i="1"/>
  <c r="AN748" i="1"/>
  <c r="AL748" i="1"/>
  <c r="AP747" i="1"/>
  <c r="AN747" i="1"/>
  <c r="AL747" i="1"/>
  <c r="AP746" i="1"/>
  <c r="AN746" i="1"/>
  <c r="AL746" i="1"/>
  <c r="AP745" i="1"/>
  <c r="AN745" i="1"/>
  <c r="AL745" i="1"/>
  <c r="AP744" i="1"/>
  <c r="AN744" i="1"/>
  <c r="AL744" i="1"/>
  <c r="AP743" i="1"/>
  <c r="AN743" i="1"/>
  <c r="AL743" i="1"/>
  <c r="AP742" i="1"/>
  <c r="AN742" i="1"/>
  <c r="AL742" i="1"/>
  <c r="AP741" i="1"/>
  <c r="AN741" i="1"/>
  <c r="AL741" i="1"/>
  <c r="AP740" i="1"/>
  <c r="AN740" i="1"/>
  <c r="AL740" i="1"/>
  <c r="AP739" i="1"/>
  <c r="AN739" i="1"/>
  <c r="AL739" i="1"/>
  <c r="AP738" i="1"/>
  <c r="AN738" i="1"/>
  <c r="AL738" i="1"/>
  <c r="AP737" i="1"/>
  <c r="AN737" i="1"/>
  <c r="AL737" i="1"/>
  <c r="AP736" i="1"/>
  <c r="AN736" i="1"/>
  <c r="AL736" i="1"/>
  <c r="AP735" i="1"/>
  <c r="AN735" i="1"/>
  <c r="AL735" i="1"/>
  <c r="AP734" i="1"/>
  <c r="AN734" i="1"/>
  <c r="AL734" i="1"/>
  <c r="AP733" i="1"/>
  <c r="AN733" i="1"/>
  <c r="AL733" i="1"/>
  <c r="AP732" i="1"/>
  <c r="AN732" i="1"/>
  <c r="AL732" i="1"/>
  <c r="AP731" i="1"/>
  <c r="AN731" i="1"/>
  <c r="AL731" i="1"/>
  <c r="AP730" i="1"/>
  <c r="AN730" i="1"/>
  <c r="AL730" i="1"/>
  <c r="AP729" i="1"/>
  <c r="AN729" i="1"/>
  <c r="AL729" i="1"/>
  <c r="AP728" i="1"/>
  <c r="AN728" i="1"/>
  <c r="AL728" i="1"/>
  <c r="AP727" i="1"/>
  <c r="AN727" i="1"/>
  <c r="AL727" i="1"/>
  <c r="AP726" i="1"/>
  <c r="AN726" i="1"/>
  <c r="AL726" i="1"/>
  <c r="AP725" i="1"/>
  <c r="AN725" i="1"/>
  <c r="AL725" i="1"/>
  <c r="AP724" i="1"/>
  <c r="AN724" i="1"/>
  <c r="AL724" i="1"/>
  <c r="AP723" i="1"/>
  <c r="AN723" i="1"/>
  <c r="AL723" i="1"/>
  <c r="AP722" i="1"/>
  <c r="AN722" i="1"/>
  <c r="AL722" i="1"/>
  <c r="AP721" i="1"/>
  <c r="AN721" i="1"/>
  <c r="AL721" i="1"/>
  <c r="AP720" i="1"/>
  <c r="AN720" i="1"/>
  <c r="AL720" i="1"/>
  <c r="AP719" i="1"/>
  <c r="AN719" i="1"/>
  <c r="AL719" i="1"/>
  <c r="AP718" i="1"/>
  <c r="AN718" i="1"/>
  <c r="AL718" i="1"/>
  <c r="AP717" i="1"/>
  <c r="AN717" i="1"/>
  <c r="AL717" i="1"/>
  <c r="AP716" i="1"/>
  <c r="AN716" i="1"/>
  <c r="AL716" i="1"/>
  <c r="AP715" i="1"/>
  <c r="AN715" i="1"/>
  <c r="AL715" i="1"/>
  <c r="AP714" i="1"/>
  <c r="AN714" i="1"/>
  <c r="AL714" i="1"/>
  <c r="AP713" i="1"/>
  <c r="AN713" i="1"/>
  <c r="AL713" i="1"/>
  <c r="AP712" i="1"/>
  <c r="AN712" i="1"/>
  <c r="AL712" i="1"/>
  <c r="AP711" i="1"/>
  <c r="AN711" i="1"/>
  <c r="AL711" i="1"/>
  <c r="AP710" i="1"/>
  <c r="AN710" i="1"/>
  <c r="AL710" i="1"/>
  <c r="AP709" i="1"/>
  <c r="AN709" i="1"/>
  <c r="AL709" i="1"/>
  <c r="AP708" i="1"/>
  <c r="AN708" i="1"/>
  <c r="AL708" i="1"/>
  <c r="AP707" i="1"/>
  <c r="AN707" i="1"/>
  <c r="AL707" i="1"/>
  <c r="AP706" i="1"/>
  <c r="AN706" i="1"/>
  <c r="AL706" i="1"/>
  <c r="AP705" i="1"/>
  <c r="AN705" i="1"/>
  <c r="AL705" i="1"/>
  <c r="AP704" i="1"/>
  <c r="AN704" i="1"/>
  <c r="AL704" i="1"/>
  <c r="AP703" i="1"/>
  <c r="AN703" i="1"/>
  <c r="AL703" i="1"/>
  <c r="AP702" i="1"/>
  <c r="AN702" i="1"/>
  <c r="AL702" i="1"/>
  <c r="AP701" i="1"/>
  <c r="AN701" i="1"/>
  <c r="AL701" i="1"/>
  <c r="AP700" i="1"/>
  <c r="AN700" i="1"/>
  <c r="AL700" i="1"/>
  <c r="AP699" i="1"/>
  <c r="AN699" i="1"/>
  <c r="AL699" i="1"/>
  <c r="AP698" i="1"/>
  <c r="AN698" i="1"/>
  <c r="AL698" i="1"/>
  <c r="AP697" i="1"/>
  <c r="AN697" i="1"/>
  <c r="AL697" i="1"/>
  <c r="AP696" i="1"/>
  <c r="AN696" i="1"/>
  <c r="AL696" i="1"/>
  <c r="AP695" i="1"/>
  <c r="AN695" i="1"/>
  <c r="AL695" i="1"/>
  <c r="AP694" i="1"/>
  <c r="AN694" i="1"/>
  <c r="AL694" i="1"/>
  <c r="AP693" i="1"/>
  <c r="AN693" i="1"/>
  <c r="AL693" i="1"/>
  <c r="AP692" i="1"/>
  <c r="AN692" i="1"/>
  <c r="AL692" i="1"/>
  <c r="AP691" i="1"/>
  <c r="AN691" i="1"/>
  <c r="AL691" i="1"/>
  <c r="AP690" i="1"/>
  <c r="AN690" i="1"/>
  <c r="AL690" i="1"/>
  <c r="AP689" i="1"/>
  <c r="AN689" i="1"/>
  <c r="AL689" i="1"/>
  <c r="AP688" i="1"/>
  <c r="AN688" i="1"/>
  <c r="AL688" i="1"/>
  <c r="AP687" i="1"/>
  <c r="AN687" i="1"/>
  <c r="AL687" i="1"/>
  <c r="AP686" i="1"/>
  <c r="AN686" i="1"/>
  <c r="AL686" i="1"/>
  <c r="AP685" i="1"/>
  <c r="AN685" i="1"/>
  <c r="AL685" i="1"/>
  <c r="AP684" i="1"/>
  <c r="AN684" i="1"/>
  <c r="AL684" i="1"/>
  <c r="AP683" i="1"/>
  <c r="AN683" i="1"/>
  <c r="AL683" i="1"/>
  <c r="AP682" i="1"/>
  <c r="AN682" i="1"/>
  <c r="AL682" i="1"/>
  <c r="AP681" i="1"/>
  <c r="AN681" i="1"/>
  <c r="AL681" i="1"/>
  <c r="AP680" i="1"/>
  <c r="AN680" i="1"/>
  <c r="AL680" i="1"/>
  <c r="AP679" i="1"/>
  <c r="AN679" i="1"/>
  <c r="AL679" i="1"/>
  <c r="AP678" i="1"/>
  <c r="AN678" i="1"/>
  <c r="AL678" i="1"/>
  <c r="AP677" i="1"/>
  <c r="AN677" i="1"/>
  <c r="AL677" i="1"/>
  <c r="AP676" i="1"/>
  <c r="AN676" i="1"/>
  <c r="AL676" i="1"/>
  <c r="AP675" i="1"/>
  <c r="AN675" i="1"/>
  <c r="AL675" i="1"/>
  <c r="AP674" i="1"/>
  <c r="AN674" i="1"/>
  <c r="AL674" i="1"/>
  <c r="AP673" i="1"/>
  <c r="AN673" i="1"/>
  <c r="AL673" i="1"/>
  <c r="AP672" i="1"/>
  <c r="AN672" i="1"/>
  <c r="AL672" i="1"/>
  <c r="AP671" i="1"/>
  <c r="AN671" i="1"/>
  <c r="AL671" i="1"/>
  <c r="AP670" i="1"/>
  <c r="AN670" i="1"/>
  <c r="AL670" i="1"/>
  <c r="AP669" i="1"/>
  <c r="AN669" i="1"/>
  <c r="AL669" i="1"/>
  <c r="AP668" i="1"/>
  <c r="AN668" i="1"/>
  <c r="AL668" i="1"/>
  <c r="AP667" i="1"/>
  <c r="AN667" i="1"/>
  <c r="AL667" i="1"/>
  <c r="AP666" i="1"/>
  <c r="AN666" i="1"/>
  <c r="AL666" i="1"/>
  <c r="AP665" i="1"/>
  <c r="AN665" i="1"/>
  <c r="AL665" i="1"/>
  <c r="AP664" i="1"/>
  <c r="AN664" i="1"/>
  <c r="AL664" i="1"/>
  <c r="AP663" i="1"/>
  <c r="AN663" i="1"/>
  <c r="AL663" i="1"/>
  <c r="AP662" i="1"/>
  <c r="AN662" i="1"/>
  <c r="AL662" i="1"/>
  <c r="AP661" i="1"/>
  <c r="AN661" i="1"/>
  <c r="AL661" i="1"/>
  <c r="AP660" i="1"/>
  <c r="AN660" i="1"/>
  <c r="AL660" i="1"/>
  <c r="AP659" i="1"/>
  <c r="AN659" i="1"/>
  <c r="AL659" i="1"/>
  <c r="AP658" i="1"/>
  <c r="AN658" i="1"/>
  <c r="AL658" i="1"/>
  <c r="AP657" i="1"/>
  <c r="AN657" i="1"/>
  <c r="AL657" i="1"/>
  <c r="AP656" i="1"/>
  <c r="AN656" i="1"/>
  <c r="AL656" i="1"/>
  <c r="AP655" i="1"/>
  <c r="AN655" i="1"/>
  <c r="AL655" i="1"/>
  <c r="AP654" i="1"/>
  <c r="AN654" i="1"/>
  <c r="AL654" i="1"/>
  <c r="AP653" i="1"/>
  <c r="AN653" i="1"/>
  <c r="AL653" i="1"/>
  <c r="AP652" i="1"/>
  <c r="AN652" i="1"/>
  <c r="AL652" i="1"/>
  <c r="AP651" i="1"/>
  <c r="AN651" i="1"/>
  <c r="AL651" i="1"/>
  <c r="AP650" i="1"/>
  <c r="AN650" i="1"/>
  <c r="AL650" i="1"/>
  <c r="AP649" i="1"/>
  <c r="AN649" i="1"/>
  <c r="AL649" i="1"/>
  <c r="AP648" i="1"/>
  <c r="AN648" i="1"/>
  <c r="AL648" i="1"/>
  <c r="AP647" i="1"/>
  <c r="AN647" i="1"/>
  <c r="AL647" i="1"/>
  <c r="AP646" i="1"/>
  <c r="AN646" i="1"/>
  <c r="AL646" i="1"/>
  <c r="AP645" i="1"/>
  <c r="AN645" i="1"/>
  <c r="AL645" i="1"/>
  <c r="AP644" i="1"/>
  <c r="AN644" i="1"/>
  <c r="AL644" i="1"/>
  <c r="AP643" i="1"/>
  <c r="AN643" i="1"/>
  <c r="AL643" i="1"/>
  <c r="AP642" i="1"/>
  <c r="AN642" i="1"/>
  <c r="AL642" i="1"/>
  <c r="AP641" i="1"/>
  <c r="AN641" i="1"/>
  <c r="AL641" i="1"/>
  <c r="AP640" i="1"/>
  <c r="AN640" i="1"/>
  <c r="AL640" i="1"/>
  <c r="AP639" i="1"/>
  <c r="AN639" i="1"/>
  <c r="AL639" i="1"/>
  <c r="AP638" i="1"/>
  <c r="AN638" i="1"/>
  <c r="AL638" i="1"/>
  <c r="AP637" i="1"/>
  <c r="AN637" i="1"/>
  <c r="AL637" i="1"/>
  <c r="AP636" i="1"/>
  <c r="AN636" i="1"/>
  <c r="AL636" i="1"/>
  <c r="AP635" i="1"/>
  <c r="AN635" i="1"/>
  <c r="AL635" i="1"/>
  <c r="AP634" i="1"/>
  <c r="AN634" i="1"/>
  <c r="AL634" i="1"/>
  <c r="AP633" i="1"/>
  <c r="AN633" i="1"/>
  <c r="AL633" i="1"/>
  <c r="AP632" i="1"/>
  <c r="AN632" i="1"/>
  <c r="AL632" i="1"/>
  <c r="AP631" i="1"/>
  <c r="AN631" i="1"/>
  <c r="AL631" i="1"/>
  <c r="AP630" i="1"/>
  <c r="AN630" i="1"/>
  <c r="AL630" i="1"/>
  <c r="AP629" i="1"/>
  <c r="AN629" i="1"/>
  <c r="AL629" i="1"/>
  <c r="AP628" i="1"/>
  <c r="AN628" i="1"/>
  <c r="AL628" i="1"/>
  <c r="AP627" i="1"/>
  <c r="AN627" i="1"/>
  <c r="AL627" i="1"/>
  <c r="AP626" i="1"/>
  <c r="AN626" i="1"/>
  <c r="AL626" i="1"/>
  <c r="AP625" i="1"/>
  <c r="AN625" i="1"/>
  <c r="AL625" i="1"/>
  <c r="AP624" i="1"/>
  <c r="AN624" i="1"/>
  <c r="AL624" i="1"/>
  <c r="AP623" i="1"/>
  <c r="AN623" i="1"/>
  <c r="AL623" i="1"/>
  <c r="AP622" i="1"/>
  <c r="AN622" i="1"/>
  <c r="AL622" i="1"/>
  <c r="AP621" i="1"/>
  <c r="AN621" i="1"/>
  <c r="AL621" i="1"/>
  <c r="AP620" i="1"/>
  <c r="AN620" i="1"/>
  <c r="AL620" i="1"/>
  <c r="AP619" i="1"/>
  <c r="AN619" i="1"/>
  <c r="AL619" i="1"/>
  <c r="AP618" i="1"/>
  <c r="AN618" i="1"/>
  <c r="AL618" i="1"/>
  <c r="AP617" i="1"/>
  <c r="AN617" i="1"/>
  <c r="AL617" i="1"/>
  <c r="AP616" i="1"/>
  <c r="AN616" i="1"/>
  <c r="AL616" i="1"/>
  <c r="AP615" i="1"/>
  <c r="AN615" i="1"/>
  <c r="AL615" i="1"/>
  <c r="AP614" i="1"/>
  <c r="AN614" i="1"/>
  <c r="AL614" i="1"/>
  <c r="AP613" i="1"/>
  <c r="AN613" i="1"/>
  <c r="AL613" i="1"/>
  <c r="AP612" i="1"/>
  <c r="AN612" i="1"/>
  <c r="AL612" i="1"/>
  <c r="AP611" i="1"/>
  <c r="AN611" i="1"/>
  <c r="AL611" i="1"/>
  <c r="AP610" i="1"/>
  <c r="AN610" i="1"/>
  <c r="AL610" i="1"/>
  <c r="AP609" i="1"/>
  <c r="AN609" i="1"/>
  <c r="AL609" i="1"/>
  <c r="AP608" i="1"/>
  <c r="AN608" i="1"/>
  <c r="AL608" i="1"/>
  <c r="AP607" i="1"/>
  <c r="AN607" i="1"/>
  <c r="AL607" i="1"/>
  <c r="AP606" i="1"/>
  <c r="AN606" i="1"/>
  <c r="AL606" i="1"/>
  <c r="AP605" i="1"/>
  <c r="AN605" i="1"/>
  <c r="AL605" i="1"/>
  <c r="AP604" i="1"/>
  <c r="AN604" i="1"/>
  <c r="AL604" i="1"/>
  <c r="AP603" i="1"/>
  <c r="AN603" i="1"/>
  <c r="AL603" i="1"/>
  <c r="AP602" i="1"/>
  <c r="AN602" i="1"/>
  <c r="AL602" i="1"/>
  <c r="AP601" i="1"/>
  <c r="AN601" i="1"/>
  <c r="AL601" i="1"/>
  <c r="AP600" i="1"/>
  <c r="AN600" i="1"/>
  <c r="AL600" i="1"/>
  <c r="AP599" i="1"/>
  <c r="AN599" i="1"/>
  <c r="AL599" i="1"/>
  <c r="AP598" i="1"/>
  <c r="AN598" i="1"/>
  <c r="AL598" i="1"/>
  <c r="AP597" i="1"/>
  <c r="AN597" i="1"/>
  <c r="AL597" i="1"/>
  <c r="AP596" i="1"/>
  <c r="AN596" i="1"/>
  <c r="AL596" i="1"/>
  <c r="AP595" i="1"/>
  <c r="AN595" i="1"/>
  <c r="AL595" i="1"/>
  <c r="AP594" i="1"/>
  <c r="AN594" i="1"/>
  <c r="AL594" i="1"/>
  <c r="AP593" i="1"/>
  <c r="AN593" i="1"/>
  <c r="AL593" i="1"/>
  <c r="AP592" i="1"/>
  <c r="AN592" i="1"/>
  <c r="AL592" i="1"/>
  <c r="AP591" i="1"/>
  <c r="AN591" i="1"/>
  <c r="AL591" i="1"/>
  <c r="AP590" i="1"/>
  <c r="AN590" i="1"/>
  <c r="AL590" i="1"/>
  <c r="AP589" i="1"/>
  <c r="AN589" i="1"/>
  <c r="AL589" i="1"/>
  <c r="AP588" i="1"/>
  <c r="AN588" i="1"/>
  <c r="AL588" i="1"/>
  <c r="AP587" i="1"/>
  <c r="AN587" i="1"/>
  <c r="AL587" i="1"/>
  <c r="AP586" i="1"/>
  <c r="AN586" i="1"/>
  <c r="AL586" i="1"/>
  <c r="AP585" i="1"/>
  <c r="AN585" i="1"/>
  <c r="AL585" i="1"/>
  <c r="AP584" i="1"/>
  <c r="AN584" i="1"/>
  <c r="AL584" i="1"/>
  <c r="AP583" i="1"/>
  <c r="AN583" i="1"/>
  <c r="AL583" i="1"/>
  <c r="AP582" i="1"/>
  <c r="AN582" i="1"/>
  <c r="AL582" i="1"/>
  <c r="AP581" i="1"/>
  <c r="AN581" i="1"/>
  <c r="AL581" i="1"/>
  <c r="AP580" i="1"/>
  <c r="AN580" i="1"/>
  <c r="AL580" i="1"/>
  <c r="AP579" i="1"/>
  <c r="AN579" i="1"/>
  <c r="AL579" i="1"/>
  <c r="AP578" i="1"/>
  <c r="AN578" i="1"/>
  <c r="AL578" i="1"/>
  <c r="AP577" i="1"/>
  <c r="AN577" i="1"/>
  <c r="AL577" i="1"/>
  <c r="AP576" i="1"/>
  <c r="AN576" i="1"/>
  <c r="AL576" i="1"/>
  <c r="AP575" i="1"/>
  <c r="AN575" i="1"/>
  <c r="AL575" i="1"/>
  <c r="AP574" i="1"/>
  <c r="AN574" i="1"/>
  <c r="AL574" i="1"/>
  <c r="AP573" i="1"/>
  <c r="AN573" i="1"/>
  <c r="AL573" i="1"/>
  <c r="AP572" i="1"/>
  <c r="AN572" i="1"/>
  <c r="AL572" i="1"/>
  <c r="AP571" i="1"/>
  <c r="AN571" i="1"/>
  <c r="AL571" i="1"/>
  <c r="AP570" i="1"/>
  <c r="AN570" i="1"/>
  <c r="AL570" i="1"/>
  <c r="AP569" i="1"/>
  <c r="AN569" i="1"/>
  <c r="AL569" i="1"/>
  <c r="AP568" i="1"/>
  <c r="AN568" i="1"/>
  <c r="AL568" i="1"/>
  <c r="AP567" i="1"/>
  <c r="AN567" i="1"/>
  <c r="AL567" i="1"/>
  <c r="AP566" i="1"/>
  <c r="AN566" i="1"/>
  <c r="AL566" i="1"/>
  <c r="AP565" i="1"/>
  <c r="AN565" i="1"/>
  <c r="AL565" i="1"/>
  <c r="AP564" i="1"/>
  <c r="AN564" i="1"/>
  <c r="AL564" i="1"/>
  <c r="AP563" i="1"/>
  <c r="AN563" i="1"/>
  <c r="AL563" i="1"/>
  <c r="AP562" i="1"/>
  <c r="AN562" i="1"/>
  <c r="AL562" i="1"/>
  <c r="AP561" i="1"/>
  <c r="AN561" i="1"/>
  <c r="AL561" i="1"/>
  <c r="AP560" i="1"/>
  <c r="AN560" i="1"/>
  <c r="AL560" i="1"/>
  <c r="AP559" i="1"/>
  <c r="AN559" i="1"/>
  <c r="AL559" i="1"/>
  <c r="AP558" i="1"/>
  <c r="AN558" i="1"/>
  <c r="AL558" i="1"/>
  <c r="AP557" i="1"/>
  <c r="AN557" i="1"/>
  <c r="AL557" i="1"/>
  <c r="AP556" i="1"/>
  <c r="AN556" i="1"/>
  <c r="AL556" i="1"/>
  <c r="AP555" i="1"/>
  <c r="AN555" i="1"/>
  <c r="AL555" i="1"/>
  <c r="AP554" i="1"/>
  <c r="AN554" i="1"/>
  <c r="AL554" i="1"/>
  <c r="AP553" i="1"/>
  <c r="AN553" i="1"/>
  <c r="AL553" i="1"/>
  <c r="AP552" i="1"/>
  <c r="AN552" i="1"/>
  <c r="AL552" i="1"/>
  <c r="AP551" i="1"/>
  <c r="AN551" i="1"/>
  <c r="AL551" i="1"/>
  <c r="AP550" i="1"/>
  <c r="AN550" i="1"/>
  <c r="AL550" i="1"/>
  <c r="AP549" i="1"/>
  <c r="AN549" i="1"/>
  <c r="AL549" i="1"/>
  <c r="AP548" i="1"/>
  <c r="AN548" i="1"/>
  <c r="AL548" i="1"/>
  <c r="AP547" i="1"/>
  <c r="AN547" i="1"/>
  <c r="AL547" i="1"/>
  <c r="AP546" i="1"/>
  <c r="AN546" i="1"/>
  <c r="AL546" i="1"/>
  <c r="AP545" i="1"/>
  <c r="AN545" i="1"/>
  <c r="AL545" i="1"/>
  <c r="AP544" i="1"/>
  <c r="AN544" i="1"/>
  <c r="AL544" i="1"/>
  <c r="AP543" i="1"/>
  <c r="AN543" i="1"/>
  <c r="AL543" i="1"/>
  <c r="AP542" i="1"/>
  <c r="AN542" i="1"/>
  <c r="AL542" i="1"/>
  <c r="AP541" i="1"/>
  <c r="AN541" i="1"/>
  <c r="AL541" i="1"/>
  <c r="AP540" i="1"/>
  <c r="AN540" i="1"/>
  <c r="AL540" i="1"/>
  <c r="AP539" i="1"/>
  <c r="AN539" i="1"/>
  <c r="AL539" i="1"/>
  <c r="AP538" i="1"/>
  <c r="AN538" i="1"/>
  <c r="AL538" i="1"/>
  <c r="AP537" i="1"/>
  <c r="AN537" i="1"/>
  <c r="AL537" i="1"/>
  <c r="AP536" i="1"/>
  <c r="AN536" i="1"/>
  <c r="AL536" i="1"/>
  <c r="AP535" i="1"/>
  <c r="AN535" i="1"/>
  <c r="AL535" i="1"/>
  <c r="AP534" i="1"/>
  <c r="AN534" i="1"/>
  <c r="AL534" i="1"/>
  <c r="AP533" i="1"/>
  <c r="AN533" i="1"/>
  <c r="AL533" i="1"/>
  <c r="AP532" i="1"/>
  <c r="AN532" i="1"/>
  <c r="AL532" i="1"/>
  <c r="AP531" i="1"/>
  <c r="AN531" i="1"/>
  <c r="AL531" i="1"/>
  <c r="AP530" i="1"/>
  <c r="AN530" i="1"/>
  <c r="AL530" i="1"/>
  <c r="AP529" i="1"/>
  <c r="AN529" i="1"/>
  <c r="AL529" i="1"/>
  <c r="AP528" i="1"/>
  <c r="AN528" i="1"/>
  <c r="AL528" i="1"/>
  <c r="AP527" i="1"/>
  <c r="AN527" i="1"/>
  <c r="AL527" i="1"/>
  <c r="AP526" i="1"/>
  <c r="AN526" i="1"/>
  <c r="AL526" i="1"/>
  <c r="AP525" i="1"/>
  <c r="AN525" i="1"/>
  <c r="AL525" i="1"/>
  <c r="AP524" i="1"/>
  <c r="AN524" i="1"/>
  <c r="AL524" i="1"/>
  <c r="AP523" i="1"/>
  <c r="AN523" i="1"/>
  <c r="AL523" i="1"/>
  <c r="AP522" i="1"/>
  <c r="AN522" i="1"/>
  <c r="AL522" i="1"/>
  <c r="AP521" i="1"/>
  <c r="AN521" i="1"/>
  <c r="AL521" i="1"/>
  <c r="AP520" i="1"/>
  <c r="AN520" i="1"/>
  <c r="AL520" i="1"/>
  <c r="AP519" i="1"/>
  <c r="AN519" i="1"/>
  <c r="AL519" i="1"/>
  <c r="AP518" i="1"/>
  <c r="AN518" i="1"/>
  <c r="AL518" i="1"/>
  <c r="AP517" i="1"/>
  <c r="AN517" i="1"/>
  <c r="AL517" i="1"/>
  <c r="AP516" i="1"/>
  <c r="AN516" i="1"/>
  <c r="AL516" i="1"/>
  <c r="AP515" i="1"/>
  <c r="AN515" i="1"/>
  <c r="AL515" i="1"/>
  <c r="AP514" i="1"/>
  <c r="AN514" i="1"/>
  <c r="AL514" i="1"/>
  <c r="AP513" i="1"/>
  <c r="AN513" i="1"/>
  <c r="AL513" i="1"/>
  <c r="AP512" i="1"/>
  <c r="AN512" i="1"/>
  <c r="AL512" i="1"/>
  <c r="AP511" i="1"/>
  <c r="AN511" i="1"/>
  <c r="AL511" i="1"/>
  <c r="AP510" i="1"/>
  <c r="AN510" i="1"/>
  <c r="AL510" i="1"/>
  <c r="AP509" i="1"/>
  <c r="AN509" i="1"/>
  <c r="AL509" i="1"/>
  <c r="AP508" i="1"/>
  <c r="AN508" i="1"/>
  <c r="AL508" i="1"/>
  <c r="AP507" i="1"/>
  <c r="AN507" i="1"/>
  <c r="AL507" i="1"/>
  <c r="AP506" i="1"/>
  <c r="AN506" i="1"/>
  <c r="AL506" i="1"/>
  <c r="AP505" i="1"/>
  <c r="AN505" i="1"/>
  <c r="AL505" i="1"/>
  <c r="AP504" i="1"/>
  <c r="AN504" i="1"/>
  <c r="AL504" i="1"/>
  <c r="AP503" i="1"/>
  <c r="AN503" i="1"/>
  <c r="AL503" i="1"/>
  <c r="AP502" i="1"/>
  <c r="AN502" i="1"/>
  <c r="AL502" i="1"/>
  <c r="AP501" i="1"/>
  <c r="AN501" i="1"/>
  <c r="AL501" i="1"/>
  <c r="AP500" i="1"/>
  <c r="AN500" i="1"/>
  <c r="AL500" i="1"/>
  <c r="AP499" i="1"/>
  <c r="AN499" i="1"/>
  <c r="AL499" i="1"/>
  <c r="AP498" i="1"/>
  <c r="AN498" i="1"/>
  <c r="AL498" i="1"/>
  <c r="AP497" i="1"/>
  <c r="AN497" i="1"/>
  <c r="AL497" i="1"/>
  <c r="AP496" i="1"/>
  <c r="AN496" i="1"/>
  <c r="AL496" i="1"/>
  <c r="AP495" i="1"/>
  <c r="AN495" i="1"/>
  <c r="AL495" i="1"/>
  <c r="AP494" i="1"/>
  <c r="AN494" i="1"/>
  <c r="AL494" i="1"/>
  <c r="AP493" i="1"/>
  <c r="AN493" i="1"/>
  <c r="AL493" i="1"/>
  <c r="AP492" i="1"/>
  <c r="AN492" i="1"/>
  <c r="AL492" i="1"/>
  <c r="AP491" i="1"/>
  <c r="AN491" i="1"/>
  <c r="AL491" i="1"/>
  <c r="AP490" i="1"/>
  <c r="AN490" i="1"/>
  <c r="AL490" i="1"/>
  <c r="AP489" i="1"/>
  <c r="AN489" i="1"/>
  <c r="AL489" i="1"/>
  <c r="AP488" i="1"/>
  <c r="AN488" i="1"/>
  <c r="AL488" i="1"/>
  <c r="AP487" i="1"/>
  <c r="AN487" i="1"/>
  <c r="AL487" i="1"/>
  <c r="AP486" i="1"/>
  <c r="AN486" i="1"/>
  <c r="AL486" i="1"/>
  <c r="AP485" i="1"/>
  <c r="AN485" i="1"/>
  <c r="AL485" i="1"/>
  <c r="AP484" i="1"/>
  <c r="AN484" i="1"/>
  <c r="AL484" i="1"/>
  <c r="AP483" i="1"/>
  <c r="AN483" i="1"/>
  <c r="AL483" i="1"/>
  <c r="AP482" i="1"/>
  <c r="AN482" i="1"/>
  <c r="AL482" i="1"/>
  <c r="AP481" i="1"/>
  <c r="AN481" i="1"/>
  <c r="AL481" i="1"/>
  <c r="AP480" i="1"/>
  <c r="AN480" i="1"/>
  <c r="AL480" i="1"/>
  <c r="AP479" i="1"/>
  <c r="AN479" i="1"/>
  <c r="AL479" i="1"/>
  <c r="AP478" i="1"/>
  <c r="AN478" i="1"/>
  <c r="AL478" i="1"/>
  <c r="AP477" i="1"/>
  <c r="AN477" i="1"/>
  <c r="AL477" i="1"/>
  <c r="AP476" i="1"/>
  <c r="AN476" i="1"/>
  <c r="AL476" i="1"/>
  <c r="AP475" i="1"/>
  <c r="AN475" i="1"/>
  <c r="AL475" i="1"/>
  <c r="AP474" i="1"/>
  <c r="AN474" i="1"/>
  <c r="AL474" i="1"/>
  <c r="AP473" i="1"/>
  <c r="AN473" i="1"/>
  <c r="AL473" i="1"/>
  <c r="AP472" i="1"/>
  <c r="AN472" i="1"/>
  <c r="AL472" i="1"/>
  <c r="AP1178" i="1"/>
  <c r="AN1178" i="1"/>
  <c r="AL1178" i="1"/>
  <c r="AP471" i="1"/>
  <c r="AN471" i="1"/>
  <c r="AL471" i="1"/>
  <c r="AP470" i="1"/>
  <c r="AN470" i="1"/>
  <c r="AL470" i="1"/>
  <c r="AP469" i="1"/>
  <c r="AN469" i="1"/>
  <c r="AL469" i="1"/>
  <c r="AP468" i="1"/>
  <c r="AN468" i="1"/>
  <c r="AL468" i="1"/>
  <c r="AP467" i="1"/>
  <c r="AN467" i="1"/>
  <c r="AL467" i="1"/>
  <c r="AP466" i="1"/>
  <c r="AN466" i="1"/>
  <c r="AL466" i="1"/>
  <c r="AP465" i="1"/>
  <c r="AN465" i="1"/>
  <c r="AL465" i="1"/>
  <c r="AP464" i="1"/>
  <c r="AN464" i="1"/>
  <c r="AL464" i="1"/>
  <c r="AP463" i="1"/>
  <c r="AN463" i="1"/>
  <c r="AL463" i="1"/>
  <c r="AP462" i="1"/>
  <c r="AN462" i="1"/>
  <c r="AL462" i="1"/>
  <c r="AP461" i="1"/>
  <c r="AN461" i="1"/>
  <c r="AL461" i="1"/>
  <c r="AP460" i="1"/>
  <c r="AN460" i="1"/>
  <c r="AL460" i="1"/>
  <c r="AP459" i="1"/>
  <c r="AN459" i="1"/>
  <c r="AL459" i="1"/>
  <c r="AP458" i="1"/>
  <c r="AN458" i="1"/>
  <c r="AL458" i="1"/>
  <c r="AP457" i="1"/>
  <c r="AN457" i="1"/>
  <c r="AL457" i="1"/>
  <c r="AP456" i="1"/>
  <c r="AN456" i="1"/>
  <c r="AL456" i="1"/>
  <c r="AP455" i="1"/>
  <c r="AN455" i="1"/>
  <c r="AL455" i="1"/>
  <c r="AP454" i="1"/>
  <c r="AN454" i="1"/>
  <c r="AL454" i="1"/>
  <c r="AP453" i="1"/>
  <c r="AN453" i="1"/>
  <c r="AL453" i="1"/>
  <c r="AP452" i="1"/>
  <c r="AN452" i="1"/>
  <c r="AL452" i="1"/>
  <c r="AP451" i="1"/>
  <c r="AN451" i="1"/>
  <c r="AL451" i="1"/>
  <c r="AP450" i="1"/>
  <c r="AN450" i="1"/>
  <c r="AL450" i="1"/>
  <c r="AP449" i="1"/>
  <c r="AN449" i="1"/>
  <c r="AL449" i="1"/>
  <c r="AP448" i="1"/>
  <c r="AN448" i="1"/>
  <c r="AL448" i="1"/>
  <c r="AP447" i="1"/>
  <c r="AN447" i="1"/>
  <c r="AL447" i="1"/>
  <c r="AP446" i="1"/>
  <c r="AN446" i="1"/>
  <c r="AL446" i="1"/>
  <c r="AP445" i="1"/>
  <c r="AN445" i="1"/>
  <c r="AL445" i="1"/>
  <c r="AP444" i="1"/>
  <c r="AN444" i="1"/>
  <c r="AL444" i="1"/>
  <c r="AP443" i="1"/>
  <c r="AN443" i="1"/>
  <c r="AL443" i="1"/>
  <c r="AP442" i="1"/>
  <c r="AN442" i="1"/>
  <c r="AL442" i="1"/>
  <c r="AP441" i="1"/>
  <c r="AN441" i="1"/>
  <c r="AL441" i="1"/>
  <c r="AP440" i="1"/>
  <c r="AN440" i="1"/>
  <c r="AL440" i="1"/>
  <c r="AP439" i="1"/>
  <c r="AN439" i="1"/>
  <c r="AL439" i="1"/>
  <c r="AP438" i="1"/>
  <c r="AN438" i="1"/>
  <c r="AL438" i="1"/>
  <c r="AP437" i="1"/>
  <c r="AN437" i="1"/>
  <c r="AL437" i="1"/>
  <c r="AP436" i="1"/>
  <c r="AN436" i="1"/>
  <c r="AL436" i="1"/>
  <c r="AP435" i="1"/>
  <c r="AN435" i="1"/>
  <c r="AL435" i="1"/>
  <c r="AP434" i="1"/>
  <c r="AN434" i="1"/>
  <c r="AL434" i="1"/>
  <c r="AP433" i="1"/>
  <c r="AN433" i="1"/>
  <c r="AL433" i="1"/>
  <c r="AP432" i="1"/>
  <c r="AN432" i="1"/>
  <c r="AL432" i="1"/>
  <c r="AP431" i="1"/>
  <c r="AN431" i="1"/>
  <c r="AL431" i="1"/>
  <c r="AP430" i="1"/>
  <c r="AN430" i="1"/>
  <c r="AL430" i="1"/>
  <c r="AP429" i="1"/>
  <c r="AN429" i="1"/>
  <c r="AL429" i="1"/>
  <c r="AP428" i="1"/>
  <c r="AN428" i="1"/>
  <c r="AL428" i="1"/>
  <c r="AP427" i="1"/>
  <c r="AN427" i="1"/>
  <c r="AL427" i="1"/>
  <c r="AP426" i="1"/>
  <c r="AN426" i="1"/>
  <c r="AL426" i="1"/>
  <c r="AP425" i="1"/>
  <c r="AN425" i="1"/>
  <c r="AL425" i="1"/>
  <c r="AP424" i="1"/>
  <c r="AN424" i="1"/>
  <c r="AL424" i="1"/>
  <c r="AP423" i="1"/>
  <c r="AN423" i="1"/>
  <c r="AL423" i="1"/>
  <c r="AP422" i="1"/>
  <c r="AN422" i="1"/>
  <c r="AL422" i="1"/>
  <c r="AP421" i="1"/>
  <c r="AN421" i="1"/>
  <c r="AL421" i="1"/>
  <c r="AP420" i="1"/>
  <c r="AN420" i="1"/>
  <c r="AL420" i="1"/>
  <c r="AP419" i="1"/>
  <c r="AN419" i="1"/>
  <c r="AL419" i="1"/>
  <c r="AP418" i="1"/>
  <c r="AN418" i="1"/>
  <c r="AL418" i="1"/>
  <c r="AP417" i="1"/>
  <c r="AN417" i="1"/>
  <c r="AL417" i="1"/>
  <c r="AP416" i="1"/>
  <c r="AN416" i="1"/>
  <c r="AL416" i="1"/>
  <c r="AP415" i="1"/>
  <c r="AN415" i="1"/>
  <c r="AL415" i="1"/>
  <c r="AP414" i="1"/>
  <c r="AN414" i="1"/>
  <c r="AL414" i="1"/>
  <c r="AP413" i="1"/>
  <c r="AN413" i="1"/>
  <c r="AL413" i="1"/>
  <c r="AP412" i="1"/>
  <c r="AN412" i="1"/>
  <c r="AL412" i="1"/>
  <c r="AP411" i="1"/>
  <c r="AN411" i="1"/>
  <c r="AL411" i="1"/>
  <c r="AP410" i="1"/>
  <c r="AN410" i="1"/>
  <c r="AL410" i="1"/>
  <c r="AP409" i="1"/>
  <c r="AN409" i="1"/>
  <c r="AL409" i="1"/>
  <c r="AP408" i="1"/>
  <c r="AN408" i="1"/>
  <c r="AL408" i="1"/>
  <c r="AP407" i="1"/>
  <c r="AN407" i="1"/>
  <c r="AL407" i="1"/>
  <c r="AP406" i="1"/>
  <c r="AN406" i="1"/>
  <c r="AL406" i="1"/>
  <c r="AP405" i="1"/>
  <c r="AN405" i="1"/>
  <c r="AL405" i="1"/>
  <c r="AP404" i="1"/>
  <c r="AN404" i="1"/>
  <c r="AL404" i="1"/>
  <c r="AP403" i="1"/>
  <c r="AN403" i="1"/>
  <c r="AL403" i="1"/>
  <c r="AP402" i="1"/>
  <c r="AN402" i="1"/>
  <c r="AL402" i="1"/>
  <c r="AP401" i="1"/>
  <c r="AN401" i="1"/>
  <c r="AL401" i="1"/>
  <c r="AP400" i="1"/>
  <c r="AN400" i="1"/>
  <c r="AL400" i="1"/>
  <c r="AP399" i="1"/>
  <c r="AN399" i="1"/>
  <c r="AL399" i="1"/>
  <c r="AP398" i="1"/>
  <c r="AN398" i="1"/>
  <c r="AL398" i="1"/>
  <c r="AP397" i="1"/>
  <c r="AN397" i="1"/>
  <c r="AL397" i="1"/>
  <c r="AP396" i="1"/>
  <c r="AN396" i="1"/>
  <c r="AL396" i="1"/>
  <c r="AP395" i="1"/>
  <c r="AN395" i="1"/>
  <c r="AL395" i="1"/>
  <c r="AP394" i="1"/>
  <c r="AN394" i="1"/>
  <c r="AL394" i="1"/>
  <c r="AP393" i="1"/>
  <c r="AN393" i="1"/>
  <c r="AL393" i="1"/>
  <c r="AP392" i="1"/>
  <c r="AN392" i="1"/>
  <c r="AL392" i="1"/>
  <c r="AP391" i="1"/>
  <c r="AN391" i="1"/>
  <c r="AL391" i="1"/>
  <c r="AP390" i="1"/>
  <c r="AN390" i="1"/>
  <c r="AL390" i="1"/>
  <c r="AP389" i="1"/>
  <c r="AN389" i="1"/>
  <c r="AL389" i="1"/>
  <c r="AP388" i="1"/>
  <c r="AN388" i="1"/>
  <c r="AL388" i="1"/>
  <c r="AP387" i="1"/>
  <c r="AN387" i="1"/>
  <c r="AL387" i="1"/>
  <c r="AP386" i="1"/>
  <c r="AN386" i="1"/>
  <c r="AL386" i="1"/>
  <c r="AP385" i="1"/>
  <c r="AN385" i="1"/>
  <c r="AL385" i="1"/>
  <c r="AP384" i="1"/>
  <c r="AN384" i="1"/>
  <c r="AL384" i="1"/>
  <c r="AP383" i="1"/>
  <c r="AN383" i="1"/>
  <c r="AL383" i="1"/>
  <c r="AP382" i="1"/>
  <c r="AN382" i="1"/>
  <c r="AL382" i="1"/>
  <c r="AP381" i="1"/>
  <c r="AN381" i="1"/>
  <c r="AL381" i="1"/>
  <c r="AP380" i="1"/>
  <c r="AN380" i="1"/>
  <c r="AL380" i="1"/>
  <c r="AP379" i="1"/>
  <c r="AN379" i="1"/>
  <c r="AL379" i="1"/>
  <c r="AP378" i="1"/>
  <c r="AN378" i="1"/>
  <c r="AL378" i="1"/>
  <c r="AP377" i="1"/>
  <c r="AN377" i="1"/>
  <c r="AL377" i="1"/>
  <c r="AP376" i="1"/>
  <c r="AN376" i="1"/>
  <c r="AL376" i="1"/>
  <c r="AP375" i="1"/>
  <c r="AN375" i="1"/>
  <c r="AL375" i="1"/>
  <c r="AP374" i="1"/>
  <c r="AN374" i="1"/>
  <c r="AL374" i="1"/>
  <c r="AP373" i="1"/>
  <c r="AN373" i="1"/>
  <c r="AL373" i="1"/>
  <c r="AP372" i="1"/>
  <c r="AN372" i="1"/>
  <c r="AL372" i="1"/>
  <c r="AP371" i="1"/>
  <c r="AN371" i="1"/>
  <c r="AL371" i="1"/>
  <c r="AP370" i="1"/>
  <c r="AN370" i="1"/>
  <c r="AL370" i="1"/>
  <c r="AP369" i="1"/>
  <c r="AN369" i="1"/>
  <c r="AL369" i="1"/>
  <c r="AP368" i="1"/>
  <c r="AN368" i="1"/>
  <c r="AL368" i="1"/>
  <c r="AP367" i="1"/>
  <c r="AN367" i="1"/>
  <c r="AL367" i="1"/>
  <c r="AP366" i="1"/>
  <c r="AN366" i="1"/>
  <c r="AL366" i="1"/>
  <c r="AP365" i="1"/>
  <c r="AN365" i="1"/>
  <c r="AL365" i="1"/>
  <c r="AP364" i="1"/>
  <c r="AN364" i="1"/>
  <c r="AL364" i="1"/>
  <c r="AP363" i="1"/>
  <c r="AN363" i="1"/>
  <c r="AL363" i="1"/>
  <c r="AP362" i="1"/>
  <c r="AN362" i="1"/>
  <c r="AL362" i="1"/>
  <c r="AP361" i="1"/>
  <c r="AN361" i="1"/>
  <c r="AL361" i="1"/>
  <c r="AP360" i="1"/>
  <c r="AN360" i="1"/>
  <c r="AL360" i="1"/>
  <c r="AP359" i="1"/>
  <c r="AN359" i="1"/>
  <c r="AL359" i="1"/>
  <c r="AP358" i="1"/>
  <c r="AN358" i="1"/>
  <c r="AL358" i="1"/>
  <c r="AP357" i="1"/>
  <c r="AN357" i="1"/>
  <c r="AL357" i="1"/>
  <c r="AP356" i="1"/>
  <c r="AN356" i="1"/>
  <c r="AL356" i="1"/>
  <c r="AP355" i="1"/>
  <c r="AN355" i="1"/>
  <c r="AL355" i="1"/>
  <c r="AP354" i="1"/>
  <c r="AN354" i="1"/>
  <c r="AL354" i="1"/>
  <c r="AP353" i="1"/>
  <c r="AN353" i="1"/>
  <c r="AL353" i="1"/>
  <c r="AP352" i="1"/>
  <c r="AN352" i="1"/>
  <c r="AL352" i="1"/>
  <c r="AP351" i="1"/>
  <c r="AN351" i="1"/>
  <c r="AL351" i="1"/>
  <c r="AP350" i="1"/>
  <c r="AN350" i="1"/>
  <c r="AL350" i="1"/>
  <c r="AP349" i="1"/>
  <c r="AN349" i="1"/>
  <c r="AL349" i="1"/>
  <c r="AP348" i="1"/>
  <c r="AN348" i="1"/>
  <c r="AL348" i="1"/>
  <c r="AP347" i="1"/>
  <c r="AN347" i="1"/>
  <c r="AL347" i="1"/>
  <c r="AP346" i="1"/>
  <c r="AN346" i="1"/>
  <c r="AL346" i="1"/>
  <c r="AP345" i="1"/>
  <c r="AN345" i="1"/>
  <c r="AL345" i="1"/>
  <c r="AP344" i="1"/>
  <c r="AN344" i="1"/>
  <c r="AL344" i="1"/>
  <c r="AP343" i="1"/>
  <c r="AN343" i="1"/>
  <c r="AL343" i="1"/>
  <c r="AP342" i="1"/>
  <c r="AN342" i="1"/>
  <c r="AL342" i="1"/>
  <c r="AP341" i="1"/>
  <c r="AN341" i="1"/>
  <c r="AL341" i="1"/>
  <c r="AP340" i="1"/>
  <c r="AN340" i="1"/>
  <c r="AL340" i="1"/>
  <c r="AP339" i="1"/>
  <c r="AN339" i="1"/>
  <c r="AL339" i="1"/>
  <c r="AP338" i="1"/>
  <c r="AN338" i="1"/>
  <c r="AL338" i="1"/>
  <c r="AP337" i="1"/>
  <c r="AN337" i="1"/>
  <c r="AL337" i="1"/>
  <c r="AP336" i="1"/>
  <c r="AN336" i="1"/>
  <c r="AL336" i="1"/>
  <c r="AP335" i="1"/>
  <c r="AN335" i="1"/>
  <c r="AL335" i="1"/>
  <c r="AP334" i="1"/>
  <c r="AN334" i="1"/>
  <c r="AL334" i="1"/>
  <c r="AP333" i="1"/>
  <c r="AN333" i="1"/>
  <c r="AL333" i="1"/>
  <c r="AP332" i="1"/>
  <c r="AN332" i="1"/>
  <c r="AL332" i="1"/>
  <c r="AP331" i="1"/>
  <c r="AN331" i="1"/>
  <c r="AL331" i="1"/>
  <c r="AP330" i="1"/>
  <c r="AN330" i="1"/>
  <c r="AL330" i="1"/>
  <c r="AP329" i="1"/>
  <c r="AN329" i="1"/>
  <c r="AL329" i="1"/>
  <c r="AP328" i="1"/>
  <c r="AN328" i="1"/>
  <c r="AL328" i="1"/>
  <c r="AP327" i="1"/>
  <c r="AN327" i="1"/>
  <c r="AL327" i="1"/>
  <c r="AP326" i="1"/>
  <c r="AN326" i="1"/>
  <c r="AL326" i="1"/>
  <c r="AP325" i="1"/>
  <c r="AN325" i="1"/>
  <c r="AL325" i="1"/>
  <c r="AP324" i="1"/>
  <c r="AN324" i="1"/>
  <c r="AL324" i="1"/>
  <c r="AP323" i="1"/>
  <c r="AN323" i="1"/>
  <c r="AL323" i="1"/>
  <c r="AP322" i="1"/>
  <c r="AN322" i="1"/>
  <c r="AL322" i="1"/>
  <c r="AP321" i="1"/>
  <c r="AN321" i="1"/>
  <c r="AL321" i="1"/>
  <c r="AP320" i="1"/>
  <c r="AN320" i="1"/>
  <c r="AL320" i="1"/>
  <c r="AP319" i="1"/>
  <c r="AN319" i="1"/>
  <c r="AL319" i="1"/>
  <c r="AP318" i="1"/>
  <c r="AN318" i="1"/>
  <c r="AL318" i="1"/>
  <c r="AP317" i="1"/>
  <c r="AN317" i="1"/>
  <c r="AL317" i="1"/>
  <c r="AP316" i="1"/>
  <c r="AN316" i="1"/>
  <c r="AL316" i="1"/>
  <c r="AP315" i="1"/>
  <c r="AN315" i="1"/>
  <c r="AL315" i="1"/>
  <c r="AP314" i="1"/>
  <c r="AN314" i="1"/>
  <c r="AL314" i="1"/>
  <c r="AP313" i="1"/>
  <c r="AN313" i="1"/>
  <c r="AL313" i="1"/>
  <c r="AP312" i="1"/>
  <c r="AN312" i="1"/>
  <c r="AL312" i="1"/>
  <c r="AP311" i="1"/>
  <c r="AN311" i="1"/>
  <c r="AL311" i="1"/>
  <c r="AP310" i="1"/>
  <c r="AN310" i="1"/>
  <c r="AL310" i="1"/>
  <c r="AP309" i="1"/>
  <c r="AN309" i="1"/>
  <c r="AL309" i="1"/>
  <c r="AP308" i="1"/>
  <c r="AN308" i="1"/>
  <c r="AL308" i="1"/>
  <c r="AP307" i="1"/>
  <c r="AN307" i="1"/>
  <c r="AL307" i="1"/>
  <c r="AP306" i="1"/>
  <c r="AN306" i="1"/>
  <c r="AL306" i="1"/>
  <c r="AP305" i="1"/>
  <c r="AN305" i="1"/>
  <c r="AL305" i="1"/>
  <c r="AP304" i="1"/>
  <c r="AN304" i="1"/>
  <c r="AL304" i="1"/>
  <c r="AP303" i="1"/>
  <c r="AN303" i="1"/>
  <c r="AL303" i="1"/>
  <c r="AP302" i="1"/>
  <c r="AN302" i="1"/>
  <c r="AL302" i="1"/>
  <c r="AP301" i="1"/>
  <c r="AN301" i="1"/>
  <c r="AL301" i="1"/>
  <c r="AP300" i="1"/>
  <c r="AN300" i="1"/>
  <c r="AL300" i="1"/>
  <c r="AP299" i="1"/>
  <c r="AN299" i="1"/>
  <c r="AL299" i="1"/>
  <c r="AP298" i="1"/>
  <c r="AN298" i="1"/>
  <c r="AL298" i="1"/>
  <c r="AP297" i="1"/>
  <c r="AN297" i="1"/>
  <c r="AL297" i="1"/>
  <c r="AP296" i="1"/>
  <c r="AN296" i="1"/>
  <c r="AL296" i="1"/>
  <c r="AP295" i="1"/>
  <c r="AN295" i="1"/>
  <c r="AL295" i="1"/>
  <c r="AP294" i="1"/>
  <c r="AN294" i="1"/>
  <c r="AL294" i="1"/>
  <c r="AP293" i="1"/>
  <c r="AN293" i="1"/>
  <c r="AL293" i="1"/>
  <c r="AP292" i="1"/>
  <c r="AN292" i="1"/>
  <c r="AL292" i="1"/>
  <c r="AP291" i="1"/>
  <c r="AN291" i="1"/>
  <c r="AL291" i="1"/>
  <c r="AP290" i="1"/>
  <c r="AN290" i="1"/>
  <c r="AL290" i="1"/>
  <c r="AP289" i="1"/>
  <c r="AN289" i="1"/>
  <c r="AL289" i="1"/>
  <c r="AP288" i="1"/>
  <c r="AN288" i="1"/>
  <c r="AL288" i="1"/>
  <c r="AP287" i="1"/>
  <c r="AN287" i="1"/>
  <c r="AL287" i="1"/>
  <c r="AP286" i="1"/>
  <c r="AN286" i="1"/>
  <c r="AL286" i="1"/>
  <c r="AP285" i="1"/>
  <c r="AN285" i="1"/>
  <c r="AL285" i="1"/>
  <c r="AP284" i="1"/>
  <c r="AN284" i="1"/>
  <c r="AL284" i="1"/>
  <c r="AP283" i="1"/>
  <c r="AN283" i="1"/>
  <c r="AL283" i="1"/>
  <c r="AP282" i="1"/>
  <c r="AN282" i="1"/>
  <c r="AL282" i="1"/>
  <c r="AP281" i="1"/>
  <c r="AN281" i="1"/>
  <c r="AL281" i="1"/>
  <c r="AP280" i="1"/>
  <c r="AN280" i="1"/>
  <c r="AL280" i="1"/>
  <c r="AP279" i="1"/>
  <c r="AN279" i="1"/>
  <c r="AL279" i="1"/>
  <c r="AP278" i="1"/>
  <c r="AN278" i="1"/>
  <c r="AL278" i="1"/>
  <c r="AP277" i="1"/>
  <c r="AN277" i="1"/>
  <c r="AL277" i="1"/>
  <c r="AP276" i="1"/>
  <c r="AN276" i="1"/>
  <c r="AL276" i="1"/>
  <c r="AP275" i="1"/>
  <c r="AN275" i="1"/>
  <c r="AL275" i="1"/>
  <c r="AP274" i="1"/>
  <c r="AN274" i="1"/>
  <c r="AL274" i="1"/>
  <c r="AP273" i="1"/>
  <c r="AN273" i="1"/>
  <c r="AL273" i="1"/>
  <c r="AP272" i="1"/>
  <c r="AN272" i="1"/>
  <c r="AL272" i="1"/>
  <c r="AP271" i="1"/>
  <c r="AN271" i="1"/>
  <c r="AL271" i="1"/>
  <c r="AP270" i="1"/>
  <c r="AN270" i="1"/>
  <c r="AL270" i="1"/>
  <c r="AP269" i="1"/>
  <c r="AN269" i="1"/>
  <c r="AL269" i="1"/>
  <c r="AP268" i="1"/>
  <c r="AN268" i="1"/>
  <c r="AL268" i="1"/>
  <c r="AP267" i="1"/>
  <c r="AN267" i="1"/>
  <c r="AL267" i="1"/>
  <c r="AP266" i="1"/>
  <c r="AN266" i="1"/>
  <c r="AL266" i="1"/>
  <c r="AP265" i="1"/>
  <c r="AN265" i="1"/>
  <c r="AL265" i="1"/>
  <c r="AP264" i="1"/>
  <c r="AN264" i="1"/>
  <c r="AL264" i="1"/>
  <c r="AP263" i="1"/>
  <c r="AN263" i="1"/>
  <c r="AL263" i="1"/>
  <c r="AP262" i="1"/>
  <c r="AN262" i="1"/>
  <c r="AL262" i="1"/>
  <c r="AP261" i="1"/>
  <c r="AN261" i="1"/>
  <c r="AL261" i="1"/>
  <c r="AP260" i="1"/>
  <c r="AN260" i="1"/>
  <c r="AL260" i="1"/>
  <c r="AP259" i="1"/>
  <c r="AN259" i="1"/>
  <c r="AL259" i="1"/>
  <c r="AP258" i="1"/>
  <c r="AN258" i="1"/>
  <c r="AL258" i="1"/>
  <c r="AP257" i="1"/>
  <c r="AN257" i="1"/>
  <c r="AL257" i="1"/>
  <c r="AP256" i="1"/>
  <c r="AN256" i="1"/>
  <c r="AL256" i="1"/>
  <c r="AP255" i="1"/>
  <c r="AN255" i="1"/>
  <c r="AL255" i="1"/>
  <c r="AP254" i="1"/>
  <c r="AN254" i="1"/>
  <c r="AL254" i="1"/>
  <c r="AP253" i="1"/>
  <c r="AN253" i="1"/>
  <c r="AL253" i="1"/>
  <c r="AP252" i="1"/>
  <c r="AN252" i="1"/>
  <c r="AL252" i="1"/>
  <c r="AP251" i="1"/>
  <c r="AN251" i="1"/>
  <c r="AL251" i="1"/>
  <c r="AP250" i="1"/>
  <c r="AN250" i="1"/>
  <c r="AL250" i="1"/>
  <c r="AP249" i="1"/>
  <c r="AN249" i="1"/>
  <c r="AL249" i="1"/>
  <c r="AP248" i="1"/>
  <c r="AN248" i="1"/>
  <c r="AL248" i="1"/>
  <c r="AP247" i="1"/>
  <c r="AN247" i="1"/>
  <c r="AL247" i="1"/>
  <c r="AP246" i="1"/>
  <c r="AN246" i="1"/>
  <c r="AL246" i="1"/>
  <c r="AP245" i="1"/>
  <c r="AN245" i="1"/>
  <c r="AL245" i="1"/>
  <c r="AP244" i="1"/>
  <c r="AN244" i="1"/>
  <c r="AL244" i="1"/>
  <c r="AP243" i="1"/>
  <c r="AN243" i="1"/>
  <c r="AL243" i="1"/>
  <c r="AP242" i="1"/>
  <c r="AN242" i="1"/>
  <c r="AL242" i="1"/>
  <c r="AP241" i="1"/>
  <c r="AN241" i="1"/>
  <c r="AL241" i="1"/>
  <c r="AP240" i="1"/>
  <c r="AN240" i="1"/>
  <c r="AL240" i="1"/>
  <c r="AP239" i="1"/>
  <c r="AN239" i="1"/>
  <c r="AL239" i="1"/>
  <c r="AP238" i="1"/>
  <c r="AN238" i="1"/>
  <c r="AL238" i="1"/>
  <c r="AP237" i="1"/>
  <c r="AN237" i="1"/>
  <c r="AL237" i="1"/>
  <c r="AP236" i="1"/>
  <c r="AN236" i="1"/>
  <c r="AL236" i="1"/>
  <c r="AP235" i="1"/>
  <c r="AN235" i="1"/>
  <c r="AL235" i="1"/>
  <c r="AP234" i="1"/>
  <c r="AN234" i="1"/>
  <c r="AL234" i="1"/>
  <c r="AP233" i="1"/>
  <c r="AN233" i="1"/>
  <c r="AL233" i="1"/>
  <c r="AP232" i="1"/>
  <c r="AN232" i="1"/>
  <c r="AL232" i="1"/>
  <c r="AP231" i="1"/>
  <c r="AN231" i="1"/>
  <c r="AL231" i="1"/>
  <c r="AP230" i="1"/>
  <c r="AN230" i="1"/>
  <c r="AL230" i="1"/>
  <c r="AP229" i="1"/>
  <c r="AN229" i="1"/>
  <c r="AL229" i="1"/>
  <c r="AP228" i="1"/>
  <c r="AN228" i="1"/>
  <c r="AL228" i="1"/>
  <c r="AP227" i="1"/>
  <c r="AN227" i="1"/>
  <c r="AL227" i="1"/>
  <c r="AP226" i="1"/>
  <c r="AN226" i="1"/>
  <c r="AL226" i="1"/>
  <c r="AP225" i="1"/>
  <c r="AN225" i="1"/>
  <c r="AL225" i="1"/>
  <c r="AP224" i="1"/>
  <c r="AN224" i="1"/>
  <c r="AL224" i="1"/>
  <c r="AP223" i="1"/>
  <c r="AN223" i="1"/>
  <c r="AL223" i="1"/>
  <c r="AP222" i="1"/>
  <c r="AN222" i="1"/>
  <c r="AL222" i="1"/>
  <c r="AP221" i="1"/>
  <c r="AN221" i="1"/>
  <c r="AL221" i="1"/>
  <c r="AP220" i="1"/>
  <c r="AN220" i="1"/>
  <c r="AL220" i="1"/>
  <c r="AP219" i="1"/>
  <c r="AN219" i="1"/>
  <c r="AL219" i="1"/>
  <c r="AP218" i="1"/>
  <c r="AN218" i="1"/>
  <c r="AL218" i="1"/>
  <c r="AP217" i="1"/>
  <c r="AN217" i="1"/>
  <c r="AL217" i="1"/>
  <c r="AP216" i="1"/>
  <c r="AN216" i="1"/>
  <c r="AL216" i="1"/>
  <c r="AP215" i="1"/>
  <c r="AN215" i="1"/>
  <c r="AL215" i="1"/>
  <c r="AP214" i="1"/>
  <c r="AN214" i="1"/>
  <c r="AL214" i="1"/>
  <c r="AP213" i="1"/>
  <c r="AN213" i="1"/>
  <c r="AL213" i="1"/>
  <c r="AP212" i="1"/>
  <c r="AN212" i="1"/>
  <c r="AL212" i="1"/>
  <c r="AP211" i="1"/>
  <c r="AN211" i="1"/>
  <c r="AL211" i="1"/>
  <c r="AP210" i="1"/>
  <c r="AN210" i="1"/>
  <c r="AL210" i="1"/>
  <c r="AP209" i="1"/>
  <c r="AN209" i="1"/>
  <c r="AL209" i="1"/>
  <c r="AP208" i="1"/>
  <c r="AN208" i="1"/>
  <c r="AL208" i="1"/>
  <c r="AP207" i="1"/>
  <c r="AN207" i="1"/>
  <c r="AL207" i="1"/>
  <c r="AP206" i="1"/>
  <c r="AN206" i="1"/>
  <c r="AL206" i="1"/>
  <c r="AP205" i="1"/>
  <c r="AN205" i="1"/>
  <c r="AL205" i="1"/>
  <c r="AP204" i="1"/>
  <c r="AN204" i="1"/>
  <c r="AL204" i="1"/>
  <c r="AP203" i="1"/>
  <c r="AN203" i="1"/>
  <c r="AL203" i="1"/>
  <c r="AP202" i="1"/>
  <c r="AN202" i="1"/>
  <c r="AL202" i="1"/>
  <c r="AP201" i="1"/>
  <c r="AN201" i="1"/>
  <c r="AL201" i="1"/>
  <c r="AP200" i="1"/>
  <c r="AN200" i="1"/>
  <c r="AL200" i="1"/>
  <c r="AP199" i="1"/>
  <c r="AN199" i="1"/>
  <c r="AL199" i="1"/>
  <c r="AP198" i="1"/>
  <c r="AN198" i="1"/>
  <c r="AL198" i="1"/>
  <c r="AP197" i="1"/>
  <c r="AN197" i="1"/>
  <c r="AL197" i="1"/>
  <c r="AP196" i="1"/>
  <c r="AN196" i="1"/>
  <c r="AL196" i="1"/>
  <c r="AP195" i="1"/>
  <c r="AN195" i="1"/>
  <c r="AL195" i="1"/>
  <c r="AP194" i="1"/>
  <c r="AN194" i="1"/>
  <c r="AL194" i="1"/>
  <c r="AP193" i="1"/>
  <c r="AN193" i="1"/>
  <c r="AL193" i="1"/>
  <c r="AP192" i="1"/>
  <c r="AN192" i="1"/>
  <c r="AL192" i="1"/>
  <c r="AP191" i="1"/>
  <c r="AN191" i="1"/>
  <c r="AL191" i="1"/>
  <c r="AP190" i="1"/>
  <c r="AN190" i="1"/>
  <c r="AL190" i="1"/>
  <c r="AP189" i="1"/>
  <c r="AN189" i="1"/>
  <c r="AL189" i="1"/>
  <c r="AP188" i="1"/>
  <c r="AN188" i="1"/>
  <c r="AL188" i="1"/>
  <c r="AP187" i="1"/>
  <c r="AN187" i="1"/>
  <c r="AL187" i="1"/>
  <c r="AP186" i="1"/>
  <c r="AN186" i="1"/>
  <c r="AL186" i="1"/>
  <c r="AP185" i="1"/>
  <c r="AN185" i="1"/>
  <c r="AL185" i="1"/>
  <c r="AP184" i="1"/>
  <c r="AN184" i="1"/>
  <c r="AL184" i="1"/>
  <c r="AP183" i="1"/>
  <c r="AN183" i="1"/>
  <c r="AL183" i="1"/>
  <c r="AP182" i="1"/>
  <c r="AN182" i="1"/>
  <c r="AL182" i="1"/>
  <c r="AP181" i="1"/>
  <c r="AN181" i="1"/>
  <c r="AL181" i="1"/>
  <c r="AP180" i="1"/>
  <c r="AN180" i="1"/>
  <c r="AL180" i="1"/>
  <c r="AP179" i="1"/>
  <c r="AN179" i="1"/>
  <c r="AL179" i="1"/>
  <c r="AP178" i="1"/>
  <c r="AN178" i="1"/>
  <c r="AL178" i="1"/>
  <c r="AP177" i="1"/>
  <c r="AN177" i="1"/>
  <c r="AL177" i="1"/>
  <c r="AP176" i="1"/>
  <c r="AN176" i="1"/>
  <c r="AL176" i="1"/>
  <c r="AP175" i="1"/>
  <c r="AN175" i="1"/>
  <c r="AL175" i="1"/>
  <c r="AP174" i="1"/>
  <c r="AN174" i="1"/>
  <c r="AL174" i="1"/>
  <c r="AP173" i="1"/>
  <c r="AN173" i="1"/>
  <c r="AL173" i="1"/>
  <c r="AP172" i="1"/>
  <c r="AN172" i="1"/>
  <c r="AL172" i="1"/>
  <c r="AP171" i="1"/>
  <c r="AN171" i="1"/>
  <c r="AL171" i="1"/>
  <c r="AP170" i="1"/>
  <c r="AN170" i="1"/>
  <c r="AL170" i="1"/>
  <c r="AP169" i="1"/>
  <c r="AN169" i="1"/>
  <c r="AL169" i="1"/>
  <c r="AP168" i="1"/>
  <c r="AN168" i="1"/>
  <c r="AL168" i="1"/>
  <c r="AP167" i="1"/>
  <c r="AN167" i="1"/>
  <c r="AL167" i="1"/>
  <c r="AP166" i="1"/>
  <c r="AN166" i="1"/>
  <c r="AL166" i="1"/>
  <c r="AP165" i="1"/>
  <c r="AN165" i="1"/>
  <c r="AL165" i="1"/>
  <c r="AP164" i="1"/>
  <c r="AN164" i="1"/>
  <c r="AL164" i="1"/>
  <c r="AP163" i="1"/>
  <c r="AN163" i="1"/>
  <c r="AL163" i="1"/>
  <c r="AP162" i="1"/>
  <c r="AN162" i="1"/>
  <c r="AL162" i="1"/>
  <c r="AP161" i="1"/>
  <c r="AN161" i="1"/>
  <c r="AL161" i="1"/>
  <c r="AP160" i="1"/>
  <c r="AN160" i="1"/>
  <c r="AL160" i="1"/>
  <c r="AP159" i="1"/>
  <c r="AN159" i="1"/>
  <c r="AL159" i="1"/>
  <c r="AP158" i="1"/>
  <c r="AN158" i="1"/>
  <c r="AL158" i="1"/>
  <c r="AP157" i="1"/>
  <c r="AN157" i="1"/>
  <c r="AL157" i="1"/>
  <c r="AP156" i="1"/>
  <c r="AN156" i="1"/>
  <c r="AL156" i="1"/>
  <c r="AP155" i="1"/>
  <c r="AN155" i="1"/>
  <c r="AL155" i="1"/>
  <c r="AP154" i="1"/>
  <c r="AN154" i="1"/>
  <c r="AL154" i="1"/>
  <c r="AP153" i="1"/>
  <c r="AN153" i="1"/>
  <c r="AL153" i="1"/>
  <c r="AP152" i="1"/>
  <c r="AN152" i="1"/>
  <c r="AL152" i="1"/>
  <c r="AP151" i="1"/>
  <c r="AN151" i="1"/>
  <c r="AL151" i="1"/>
  <c r="AP150" i="1"/>
  <c r="AN150" i="1"/>
  <c r="AL150" i="1"/>
  <c r="AP149" i="1"/>
  <c r="AN149" i="1"/>
  <c r="AL149" i="1"/>
  <c r="AP148" i="1"/>
  <c r="AN148" i="1"/>
  <c r="AL148" i="1"/>
  <c r="AP147" i="1"/>
  <c r="AN147" i="1"/>
  <c r="AL147" i="1"/>
  <c r="AP146" i="1"/>
  <c r="AN146" i="1"/>
  <c r="AL146" i="1"/>
  <c r="AP145" i="1"/>
  <c r="AN145" i="1"/>
  <c r="AL145" i="1"/>
  <c r="AP144" i="1"/>
  <c r="AN144" i="1"/>
  <c r="AL144" i="1"/>
  <c r="AP143" i="1"/>
  <c r="AN143" i="1"/>
  <c r="AL143" i="1"/>
  <c r="AP142" i="1"/>
  <c r="AN142" i="1"/>
  <c r="AL142" i="1"/>
  <c r="AP141" i="1"/>
  <c r="AN141" i="1"/>
  <c r="AL141" i="1"/>
  <c r="AP140" i="1"/>
  <c r="AN140" i="1"/>
  <c r="AL140" i="1"/>
  <c r="AP139" i="1"/>
  <c r="AN139" i="1"/>
  <c r="AL139" i="1"/>
  <c r="AP138" i="1"/>
  <c r="AN138" i="1"/>
  <c r="AL138" i="1"/>
  <c r="AP137" i="1"/>
  <c r="AN137" i="1"/>
  <c r="AL137" i="1"/>
  <c r="AP136" i="1"/>
  <c r="AN136" i="1"/>
  <c r="AL136" i="1"/>
  <c r="AP135" i="1"/>
  <c r="AN135" i="1"/>
  <c r="AL135" i="1"/>
  <c r="AP134" i="1"/>
  <c r="AN134" i="1"/>
  <c r="AL134" i="1"/>
  <c r="AP133" i="1"/>
  <c r="AN133" i="1"/>
  <c r="AL133" i="1"/>
  <c r="AP132" i="1"/>
  <c r="AN132" i="1"/>
  <c r="AL132" i="1"/>
  <c r="AP131" i="1"/>
  <c r="AN131" i="1"/>
  <c r="AL131" i="1"/>
  <c r="AP130" i="1"/>
  <c r="AN130" i="1"/>
  <c r="AL130" i="1"/>
  <c r="AP129" i="1"/>
  <c r="AN129" i="1"/>
  <c r="AL129" i="1"/>
  <c r="AP128" i="1"/>
  <c r="AN128" i="1"/>
  <c r="AL128" i="1"/>
  <c r="AP127" i="1"/>
  <c r="AN127" i="1"/>
  <c r="AL127" i="1"/>
  <c r="AP126" i="1"/>
  <c r="AN126" i="1"/>
  <c r="AL126" i="1"/>
  <c r="AP125" i="1"/>
  <c r="AN125" i="1"/>
  <c r="AL125" i="1"/>
  <c r="AP124" i="1"/>
  <c r="AN124" i="1"/>
  <c r="AL124" i="1"/>
  <c r="AP123" i="1"/>
  <c r="AN123" i="1"/>
  <c r="AL123" i="1"/>
  <c r="AP122" i="1"/>
  <c r="AN122" i="1"/>
  <c r="AL122" i="1"/>
  <c r="AP121" i="1"/>
  <c r="AN121" i="1"/>
  <c r="AL121" i="1"/>
  <c r="AP120" i="1"/>
  <c r="AN120" i="1"/>
  <c r="AL120" i="1"/>
  <c r="AP119" i="1"/>
  <c r="AN119" i="1"/>
  <c r="AL119" i="1"/>
  <c r="AP118" i="1"/>
  <c r="AN118" i="1"/>
  <c r="AL118" i="1"/>
  <c r="AP117" i="1"/>
  <c r="AN117" i="1"/>
  <c r="AL117" i="1"/>
  <c r="AP116" i="1"/>
  <c r="AN116" i="1"/>
  <c r="AL116" i="1"/>
  <c r="AP115" i="1"/>
  <c r="AN115" i="1"/>
  <c r="AL115" i="1"/>
  <c r="AP114" i="1"/>
  <c r="AN114" i="1"/>
  <c r="AL114" i="1"/>
  <c r="AP113" i="1"/>
  <c r="AN113" i="1"/>
  <c r="AL113" i="1"/>
  <c r="AP112" i="1"/>
  <c r="AN112" i="1"/>
  <c r="AL112" i="1"/>
  <c r="AP111" i="1"/>
  <c r="AN111" i="1"/>
  <c r="AL111" i="1"/>
  <c r="AP110" i="1"/>
  <c r="AN110" i="1"/>
  <c r="AL110" i="1"/>
  <c r="AP109" i="1"/>
  <c r="AN109" i="1"/>
  <c r="AL109" i="1"/>
  <c r="AP108" i="1"/>
  <c r="AN108" i="1"/>
  <c r="AL108" i="1"/>
  <c r="AP107" i="1"/>
  <c r="AN107" i="1"/>
  <c r="AL107" i="1"/>
  <c r="AP106" i="1"/>
  <c r="AN106" i="1"/>
  <c r="AL106" i="1"/>
  <c r="AP105" i="1"/>
  <c r="AN105" i="1"/>
  <c r="AL105" i="1"/>
  <c r="AP104" i="1"/>
  <c r="AN104" i="1"/>
  <c r="AL104" i="1"/>
  <c r="AP103" i="1"/>
  <c r="AN103" i="1"/>
  <c r="AL103" i="1"/>
  <c r="AP102" i="1"/>
  <c r="AN102" i="1"/>
  <c r="AL102" i="1"/>
  <c r="AP101" i="1"/>
  <c r="AN101" i="1"/>
  <c r="AL101" i="1"/>
  <c r="AP100" i="1"/>
  <c r="AN100" i="1"/>
  <c r="AL100" i="1"/>
  <c r="AP99" i="1"/>
  <c r="AN99" i="1"/>
  <c r="AL99" i="1"/>
  <c r="AP98" i="1"/>
  <c r="AN98" i="1"/>
  <c r="AL98" i="1"/>
  <c r="AP97" i="1"/>
  <c r="AN97" i="1"/>
  <c r="AL97" i="1"/>
  <c r="AP96" i="1"/>
  <c r="AN96" i="1"/>
  <c r="AL96" i="1"/>
  <c r="AP95" i="1"/>
  <c r="AN95" i="1"/>
  <c r="AL95" i="1"/>
  <c r="AP94" i="1"/>
  <c r="AN94" i="1"/>
  <c r="AL94" i="1"/>
  <c r="AP93" i="1"/>
  <c r="AN93" i="1"/>
  <c r="AL93" i="1"/>
  <c r="AP92" i="1"/>
  <c r="AN92" i="1"/>
  <c r="AL92" i="1"/>
  <c r="AP91" i="1"/>
  <c r="AN91" i="1"/>
  <c r="AL91" i="1"/>
  <c r="AP90" i="1"/>
  <c r="AN90" i="1"/>
  <c r="AL90" i="1"/>
  <c r="AP89" i="1"/>
  <c r="AN89" i="1"/>
  <c r="AL89" i="1"/>
  <c r="AP88" i="1"/>
  <c r="AN88" i="1"/>
  <c r="AL88" i="1"/>
  <c r="AP87" i="1"/>
  <c r="AN87" i="1"/>
  <c r="AL87" i="1"/>
  <c r="AP86" i="1"/>
  <c r="AN86" i="1"/>
  <c r="AL86" i="1"/>
  <c r="AP85" i="1"/>
  <c r="AN85" i="1"/>
  <c r="AL85" i="1"/>
  <c r="AP84" i="1"/>
  <c r="AN84" i="1"/>
  <c r="AL84" i="1"/>
  <c r="AP83" i="1"/>
  <c r="AN83" i="1"/>
  <c r="AL83" i="1"/>
  <c r="AP82" i="1"/>
  <c r="AN82" i="1"/>
  <c r="AL82" i="1"/>
  <c r="AP81" i="1"/>
  <c r="AN81" i="1"/>
  <c r="AL81" i="1"/>
  <c r="AP80" i="1"/>
  <c r="AN80" i="1"/>
  <c r="AL80" i="1"/>
  <c r="AP79" i="1"/>
  <c r="AN79" i="1"/>
  <c r="AL79" i="1"/>
  <c r="AP78" i="1"/>
  <c r="AN78" i="1"/>
  <c r="AL78" i="1"/>
  <c r="AP77" i="1"/>
  <c r="AN77" i="1"/>
  <c r="AL77" i="1"/>
  <c r="AP76" i="1"/>
  <c r="AN76" i="1"/>
  <c r="AL76" i="1"/>
  <c r="AP75" i="1"/>
  <c r="AN75" i="1"/>
  <c r="AL75" i="1"/>
  <c r="AP74" i="1"/>
  <c r="AN74" i="1"/>
  <c r="AL74" i="1"/>
  <c r="AP73" i="1"/>
  <c r="AN73" i="1"/>
  <c r="AL73" i="1"/>
  <c r="AP72" i="1"/>
  <c r="AN72" i="1"/>
  <c r="AL72" i="1"/>
  <c r="AP71" i="1"/>
  <c r="AN71" i="1"/>
  <c r="AL71" i="1"/>
  <c r="AP70" i="1"/>
  <c r="AN70" i="1"/>
  <c r="AL70" i="1"/>
  <c r="AP69" i="1"/>
  <c r="AN69" i="1"/>
  <c r="AL69" i="1"/>
  <c r="AP68" i="1"/>
  <c r="AN68" i="1"/>
  <c r="AL68" i="1"/>
  <c r="AP67" i="1"/>
  <c r="AN67" i="1"/>
  <c r="AL67" i="1"/>
  <c r="AP66" i="1"/>
  <c r="AN66" i="1"/>
  <c r="AL66" i="1"/>
  <c r="AP65" i="1"/>
  <c r="AN65" i="1"/>
  <c r="AL65" i="1"/>
  <c r="AP64" i="1"/>
  <c r="AN64" i="1"/>
  <c r="AL64" i="1"/>
  <c r="AP63" i="1"/>
  <c r="AN63" i="1"/>
  <c r="AL63" i="1"/>
  <c r="AP62" i="1"/>
  <c r="AN62" i="1"/>
  <c r="AL62" i="1"/>
  <c r="AP61" i="1"/>
  <c r="AN61" i="1"/>
  <c r="AL61" i="1"/>
  <c r="AP60" i="1"/>
  <c r="AN60" i="1"/>
  <c r="AL60" i="1"/>
  <c r="AP59" i="1"/>
  <c r="AN59" i="1"/>
  <c r="AL59" i="1"/>
  <c r="AP58" i="1"/>
  <c r="AN58" i="1"/>
  <c r="AL58" i="1"/>
  <c r="AP57" i="1"/>
  <c r="AN57" i="1"/>
  <c r="AL57" i="1"/>
  <c r="AP56" i="1"/>
  <c r="AN56" i="1"/>
  <c r="AL56" i="1"/>
  <c r="AP55" i="1"/>
  <c r="AN55" i="1"/>
  <c r="AL55" i="1"/>
  <c r="AP54" i="1"/>
  <c r="AN54" i="1"/>
  <c r="AL54" i="1"/>
  <c r="AP53" i="1"/>
  <c r="AN53" i="1"/>
  <c r="AL53" i="1"/>
  <c r="AP52" i="1"/>
  <c r="AN52" i="1"/>
  <c r="AL52" i="1"/>
  <c r="AP51" i="1"/>
  <c r="AN51" i="1"/>
  <c r="AL51" i="1"/>
  <c r="AP50" i="1"/>
  <c r="AN50" i="1"/>
  <c r="AL50" i="1"/>
  <c r="AP49" i="1"/>
  <c r="AN49" i="1"/>
  <c r="AL49" i="1"/>
  <c r="AP48" i="1"/>
  <c r="AN48" i="1"/>
  <c r="AL48" i="1"/>
  <c r="AP47" i="1"/>
  <c r="AN47" i="1"/>
  <c r="AL47" i="1"/>
  <c r="AP46" i="1"/>
  <c r="AN46" i="1"/>
  <c r="AL46" i="1"/>
  <c r="AP45" i="1"/>
  <c r="AN45" i="1"/>
  <c r="AL45" i="1"/>
  <c r="AP44" i="1"/>
  <c r="AN44" i="1"/>
  <c r="AL44" i="1"/>
  <c r="AP43" i="1"/>
  <c r="AN43" i="1"/>
  <c r="AL43" i="1"/>
  <c r="AP42" i="1"/>
  <c r="AN42" i="1"/>
  <c r="AL42" i="1"/>
  <c r="AP41" i="1"/>
  <c r="AN41" i="1"/>
  <c r="AL41" i="1"/>
  <c r="AP40" i="1"/>
  <c r="AN40" i="1"/>
  <c r="AL40" i="1"/>
  <c r="AP39" i="1"/>
  <c r="AN39" i="1"/>
  <c r="AL39" i="1"/>
  <c r="AP38" i="1"/>
  <c r="AN38" i="1"/>
  <c r="AL38" i="1"/>
  <c r="AP37" i="1"/>
  <c r="AN37" i="1"/>
  <c r="AL37" i="1"/>
  <c r="AP36" i="1"/>
  <c r="AN36" i="1"/>
  <c r="AL36" i="1"/>
  <c r="AP35" i="1"/>
  <c r="AN35" i="1"/>
  <c r="AL35" i="1"/>
  <c r="AP34" i="1"/>
  <c r="AN34" i="1"/>
  <c r="AL34" i="1"/>
  <c r="AP33" i="1"/>
  <c r="AN33" i="1"/>
  <c r="AL33" i="1"/>
  <c r="AP32" i="1"/>
  <c r="AN32" i="1"/>
  <c r="AL32" i="1"/>
  <c r="AP31" i="1"/>
  <c r="AN31" i="1"/>
  <c r="AL31" i="1"/>
  <c r="AP30" i="1"/>
  <c r="AN30" i="1"/>
  <c r="AL30" i="1"/>
  <c r="AP29" i="1"/>
  <c r="AN29" i="1"/>
  <c r="AL29" i="1"/>
  <c r="AP28" i="1"/>
  <c r="AN28" i="1"/>
  <c r="AL28" i="1"/>
  <c r="AP27" i="1"/>
  <c r="AN27" i="1"/>
  <c r="AL27" i="1"/>
  <c r="AP26" i="1"/>
  <c r="AN26" i="1"/>
  <c r="AL26" i="1"/>
  <c r="AP25" i="1"/>
  <c r="AN25" i="1"/>
  <c r="AL25" i="1"/>
  <c r="AP24" i="1"/>
  <c r="AN24" i="1"/>
  <c r="AL24" i="1"/>
  <c r="AP23" i="1"/>
  <c r="AN23" i="1"/>
  <c r="AL23" i="1"/>
  <c r="AP22" i="1"/>
  <c r="AN22" i="1"/>
  <c r="AL22" i="1"/>
  <c r="AP21" i="1"/>
  <c r="AN21" i="1"/>
  <c r="AL21" i="1"/>
  <c r="AP20" i="1"/>
  <c r="AN20" i="1"/>
  <c r="AL20" i="1"/>
  <c r="AP19" i="1"/>
  <c r="AN19" i="1"/>
  <c r="AL19" i="1"/>
  <c r="AP18" i="1"/>
  <c r="AN18" i="1"/>
  <c r="AL18" i="1"/>
  <c r="AP17" i="1"/>
  <c r="AN17" i="1"/>
  <c r="AL17" i="1"/>
  <c r="AP16" i="1"/>
  <c r="AN16" i="1"/>
  <c r="AL16" i="1"/>
  <c r="AP15" i="1"/>
  <c r="AN15" i="1"/>
  <c r="AL15" i="1"/>
  <c r="AP14" i="1"/>
  <c r="AN14" i="1"/>
  <c r="AL14" i="1"/>
  <c r="AP13" i="1"/>
  <c r="AN13" i="1"/>
  <c r="AL13" i="1"/>
  <c r="AP12" i="1"/>
  <c r="AN12" i="1"/>
  <c r="AL12" i="1"/>
  <c r="AP11" i="1"/>
  <c r="AN11" i="1"/>
  <c r="AL11" i="1"/>
  <c r="AP10" i="1"/>
  <c r="AN10" i="1"/>
  <c r="AL10" i="1"/>
  <c r="AP9" i="1"/>
  <c r="AN9" i="1"/>
  <c r="AL9" i="1"/>
  <c r="AP8" i="1"/>
  <c r="AN8" i="1"/>
  <c r="AL8" i="1"/>
  <c r="AP7" i="1"/>
  <c r="AN7" i="1"/>
  <c r="AL7" i="1"/>
  <c r="AP6" i="1"/>
  <c r="AN6" i="1"/>
  <c r="AL6" i="1"/>
  <c r="AP5" i="1"/>
  <c r="AN5" i="1"/>
  <c r="AL5" i="1"/>
  <c r="AP4" i="1"/>
  <c r="AN4" i="1"/>
  <c r="AL4" i="1"/>
  <c r="AS3" i="1"/>
  <c r="AS1180" i="1" s="1"/>
  <c r="AP3" i="1"/>
  <c r="AN3" i="1"/>
  <c r="AL3" i="1"/>
  <c r="L3" i="1"/>
  <c r="L1180" i="1" s="1"/>
  <c r="K3" i="1"/>
  <c r="K1180" i="1" s="1"/>
  <c r="AL1180" i="1" l="1"/>
  <c r="AN1180" i="1"/>
  <c r="AP1180" i="1"/>
  <c r="F17" i="2"/>
  <c r="D25" i="2"/>
  <c r="F23" i="2"/>
  <c r="G22" i="2"/>
  <c r="H21" i="2"/>
  <c r="G17" i="2"/>
  <c r="E18" i="2"/>
  <c r="E24" i="2"/>
  <c r="H27" i="2"/>
  <c r="B21" i="2"/>
  <c r="B27" i="2"/>
  <c r="G27" i="2"/>
  <c r="H26" i="2"/>
  <c r="B26" i="2"/>
  <c r="C25" i="2"/>
  <c r="E23" i="2"/>
  <c r="F22" i="2"/>
  <c r="G21" i="2"/>
  <c r="H20" i="2"/>
  <c r="B20" i="2"/>
  <c r="E17" i="2"/>
  <c r="F27" i="2"/>
  <c r="G26" i="2"/>
  <c r="H25" i="2"/>
  <c r="B25" i="2"/>
  <c r="E22" i="2"/>
  <c r="F21" i="2"/>
  <c r="G20" i="2"/>
  <c r="H19" i="2"/>
  <c r="B19" i="2"/>
  <c r="E27" i="2"/>
  <c r="F26" i="2"/>
  <c r="G25" i="2"/>
  <c r="H24" i="2"/>
  <c r="B24" i="2"/>
  <c r="E21" i="2"/>
  <c r="F20" i="2"/>
  <c r="G19" i="2"/>
  <c r="H18" i="2"/>
  <c r="B18" i="2"/>
  <c r="E26" i="2"/>
  <c r="F25" i="2"/>
  <c r="G24" i="2"/>
  <c r="H23" i="2"/>
  <c r="B23" i="2"/>
  <c r="E20" i="2"/>
  <c r="F19" i="2"/>
  <c r="G18" i="2"/>
  <c r="H17" i="2"/>
  <c r="B17" i="2"/>
  <c r="E25" i="2"/>
  <c r="F24" i="2"/>
  <c r="G23" i="2"/>
  <c r="H22" i="2"/>
  <c r="B22" i="2"/>
  <c r="E19" i="2"/>
  <c r="F18" i="2"/>
  <c r="AT1111" i="1"/>
  <c r="AU1111" i="1" s="1"/>
  <c r="AT1109" i="1" l="1"/>
  <c r="AU1109" i="1" s="1"/>
  <c r="AT1110" i="1"/>
  <c r="AU1110" i="1" s="1"/>
  <c r="AT133" i="1"/>
  <c r="AU133" i="1" s="1"/>
  <c r="AT5" i="1"/>
  <c r="AU5" i="1" s="1"/>
  <c r="AT9" i="1"/>
  <c r="AU9" i="1" s="1"/>
  <c r="AT13" i="1"/>
  <c r="AU13" i="1" s="1"/>
  <c r="AT17" i="1"/>
  <c r="AU17" i="1" s="1"/>
  <c r="AT21" i="1"/>
  <c r="AU21" i="1" s="1"/>
  <c r="AT25" i="1"/>
  <c r="AU25" i="1" s="1"/>
  <c r="AT29" i="1"/>
  <c r="AU29" i="1" s="1"/>
  <c r="AT33" i="1"/>
  <c r="AU33" i="1" s="1"/>
  <c r="AT37" i="1"/>
  <c r="AU37" i="1" s="1"/>
  <c r="AT41" i="1"/>
  <c r="AU41" i="1" s="1"/>
  <c r="AT45" i="1"/>
  <c r="AU45" i="1" s="1"/>
  <c r="AT49" i="1"/>
  <c r="AU49" i="1" s="1"/>
  <c r="AT53" i="1"/>
  <c r="AU53" i="1" s="1"/>
  <c r="AT57" i="1"/>
  <c r="AU57" i="1" s="1"/>
  <c r="AT61" i="1"/>
  <c r="AU61" i="1" s="1"/>
  <c r="AT65" i="1"/>
  <c r="AU65" i="1" s="1"/>
  <c r="AT134" i="1"/>
  <c r="AU134" i="1" s="1"/>
  <c r="AT151" i="1"/>
  <c r="AU151" i="1" s="1"/>
  <c r="AT158" i="1"/>
  <c r="AU158" i="1" s="1"/>
  <c r="AT175" i="1"/>
  <c r="AU175" i="1" s="1"/>
  <c r="AT178" i="1"/>
  <c r="AU178" i="1" s="1"/>
  <c r="AT181" i="1"/>
  <c r="AU181" i="1" s="1"/>
  <c r="AT184" i="1"/>
  <c r="AU184" i="1" s="1"/>
  <c r="AT187" i="1"/>
  <c r="AU187" i="1" s="1"/>
  <c r="AT190" i="1"/>
  <c r="AU190" i="1" s="1"/>
  <c r="AT193" i="1"/>
  <c r="AU193" i="1" s="1"/>
  <c r="AT196" i="1"/>
  <c r="AU196" i="1" s="1"/>
  <c r="AT199" i="1"/>
  <c r="AU199" i="1" s="1"/>
  <c r="AT201" i="1"/>
  <c r="AU201" i="1" s="1"/>
  <c r="AT204" i="1"/>
  <c r="AU204" i="1" s="1"/>
  <c r="AT207" i="1"/>
  <c r="AU207" i="1" s="1"/>
  <c r="AT210" i="1"/>
  <c r="AU210" i="1" s="1"/>
  <c r="AT213" i="1"/>
  <c r="AU213" i="1" s="1"/>
  <c r="AT216" i="1"/>
  <c r="AU216" i="1" s="1"/>
  <c r="AT219" i="1"/>
  <c r="AU219" i="1" s="1"/>
  <c r="AT222" i="1"/>
  <c r="AU222" i="1" s="1"/>
  <c r="AT225" i="1"/>
  <c r="AU225" i="1" s="1"/>
  <c r="AT228" i="1"/>
  <c r="AU228" i="1" s="1"/>
  <c r="AT231" i="1"/>
  <c r="AU231" i="1" s="1"/>
  <c r="AT234" i="1"/>
  <c r="AU234" i="1" s="1"/>
  <c r="AT237" i="1"/>
  <c r="AU237" i="1" s="1"/>
  <c r="AT240" i="1"/>
  <c r="AU240" i="1" s="1"/>
  <c r="AT243" i="1"/>
  <c r="AU243" i="1" s="1"/>
  <c r="AT246" i="1"/>
  <c r="AU246" i="1" s="1"/>
  <c r="AT249" i="1"/>
  <c r="AU249" i="1" s="1"/>
  <c r="AT256" i="1"/>
  <c r="AU256" i="1" s="1"/>
  <c r="AT261" i="1"/>
  <c r="AU261" i="1" s="1"/>
  <c r="AT268" i="1"/>
  <c r="AU268" i="1" s="1"/>
  <c r="AT273" i="1"/>
  <c r="AU273" i="1" s="1"/>
  <c r="AT280" i="1"/>
  <c r="AU280" i="1" s="1"/>
  <c r="AT285" i="1"/>
  <c r="AU285" i="1" s="1"/>
  <c r="AT292" i="1"/>
  <c r="AU292" i="1" s="1"/>
  <c r="AT297" i="1"/>
  <c r="AU297" i="1" s="1"/>
  <c r="AT304" i="1"/>
  <c r="AU304" i="1" s="1"/>
  <c r="AT309" i="1"/>
  <c r="AU309" i="1" s="1"/>
  <c r="AT316" i="1"/>
  <c r="AU316" i="1" s="1"/>
  <c r="AT321" i="1"/>
  <c r="AU321" i="1" s="1"/>
  <c r="AT328" i="1"/>
  <c r="AU328" i="1" s="1"/>
  <c r="AT330" i="1"/>
  <c r="AU330" i="1" s="1"/>
  <c r="AT332" i="1"/>
  <c r="AU332" i="1" s="1"/>
  <c r="AT334" i="1"/>
  <c r="AU334" i="1" s="1"/>
  <c r="AT336" i="1"/>
  <c r="AU336" i="1" s="1"/>
  <c r="AT338" i="1"/>
  <c r="AU338" i="1" s="1"/>
  <c r="AT340" i="1"/>
  <c r="AU340" i="1" s="1"/>
  <c r="AT342" i="1"/>
  <c r="AU342" i="1" s="1"/>
  <c r="AT344" i="1"/>
  <c r="AU344" i="1" s="1"/>
  <c r="AT346" i="1"/>
  <c r="AU346" i="1" s="1"/>
  <c r="AT348" i="1"/>
  <c r="AU348" i="1" s="1"/>
  <c r="AT350" i="1"/>
  <c r="AU350" i="1" s="1"/>
  <c r="AT352" i="1"/>
  <c r="AU352" i="1" s="1"/>
  <c r="AT354" i="1"/>
  <c r="AU354" i="1" s="1"/>
  <c r="AT356" i="1"/>
  <c r="AU356" i="1" s="1"/>
  <c r="AT358" i="1"/>
  <c r="AU358" i="1" s="1"/>
  <c r="AT360" i="1"/>
  <c r="AU360" i="1" s="1"/>
  <c r="AT362" i="1"/>
  <c r="AU362" i="1" s="1"/>
  <c r="AT364" i="1"/>
  <c r="AU364" i="1" s="1"/>
  <c r="AT366" i="1"/>
  <c r="AU366" i="1" s="1"/>
  <c r="AT368" i="1"/>
  <c r="AU368" i="1" s="1"/>
  <c r="AT370" i="1"/>
  <c r="AU370" i="1" s="1"/>
  <c r="AT138" i="1"/>
  <c r="AU138" i="1" s="1"/>
  <c r="AT141" i="1"/>
  <c r="AU141" i="1" s="1"/>
  <c r="AT145" i="1"/>
  <c r="AU145" i="1" s="1"/>
  <c r="AT162" i="1"/>
  <c r="AU162" i="1" s="1"/>
  <c r="AT165" i="1"/>
  <c r="AU165" i="1" s="1"/>
  <c r="AT169" i="1"/>
  <c r="AU169" i="1" s="1"/>
  <c r="AT254" i="1"/>
  <c r="AU254" i="1" s="1"/>
  <c r="AT259" i="1"/>
  <c r="AU259" i="1" s="1"/>
  <c r="AT266" i="1"/>
  <c r="AU266" i="1" s="1"/>
  <c r="AT271" i="1"/>
  <c r="AU271" i="1" s="1"/>
  <c r="AT278" i="1"/>
  <c r="AU278" i="1" s="1"/>
  <c r="AT283" i="1"/>
  <c r="AU283" i="1" s="1"/>
  <c r="AT290" i="1"/>
  <c r="AU290" i="1" s="1"/>
  <c r="AT295" i="1"/>
  <c r="AU295" i="1" s="1"/>
  <c r="AT156" i="1"/>
  <c r="AU156" i="1" s="1"/>
  <c r="AT176" i="1"/>
  <c r="AU176" i="1" s="1"/>
  <c r="AT179" i="1"/>
  <c r="AU179" i="1" s="1"/>
  <c r="AT182" i="1"/>
  <c r="AU182" i="1" s="1"/>
  <c r="AT185" i="1"/>
  <c r="AU185" i="1" s="1"/>
  <c r="AT188" i="1"/>
  <c r="AU188" i="1" s="1"/>
  <c r="AT191" i="1"/>
  <c r="AU191" i="1" s="1"/>
  <c r="AT194" i="1"/>
  <c r="AU194" i="1" s="1"/>
  <c r="AT139" i="1"/>
  <c r="AU139" i="1" s="1"/>
  <c r="AT153" i="1"/>
  <c r="AU153" i="1" s="1"/>
  <c r="AT329" i="1"/>
  <c r="AU329" i="1" s="1"/>
  <c r="AT341" i="1"/>
  <c r="AU341" i="1" s="1"/>
  <c r="AT372" i="1"/>
  <c r="AU372" i="1" s="1"/>
  <c r="AT374" i="1"/>
  <c r="AU374" i="1" s="1"/>
  <c r="AT376" i="1"/>
  <c r="AU376" i="1" s="1"/>
  <c r="AT378" i="1"/>
  <c r="AU378" i="1" s="1"/>
  <c r="AT380" i="1"/>
  <c r="AU380" i="1" s="1"/>
  <c r="AT382" i="1"/>
  <c r="AU382" i="1" s="1"/>
  <c r="AT384" i="1"/>
  <c r="AU384" i="1" s="1"/>
  <c r="AT386" i="1"/>
  <c r="AU386" i="1" s="1"/>
  <c r="AT388" i="1"/>
  <c r="AU388" i="1" s="1"/>
  <c r="AT390" i="1"/>
  <c r="AU390" i="1" s="1"/>
  <c r="AT392" i="1"/>
  <c r="AU392" i="1" s="1"/>
  <c r="AT394" i="1"/>
  <c r="AU394" i="1" s="1"/>
  <c r="AT396" i="1"/>
  <c r="AU396" i="1" s="1"/>
  <c r="AT398" i="1"/>
  <c r="AU398" i="1" s="1"/>
  <c r="AT400" i="1"/>
  <c r="AU400" i="1" s="1"/>
  <c r="AT402" i="1"/>
  <c r="AU402" i="1" s="1"/>
  <c r="AT404" i="1"/>
  <c r="AU404" i="1" s="1"/>
  <c r="AT406" i="1"/>
  <c r="AU406" i="1" s="1"/>
  <c r="AT408" i="1"/>
  <c r="AU408" i="1" s="1"/>
  <c r="AT410" i="1"/>
  <c r="AU410" i="1" s="1"/>
  <c r="AT412" i="1"/>
  <c r="AU412" i="1" s="1"/>
  <c r="AT414" i="1"/>
  <c r="AU414" i="1" s="1"/>
  <c r="AT416" i="1"/>
  <c r="AU416" i="1" s="1"/>
  <c r="AT418" i="1"/>
  <c r="AU418" i="1" s="1"/>
  <c r="AT420" i="1"/>
  <c r="AU420" i="1" s="1"/>
  <c r="AT422" i="1"/>
  <c r="AU422" i="1" s="1"/>
  <c r="AT424" i="1"/>
  <c r="AU424" i="1" s="1"/>
  <c r="AT426" i="1"/>
  <c r="AU426" i="1" s="1"/>
  <c r="AT428" i="1"/>
  <c r="AU428" i="1" s="1"/>
  <c r="AT430" i="1"/>
  <c r="AU430" i="1" s="1"/>
  <c r="AT87" i="1"/>
  <c r="AU87" i="1" s="1"/>
  <c r="AT163" i="1"/>
  <c r="AU163" i="1" s="1"/>
  <c r="AT177" i="1"/>
  <c r="AU177" i="1" s="1"/>
  <c r="AT186" i="1"/>
  <c r="AU186" i="1" s="1"/>
  <c r="AT195" i="1"/>
  <c r="AU195" i="1" s="1"/>
  <c r="AT203" i="1"/>
  <c r="AU203" i="1" s="1"/>
  <c r="AT212" i="1"/>
  <c r="AU212" i="1" s="1"/>
  <c r="AT221" i="1"/>
  <c r="AU221" i="1" s="1"/>
  <c r="AT230" i="1"/>
  <c r="AU230" i="1" s="1"/>
  <c r="AT239" i="1"/>
  <c r="AU239" i="1" s="1"/>
  <c r="AT248" i="1"/>
  <c r="AU248" i="1" s="1"/>
  <c r="AT260" i="1"/>
  <c r="AU260" i="1" s="1"/>
  <c r="AT272" i="1"/>
  <c r="AU272" i="1" s="1"/>
  <c r="AT284" i="1"/>
  <c r="AU284" i="1" s="1"/>
  <c r="AT296" i="1"/>
  <c r="AU296" i="1" s="1"/>
  <c r="AT303" i="1"/>
  <c r="AU303" i="1" s="1"/>
  <c r="AT320" i="1"/>
  <c r="AU320" i="1" s="1"/>
  <c r="AT327" i="1"/>
  <c r="AU327" i="1" s="1"/>
  <c r="AT339" i="1"/>
  <c r="AU339" i="1" s="1"/>
  <c r="AT351" i="1"/>
  <c r="AU351" i="1" s="1"/>
  <c r="AT363" i="1"/>
  <c r="AU363" i="1" s="1"/>
  <c r="AT146" i="1"/>
  <c r="AU146" i="1" s="1"/>
  <c r="AT150" i="1"/>
  <c r="AU150" i="1" s="1"/>
  <c r="AT253" i="1"/>
  <c r="AU253" i="1" s="1"/>
  <c r="AT265" i="1"/>
  <c r="AU265" i="1" s="1"/>
  <c r="AT277" i="1"/>
  <c r="AU277" i="1" s="1"/>
  <c r="AT307" i="1"/>
  <c r="AU307" i="1" s="1"/>
  <c r="AT310" i="1"/>
  <c r="AU310" i="1" s="1"/>
  <c r="AT314" i="1"/>
  <c r="AU314" i="1" s="1"/>
  <c r="AT337" i="1"/>
  <c r="AU337" i="1" s="1"/>
  <c r="AT105" i="1"/>
  <c r="AU105" i="1" s="1"/>
  <c r="AT132" i="1"/>
  <c r="AU132" i="1" s="1"/>
  <c r="AT170" i="1"/>
  <c r="AU170" i="1" s="1"/>
  <c r="AT174" i="1"/>
  <c r="AU174" i="1" s="1"/>
  <c r="AT183" i="1"/>
  <c r="AU183" i="1" s="1"/>
  <c r="AT192" i="1"/>
  <c r="AU192" i="1" s="1"/>
  <c r="AT209" i="1"/>
  <c r="AU209" i="1" s="1"/>
  <c r="AT218" i="1"/>
  <c r="AU218" i="1" s="1"/>
  <c r="AT227" i="1"/>
  <c r="AU227" i="1" s="1"/>
  <c r="AT236" i="1"/>
  <c r="AU236" i="1" s="1"/>
  <c r="AT245" i="1"/>
  <c r="AU245" i="1" s="1"/>
  <c r="AT301" i="1"/>
  <c r="AU301" i="1" s="1"/>
  <c r="AT325" i="1"/>
  <c r="AU325" i="1" s="1"/>
  <c r="AT335" i="1"/>
  <c r="AU335" i="1" s="1"/>
  <c r="AT347" i="1"/>
  <c r="AU347" i="1" s="1"/>
  <c r="AT157" i="1"/>
  <c r="AU157" i="1" s="1"/>
  <c r="AT274" i="1"/>
  <c r="AU274" i="1" s="1"/>
  <c r="AT279" i="1"/>
  <c r="AU279" i="1" s="1"/>
  <c r="AT393" i="1"/>
  <c r="AU393" i="1" s="1"/>
  <c r="AT405" i="1"/>
  <c r="AU405" i="1" s="1"/>
  <c r="AT417" i="1"/>
  <c r="AU417" i="1" s="1"/>
  <c r="AT429" i="1"/>
  <c r="AU429" i="1" s="1"/>
  <c r="AT442" i="1"/>
  <c r="AU442" i="1" s="1"/>
  <c r="AT454" i="1"/>
  <c r="AU454" i="1" s="1"/>
  <c r="AT466" i="1"/>
  <c r="AU466" i="1" s="1"/>
  <c r="AT477" i="1"/>
  <c r="AU477" i="1" s="1"/>
  <c r="AT489" i="1"/>
  <c r="AU489" i="1" s="1"/>
  <c r="AT501" i="1"/>
  <c r="AU501" i="1" s="1"/>
  <c r="AT513" i="1"/>
  <c r="AU513" i="1" s="1"/>
  <c r="AT525" i="1"/>
  <c r="AU525" i="1" s="1"/>
  <c r="AT123" i="1"/>
  <c r="AU123" i="1" s="1"/>
  <c r="AT180" i="1"/>
  <c r="AU180" i="1" s="1"/>
  <c r="AT206" i="1"/>
  <c r="AU206" i="1" s="1"/>
  <c r="AT233" i="1"/>
  <c r="AU233" i="1" s="1"/>
  <c r="AT315" i="1"/>
  <c r="AU315" i="1" s="1"/>
  <c r="AT319" i="1"/>
  <c r="AU319" i="1" s="1"/>
  <c r="AT355" i="1"/>
  <c r="AU355" i="1" s="1"/>
  <c r="AT375" i="1"/>
  <c r="AU375" i="1" s="1"/>
  <c r="AT381" i="1"/>
  <c r="AU381" i="1" s="1"/>
  <c r="AT250" i="1"/>
  <c r="AU250" i="1" s="1"/>
  <c r="AT255" i="1"/>
  <c r="AU255" i="1" s="1"/>
  <c r="AT286" i="1"/>
  <c r="AU286" i="1" s="1"/>
  <c r="AT291" i="1"/>
  <c r="AU291" i="1" s="1"/>
  <c r="AT333" i="1"/>
  <c r="AU333" i="1" s="1"/>
  <c r="AT345" i="1"/>
  <c r="AU345" i="1" s="1"/>
  <c r="AT359" i="1"/>
  <c r="AU359" i="1" s="1"/>
  <c r="AT389" i="1"/>
  <c r="AU389" i="1" s="1"/>
  <c r="AT308" i="1"/>
  <c r="AU308" i="1" s="1"/>
  <c r="AT322" i="1"/>
  <c r="AU322" i="1" s="1"/>
  <c r="AT331" i="1"/>
  <c r="AU331" i="1" s="1"/>
  <c r="AT343" i="1"/>
  <c r="AU343" i="1" s="1"/>
  <c r="AT371" i="1"/>
  <c r="AU371" i="1" s="1"/>
  <c r="AT377" i="1"/>
  <c r="AU377" i="1" s="1"/>
  <c r="AT383" i="1"/>
  <c r="AU383" i="1" s="1"/>
  <c r="AT302" i="1"/>
  <c r="AU302" i="1" s="1"/>
  <c r="AT385" i="1"/>
  <c r="AU385" i="1" s="1"/>
  <c r="AT397" i="1"/>
  <c r="AU397" i="1" s="1"/>
  <c r="AT411" i="1"/>
  <c r="AU411" i="1" s="1"/>
  <c r="AT421" i="1"/>
  <c r="AU421" i="1" s="1"/>
  <c r="AT435" i="1"/>
  <c r="AU435" i="1" s="1"/>
  <c r="AT446" i="1"/>
  <c r="AU446" i="1" s="1"/>
  <c r="AT460" i="1"/>
  <c r="AU460" i="1" s="1"/>
  <c r="AT470" i="1"/>
  <c r="AU470" i="1" s="1"/>
  <c r="AT483" i="1"/>
  <c r="AU483" i="1" s="1"/>
  <c r="AT493" i="1"/>
  <c r="AU493" i="1" s="1"/>
  <c r="AT507" i="1"/>
  <c r="AU507" i="1" s="1"/>
  <c r="AT517" i="1"/>
  <c r="AU517" i="1" s="1"/>
  <c r="AT533" i="1"/>
  <c r="AU533" i="1" s="1"/>
  <c r="AT545" i="1"/>
  <c r="AU545" i="1" s="1"/>
  <c r="AT224" i="1"/>
  <c r="AU224" i="1" s="1"/>
  <c r="AT262" i="1"/>
  <c r="AU262" i="1" s="1"/>
  <c r="AT267" i="1"/>
  <c r="AU267" i="1" s="1"/>
  <c r="AT627" i="1"/>
  <c r="AU627" i="1" s="1"/>
  <c r="AT629" i="1"/>
  <c r="AU629" i="1" s="1"/>
  <c r="AT631" i="1"/>
  <c r="AU631" i="1" s="1"/>
  <c r="AT633" i="1"/>
  <c r="AU633" i="1" s="1"/>
  <c r="AT635" i="1"/>
  <c r="AU635" i="1" s="1"/>
  <c r="AT637" i="1"/>
  <c r="AU637" i="1" s="1"/>
  <c r="AT639" i="1"/>
  <c r="AU639" i="1" s="1"/>
  <c r="AT641" i="1"/>
  <c r="AU641" i="1" s="1"/>
  <c r="AT643" i="1"/>
  <c r="AU643" i="1" s="1"/>
  <c r="AT645" i="1"/>
  <c r="AU645" i="1" s="1"/>
  <c r="AT647" i="1"/>
  <c r="AU647" i="1" s="1"/>
  <c r="AT649" i="1"/>
  <c r="AU649" i="1" s="1"/>
  <c r="AT651" i="1"/>
  <c r="AU651" i="1" s="1"/>
  <c r="AT653" i="1"/>
  <c r="AU653" i="1" s="1"/>
  <c r="AT655" i="1"/>
  <c r="AU655" i="1" s="1"/>
  <c r="AT657" i="1"/>
  <c r="AU657" i="1" s="1"/>
  <c r="AT659" i="1"/>
  <c r="AU659" i="1" s="1"/>
  <c r="AT661" i="1"/>
  <c r="AU661" i="1" s="1"/>
  <c r="AT663" i="1"/>
  <c r="AU663" i="1" s="1"/>
  <c r="AT665" i="1"/>
  <c r="AU665" i="1" s="1"/>
  <c r="AT667" i="1"/>
  <c r="AU667" i="1" s="1"/>
  <c r="AT669" i="1"/>
  <c r="AU669" i="1" s="1"/>
  <c r="AT671" i="1"/>
  <c r="AU671" i="1" s="1"/>
  <c r="AT673" i="1"/>
  <c r="AU673" i="1" s="1"/>
  <c r="AT675" i="1"/>
  <c r="AU675" i="1" s="1"/>
  <c r="AT677" i="1"/>
  <c r="AU677" i="1" s="1"/>
  <c r="AT679" i="1"/>
  <c r="AU679" i="1" s="1"/>
  <c r="AT681" i="1"/>
  <c r="AU681" i="1" s="1"/>
  <c r="AT683" i="1"/>
  <c r="AU683" i="1" s="1"/>
  <c r="AT685" i="1"/>
  <c r="AU685" i="1" s="1"/>
  <c r="AT687" i="1"/>
  <c r="AU687" i="1" s="1"/>
  <c r="AT689" i="1"/>
  <c r="AU689" i="1" s="1"/>
  <c r="AT691" i="1"/>
  <c r="AU691" i="1" s="1"/>
  <c r="AT693" i="1"/>
  <c r="AU693" i="1" s="1"/>
  <c r="AT695" i="1"/>
  <c r="AU695" i="1" s="1"/>
  <c r="AT697" i="1"/>
  <c r="AU697" i="1" s="1"/>
  <c r="AT699" i="1"/>
  <c r="AU699" i="1" s="1"/>
  <c r="AT701" i="1"/>
  <c r="AU701" i="1" s="1"/>
  <c r="AT703" i="1"/>
  <c r="AU703" i="1" s="1"/>
  <c r="AT705" i="1"/>
  <c r="AU705" i="1" s="1"/>
  <c r="AT707" i="1"/>
  <c r="AU707" i="1" s="1"/>
  <c r="AT709" i="1"/>
  <c r="AU709" i="1" s="1"/>
  <c r="AT711" i="1"/>
  <c r="AU711" i="1" s="1"/>
  <c r="AT713" i="1"/>
  <c r="AU713" i="1" s="1"/>
  <c r="AT715" i="1"/>
  <c r="AU715" i="1" s="1"/>
  <c r="AT717" i="1"/>
  <c r="AU717" i="1" s="1"/>
  <c r="AT719" i="1"/>
  <c r="AU719" i="1" s="1"/>
  <c r="AT721" i="1"/>
  <c r="AU721" i="1" s="1"/>
  <c r="AT723" i="1"/>
  <c r="AU723" i="1" s="1"/>
  <c r="AT425" i="1"/>
  <c r="AU425" i="1" s="1"/>
  <c r="AT473" i="1"/>
  <c r="AU473" i="1" s="1"/>
  <c r="AT433" i="1"/>
  <c r="AU433" i="1" s="1"/>
  <c r="AT437" i="1"/>
  <c r="AU437" i="1" s="1"/>
  <c r="AT481" i="1"/>
  <c r="AU481" i="1" s="1"/>
  <c r="AT485" i="1"/>
  <c r="AU485" i="1" s="1"/>
  <c r="AT537" i="1"/>
  <c r="AU537" i="1" s="1"/>
  <c r="AT592" i="1"/>
  <c r="AU592" i="1" s="1"/>
  <c r="AT604" i="1"/>
  <c r="AU604" i="1" s="1"/>
  <c r="AT620" i="1"/>
  <c r="AU620" i="1" s="1"/>
  <c r="AT628" i="1"/>
  <c r="AU628" i="1" s="1"/>
  <c r="AT640" i="1"/>
  <c r="AU640" i="1" s="1"/>
  <c r="AT652" i="1"/>
  <c r="AU652" i="1" s="1"/>
  <c r="AT664" i="1"/>
  <c r="AU664" i="1" s="1"/>
  <c r="AT676" i="1"/>
  <c r="AU676" i="1" s="1"/>
  <c r="AT688" i="1"/>
  <c r="AU688" i="1" s="1"/>
  <c r="AT700" i="1"/>
  <c r="AU700" i="1" s="1"/>
  <c r="AT712" i="1"/>
  <c r="AU712" i="1" s="1"/>
  <c r="AT724" i="1"/>
  <c r="AU724" i="1" s="1"/>
  <c r="AT736" i="1"/>
  <c r="AU736" i="1" s="1"/>
  <c r="AT748" i="1"/>
  <c r="AU748" i="1" s="1"/>
  <c r="AT760" i="1"/>
  <c r="AU760" i="1" s="1"/>
  <c r="AT772" i="1"/>
  <c r="AU772" i="1" s="1"/>
  <c r="AT784" i="1"/>
  <c r="AU784" i="1" s="1"/>
  <c r="AT796" i="1"/>
  <c r="AU796" i="1" s="1"/>
  <c r="AT808" i="1"/>
  <c r="AU808" i="1" s="1"/>
  <c r="AT820" i="1"/>
  <c r="AU820" i="1" s="1"/>
  <c r="AT832" i="1"/>
  <c r="AU832" i="1" s="1"/>
  <c r="AT844" i="1"/>
  <c r="AU844" i="1" s="1"/>
  <c r="AT851" i="1"/>
  <c r="AU851" i="1" s="1"/>
  <c r="AT853" i="1"/>
  <c r="AU853" i="1" s="1"/>
  <c r="AT855" i="1"/>
  <c r="AU855" i="1" s="1"/>
  <c r="AT857" i="1"/>
  <c r="AU857" i="1" s="1"/>
  <c r="AT859" i="1"/>
  <c r="AU859" i="1" s="1"/>
  <c r="AT861" i="1"/>
  <c r="AU861" i="1" s="1"/>
  <c r="AT863" i="1"/>
  <c r="AU863" i="1" s="1"/>
  <c r="AT865" i="1"/>
  <c r="AU865" i="1" s="1"/>
  <c r="AT867" i="1"/>
  <c r="AU867" i="1" s="1"/>
  <c r="AT869" i="1"/>
  <c r="AU869" i="1" s="1"/>
  <c r="AT871" i="1"/>
  <c r="AU871" i="1" s="1"/>
  <c r="AT873" i="1"/>
  <c r="AU873" i="1" s="1"/>
  <c r="AT875" i="1"/>
  <c r="AU875" i="1" s="1"/>
  <c r="AT877" i="1"/>
  <c r="AU877" i="1" s="1"/>
  <c r="AT879" i="1"/>
  <c r="AU879" i="1" s="1"/>
  <c r="AT881" i="1"/>
  <c r="AU881" i="1" s="1"/>
  <c r="AT883" i="1"/>
  <c r="AU883" i="1" s="1"/>
  <c r="AT885" i="1"/>
  <c r="AU885" i="1" s="1"/>
  <c r="AT887" i="1"/>
  <c r="AU887" i="1" s="1"/>
  <c r="AT889" i="1"/>
  <c r="AU889" i="1" s="1"/>
  <c r="AT891" i="1"/>
  <c r="AU891" i="1" s="1"/>
  <c r="AT893" i="1"/>
  <c r="AU893" i="1" s="1"/>
  <c r="AT895" i="1"/>
  <c r="AU895" i="1" s="1"/>
  <c r="AT897" i="1"/>
  <c r="AU897" i="1" s="1"/>
  <c r="AT899" i="1"/>
  <c r="AU899" i="1" s="1"/>
  <c r="AT901" i="1"/>
  <c r="AU901" i="1" s="1"/>
  <c r="AT903" i="1"/>
  <c r="AU903" i="1" s="1"/>
  <c r="AT905" i="1"/>
  <c r="AU905" i="1" s="1"/>
  <c r="AT907" i="1"/>
  <c r="AU907" i="1" s="1"/>
  <c r="AT909" i="1"/>
  <c r="AU909" i="1" s="1"/>
  <c r="AT911" i="1"/>
  <c r="AU911" i="1" s="1"/>
  <c r="AT913" i="1"/>
  <c r="AU913" i="1" s="1"/>
  <c r="AT915" i="1"/>
  <c r="AU915" i="1" s="1"/>
  <c r="AT917" i="1"/>
  <c r="AU917" i="1" s="1"/>
  <c r="AT919" i="1"/>
  <c r="AU919" i="1" s="1"/>
  <c r="AT921" i="1"/>
  <c r="AU921" i="1" s="1"/>
  <c r="AT923" i="1"/>
  <c r="AU923" i="1" s="1"/>
  <c r="AT925" i="1"/>
  <c r="AU925" i="1" s="1"/>
  <c r="AT927" i="1"/>
  <c r="AU927" i="1" s="1"/>
  <c r="AT929" i="1"/>
  <c r="AU929" i="1" s="1"/>
  <c r="AT931" i="1"/>
  <c r="AU931" i="1" s="1"/>
  <c r="AT933" i="1"/>
  <c r="AU933" i="1" s="1"/>
  <c r="AT935" i="1"/>
  <c r="AU935" i="1" s="1"/>
  <c r="AT937" i="1"/>
  <c r="AU937" i="1" s="1"/>
  <c r="AT939" i="1"/>
  <c r="AU939" i="1" s="1"/>
  <c r="AT941" i="1"/>
  <c r="AU941" i="1" s="1"/>
  <c r="AT943" i="1"/>
  <c r="AU943" i="1" s="1"/>
  <c r="AT945" i="1"/>
  <c r="AU945" i="1" s="1"/>
  <c r="AT947" i="1"/>
  <c r="AU947" i="1" s="1"/>
  <c r="AT949" i="1"/>
  <c r="AU949" i="1" s="1"/>
  <c r="AT951" i="1"/>
  <c r="AU951" i="1" s="1"/>
  <c r="AT953" i="1"/>
  <c r="AU953" i="1" s="1"/>
  <c r="AT955" i="1"/>
  <c r="AU955" i="1" s="1"/>
  <c r="AT957" i="1"/>
  <c r="AU957" i="1" s="1"/>
  <c r="AT959" i="1"/>
  <c r="AU959" i="1" s="1"/>
  <c r="AT961" i="1"/>
  <c r="AU961" i="1" s="1"/>
  <c r="AT963" i="1"/>
  <c r="AU963" i="1" s="1"/>
  <c r="AT965" i="1"/>
  <c r="AU965" i="1" s="1"/>
  <c r="AT967" i="1"/>
  <c r="AU967" i="1" s="1"/>
  <c r="AT969" i="1"/>
  <c r="AU969" i="1" s="1"/>
  <c r="AT971" i="1"/>
  <c r="AU971" i="1" s="1"/>
  <c r="AT973" i="1"/>
  <c r="AU973" i="1" s="1"/>
  <c r="AT357" i="1"/>
  <c r="AU357" i="1" s="1"/>
  <c r="AT367" i="1"/>
  <c r="AU367" i="1" s="1"/>
  <c r="AT387" i="1"/>
  <c r="AU387" i="1" s="1"/>
  <c r="AT423" i="1"/>
  <c r="AU423" i="1" s="1"/>
  <c r="AT472" i="1"/>
  <c r="AU472" i="1" s="1"/>
  <c r="AT497" i="1"/>
  <c r="AU497" i="1" s="1"/>
  <c r="AT531" i="1"/>
  <c r="AU531" i="1" s="1"/>
  <c r="AT541" i="1"/>
  <c r="AU541" i="1" s="1"/>
  <c r="AT556" i="1"/>
  <c r="AU556" i="1" s="1"/>
  <c r="AT568" i="1"/>
  <c r="AU568" i="1" s="1"/>
  <c r="AT580" i="1"/>
  <c r="AU580" i="1" s="1"/>
  <c r="AT596" i="1"/>
  <c r="AU596" i="1" s="1"/>
  <c r="AT626" i="1"/>
  <c r="AU626" i="1" s="1"/>
  <c r="AT638" i="1"/>
  <c r="AU638" i="1" s="1"/>
  <c r="AT650" i="1"/>
  <c r="AU650" i="1" s="1"/>
  <c r="AT662" i="1"/>
  <c r="AU662" i="1" s="1"/>
  <c r="AT674" i="1"/>
  <c r="AU674" i="1" s="1"/>
  <c r="AT686" i="1"/>
  <c r="AU686" i="1" s="1"/>
  <c r="AT326" i="1"/>
  <c r="AU326" i="1" s="1"/>
  <c r="AT373" i="1"/>
  <c r="AU373" i="1" s="1"/>
  <c r="AT438" i="1"/>
  <c r="AU438" i="1" s="1"/>
  <c r="AT379" i="1"/>
  <c r="AU379" i="1" s="1"/>
  <c r="AT413" i="1"/>
  <c r="AU413" i="1" s="1"/>
  <c r="AT462" i="1"/>
  <c r="AU462" i="1" s="1"/>
  <c r="AT543" i="1"/>
  <c r="AU543" i="1" s="1"/>
  <c r="AT401" i="1"/>
  <c r="AU401" i="1" s="1"/>
  <c r="AT509" i="1"/>
  <c r="AU509" i="1" s="1"/>
  <c r="AT549" i="1"/>
  <c r="AU549" i="1" s="1"/>
  <c r="AT648" i="1"/>
  <c r="AU648" i="1" s="1"/>
  <c r="AT672" i="1"/>
  <c r="AU672" i="1" s="1"/>
  <c r="AT554" i="1"/>
  <c r="AU554" i="1" s="1"/>
  <c r="AT584" i="1"/>
  <c r="AU584" i="1" s="1"/>
  <c r="AT198" i="1"/>
  <c r="AU198" i="1" s="1"/>
  <c r="AT298" i="1"/>
  <c r="AU298" i="1" s="1"/>
  <c r="AT608" i="1"/>
  <c r="AU608" i="1" s="1"/>
  <c r="AT636" i="1"/>
  <c r="AU636" i="1" s="1"/>
  <c r="AT660" i="1"/>
  <c r="AU660" i="1" s="1"/>
  <c r="AT684" i="1"/>
  <c r="AU684" i="1" s="1"/>
  <c r="AT860" i="1"/>
  <c r="AU860" i="1" s="1"/>
  <c r="AT872" i="1"/>
  <c r="AU872" i="1" s="1"/>
  <c r="AT884" i="1"/>
  <c r="AU884" i="1" s="1"/>
  <c r="AT572" i="1"/>
  <c r="AU572" i="1" s="1"/>
  <c r="AT618" i="1"/>
  <c r="AU618" i="1" s="1"/>
  <c r="AT698" i="1"/>
  <c r="AU698" i="1" s="1"/>
  <c r="AT704" i="1"/>
  <c r="AU704" i="1" s="1"/>
  <c r="AT710" i="1"/>
  <c r="AU710" i="1" s="1"/>
  <c r="AT716" i="1"/>
  <c r="AU716" i="1" s="1"/>
  <c r="AT722" i="1"/>
  <c r="AU722" i="1" s="1"/>
  <c r="AT728" i="1"/>
  <c r="AU728" i="1" s="1"/>
  <c r="AT734" i="1"/>
  <c r="AU734" i="1" s="1"/>
  <c r="AT740" i="1"/>
  <c r="AU740" i="1" s="1"/>
  <c r="AT746" i="1"/>
  <c r="AU746" i="1" s="1"/>
  <c r="AT752" i="1"/>
  <c r="AU752" i="1" s="1"/>
  <c r="AT758" i="1"/>
  <c r="AU758" i="1" s="1"/>
  <c r="AT764" i="1"/>
  <c r="AU764" i="1" s="1"/>
  <c r="AT770" i="1"/>
  <c r="AU770" i="1" s="1"/>
  <c r="AT776" i="1"/>
  <c r="AU776" i="1" s="1"/>
  <c r="AT782" i="1"/>
  <c r="AU782" i="1" s="1"/>
  <c r="AT788" i="1"/>
  <c r="AU788" i="1" s="1"/>
  <c r="AT794" i="1"/>
  <c r="AU794" i="1" s="1"/>
  <c r="AT800" i="1"/>
  <c r="AU800" i="1" s="1"/>
  <c r="AT806" i="1"/>
  <c r="AU806" i="1" s="1"/>
  <c r="AT812" i="1"/>
  <c r="AU812" i="1" s="1"/>
  <c r="AT818" i="1"/>
  <c r="AU818" i="1" s="1"/>
  <c r="AT824" i="1"/>
  <c r="AU824" i="1" s="1"/>
  <c r="AT830" i="1"/>
  <c r="AU830" i="1" s="1"/>
  <c r="AT836" i="1"/>
  <c r="AU836" i="1" s="1"/>
  <c r="AT842" i="1"/>
  <c r="AU842" i="1" s="1"/>
  <c r="AT848" i="1"/>
  <c r="AU848" i="1" s="1"/>
  <c r="AT858" i="1"/>
  <c r="AU858" i="1" s="1"/>
  <c r="AT870" i="1"/>
  <c r="AU870" i="1" s="1"/>
  <c r="AT882" i="1"/>
  <c r="AU882" i="1" s="1"/>
  <c r="AT894" i="1"/>
  <c r="AU894" i="1" s="1"/>
  <c r="AT450" i="1"/>
  <c r="AU450" i="1" s="1"/>
  <c r="AT560" i="1"/>
  <c r="AU560" i="1" s="1"/>
  <c r="AT904" i="1"/>
  <c r="AU904" i="1" s="1"/>
  <c r="AT985" i="1"/>
  <c r="AU985" i="1" s="1"/>
  <c r="AT997" i="1"/>
  <c r="AU997" i="1" s="1"/>
  <c r="AT1009" i="1"/>
  <c r="AU1009" i="1" s="1"/>
  <c r="AT1021" i="1"/>
  <c r="AU1021" i="1" s="1"/>
  <c r="AT1033" i="1"/>
  <c r="AU1033" i="1" s="1"/>
  <c r="AT1045" i="1"/>
  <c r="AU1045" i="1" s="1"/>
  <c r="AT1057" i="1"/>
  <c r="AU1057" i="1" s="1"/>
  <c r="AT1069" i="1"/>
  <c r="AU1069" i="1" s="1"/>
  <c r="AT1081" i="1"/>
  <c r="AU1081" i="1" s="1"/>
  <c r="AT1093" i="1"/>
  <c r="AU1093" i="1" s="1"/>
  <c r="AT1105" i="1"/>
  <c r="AU1105" i="1" s="1"/>
  <c r="AT1120" i="1"/>
  <c r="AU1120" i="1" s="1"/>
  <c r="AT1132" i="1"/>
  <c r="AU1132" i="1" s="1"/>
  <c r="AT1144" i="1"/>
  <c r="AU1144" i="1" s="1"/>
  <c r="AT1156" i="1"/>
  <c r="AU1156" i="1" s="1"/>
  <c r="AT1168" i="1"/>
  <c r="AU1168" i="1" s="1"/>
  <c r="AT1179" i="1"/>
  <c r="AU1179" i="1" s="1"/>
  <c r="AT566" i="1"/>
  <c r="AU566" i="1" s="1"/>
  <c r="AT658" i="1"/>
  <c r="AU658" i="1" s="1"/>
  <c r="AT668" i="1"/>
  <c r="AU668" i="1" s="1"/>
  <c r="AT908" i="1"/>
  <c r="AU908" i="1" s="1"/>
  <c r="AT928" i="1"/>
  <c r="AU928" i="1" s="1"/>
  <c r="AT940" i="1"/>
  <c r="AU940" i="1" s="1"/>
  <c r="AT952" i="1"/>
  <c r="AU952" i="1" s="1"/>
  <c r="AT964" i="1"/>
  <c r="AU964" i="1" s="1"/>
  <c r="AT983" i="1"/>
  <c r="AU983" i="1" s="1"/>
  <c r="AT995" i="1"/>
  <c r="AU995" i="1" s="1"/>
  <c r="AT1007" i="1"/>
  <c r="AU1007" i="1" s="1"/>
  <c r="AT1019" i="1"/>
  <c r="AU1019" i="1" s="1"/>
  <c r="AT1031" i="1"/>
  <c r="AU1031" i="1" s="1"/>
  <c r="AT1043" i="1"/>
  <c r="AU1043" i="1" s="1"/>
  <c r="AT1055" i="1"/>
  <c r="AU1055" i="1" s="1"/>
  <c r="AT1067" i="1"/>
  <c r="AU1067" i="1" s="1"/>
  <c r="AT912" i="1"/>
  <c r="AU912" i="1" s="1"/>
  <c r="AT981" i="1"/>
  <c r="AU981" i="1" s="1"/>
  <c r="AT993" i="1"/>
  <c r="AU993" i="1" s="1"/>
  <c r="AT1005" i="1"/>
  <c r="AU1005" i="1" s="1"/>
  <c r="AT1017" i="1"/>
  <c r="AU1017" i="1" s="1"/>
  <c r="AT1029" i="1"/>
  <c r="AU1029" i="1" s="1"/>
  <c r="AT1041" i="1"/>
  <c r="AU1041" i="1" s="1"/>
  <c r="AT1053" i="1"/>
  <c r="AU1053" i="1" s="1"/>
  <c r="AT1065" i="1"/>
  <c r="AU1065" i="1" s="1"/>
  <c r="AT1077" i="1"/>
  <c r="AU1077" i="1" s="1"/>
  <c r="AT1089" i="1"/>
  <c r="AU1089" i="1" s="1"/>
  <c r="AT1101" i="1"/>
  <c r="AU1101" i="1" s="1"/>
  <c r="AT1116" i="1"/>
  <c r="AU1116" i="1" s="1"/>
  <c r="AT521" i="1"/>
  <c r="AU521" i="1" s="1"/>
  <c r="AT634" i="1"/>
  <c r="AU634" i="1" s="1"/>
  <c r="AT644" i="1"/>
  <c r="AU644" i="1" s="1"/>
  <c r="AT852" i="1"/>
  <c r="AU852" i="1" s="1"/>
  <c r="AT856" i="1"/>
  <c r="AU856" i="1" s="1"/>
  <c r="AT864" i="1"/>
  <c r="AU864" i="1" s="1"/>
  <c r="AT868" i="1"/>
  <c r="AU868" i="1" s="1"/>
  <c r="AT876" i="1"/>
  <c r="AU876" i="1" s="1"/>
  <c r="AT880" i="1"/>
  <c r="AU880" i="1" s="1"/>
  <c r="AT888" i="1"/>
  <c r="AU888" i="1" s="1"/>
  <c r="AT892" i="1"/>
  <c r="AU892" i="1" s="1"/>
  <c r="AT916" i="1"/>
  <c r="AU916" i="1" s="1"/>
  <c r="AT932" i="1"/>
  <c r="AU932" i="1" s="1"/>
  <c r="AT944" i="1"/>
  <c r="AU944" i="1" s="1"/>
  <c r="AT956" i="1"/>
  <c r="AU956" i="1" s="1"/>
  <c r="AT968" i="1"/>
  <c r="AU968" i="1" s="1"/>
  <c r="AT979" i="1"/>
  <c r="AU979" i="1" s="1"/>
  <c r="AT991" i="1"/>
  <c r="AU991" i="1" s="1"/>
  <c r="AT1003" i="1"/>
  <c r="AU1003" i="1" s="1"/>
  <c r="AT1015" i="1"/>
  <c r="AU1015" i="1" s="1"/>
  <c r="AT1027" i="1"/>
  <c r="AU1027" i="1" s="1"/>
  <c r="AT1039" i="1"/>
  <c r="AU1039" i="1" s="1"/>
  <c r="AT1051" i="1"/>
  <c r="AU1051" i="1" s="1"/>
  <c r="AT1063" i="1"/>
  <c r="AU1063" i="1" s="1"/>
  <c r="AT1075" i="1"/>
  <c r="AU1075" i="1" s="1"/>
  <c r="AT505" i="1"/>
  <c r="AU505" i="1" s="1"/>
  <c r="AT602" i="1"/>
  <c r="AU602" i="1" s="1"/>
  <c r="AT624" i="1"/>
  <c r="AU624" i="1" s="1"/>
  <c r="AT896" i="1"/>
  <c r="AU896" i="1" s="1"/>
  <c r="AT920" i="1"/>
  <c r="AU920" i="1" s="1"/>
  <c r="AT977" i="1"/>
  <c r="AU977" i="1" s="1"/>
  <c r="AT989" i="1"/>
  <c r="AU989" i="1" s="1"/>
  <c r="AT1001" i="1"/>
  <c r="AU1001" i="1" s="1"/>
  <c r="AT1013" i="1"/>
  <c r="AU1013" i="1" s="1"/>
  <c r="AT1025" i="1"/>
  <c r="AU1025" i="1" s="1"/>
  <c r="AT1037" i="1"/>
  <c r="AU1037" i="1" s="1"/>
  <c r="AT1049" i="1"/>
  <c r="AU1049" i="1" s="1"/>
  <c r="AT1061" i="1"/>
  <c r="AU1061" i="1" s="1"/>
  <c r="AT1073" i="1"/>
  <c r="AU1073" i="1" s="1"/>
  <c r="AT1085" i="1"/>
  <c r="AU1085" i="1" s="1"/>
  <c r="AT1097" i="1"/>
  <c r="AU1097" i="1" s="1"/>
  <c r="AT1112" i="1"/>
  <c r="AU1112" i="1" s="1"/>
  <c r="AT1124" i="1"/>
  <c r="AU1124" i="1" s="1"/>
  <c r="AT1136" i="1"/>
  <c r="AU1136" i="1" s="1"/>
  <c r="AT1148" i="1"/>
  <c r="AU1148" i="1" s="1"/>
  <c r="AT975" i="1"/>
  <c r="AU975" i="1" s="1"/>
  <c r="AT999" i="1"/>
  <c r="AU999" i="1" s="1"/>
  <c r="AT1023" i="1"/>
  <c r="AU1023" i="1" s="1"/>
  <c r="AT1047" i="1"/>
  <c r="AU1047" i="1" s="1"/>
  <c r="AT1071" i="1"/>
  <c r="AU1071" i="1" s="1"/>
  <c r="AT1099" i="1"/>
  <c r="AU1099" i="1" s="1"/>
  <c r="AT1164" i="1"/>
  <c r="AU1164" i="1" s="1"/>
  <c r="AT1172" i="1"/>
  <c r="AU1172" i="1" s="1"/>
  <c r="AT1079" i="1"/>
  <c r="AU1079" i="1" s="1"/>
  <c r="AT1103" i="1"/>
  <c r="AU1103" i="1" s="1"/>
  <c r="AT1126" i="1"/>
  <c r="AU1126" i="1" s="1"/>
  <c r="AT1138" i="1"/>
  <c r="AU1138" i="1" s="1"/>
  <c r="AT1150" i="1"/>
  <c r="AU1150" i="1" s="1"/>
  <c r="AT692" i="1"/>
  <c r="AU692" i="1" s="1"/>
  <c r="AT924" i="1"/>
  <c r="AU924" i="1" s="1"/>
  <c r="AT948" i="1"/>
  <c r="AU948" i="1" s="1"/>
  <c r="AT972" i="1"/>
  <c r="AU972" i="1" s="1"/>
  <c r="AT1083" i="1"/>
  <c r="AU1083" i="1" s="1"/>
  <c r="AT1107" i="1"/>
  <c r="AU1107" i="1" s="1"/>
  <c r="AT1162" i="1"/>
  <c r="AU1162" i="1" s="1"/>
  <c r="AT1170" i="1"/>
  <c r="AU1170" i="1" s="1"/>
  <c r="AT1178" i="1"/>
  <c r="AU1178" i="1" s="1"/>
  <c r="AT987" i="1"/>
  <c r="AU987" i="1" s="1"/>
  <c r="AT1011" i="1"/>
  <c r="AU1011" i="1" s="1"/>
  <c r="AT1035" i="1"/>
  <c r="AU1035" i="1" s="1"/>
  <c r="AT1059" i="1"/>
  <c r="AU1059" i="1" s="1"/>
  <c r="AT1087" i="1"/>
  <c r="AU1087" i="1" s="1"/>
  <c r="AT1114" i="1"/>
  <c r="AU1114" i="1" s="1"/>
  <c r="AT1130" i="1"/>
  <c r="AU1130" i="1" s="1"/>
  <c r="AT1142" i="1"/>
  <c r="AU1142" i="1" s="1"/>
  <c r="AT1154" i="1"/>
  <c r="AU1154" i="1" s="1"/>
  <c r="AT1160" i="1"/>
  <c r="AU1160" i="1" s="1"/>
  <c r="AT1176" i="1"/>
  <c r="AU1176" i="1" s="1"/>
  <c r="AT1091" i="1"/>
  <c r="AU1091" i="1" s="1"/>
  <c r="AT1128" i="1"/>
  <c r="AU1128" i="1" s="1"/>
  <c r="AT1140" i="1"/>
  <c r="AU1140" i="1" s="1"/>
  <c r="AT1152" i="1"/>
  <c r="AU1152" i="1" s="1"/>
  <c r="AT682" i="1"/>
  <c r="AU682" i="1" s="1"/>
  <c r="AT900" i="1"/>
  <c r="AU900" i="1" s="1"/>
  <c r="AT936" i="1"/>
  <c r="AU936" i="1" s="1"/>
  <c r="AT960" i="1"/>
  <c r="AU960" i="1" s="1"/>
  <c r="AT1095" i="1"/>
  <c r="AU1095" i="1" s="1"/>
  <c r="AT1122" i="1"/>
  <c r="AU1122" i="1" s="1"/>
  <c r="AT1134" i="1"/>
  <c r="AU1134" i="1" s="1"/>
  <c r="AT1146" i="1"/>
  <c r="AU1146" i="1" s="1"/>
  <c r="AT1158" i="1"/>
  <c r="AU1158" i="1" s="1"/>
  <c r="AT1166" i="1"/>
  <c r="AU1166" i="1" s="1"/>
  <c r="AT1174" i="1"/>
  <c r="AU1174" i="1" s="1"/>
  <c r="AT1118" i="1"/>
  <c r="AU1118" i="1" s="1"/>
  <c r="AT1119" i="1"/>
  <c r="AU1119" i="1" s="1"/>
  <c r="AT1108" i="1"/>
  <c r="AU1108" i="1" s="1"/>
  <c r="AT954" i="1"/>
  <c r="AU954" i="1" s="1"/>
  <c r="AT1157" i="1"/>
  <c r="AU1157" i="1" s="1"/>
  <c r="AT1121" i="1"/>
  <c r="AU1121" i="1" s="1"/>
  <c r="AT850" i="1"/>
  <c r="AU850" i="1" s="1"/>
  <c r="AT1175" i="1"/>
  <c r="AU1175" i="1" s="1"/>
  <c r="AT792" i="1"/>
  <c r="AU792" i="1" s="1"/>
  <c r="AT1096" i="1"/>
  <c r="AU1096" i="1" s="1"/>
  <c r="AT942" i="1"/>
  <c r="AU942" i="1" s="1"/>
  <c r="AT706" i="1"/>
  <c r="AU706" i="1" s="1"/>
  <c r="AT1090" i="1"/>
  <c r="AU1090" i="1" s="1"/>
  <c r="AT1018" i="1"/>
  <c r="AU1018" i="1" s="1"/>
  <c r="AT799" i="1"/>
  <c r="AU799" i="1" s="1"/>
  <c r="AT1056" i="1"/>
  <c r="AU1056" i="1" s="1"/>
  <c r="AT984" i="1"/>
  <c r="AU984" i="1" s="1"/>
  <c r="AT768" i="1"/>
  <c r="AU768" i="1" s="1"/>
  <c r="AT552" i="1"/>
  <c r="AU552" i="1" s="1"/>
  <c r="AT1058" i="1"/>
  <c r="AU1058" i="1" s="1"/>
  <c r="AT986" i="1"/>
  <c r="AU986" i="1" s="1"/>
  <c r="AT906" i="1"/>
  <c r="AU906" i="1" s="1"/>
  <c r="AT680" i="1"/>
  <c r="AU680" i="1" s="1"/>
  <c r="AT1036" i="1"/>
  <c r="AU1036" i="1" s="1"/>
  <c r="AT902" i="1"/>
  <c r="AU902" i="1" s="1"/>
  <c r="AT744" i="1"/>
  <c r="AU744" i="1" s="1"/>
  <c r="AT1173" i="1"/>
  <c r="AU1173" i="1" s="1"/>
  <c r="AT1098" i="1"/>
  <c r="AU1098" i="1" s="1"/>
  <c r="AT1026" i="1"/>
  <c r="AU1026" i="1" s="1"/>
  <c r="AT958" i="1"/>
  <c r="AU958" i="1" s="1"/>
  <c r="AT787" i="1"/>
  <c r="AU787" i="1" s="1"/>
  <c r="AT529" i="1"/>
  <c r="AU529" i="1" s="1"/>
  <c r="AT785" i="1"/>
  <c r="AU785" i="1" s="1"/>
  <c r="AT678" i="1"/>
  <c r="AU678" i="1" s="1"/>
  <c r="AT564" i="1"/>
  <c r="AU564" i="1" s="1"/>
  <c r="AT74" i="1"/>
  <c r="AU74" i="1" s="1"/>
  <c r="AT576" i="1"/>
  <c r="AU576" i="1" s="1"/>
  <c r="AT829" i="1"/>
  <c r="AU829" i="1" s="1"/>
  <c r="AT757" i="1"/>
  <c r="AU757" i="1" s="1"/>
  <c r="AT369" i="1"/>
  <c r="AU369" i="1" s="1"/>
  <c r="AT819" i="1"/>
  <c r="AU819" i="1" s="1"/>
  <c r="AT783" i="1"/>
  <c r="AU783" i="1" s="1"/>
  <c r="AT747" i="1"/>
  <c r="AU747" i="1" s="1"/>
  <c r="AT619" i="1"/>
  <c r="AU619" i="1" s="1"/>
  <c r="AT475" i="1"/>
  <c r="AU475" i="1" s="1"/>
  <c r="AT570" i="1"/>
  <c r="AU570" i="1" s="1"/>
  <c r="AT511" i="1"/>
  <c r="AU511" i="1" s="1"/>
  <c r="AT220" i="1"/>
  <c r="AU220" i="1" s="1"/>
  <c r="AT593" i="1"/>
  <c r="AU593" i="1" s="1"/>
  <c r="AT419" i="1"/>
  <c r="AU419" i="1" s="1"/>
  <c r="AT801" i="1"/>
  <c r="AU801" i="1" s="1"/>
  <c r="AT729" i="1"/>
  <c r="AU729" i="1" s="1"/>
  <c r="AT523" i="1"/>
  <c r="AU523" i="1" s="1"/>
  <c r="AT415" i="1"/>
  <c r="AU415" i="1" s="1"/>
  <c r="AT815" i="1"/>
  <c r="AU815" i="1" s="1"/>
  <c r="AT743" i="1"/>
  <c r="AU743" i="1" s="1"/>
  <c r="AT547" i="1"/>
  <c r="AU547" i="1" s="1"/>
  <c r="AT247" i="1"/>
  <c r="AU247" i="1" s="1"/>
  <c r="AT574" i="1"/>
  <c r="AU574" i="1" s="1"/>
  <c r="AT551" i="1"/>
  <c r="AU551" i="1" s="1"/>
  <c r="AT527" i="1"/>
  <c r="AU527" i="1" s="1"/>
  <c r="AT407" i="1"/>
  <c r="AU407" i="1" s="1"/>
  <c r="AT514" i="1"/>
  <c r="AU514" i="1" s="1"/>
  <c r="AT467" i="1"/>
  <c r="AU467" i="1" s="1"/>
  <c r="AT579" i="1"/>
  <c r="AU579" i="1" s="1"/>
  <c r="AT508" i="1"/>
  <c r="AU508" i="1" s="1"/>
  <c r="AT263" i="1"/>
  <c r="AU263" i="1" s="1"/>
  <c r="AT575" i="1"/>
  <c r="AU575" i="1" s="1"/>
  <c r="AT504" i="1"/>
  <c r="AU504" i="1" s="1"/>
  <c r="AT518" i="1"/>
  <c r="AU518" i="1" s="1"/>
  <c r="AT447" i="1"/>
  <c r="AU447" i="1" s="1"/>
  <c r="AT238" i="1"/>
  <c r="AU238" i="1" s="1"/>
  <c r="AT232" i="1"/>
  <c r="AU232" i="1" s="1"/>
  <c r="AT84" i="1"/>
  <c r="AU84" i="1" s="1"/>
  <c r="AT19" i="1"/>
  <c r="AU19" i="1" s="1"/>
  <c r="AT164" i="1"/>
  <c r="AU164" i="1" s="1"/>
  <c r="AT317" i="1"/>
  <c r="AU317" i="1" s="1"/>
  <c r="AT208" i="1"/>
  <c r="AU208" i="1" s="1"/>
  <c r="AT323" i="1"/>
  <c r="AU323" i="1" s="1"/>
  <c r="AT252" i="1"/>
  <c r="AU252" i="1" s="1"/>
  <c r="AT161" i="1"/>
  <c r="AU161" i="1" s="1"/>
  <c r="AT89" i="1"/>
  <c r="AU89" i="1" s="1"/>
  <c r="AT27" i="1"/>
  <c r="AU27" i="1" s="1"/>
  <c r="AT142" i="1"/>
  <c r="AU142" i="1" s="1"/>
  <c r="AT91" i="1"/>
  <c r="AU91" i="1" s="1"/>
  <c r="AT18" i="1"/>
  <c r="AU18" i="1" s="1"/>
  <c r="AT77" i="1"/>
  <c r="AU77" i="1" s="1"/>
  <c r="AT11" i="1"/>
  <c r="AU11" i="1" s="1"/>
  <c r="AT108" i="1"/>
  <c r="AU108" i="1" s="1"/>
  <c r="AT46" i="1"/>
  <c r="AU46" i="1" s="1"/>
  <c r="AT118" i="1"/>
  <c r="AU118" i="1" s="1"/>
  <c r="AT82" i="1"/>
  <c r="AU82" i="1" s="1"/>
  <c r="AT98" i="1"/>
  <c r="AU98" i="1" s="1"/>
  <c r="AT68" i="1"/>
  <c r="AU68" i="1" s="1"/>
  <c r="AT44" i="1"/>
  <c r="AU44" i="1" s="1"/>
  <c r="AT20" i="1"/>
  <c r="AU20" i="1" s="1"/>
  <c r="AT1177" i="1"/>
  <c r="AU1177" i="1" s="1"/>
  <c r="AT1092" i="1"/>
  <c r="AU1092" i="1" s="1"/>
  <c r="AT1084" i="1"/>
  <c r="AU1084" i="1" s="1"/>
  <c r="AT930" i="1"/>
  <c r="AU930" i="1" s="1"/>
  <c r="AT1151" i="1"/>
  <c r="AU1151" i="1" s="1"/>
  <c r="AT1104" i="1"/>
  <c r="AU1104" i="1" s="1"/>
  <c r="AT742" i="1"/>
  <c r="AU742" i="1" s="1"/>
  <c r="AT1167" i="1"/>
  <c r="AU1167" i="1" s="1"/>
  <c r="AT495" i="1"/>
  <c r="AU495" i="1" s="1"/>
  <c r="AT1052" i="1"/>
  <c r="AU1052" i="1" s="1"/>
  <c r="AT890" i="1"/>
  <c r="AU890" i="1" s="1"/>
  <c r="AT1153" i="1"/>
  <c r="AU1153" i="1" s="1"/>
  <c r="AT1078" i="1"/>
  <c r="AU1078" i="1" s="1"/>
  <c r="AT1006" i="1"/>
  <c r="AU1006" i="1" s="1"/>
  <c r="AT763" i="1"/>
  <c r="AU763" i="1" s="1"/>
  <c r="AT1044" i="1"/>
  <c r="AU1044" i="1" s="1"/>
  <c r="AT910" i="1"/>
  <c r="AU910" i="1" s="1"/>
  <c r="AT754" i="1"/>
  <c r="AU754" i="1" s="1"/>
  <c r="AT487" i="1"/>
  <c r="AU487" i="1" s="1"/>
  <c r="AT1046" i="1"/>
  <c r="AU1046" i="1" s="1"/>
  <c r="AT974" i="1"/>
  <c r="AU974" i="1" s="1"/>
  <c r="AT847" i="1"/>
  <c r="AU847" i="1" s="1"/>
  <c r="AT612" i="1"/>
  <c r="AU612" i="1" s="1"/>
  <c r="AT1024" i="1"/>
  <c r="AU1024" i="1" s="1"/>
  <c r="AT838" i="1"/>
  <c r="AU838" i="1" s="1"/>
  <c r="AT730" i="1"/>
  <c r="AU730" i="1" s="1"/>
  <c r="AT1161" i="1"/>
  <c r="AU1161" i="1" s="1"/>
  <c r="AT1086" i="1"/>
  <c r="AU1086" i="1" s="1"/>
  <c r="AT1014" i="1"/>
  <c r="AU1014" i="1" s="1"/>
  <c r="AT946" i="1"/>
  <c r="AU946" i="1" s="1"/>
  <c r="AT751" i="1"/>
  <c r="AU751" i="1" s="1"/>
  <c r="AT845" i="1"/>
  <c r="AU845" i="1" s="1"/>
  <c r="AT773" i="1"/>
  <c r="AU773" i="1" s="1"/>
  <c r="AT654" i="1"/>
  <c r="AU654" i="1" s="1"/>
  <c r="AT519" i="1"/>
  <c r="AU519" i="1" s="1"/>
  <c r="AT62" i="1"/>
  <c r="AU62" i="1" s="1"/>
  <c r="AT458" i="1"/>
  <c r="AU458" i="1" s="1"/>
  <c r="AT817" i="1"/>
  <c r="AU817" i="1" s="1"/>
  <c r="AT745" i="1"/>
  <c r="AU745" i="1" s="1"/>
  <c r="AT846" i="1"/>
  <c r="AU846" i="1" s="1"/>
  <c r="AT810" i="1"/>
  <c r="AU810" i="1" s="1"/>
  <c r="AT774" i="1"/>
  <c r="AU774" i="1" s="1"/>
  <c r="AT738" i="1"/>
  <c r="AU738" i="1" s="1"/>
  <c r="AT606" i="1"/>
  <c r="AU606" i="1" s="1"/>
  <c r="AT561" i="1"/>
  <c r="AU561" i="1" s="1"/>
  <c r="AT499" i="1"/>
  <c r="AU499" i="1" s="1"/>
  <c r="AT282" i="1"/>
  <c r="AU282" i="1" s="1"/>
  <c r="AT144" i="1"/>
  <c r="AU144" i="1" s="1"/>
  <c r="AT590" i="1"/>
  <c r="AU590" i="1" s="1"/>
  <c r="AT391" i="1"/>
  <c r="AU391" i="1" s="1"/>
  <c r="AT789" i="1"/>
  <c r="AU789" i="1" s="1"/>
  <c r="AT623" i="1"/>
  <c r="AU623" i="1" s="1"/>
  <c r="AT512" i="1"/>
  <c r="AU512" i="1" s="1"/>
  <c r="AT403" i="1"/>
  <c r="AU403" i="1" s="1"/>
  <c r="AT803" i="1"/>
  <c r="AU803" i="1" s="1"/>
  <c r="AT731" i="1"/>
  <c r="AU731" i="1" s="1"/>
  <c r="AT522" i="1"/>
  <c r="AU522" i="1" s="1"/>
  <c r="AT625" i="1"/>
  <c r="AU625" i="1" s="1"/>
  <c r="AT571" i="1"/>
  <c r="AU571" i="1" s="1"/>
  <c r="AT548" i="1"/>
  <c r="AU548" i="1" s="1"/>
  <c r="AT503" i="1"/>
  <c r="AU503" i="1" s="1"/>
  <c r="AT313" i="1"/>
  <c r="AU313" i="1" s="1"/>
  <c r="AT510" i="1"/>
  <c r="AU510" i="1" s="1"/>
  <c r="AT463" i="1"/>
  <c r="AU463" i="1" s="1"/>
  <c r="AT567" i="1"/>
  <c r="AU567" i="1" s="1"/>
  <c r="AT496" i="1"/>
  <c r="AU496" i="1" s="1"/>
  <c r="AT258" i="1"/>
  <c r="AU258" i="1" s="1"/>
  <c r="AT563" i="1"/>
  <c r="AU563" i="1" s="1"/>
  <c r="AT492" i="1"/>
  <c r="AU492" i="1" s="1"/>
  <c r="AT506" i="1"/>
  <c r="AU506" i="1" s="1"/>
  <c r="AT211" i="1"/>
  <c r="AU211" i="1" s="1"/>
  <c r="AT223" i="1"/>
  <c r="AU223" i="1" s="1"/>
  <c r="AT73" i="1"/>
  <c r="AU73" i="1" s="1"/>
  <c r="AT7" i="1"/>
  <c r="AU7" i="1" s="1"/>
  <c r="AT160" i="1"/>
  <c r="AU160" i="1" s="1"/>
  <c r="AT300" i="1"/>
  <c r="AU300" i="1" s="1"/>
  <c r="AT200" i="1"/>
  <c r="AU200" i="1" s="1"/>
  <c r="AT306" i="1"/>
  <c r="AU306" i="1" s="1"/>
  <c r="AT168" i="1"/>
  <c r="AU168" i="1" s="1"/>
  <c r="AT154" i="1"/>
  <c r="AU154" i="1" s="1"/>
  <c r="AT75" i="1"/>
  <c r="AU75" i="1" s="1"/>
  <c r="AT15" i="1"/>
  <c r="AU15" i="1" s="1"/>
  <c r="AT135" i="1"/>
  <c r="AU135" i="1" s="1"/>
  <c r="AT78" i="1"/>
  <c r="AU78" i="1" s="1"/>
  <c r="AT6" i="1"/>
  <c r="AU6" i="1" s="1"/>
  <c r="AT71" i="1"/>
  <c r="AU71" i="1" s="1"/>
  <c r="AT172" i="1"/>
  <c r="AU172" i="1" s="1"/>
  <c r="AT103" i="1"/>
  <c r="AU103" i="1" s="1"/>
  <c r="AT34" i="1"/>
  <c r="AU34" i="1" s="1"/>
  <c r="AT112" i="1"/>
  <c r="AU112" i="1" s="1"/>
  <c r="AT128" i="1"/>
  <c r="AU128" i="1" s="1"/>
  <c r="AT92" i="1"/>
  <c r="AU92" i="1" s="1"/>
  <c r="AT64" i="1"/>
  <c r="AU64" i="1" s="1"/>
  <c r="AT40" i="1"/>
  <c r="AU40" i="1" s="1"/>
  <c r="AT16" i="1"/>
  <c r="AU16" i="1" s="1"/>
  <c r="AT1171" i="1"/>
  <c r="AU1171" i="1" s="1"/>
  <c r="AT1123" i="1"/>
  <c r="AU1123" i="1" s="1"/>
  <c r="AT835" i="1"/>
  <c r="AU835" i="1" s="1"/>
  <c r="AT790" i="1"/>
  <c r="AU790" i="1" s="1"/>
  <c r="AT1070" i="1"/>
  <c r="AU1070" i="1" s="1"/>
  <c r="AT690" i="1"/>
  <c r="AU690" i="1" s="1"/>
  <c r="AT766" i="1"/>
  <c r="AU766" i="1" s="1"/>
  <c r="AT1038" i="1"/>
  <c r="AU1038" i="1" s="1"/>
  <c r="AT594" i="1"/>
  <c r="AU594" i="1" s="1"/>
  <c r="AT581" i="1"/>
  <c r="AU581" i="1" s="1"/>
  <c r="AT841" i="1"/>
  <c r="AU841" i="1" s="1"/>
  <c r="AT409" i="1"/>
  <c r="AU409" i="1" s="1"/>
  <c r="AT750" i="1"/>
  <c r="AU750" i="1" s="1"/>
  <c r="AT535" i="1"/>
  <c r="AU535" i="1" s="1"/>
  <c r="AT353" i="1"/>
  <c r="AU353" i="1" s="1"/>
  <c r="AT741" i="1"/>
  <c r="AU741" i="1" s="1"/>
  <c r="AT755" i="1"/>
  <c r="AU755" i="1" s="1"/>
  <c r="AT577" i="1"/>
  <c r="AU577" i="1" s="1"/>
  <c r="AT530" i="1"/>
  <c r="AU530" i="1" s="1"/>
  <c r="AT476" i="1"/>
  <c r="AU476" i="1" s="1"/>
  <c r="AT449" i="1"/>
  <c r="AU449" i="1" s="1"/>
  <c r="AT516" i="1"/>
  <c r="AU516" i="1" s="1"/>
  <c r="AT305" i="1"/>
  <c r="AU305" i="1" s="1"/>
  <c r="AT111" i="1"/>
  <c r="AU111" i="1" s="1"/>
  <c r="AT257" i="1"/>
  <c r="AU257" i="1" s="1"/>
  <c r="AT93" i="1"/>
  <c r="AU93" i="1" s="1"/>
  <c r="AT107" i="1"/>
  <c r="AU107" i="1" s="1"/>
  <c r="AT30" i="1"/>
  <c r="AU30" i="1" s="1"/>
  <c r="AT23" i="1"/>
  <c r="AU23" i="1" s="1"/>
  <c r="AT124" i="1"/>
  <c r="AU124" i="1" s="1"/>
  <c r="AT72" i="1"/>
  <c r="AU72" i="1" s="1"/>
  <c r="AT24" i="1"/>
  <c r="AU24" i="1" s="1"/>
  <c r="AT1169" i="1"/>
  <c r="AU1169" i="1" s="1"/>
  <c r="AT756" i="1"/>
  <c r="AU756" i="1" s="1"/>
  <c r="AT1064" i="1"/>
  <c r="AU1064" i="1" s="1"/>
  <c r="AT828" i="1"/>
  <c r="AU828" i="1" s="1"/>
  <c r="AT1145" i="1"/>
  <c r="AU1145" i="1" s="1"/>
  <c r="AT1080" i="1"/>
  <c r="AU1080" i="1" s="1"/>
  <c r="AT1163" i="1"/>
  <c r="AU1163" i="1" s="1"/>
  <c r="AT1100" i="1"/>
  <c r="AU1100" i="1" s="1"/>
  <c r="AT1159" i="1"/>
  <c r="AU1159" i="1" s="1"/>
  <c r="AT1028" i="1"/>
  <c r="AU1028" i="1" s="1"/>
  <c r="AT878" i="1"/>
  <c r="AU878" i="1" s="1"/>
  <c r="AT1141" i="1"/>
  <c r="AU1141" i="1" s="1"/>
  <c r="AT1066" i="1"/>
  <c r="AU1066" i="1" s="1"/>
  <c r="AT994" i="1"/>
  <c r="AU994" i="1" s="1"/>
  <c r="AT727" i="1"/>
  <c r="AU727" i="1" s="1"/>
  <c r="AT1032" i="1"/>
  <c r="AU1032" i="1" s="1"/>
  <c r="AT840" i="1"/>
  <c r="AU840" i="1" s="1"/>
  <c r="AT732" i="1"/>
  <c r="AU732" i="1" s="1"/>
  <c r="AT1106" i="1"/>
  <c r="AU1106" i="1" s="1"/>
  <c r="AT1034" i="1"/>
  <c r="AU1034" i="1" s="1"/>
  <c r="AT962" i="1"/>
  <c r="AU962" i="1" s="1"/>
  <c r="AT811" i="1"/>
  <c r="AU811" i="1" s="1"/>
  <c r="AT578" i="1"/>
  <c r="AU578" i="1" s="1"/>
  <c r="AT1012" i="1"/>
  <c r="AU1012" i="1" s="1"/>
  <c r="AT816" i="1"/>
  <c r="AU816" i="1" s="1"/>
  <c r="AT708" i="1"/>
  <c r="AU708" i="1" s="1"/>
  <c r="AT1149" i="1"/>
  <c r="AU1149" i="1" s="1"/>
  <c r="AT1074" i="1"/>
  <c r="AU1074" i="1" s="1"/>
  <c r="AT1002" i="1"/>
  <c r="AU1002" i="1" s="1"/>
  <c r="AT934" i="1"/>
  <c r="AU934" i="1" s="1"/>
  <c r="AT642" i="1"/>
  <c r="AU642" i="1" s="1"/>
  <c r="AT833" i="1"/>
  <c r="AU833" i="1" s="1"/>
  <c r="AT761" i="1"/>
  <c r="AU761" i="1" s="1"/>
  <c r="AT630" i="1"/>
  <c r="AU630" i="1" s="1"/>
  <c r="AT498" i="1"/>
  <c r="AU498" i="1" s="1"/>
  <c r="AT50" i="1"/>
  <c r="AU50" i="1" s="1"/>
  <c r="AT399" i="1"/>
  <c r="AU399" i="1" s="1"/>
  <c r="AT805" i="1"/>
  <c r="AU805" i="1" s="1"/>
  <c r="AT733" i="1"/>
  <c r="AU733" i="1" s="1"/>
  <c r="AT843" i="1"/>
  <c r="AU843" i="1" s="1"/>
  <c r="AT807" i="1"/>
  <c r="AU807" i="1" s="1"/>
  <c r="AT771" i="1"/>
  <c r="AU771" i="1" s="1"/>
  <c r="AT735" i="1"/>
  <c r="AU735" i="1" s="1"/>
  <c r="AT597" i="1"/>
  <c r="AU597" i="1" s="1"/>
  <c r="AT613" i="1"/>
  <c r="AU613" i="1" s="1"/>
  <c r="AT558" i="1"/>
  <c r="AU558" i="1" s="1"/>
  <c r="AT488" i="1"/>
  <c r="AU488" i="1" s="1"/>
  <c r="AT102" i="1"/>
  <c r="AU102" i="1" s="1"/>
  <c r="AT538" i="1"/>
  <c r="AU538" i="1" s="1"/>
  <c r="AT849" i="1"/>
  <c r="AU849" i="1" s="1"/>
  <c r="AT777" i="1"/>
  <c r="AU777" i="1" s="1"/>
  <c r="AT617" i="1"/>
  <c r="AU617" i="1" s="1"/>
  <c r="AT478" i="1"/>
  <c r="AU478" i="1" s="1"/>
  <c r="AT395" i="1"/>
  <c r="AU395" i="1" s="1"/>
  <c r="AT791" i="1"/>
  <c r="AU791" i="1" s="1"/>
  <c r="AT610" i="1"/>
  <c r="AU610" i="1" s="1"/>
  <c r="AT515" i="1"/>
  <c r="AU515" i="1" s="1"/>
  <c r="AT622" i="1"/>
  <c r="AU622" i="1" s="1"/>
  <c r="AT565" i="1"/>
  <c r="AU565" i="1" s="1"/>
  <c r="AT542" i="1"/>
  <c r="AU542" i="1" s="1"/>
  <c r="AT479" i="1"/>
  <c r="AU479" i="1" s="1"/>
  <c r="AT251" i="1"/>
  <c r="AU251" i="1" s="1"/>
  <c r="AT500" i="1"/>
  <c r="AU500" i="1" s="1"/>
  <c r="AT453" i="1"/>
  <c r="AU453" i="1" s="1"/>
  <c r="AT189" i="1"/>
  <c r="AU189" i="1" s="1"/>
  <c r="AT555" i="1"/>
  <c r="AU555" i="1" s="1"/>
  <c r="AT484" i="1"/>
  <c r="AU484" i="1" s="1"/>
  <c r="AT436" i="1"/>
  <c r="AU436" i="1" s="1"/>
  <c r="AT349" i="1"/>
  <c r="AU349" i="1" s="1"/>
  <c r="AT480" i="1"/>
  <c r="AU480" i="1" s="1"/>
  <c r="AT432" i="1"/>
  <c r="AU432" i="1" s="1"/>
  <c r="AT494" i="1"/>
  <c r="AU494" i="1" s="1"/>
  <c r="AT117" i="1"/>
  <c r="AU117" i="1" s="1"/>
  <c r="AT214" i="1"/>
  <c r="AU214" i="1" s="1"/>
  <c r="AT67" i="1"/>
  <c r="AU67" i="1" s="1"/>
  <c r="AT293" i="1"/>
  <c r="AU293" i="1" s="1"/>
  <c r="AT115" i="1"/>
  <c r="AU115" i="1" s="1"/>
  <c r="AT244" i="1"/>
  <c r="AU244" i="1" s="1"/>
  <c r="AT140" i="1"/>
  <c r="AU140" i="1" s="1"/>
  <c r="AT299" i="1"/>
  <c r="AU299" i="1" s="1"/>
  <c r="AT119" i="1"/>
  <c r="AU119" i="1" s="1"/>
  <c r="AT147" i="1"/>
  <c r="AU147" i="1" s="1"/>
  <c r="AT69" i="1"/>
  <c r="AU69" i="1" s="1"/>
  <c r="AT173" i="1"/>
  <c r="AU173" i="1" s="1"/>
  <c r="AT127" i="1"/>
  <c r="AU127" i="1" s="1"/>
  <c r="AT66" i="1"/>
  <c r="AU66" i="1" s="1"/>
  <c r="AT152" i="1"/>
  <c r="AU152" i="1" s="1"/>
  <c r="AT59" i="1"/>
  <c r="AU59" i="1" s="1"/>
  <c r="AT155" i="1"/>
  <c r="AU155" i="1" s="1"/>
  <c r="AT90" i="1"/>
  <c r="AU90" i="1" s="1"/>
  <c r="AT22" i="1"/>
  <c r="AU22" i="1" s="1"/>
  <c r="AT106" i="1"/>
  <c r="AU106" i="1" s="1"/>
  <c r="AT122" i="1"/>
  <c r="AU122" i="1" s="1"/>
  <c r="AT86" i="1"/>
  <c r="AU86" i="1" s="1"/>
  <c r="AT60" i="1"/>
  <c r="AU60" i="1" s="1"/>
  <c r="AT36" i="1"/>
  <c r="AU36" i="1" s="1"/>
  <c r="AT12" i="1"/>
  <c r="AU12" i="1" s="1"/>
  <c r="AT1131" i="1"/>
  <c r="AU1131" i="1" s="1"/>
  <c r="AT1165" i="1"/>
  <c r="AU1165" i="1" s="1"/>
  <c r="AT1127" i="1"/>
  <c r="AU1127" i="1" s="1"/>
  <c r="AT862" i="1"/>
  <c r="AU862" i="1" s="1"/>
  <c r="AT778" i="1"/>
  <c r="AU778" i="1" s="1"/>
  <c r="AT918" i="1"/>
  <c r="AU918" i="1" s="1"/>
  <c r="AT966" i="1"/>
  <c r="AU966" i="1" s="1"/>
  <c r="AT1102" i="1"/>
  <c r="AU1102" i="1" s="1"/>
  <c r="AT1030" i="1"/>
  <c r="AU1030" i="1" s="1"/>
  <c r="AT1068" i="1"/>
  <c r="AU1068" i="1" s="1"/>
  <c r="AT670" i="1"/>
  <c r="AU670" i="1" s="1"/>
  <c r="AT926" i="1"/>
  <c r="AU926" i="1" s="1"/>
  <c r="AT976" i="1"/>
  <c r="AU976" i="1" s="1"/>
  <c r="AT1113" i="1"/>
  <c r="AU1113" i="1" s="1"/>
  <c r="AT970" i="1"/>
  <c r="AU970" i="1" s="1"/>
  <c r="AT725" i="1"/>
  <c r="AU725" i="1" s="1"/>
  <c r="AT769" i="1"/>
  <c r="AU769" i="1" s="1"/>
  <c r="AT822" i="1"/>
  <c r="AU822" i="1" s="1"/>
  <c r="AT702" i="1"/>
  <c r="AU702" i="1" s="1"/>
  <c r="AT526" i="1"/>
  <c r="AU526" i="1" s="1"/>
  <c r="AT599" i="1"/>
  <c r="AU599" i="1" s="1"/>
  <c r="AT813" i="1"/>
  <c r="AU813" i="1" s="1"/>
  <c r="AT583" i="1"/>
  <c r="AU583" i="1" s="1"/>
  <c r="AT827" i="1"/>
  <c r="AU827" i="1" s="1"/>
  <c r="AT589" i="1"/>
  <c r="AU589" i="1" s="1"/>
  <c r="AT553" i="1"/>
  <c r="AU553" i="1" s="1"/>
  <c r="AT431" i="1"/>
  <c r="AU431" i="1" s="1"/>
  <c r="AT520" i="1"/>
  <c r="AU520" i="1" s="1"/>
  <c r="AT289" i="1"/>
  <c r="AU289" i="1" s="1"/>
  <c r="AT445" i="1"/>
  <c r="AU445" i="1" s="1"/>
  <c r="AT459" i="1"/>
  <c r="AU459" i="1" s="1"/>
  <c r="AT31" i="1"/>
  <c r="AU31" i="1" s="1"/>
  <c r="AT217" i="1"/>
  <c r="AU217" i="1" s="1"/>
  <c r="AT264" i="1"/>
  <c r="AU264" i="1" s="1"/>
  <c r="AT39" i="1"/>
  <c r="AU39" i="1" s="1"/>
  <c r="AT149" i="1"/>
  <c r="AU149" i="1" s="1"/>
  <c r="AT95" i="1"/>
  <c r="AU95" i="1" s="1"/>
  <c r="AT121" i="1"/>
  <c r="AU121" i="1" s="1"/>
  <c r="AT88" i="1"/>
  <c r="AU88" i="1" s="1"/>
  <c r="AT48" i="1"/>
  <c r="AU48" i="1" s="1"/>
  <c r="AT1155" i="1"/>
  <c r="AU1155" i="1" s="1"/>
  <c r="AT587" i="1"/>
  <c r="AU587" i="1" s="1"/>
  <c r="AT1040" i="1"/>
  <c r="AU1040" i="1" s="1"/>
  <c r="AT720" i="1"/>
  <c r="AU720" i="1" s="1"/>
  <c r="AT1139" i="1"/>
  <c r="AU1139" i="1" s="1"/>
  <c r="AT886" i="1"/>
  <c r="AU886" i="1" s="1"/>
  <c r="AT1115" i="1"/>
  <c r="AU1115" i="1" s="1"/>
  <c r="AT1076" i="1"/>
  <c r="AU1076" i="1" s="1"/>
  <c r="AT1147" i="1"/>
  <c r="AU1147" i="1" s="1"/>
  <c r="AT1004" i="1"/>
  <c r="AU1004" i="1" s="1"/>
  <c r="AT866" i="1"/>
  <c r="AU866" i="1" s="1"/>
  <c r="AT1129" i="1"/>
  <c r="AU1129" i="1" s="1"/>
  <c r="AT1054" i="1"/>
  <c r="AU1054" i="1" s="1"/>
  <c r="AT982" i="1"/>
  <c r="AU982" i="1" s="1"/>
  <c r="AT666" i="1"/>
  <c r="AU666" i="1" s="1"/>
  <c r="AT1020" i="1"/>
  <c r="AU1020" i="1" s="1"/>
  <c r="AT826" i="1"/>
  <c r="AU826" i="1" s="1"/>
  <c r="AT718" i="1"/>
  <c r="AU718" i="1" s="1"/>
  <c r="AT1094" i="1"/>
  <c r="AU1094" i="1" s="1"/>
  <c r="AT1022" i="1"/>
  <c r="AU1022" i="1" s="1"/>
  <c r="AT950" i="1"/>
  <c r="AU950" i="1" s="1"/>
  <c r="AT775" i="1"/>
  <c r="AU775" i="1" s="1"/>
  <c r="AT557" i="1"/>
  <c r="AU557" i="1" s="1"/>
  <c r="AT1000" i="1"/>
  <c r="AU1000" i="1" s="1"/>
  <c r="AT802" i="1"/>
  <c r="AU802" i="1" s="1"/>
  <c r="AT694" i="1"/>
  <c r="AU694" i="1" s="1"/>
  <c r="AT1137" i="1"/>
  <c r="AU1137" i="1" s="1"/>
  <c r="AT1062" i="1"/>
  <c r="AU1062" i="1" s="1"/>
  <c r="AT990" i="1"/>
  <c r="AU990" i="1" s="1"/>
  <c r="AT922" i="1"/>
  <c r="AU922" i="1" s="1"/>
  <c r="AT632" i="1"/>
  <c r="AU632" i="1" s="1"/>
  <c r="AT821" i="1"/>
  <c r="AU821" i="1" s="1"/>
  <c r="AT749" i="1"/>
  <c r="AU749" i="1" s="1"/>
  <c r="AT609" i="1"/>
  <c r="AU609" i="1" s="1"/>
  <c r="AT465" i="1"/>
  <c r="AU465" i="1" s="1"/>
  <c r="AT38" i="1"/>
  <c r="AU38" i="1" s="1"/>
  <c r="AT287" i="1"/>
  <c r="AU287" i="1" s="1"/>
  <c r="AT793" i="1"/>
  <c r="AU793" i="1" s="1"/>
  <c r="AT621" i="1"/>
  <c r="AU621" i="1" s="1"/>
  <c r="AT834" i="1"/>
  <c r="AU834" i="1" s="1"/>
  <c r="AT798" i="1"/>
  <c r="AU798" i="1" s="1"/>
  <c r="AT762" i="1"/>
  <c r="AU762" i="1" s="1"/>
  <c r="AT726" i="1"/>
  <c r="AU726" i="1" s="1"/>
  <c r="AT588" i="1"/>
  <c r="AU588" i="1" s="1"/>
  <c r="AT585" i="1"/>
  <c r="AU585" i="1" s="1"/>
  <c r="AT550" i="1"/>
  <c r="AU550" i="1" s="1"/>
  <c r="AT455" i="1"/>
  <c r="AU455" i="1" s="1"/>
  <c r="AT79" i="1"/>
  <c r="AU79" i="1" s="1"/>
  <c r="AT534" i="1"/>
  <c r="AU534" i="1" s="1"/>
  <c r="AT837" i="1"/>
  <c r="AU837" i="1" s="1"/>
  <c r="AT765" i="1"/>
  <c r="AU765" i="1" s="1"/>
  <c r="AT614" i="1"/>
  <c r="AU614" i="1" s="1"/>
  <c r="AT464" i="1"/>
  <c r="AU464" i="1" s="1"/>
  <c r="AT242" i="1"/>
  <c r="AU242" i="1" s="1"/>
  <c r="AT779" i="1"/>
  <c r="AU779" i="1" s="1"/>
  <c r="AT607" i="1"/>
  <c r="AU607" i="1" s="1"/>
  <c r="AT451" i="1"/>
  <c r="AU451" i="1" s="1"/>
  <c r="AT601" i="1"/>
  <c r="AU601" i="1" s="1"/>
  <c r="AT562" i="1"/>
  <c r="AU562" i="1" s="1"/>
  <c r="AT539" i="1"/>
  <c r="AU539" i="1" s="1"/>
  <c r="AT456" i="1"/>
  <c r="AU456" i="1" s="1"/>
  <c r="AT167" i="1"/>
  <c r="AU167" i="1" s="1"/>
  <c r="AT490" i="1"/>
  <c r="AU490" i="1" s="1"/>
  <c r="AT443" i="1"/>
  <c r="AU443" i="1" s="1"/>
  <c r="AT615" i="1"/>
  <c r="AU615" i="1" s="1"/>
  <c r="AT544" i="1"/>
  <c r="AU544" i="1" s="1"/>
  <c r="AT361" i="1"/>
  <c r="AU361" i="1" s="1"/>
  <c r="AT229" i="1"/>
  <c r="AU229" i="1" s="1"/>
  <c r="AT540" i="1"/>
  <c r="AU540" i="1" s="1"/>
  <c r="AT469" i="1"/>
  <c r="AU469" i="1" s="1"/>
  <c r="AT275" i="1"/>
  <c r="AU275" i="1" s="1"/>
  <c r="AT482" i="1"/>
  <c r="AU482" i="1" s="1"/>
  <c r="AT434" i="1"/>
  <c r="AU434" i="1" s="1"/>
  <c r="AT318" i="1"/>
  <c r="AU318" i="1" s="1"/>
  <c r="AT205" i="1"/>
  <c r="AU205" i="1" s="1"/>
  <c r="AT55" i="1"/>
  <c r="AU55" i="1" s="1"/>
  <c r="AT281" i="1"/>
  <c r="AU281" i="1" s="1"/>
  <c r="AT99" i="1"/>
  <c r="AU99" i="1" s="1"/>
  <c r="AT235" i="1"/>
  <c r="AU235" i="1" s="1"/>
  <c r="AT136" i="1"/>
  <c r="AU136" i="1" s="1"/>
  <c r="AT288" i="1"/>
  <c r="AU288" i="1" s="1"/>
  <c r="AT97" i="1"/>
  <c r="AU97" i="1" s="1"/>
  <c r="AT137" i="1"/>
  <c r="AU137" i="1" s="1"/>
  <c r="AT63" i="1"/>
  <c r="AU63" i="1" s="1"/>
  <c r="AT166" i="1"/>
  <c r="AU166" i="1" s="1"/>
  <c r="AT114" i="1"/>
  <c r="AU114" i="1" s="1"/>
  <c r="AT54" i="1"/>
  <c r="AU54" i="1" s="1"/>
  <c r="AT131" i="1"/>
  <c r="AU131" i="1" s="1"/>
  <c r="AT47" i="1"/>
  <c r="AU47" i="1" s="1"/>
  <c r="AT148" i="1"/>
  <c r="AU148" i="1" s="1"/>
  <c r="AT85" i="1"/>
  <c r="AU85" i="1" s="1"/>
  <c r="AT10" i="1"/>
  <c r="AU10" i="1" s="1"/>
  <c r="AT100" i="1"/>
  <c r="AU100" i="1" s="1"/>
  <c r="AT116" i="1"/>
  <c r="AU116" i="1" s="1"/>
  <c r="AT80" i="1"/>
  <c r="AU80" i="1" s="1"/>
  <c r="AT56" i="1"/>
  <c r="AU56" i="1" s="1"/>
  <c r="AT32" i="1"/>
  <c r="AU32" i="1" s="1"/>
  <c r="AT8" i="1"/>
  <c r="AU8" i="1" s="1"/>
  <c r="AT992" i="1"/>
  <c r="AU992" i="1" s="1"/>
  <c r="AT814" i="1"/>
  <c r="AU814" i="1" s="1"/>
  <c r="AT996" i="1"/>
  <c r="AU996" i="1" s="1"/>
  <c r="AT998" i="1"/>
  <c r="AU998" i="1" s="1"/>
  <c r="AT1048" i="1"/>
  <c r="AU1048" i="1" s="1"/>
  <c r="AT491" i="1"/>
  <c r="AU491" i="1" s="1"/>
  <c r="AT823" i="1"/>
  <c r="AU823" i="1" s="1"/>
  <c r="AT797" i="1"/>
  <c r="AU797" i="1" s="1"/>
  <c r="AT14" i="1"/>
  <c r="AU14" i="1" s="1"/>
  <c r="AT786" i="1"/>
  <c r="AU786" i="1" s="1"/>
  <c r="AT573" i="1"/>
  <c r="AU573" i="1" s="1"/>
  <c r="AT468" i="1"/>
  <c r="AU468" i="1" s="1"/>
  <c r="AT441" i="1"/>
  <c r="AU441" i="1" s="1"/>
  <c r="AT312" i="1"/>
  <c r="AU312" i="1" s="1"/>
  <c r="AT524" i="1"/>
  <c r="AU524" i="1" s="1"/>
  <c r="AT591" i="1"/>
  <c r="AU591" i="1" s="1"/>
  <c r="AT101" i="1"/>
  <c r="AU101" i="1" s="1"/>
  <c r="AT129" i="1"/>
  <c r="AU129" i="1" s="1"/>
  <c r="AT241" i="1"/>
  <c r="AU241" i="1" s="1"/>
  <c r="AT324" i="1"/>
  <c r="AU324" i="1" s="1"/>
  <c r="AT171" i="1"/>
  <c r="AU171" i="1" s="1"/>
  <c r="AT96" i="1"/>
  <c r="AU96" i="1" s="1"/>
  <c r="AT58" i="1"/>
  <c r="AU58" i="1" s="1"/>
  <c r="AT104" i="1"/>
  <c r="AU104" i="1" s="1"/>
  <c r="AT1143" i="1"/>
  <c r="AU1143" i="1" s="1"/>
  <c r="AT646" i="1"/>
  <c r="AU646" i="1" s="1"/>
  <c r="AT1016" i="1"/>
  <c r="AU1016" i="1" s="1"/>
  <c r="AT1133" i="1"/>
  <c r="AU1133" i="1" s="1"/>
  <c r="AT874" i="1"/>
  <c r="AU874" i="1" s="1"/>
  <c r="AT1088" i="1"/>
  <c r="AU1088" i="1" s="1"/>
  <c r="AT1072" i="1"/>
  <c r="AU1072" i="1" s="1"/>
  <c r="AT1135" i="1"/>
  <c r="AU1135" i="1" s="1"/>
  <c r="AT980" i="1"/>
  <c r="AU980" i="1" s="1"/>
  <c r="AT854" i="1"/>
  <c r="AU854" i="1" s="1"/>
  <c r="AT1117" i="1"/>
  <c r="AU1117" i="1" s="1"/>
  <c r="AT1042" i="1"/>
  <c r="AU1042" i="1" s="1"/>
  <c r="AT914" i="1"/>
  <c r="AU914" i="1" s="1"/>
  <c r="AT656" i="1"/>
  <c r="AU656" i="1" s="1"/>
  <c r="AT1008" i="1"/>
  <c r="AU1008" i="1" s="1"/>
  <c r="AT804" i="1"/>
  <c r="AU804" i="1" s="1"/>
  <c r="AT696" i="1"/>
  <c r="AU696" i="1" s="1"/>
  <c r="AT1082" i="1"/>
  <c r="AU1082" i="1" s="1"/>
  <c r="AT1010" i="1"/>
  <c r="AU1010" i="1" s="1"/>
  <c r="AT938" i="1"/>
  <c r="AU938" i="1" s="1"/>
  <c r="AT739" i="1"/>
  <c r="AU739" i="1" s="1"/>
  <c r="AT1060" i="1"/>
  <c r="AU1060" i="1" s="1"/>
  <c r="AT988" i="1"/>
  <c r="AU988" i="1" s="1"/>
  <c r="AT780" i="1"/>
  <c r="AU780" i="1" s="1"/>
  <c r="AT605" i="1"/>
  <c r="AU605" i="1" s="1"/>
  <c r="AT1125" i="1"/>
  <c r="AU1125" i="1" s="1"/>
  <c r="AT1050" i="1"/>
  <c r="AU1050" i="1" s="1"/>
  <c r="AT978" i="1"/>
  <c r="AU978" i="1" s="1"/>
  <c r="AT898" i="1"/>
  <c r="AU898" i="1" s="1"/>
  <c r="AT616" i="1"/>
  <c r="AU616" i="1" s="1"/>
  <c r="AT809" i="1"/>
  <c r="AU809" i="1" s="1"/>
  <c r="AT737" i="1"/>
  <c r="AU737" i="1" s="1"/>
  <c r="AT600" i="1"/>
  <c r="AU600" i="1" s="1"/>
  <c r="AT448" i="1"/>
  <c r="AU448" i="1" s="1"/>
  <c r="AT26" i="1"/>
  <c r="AU26" i="1" s="1"/>
  <c r="AT215" i="1"/>
  <c r="AU215" i="1" s="1"/>
  <c r="AT781" i="1"/>
  <c r="AU781" i="1" s="1"/>
  <c r="AT502" i="1"/>
  <c r="AU502" i="1" s="1"/>
  <c r="AT831" i="1"/>
  <c r="AU831" i="1" s="1"/>
  <c r="AT795" i="1"/>
  <c r="AU795" i="1" s="1"/>
  <c r="AT759" i="1"/>
  <c r="AU759" i="1" s="1"/>
  <c r="AT714" i="1"/>
  <c r="AU714" i="1" s="1"/>
  <c r="AT569" i="1"/>
  <c r="AU569" i="1" s="1"/>
  <c r="AT582" i="1"/>
  <c r="AU582" i="1" s="1"/>
  <c r="AT546" i="1"/>
  <c r="AU546" i="1" s="1"/>
  <c r="AT440" i="1"/>
  <c r="AU440" i="1" s="1"/>
  <c r="AT427" i="1"/>
  <c r="AU427" i="1" s="1"/>
  <c r="AT611" i="1"/>
  <c r="AU611" i="1" s="1"/>
  <c r="AT474" i="1"/>
  <c r="AU474" i="1" s="1"/>
  <c r="AT825" i="1"/>
  <c r="AU825" i="1" s="1"/>
  <c r="AT753" i="1"/>
  <c r="AU753" i="1" s="1"/>
  <c r="AT586" i="1"/>
  <c r="AU586" i="1" s="1"/>
  <c r="AT452" i="1"/>
  <c r="AU452" i="1" s="1"/>
  <c r="AT839" i="1"/>
  <c r="AU839" i="1" s="1"/>
  <c r="AT767" i="1"/>
  <c r="AU767" i="1" s="1"/>
  <c r="AT595" i="1"/>
  <c r="AU595" i="1" s="1"/>
  <c r="AT444" i="1"/>
  <c r="AU444" i="1" s="1"/>
  <c r="AT598" i="1"/>
  <c r="AU598" i="1" s="1"/>
  <c r="AT559" i="1"/>
  <c r="AU559" i="1" s="1"/>
  <c r="AT536" i="1"/>
  <c r="AU536" i="1" s="1"/>
  <c r="AT143" i="1"/>
  <c r="AU143" i="1" s="1"/>
  <c r="AT486" i="1"/>
  <c r="AU486" i="1" s="1"/>
  <c r="AT439" i="1"/>
  <c r="AU439" i="1" s="1"/>
  <c r="AT603" i="1"/>
  <c r="AU603" i="1" s="1"/>
  <c r="AT532" i="1"/>
  <c r="AU532" i="1" s="1"/>
  <c r="AT461" i="1"/>
  <c r="AU461" i="1" s="1"/>
  <c r="AT294" i="1"/>
  <c r="AU294" i="1" s="1"/>
  <c r="AT202" i="1"/>
  <c r="AU202" i="1" s="1"/>
  <c r="AT528" i="1"/>
  <c r="AU528" i="1" s="1"/>
  <c r="AT457" i="1"/>
  <c r="AU457" i="1" s="1"/>
  <c r="AT270" i="1"/>
  <c r="AU270" i="1" s="1"/>
  <c r="AT471" i="1"/>
  <c r="AU471" i="1" s="1"/>
  <c r="AT365" i="1"/>
  <c r="AU365" i="1" s="1"/>
  <c r="AT311" i="1"/>
  <c r="AU311" i="1" s="1"/>
  <c r="AT197" i="1"/>
  <c r="AU197" i="1" s="1"/>
  <c r="AT43" i="1"/>
  <c r="AU43" i="1" s="1"/>
  <c r="AT269" i="1"/>
  <c r="AU269" i="1" s="1"/>
  <c r="AT83" i="1"/>
  <c r="AU83" i="1" s="1"/>
  <c r="AT226" i="1"/>
  <c r="AU226" i="1" s="1"/>
  <c r="AT120" i="1"/>
  <c r="AU120" i="1" s="1"/>
  <c r="AT276" i="1"/>
  <c r="AU276" i="1" s="1"/>
  <c r="AT81" i="1"/>
  <c r="AU81" i="1" s="1"/>
  <c r="AT125" i="1"/>
  <c r="AU125" i="1" s="1"/>
  <c r="AT51" i="1"/>
  <c r="AU51" i="1" s="1"/>
  <c r="AT159" i="1"/>
  <c r="AU159" i="1" s="1"/>
  <c r="AT109" i="1"/>
  <c r="AU109" i="1" s="1"/>
  <c r="AT42" i="1"/>
  <c r="AU42" i="1" s="1"/>
  <c r="AT113" i="1"/>
  <c r="AU113" i="1" s="1"/>
  <c r="AT35" i="1"/>
  <c r="AU35" i="1" s="1"/>
  <c r="AT126" i="1"/>
  <c r="AU126" i="1" s="1"/>
  <c r="AT70" i="1"/>
  <c r="AU70" i="1" s="1"/>
  <c r="AT130" i="1"/>
  <c r="AU130" i="1" s="1"/>
  <c r="AT94" i="1"/>
  <c r="AU94" i="1" s="1"/>
  <c r="AT110" i="1"/>
  <c r="AU110" i="1" s="1"/>
  <c r="AT76" i="1"/>
  <c r="AU76" i="1" s="1"/>
  <c r="AT52" i="1"/>
  <c r="AU52" i="1" s="1"/>
  <c r="AT28" i="1"/>
  <c r="AU28" i="1" s="1"/>
  <c r="AT4" i="1"/>
  <c r="AU4" i="1" s="1"/>
  <c r="D24" i="2"/>
  <c r="D27" i="2"/>
  <c r="D22" i="2"/>
  <c r="D23" i="2"/>
  <c r="D17" i="2"/>
  <c r="D18" i="2"/>
  <c r="D21" i="2"/>
  <c r="C21" i="2"/>
  <c r="C24" i="2"/>
  <c r="D19" i="2"/>
  <c r="D20" i="2"/>
  <c r="C20" i="2"/>
  <c r="D26" i="2"/>
  <c r="C26" i="2"/>
  <c r="C27" i="2"/>
  <c r="C19" i="2"/>
  <c r="C22" i="2"/>
  <c r="C17" i="2"/>
  <c r="C23" i="2"/>
  <c r="C18" i="2"/>
  <c r="C1183" i="1"/>
  <c r="AT3" i="1"/>
  <c r="AT1180" i="1" l="1"/>
  <c r="AU3" i="1"/>
  <c r="AU1180" i="1" s="1"/>
  <c r="E1" i="2"/>
  <c r="C16" i="2"/>
  <c r="B15" i="2"/>
  <c r="F13" i="2"/>
  <c r="E12" i="2"/>
  <c r="D11" i="2"/>
  <c r="C10" i="2"/>
  <c r="B9" i="2"/>
  <c r="F7" i="2"/>
  <c r="E6" i="2"/>
  <c r="D5" i="2"/>
  <c r="C4" i="2"/>
  <c r="B3" i="2"/>
  <c r="G1" i="2"/>
  <c r="H14" i="2"/>
  <c r="H11" i="2"/>
  <c r="H8" i="2"/>
  <c r="H5" i="2"/>
  <c r="H2" i="2"/>
  <c r="D1" i="2"/>
  <c r="B16" i="2"/>
  <c r="F14" i="2"/>
  <c r="E13" i="2"/>
  <c r="D12" i="2"/>
  <c r="C11" i="2"/>
  <c r="B10" i="2"/>
  <c r="F8" i="2"/>
  <c r="E7" i="2"/>
  <c r="D6" i="2"/>
  <c r="C5" i="2"/>
  <c r="B4" i="2"/>
  <c r="F2" i="2"/>
  <c r="H1" i="2"/>
  <c r="G14" i="2"/>
  <c r="G11" i="2"/>
  <c r="G8" i="2"/>
  <c r="G5" i="2"/>
  <c r="G2" i="2"/>
  <c r="C1" i="2"/>
  <c r="F15" i="2"/>
  <c r="E14" i="2"/>
  <c r="D13" i="2"/>
  <c r="C12" i="2"/>
  <c r="B11" i="2"/>
  <c r="F9" i="2"/>
  <c r="E8" i="2"/>
  <c r="D7" i="2"/>
  <c r="C6" i="2"/>
  <c r="B5" i="2"/>
  <c r="F3" i="2"/>
  <c r="E2" i="2"/>
  <c r="H16" i="2"/>
  <c r="H13" i="2"/>
  <c r="H10" i="2"/>
  <c r="H7" i="2"/>
  <c r="H4" i="2"/>
  <c r="F16" i="2"/>
  <c r="E15" i="2"/>
  <c r="D14" i="2"/>
  <c r="C13" i="2"/>
  <c r="B12" i="2"/>
  <c r="F10" i="2"/>
  <c r="E9" i="2"/>
  <c r="D8" i="2"/>
  <c r="C7" i="2"/>
  <c r="B6" i="2"/>
  <c r="F4" i="2"/>
  <c r="E3" i="2"/>
  <c r="D2" i="2"/>
  <c r="G16" i="2"/>
  <c r="G13" i="2"/>
  <c r="G10" i="2"/>
  <c r="G7" i="2"/>
  <c r="G4" i="2"/>
  <c r="B1" i="2"/>
  <c r="E16" i="2"/>
  <c r="D15" i="2"/>
  <c r="C14" i="2"/>
  <c r="B13" i="2"/>
  <c r="F11" i="2"/>
  <c r="E10" i="2"/>
  <c r="D9" i="2"/>
  <c r="C8" i="2"/>
  <c r="B7" i="2"/>
  <c r="F5" i="2"/>
  <c r="E4" i="2"/>
  <c r="D3" i="2"/>
  <c r="C2" i="2"/>
  <c r="H15" i="2"/>
  <c r="H12" i="2"/>
  <c r="H9" i="2"/>
  <c r="H6" i="2"/>
  <c r="H3" i="2"/>
  <c r="F1" i="2"/>
  <c r="D16" i="2"/>
  <c r="C15" i="2"/>
  <c r="B14" i="2"/>
  <c r="F12" i="2"/>
  <c r="E11" i="2"/>
  <c r="D10" i="2"/>
  <c r="C9" i="2"/>
  <c r="B8" i="2"/>
  <c r="F6" i="2"/>
  <c r="E5" i="2"/>
  <c r="D4" i="2"/>
  <c r="C3" i="2"/>
  <c r="B2" i="2"/>
  <c r="G15" i="2"/>
  <c r="G12" i="2"/>
  <c r="G9" i="2"/>
  <c r="G6" i="2"/>
  <c r="G3" i="2"/>
</calcChain>
</file>

<file path=xl/sharedStrings.xml><?xml version="1.0" encoding="utf-8"?>
<sst xmlns="http://schemas.openxmlformats.org/spreadsheetml/2006/main" count="9131" uniqueCount="1284">
  <si>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</si>
  <si>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</si>
  <si>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</si>
  <si>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</si>
  <si>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</si>
  <si>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</si>
  <si>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</si>
  <si>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</si>
  <si>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</si>
  <si>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</si>
  <si>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</si>
  <si>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</si>
  <si>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</si>
  <si>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</si>
  <si>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</si>
  <si>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</si>
  <si>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</si>
  <si>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</si>
  <si>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</si>
  <si>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</si>
  <si>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</si>
  <si>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</si>
  <si>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</si>
  <si>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</si>
  <si>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</si>
  <si>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</si>
  <si>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</si>
  <si>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</si>
  <si>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</si>
  <si>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</si>
  <si>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</si>
  <si>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</si>
  <si>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</si>
  <si>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</si>
  <si>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</si>
  <si>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</si>
  <si>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</si>
  <si>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</si>
  <si>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</si>
  <si>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</si>
  <si>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</si>
  <si>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</si>
  <si>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</si>
  <si>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</si>
  <si>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</si>
  <si>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</si>
  <si>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</si>
  <si>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</si>
  <si>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</si>
  <si>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04-0001-000</t>
  </si>
  <si>
    <t>SCHWENDEMANN/KEVIN/TRUST AGREE</t>
  </si>
  <si>
    <t>565 60TH AVENUE SE</t>
  </si>
  <si>
    <t>DEGRAFF MN 56271</t>
  </si>
  <si>
    <t>NWNE</t>
  </si>
  <si>
    <t>1</t>
  </si>
  <si>
    <t>120</t>
  </si>
  <si>
    <t>39</t>
  </si>
  <si>
    <t>NENE</t>
  </si>
  <si>
    <t>SENE</t>
  </si>
  <si>
    <t>SWNE</t>
  </si>
  <si>
    <t>04-0002-000</t>
  </si>
  <si>
    <t>HOLLEMAN/JAMES &amp; KATHRYN/AND</t>
  </si>
  <si>
    <t>507 MEADOW LANE</t>
  </si>
  <si>
    <t>BENSON MN 56215</t>
  </si>
  <si>
    <t>NWNW</t>
  </si>
  <si>
    <t>NENW</t>
  </si>
  <si>
    <t>SENW</t>
  </si>
  <si>
    <t>SWNW</t>
  </si>
  <si>
    <t>04-0003-000</t>
  </si>
  <si>
    <t>MORTENSEN REV TRUST/JILL MARIE</t>
  </si>
  <si>
    <t>792 120TH AVENUE</t>
  </si>
  <si>
    <t>KNOXVILLE IA 50138</t>
  </si>
  <si>
    <t>NWSW</t>
  </si>
  <si>
    <t>NESW</t>
  </si>
  <si>
    <t>SESW</t>
  </si>
  <si>
    <t>SWSW</t>
  </si>
  <si>
    <t>04-0004-000</t>
  </si>
  <si>
    <t>CONYERS/BRUCE</t>
  </si>
  <si>
    <t>670 60TH AVENUE SE</t>
  </si>
  <si>
    <t>NWSE</t>
  </si>
  <si>
    <t>NESE</t>
  </si>
  <si>
    <t>04-0004-100</t>
  </si>
  <si>
    <t>CONYERS/NICHOLAS &amp; MARJORIE</t>
  </si>
  <si>
    <t>3940 10TH STREET NORTH</t>
  </si>
  <si>
    <t>FARGO ND 58102</t>
  </si>
  <si>
    <t>SESE</t>
  </si>
  <si>
    <t>SWSE</t>
  </si>
  <si>
    <t>04-0005-000</t>
  </si>
  <si>
    <t>HEILING FARMS LLC</t>
  </si>
  <si>
    <t>6035 40TH STREET SE</t>
  </si>
  <si>
    <t>MAYNARD MN 56260</t>
  </si>
  <si>
    <t>2</t>
  </si>
  <si>
    <t>04-0007-000</t>
  </si>
  <si>
    <t>CLEMONS/JANE &amp; KEITH/LIV TRUST</t>
  </si>
  <si>
    <t>715 QUERIDA DRIVE</t>
  </si>
  <si>
    <t>COLORADO SPRINGS CO 80909</t>
  </si>
  <si>
    <t>04-0008-000</t>
  </si>
  <si>
    <t>MCGEARY/NICK</t>
  </si>
  <si>
    <t>405 60TH STREET SE</t>
  </si>
  <si>
    <t>04-0009-000</t>
  </si>
  <si>
    <t>SMITH FAMILY 2007 TRUST U D T</t>
  </si>
  <si>
    <t>2657 WILLITS LANE</t>
  </si>
  <si>
    <t>PASO ROBLES CA 93446</t>
  </si>
  <si>
    <t>04-0010-000</t>
  </si>
  <si>
    <t>04-0010-100</t>
  </si>
  <si>
    <t>NEUHAUS/BRADLEY &amp; PAMELA</t>
  </si>
  <si>
    <t>525 40TH AVENUE SE</t>
  </si>
  <si>
    <t>04-0011-000</t>
  </si>
  <si>
    <t>SCHLOENDORF/JAMES &amp; PAMELA</t>
  </si>
  <si>
    <t>692 120TH AVENUE</t>
  </si>
  <si>
    <t>PIPESTONE MN 56164</t>
  </si>
  <si>
    <t>3</t>
  </si>
  <si>
    <t>04-0012-000</t>
  </si>
  <si>
    <t>LOEN/DORISE A.TRUSTEE</t>
  </si>
  <si>
    <t>387 N LAKESHORE DR</t>
  </si>
  <si>
    <t>GLENWOOD MN 56334</t>
  </si>
  <si>
    <t>04-0012-100</t>
  </si>
  <si>
    <t>HUSTON/PATRICK J</t>
  </si>
  <si>
    <t>335 60TH STREET SE</t>
  </si>
  <si>
    <t>04-0013-000</t>
  </si>
  <si>
    <t>HUSTON FARMS INC.</t>
  </si>
  <si>
    <t>610 HWY 29 SW</t>
  </si>
  <si>
    <t>04-0014-000</t>
  </si>
  <si>
    <t>04-0015-000</t>
  </si>
  <si>
    <t>PAYNE/R LARRY &amp; VALERIE</t>
  </si>
  <si>
    <t>290 90TH STREET SE</t>
  </si>
  <si>
    <t>04-0016-000</t>
  </si>
  <si>
    <t>KLASSEN/CHERILYN/AND</t>
  </si>
  <si>
    <t>645 HWY 29 SE</t>
  </si>
  <si>
    <t>04-0017-000</t>
  </si>
  <si>
    <t>HUSTON-VADNAIS/LORI</t>
  </si>
  <si>
    <t>PO BOX 201</t>
  </si>
  <si>
    <t>4</t>
  </si>
  <si>
    <t>04-0018-000</t>
  </si>
  <si>
    <t>FLOWER/RICHARD/ETAL</t>
  </si>
  <si>
    <t>445 HWY 29 SE</t>
  </si>
  <si>
    <t>04-0019-000</t>
  </si>
  <si>
    <t>VADNAIS/AARON JAMES</t>
  </si>
  <si>
    <t>615 20TH AVENUE SE PO BOX 242</t>
  </si>
  <si>
    <t>04-0020-000</t>
  </si>
  <si>
    <t>VADNAIS/BENJAMIN D</t>
  </si>
  <si>
    <t>805 15TH STREET SOUTH</t>
  </si>
  <si>
    <t>04-0021-000</t>
  </si>
  <si>
    <t>04-0022-000</t>
  </si>
  <si>
    <t>5</t>
  </si>
  <si>
    <t>04-0023-000</t>
  </si>
  <si>
    <t>KLASSEN/NEAL</t>
  </si>
  <si>
    <t>647 HWY 29 SE</t>
  </si>
  <si>
    <t>04-0023-050</t>
  </si>
  <si>
    <t>KLASSEN/NEAL J</t>
  </si>
  <si>
    <t>04-0023-100</t>
  </si>
  <si>
    <t>04-0024-000</t>
  </si>
  <si>
    <t>04-0025-000</t>
  </si>
  <si>
    <t>BALAS FAMILY TRUST/HAROLD/UW</t>
  </si>
  <si>
    <t>14480 AURORA LANE</t>
  </si>
  <si>
    <t>BASEHOR KS 66007</t>
  </si>
  <si>
    <t>04-0026-000</t>
  </si>
  <si>
    <t>JANSON/DAVID</t>
  </si>
  <si>
    <t>680 20TH AVENUE SE</t>
  </si>
  <si>
    <t>04-0027-000</t>
  </si>
  <si>
    <t>HUSTON/JOHN &amp; LISA</t>
  </si>
  <si>
    <t>6</t>
  </si>
  <si>
    <t>04-0028-000</t>
  </si>
  <si>
    <t>04-0029-000</t>
  </si>
  <si>
    <t>LONNEMAN/KEITH &amp; MARY</t>
  </si>
  <si>
    <t>645 20TH AVENUE SW</t>
  </si>
  <si>
    <t>04-0030-000</t>
  </si>
  <si>
    <t>HUSTON/JOHN R</t>
  </si>
  <si>
    <t>04-0031-000</t>
  </si>
  <si>
    <t>04-0031-100</t>
  </si>
  <si>
    <t>HUSTON/DERRICK</t>
  </si>
  <si>
    <t>517 MEADOW LANE</t>
  </si>
  <si>
    <t>04-0032-000</t>
  </si>
  <si>
    <t>HUSTON/DERRICK &amp; JOHN</t>
  </si>
  <si>
    <t>7</t>
  </si>
  <si>
    <t>04-0033-000</t>
  </si>
  <si>
    <t>04-0035-000</t>
  </si>
  <si>
    <t>04-0035-100</t>
  </si>
  <si>
    <t>SCHAEFER/R/LAND PTSHIP LLLP</t>
  </si>
  <si>
    <t>31084 COUNTY ROAD 1</t>
  </si>
  <si>
    <t>HANCOCK MN 56244</t>
  </si>
  <si>
    <t>04-0036-000</t>
  </si>
  <si>
    <t>04-0037-000</t>
  </si>
  <si>
    <t>WECKWERTH/DEAN,GARY &amp; MARY</t>
  </si>
  <si>
    <t>870 20TH AVENUE SE</t>
  </si>
  <si>
    <t>04-0038-000</t>
  </si>
  <si>
    <t>04-0039-000</t>
  </si>
  <si>
    <t>8</t>
  </si>
  <si>
    <t>04-0040-000</t>
  </si>
  <si>
    <t>04-0040-100</t>
  </si>
  <si>
    <t>PAYNE/CHAD &amp; MELISSA</t>
  </si>
  <si>
    <t>740 20TH AVENUE SE</t>
  </si>
  <si>
    <t>04-0041-000</t>
  </si>
  <si>
    <t>WALSH/TIMOTHY &amp; CINDY</t>
  </si>
  <si>
    <t>512 MEADOW LANE</t>
  </si>
  <si>
    <t>04-0042-000</t>
  </si>
  <si>
    <t>04-0042-100</t>
  </si>
  <si>
    <t>KOTZER/DESIREE</t>
  </si>
  <si>
    <t>131 9TH STREET</t>
  </si>
  <si>
    <t>NORTHUMBERLAND PA 17857</t>
  </si>
  <si>
    <t>04-0043-000</t>
  </si>
  <si>
    <t>LONNEMAN/GARY F &amp; KEITH E</t>
  </si>
  <si>
    <t>265 70TH STREET SW</t>
  </si>
  <si>
    <t>04-0045-000</t>
  </si>
  <si>
    <t>ROHNE/ROGER &amp; JANICE</t>
  </si>
  <si>
    <t>770 20TH AVENUE SE</t>
  </si>
  <si>
    <t>04-0046-000</t>
  </si>
  <si>
    <t>04-0047-000</t>
  </si>
  <si>
    <t>HUBER/ROBERT P &amp; SHARON M</t>
  </si>
  <si>
    <t>2109 VAN KARAJAN DRIVE</t>
  </si>
  <si>
    <t>9</t>
  </si>
  <si>
    <t>04-0048-000</t>
  </si>
  <si>
    <t>04-0049-000</t>
  </si>
  <si>
    <t>HILLEREN/JAMES &amp; JEAN</t>
  </si>
  <si>
    <t>406 SANFORD ROAD</t>
  </si>
  <si>
    <t>04-0050-000</t>
  </si>
  <si>
    <t>04-0051-000</t>
  </si>
  <si>
    <t>GUNTER FARMS LLC/TJ</t>
  </si>
  <si>
    <t>1060 120TH AVENUE NE</t>
  </si>
  <si>
    <t>CLARA CITY MN 56222</t>
  </si>
  <si>
    <t>04-0052-000</t>
  </si>
  <si>
    <t>HAFFELY/ANGELA M/AND</t>
  </si>
  <si>
    <t>5275 EDINBURGH WAY</t>
  </si>
  <si>
    <t>BIG LAKE MN 55309</t>
  </si>
  <si>
    <t>04-0053-000</t>
  </si>
  <si>
    <t>10</t>
  </si>
  <si>
    <t>04-0053-100</t>
  </si>
  <si>
    <t>GIESE/JACALYN R</t>
  </si>
  <si>
    <t>310 80TH STREET SE</t>
  </si>
  <si>
    <t>04-0054-000</t>
  </si>
  <si>
    <t>YOST/PHILIP &amp; RODERICK</t>
  </si>
  <si>
    <t>PO BOX 232</t>
  </si>
  <si>
    <t>MURDOCK MN 56271</t>
  </si>
  <si>
    <t>04-0055-000</t>
  </si>
  <si>
    <t>11</t>
  </si>
  <si>
    <t>04-0057-000</t>
  </si>
  <si>
    <t>SUTER/BRIAN &amp; EILEEN</t>
  </si>
  <si>
    <t>7050 60TH AVENUE NE</t>
  </si>
  <si>
    <t>04-0058-000</t>
  </si>
  <si>
    <t>SUTER/ARNOLD &amp; JOANN</t>
  </si>
  <si>
    <t>960 70TH AVENUE SE</t>
  </si>
  <si>
    <t>04-0059-000</t>
  </si>
  <si>
    <t>04-0060-000</t>
  </si>
  <si>
    <t>SCHLAGEL/WILLIAM/TRUST</t>
  </si>
  <si>
    <t>730 90TH AVENUE SE</t>
  </si>
  <si>
    <t>12</t>
  </si>
  <si>
    <t>04-0061-000</t>
  </si>
  <si>
    <t>CLAUSSEN/MATTHEW &amp; LEAH</t>
  </si>
  <si>
    <t>360 40TH STREET SE</t>
  </si>
  <si>
    <t>04-0061-100</t>
  </si>
  <si>
    <t>FERNHOLZ/RONALD J</t>
  </si>
  <si>
    <t>1930 MCKINNEY AVENUE</t>
  </si>
  <si>
    <t>04-0062-000</t>
  </si>
  <si>
    <t>SUTER/ARNOLD L &amp; JOANN</t>
  </si>
  <si>
    <t>04-0063-000</t>
  </si>
  <si>
    <t>04-0064-000</t>
  </si>
  <si>
    <t>04-0065-000</t>
  </si>
  <si>
    <t>JOHNSON/BLANCHE JUDITH/TRUST</t>
  </si>
  <si>
    <t>1450 EMERSON AVENUE  #108</t>
  </si>
  <si>
    <t>MCLEAN VA 22101</t>
  </si>
  <si>
    <t>04-0075-000</t>
  </si>
  <si>
    <t>15</t>
  </si>
  <si>
    <t>04-0076-000</t>
  </si>
  <si>
    <t>04-0077-000</t>
  </si>
  <si>
    <t>04-0082-000</t>
  </si>
  <si>
    <t>16</t>
  </si>
  <si>
    <t>1677 25TH AVENUE NW</t>
  </si>
  <si>
    <t>ROCHESTER MN 55901</t>
  </si>
  <si>
    <t>17</t>
  </si>
  <si>
    <t>04-0090-100</t>
  </si>
  <si>
    <t>JAEGER/DEAN/&amp; CANDACE NELSON</t>
  </si>
  <si>
    <t>04-0095-000</t>
  </si>
  <si>
    <t>18</t>
  </si>
  <si>
    <t>04-0095-100</t>
  </si>
  <si>
    <t>04-0095-200</t>
  </si>
  <si>
    <t>BASSETT/JANA M HILLEREN</t>
  </si>
  <si>
    <t>5401 RICHMOND LANE</t>
  </si>
  <si>
    <t>EDINA MN 55436</t>
  </si>
  <si>
    <t>04-0096-000</t>
  </si>
  <si>
    <t>04-0097-000</t>
  </si>
  <si>
    <t>WALLACE/JOHN K</t>
  </si>
  <si>
    <t>1001 HORN DRIVE</t>
  </si>
  <si>
    <t>MINNETONKA MN 55305</t>
  </si>
  <si>
    <t>04-0098-000</t>
  </si>
  <si>
    <t>VERGIN/WAYNE</t>
  </si>
  <si>
    <t>115 100TH STREET SW</t>
  </si>
  <si>
    <t>04-0099-000</t>
  </si>
  <si>
    <t>WECKWERTH FARMS LLP</t>
  </si>
  <si>
    <t>04-0100-000</t>
  </si>
  <si>
    <t>HILLEREN/ANTHONY J/TRUST AGREE</t>
  </si>
  <si>
    <t>33494 290TH AVENUE</t>
  </si>
  <si>
    <t>04-0101-000</t>
  </si>
  <si>
    <t>04-0102-000</t>
  </si>
  <si>
    <t>EVENSON/GARY/ETAL</t>
  </si>
  <si>
    <t>9752 OLIVER AVENUE NORTH</t>
  </si>
  <si>
    <t>BROOKLYN PARK MN 55444</t>
  </si>
  <si>
    <t>06-0007-100</t>
  </si>
  <si>
    <t>GORDON FARMS II INC.</t>
  </si>
  <si>
    <t>1012 HWY 12 SE</t>
  </si>
  <si>
    <t>38</t>
  </si>
  <si>
    <t>06-0013-000</t>
  </si>
  <si>
    <t>06-0013-050</t>
  </si>
  <si>
    <t>GORDON/ANDREW J &amp; BROOKE</t>
  </si>
  <si>
    <t>950 70TH STREET SE</t>
  </si>
  <si>
    <t>06-0013-100</t>
  </si>
  <si>
    <t>GORDON LAND LTD PARTNERSHIP</t>
  </si>
  <si>
    <t>06-0014-000</t>
  </si>
  <si>
    <t>YOST/KATHERINE</t>
  </si>
  <si>
    <t>PO BOX 25710</t>
  </si>
  <si>
    <t>WOODBURY MN 55125</t>
  </si>
  <si>
    <t>06-0014-100</t>
  </si>
  <si>
    <t>YOST/ROBERT T</t>
  </si>
  <si>
    <t>1536 W 280TH STREET</t>
  </si>
  <si>
    <t>NEW PRAGUE MN 56071</t>
  </si>
  <si>
    <t>06-0015-000</t>
  </si>
  <si>
    <t>JENNIE-O FOODS INC</t>
  </si>
  <si>
    <t>1 HORMEL PLACE - TAX DEPT.</t>
  </si>
  <si>
    <t>AUSTIN MN 55912</t>
  </si>
  <si>
    <t>06-0017-000</t>
  </si>
  <si>
    <t>ROSEMEIER/RAMONA/TRUST</t>
  </si>
  <si>
    <t>680 80TH AVENUE SE</t>
  </si>
  <si>
    <t>06-0018-000</t>
  </si>
  <si>
    <t>06-0019-000</t>
  </si>
  <si>
    <t>06-0020-000</t>
  </si>
  <si>
    <t>06-0021-000</t>
  </si>
  <si>
    <t>YOST/NICHOLAS,HENRY,CHRISTOP.</t>
  </si>
  <si>
    <t>8060 20TH AVENUE NE</t>
  </si>
  <si>
    <t>06-0022-000</t>
  </si>
  <si>
    <t>BROUWER/CHARLENE/ETAL</t>
  </si>
  <si>
    <t>2603 10TH STREET SW</t>
  </si>
  <si>
    <t>WILLMAR MN 56201</t>
  </si>
  <si>
    <t>06-0022-100</t>
  </si>
  <si>
    <t>FERNHOLZ/TIMOTHY &amp; ANNETTE</t>
  </si>
  <si>
    <t>890 70TH STREET SE</t>
  </si>
  <si>
    <t>06-0023-000</t>
  </si>
  <si>
    <t>ALM/SCOTT &amp; EMILY</t>
  </si>
  <si>
    <t>620 80TH AVENUE SE</t>
  </si>
  <si>
    <t>06-0023-100</t>
  </si>
  <si>
    <t>FATH/KAREN</t>
  </si>
  <si>
    <t>06-0024-000</t>
  </si>
  <si>
    <t>GORDON FARMS INC</t>
  </si>
  <si>
    <t>06-0025-000</t>
  </si>
  <si>
    <t>KENNEDY PROPERTIES LLC/H &amp; L</t>
  </si>
  <si>
    <t>209 CLARA AVENUE PO BOX 1</t>
  </si>
  <si>
    <t>06-0025-100</t>
  </si>
  <si>
    <t>ROSEMEIER/THOMAS &amp; DOROTHY</t>
  </si>
  <si>
    <t>06-0026-000</t>
  </si>
  <si>
    <t>SUTER/KEVIN</t>
  </si>
  <si>
    <t>655 70TH AVENUE SE</t>
  </si>
  <si>
    <t>06-0027-000</t>
  </si>
  <si>
    <t>06-0029-000</t>
  </si>
  <si>
    <t>ANDERSON/DAVID J &amp; GRETCHEN</t>
  </si>
  <si>
    <t>4725 HUMBOLDT SOUTH</t>
  </si>
  <si>
    <t>06-0030-000</t>
  </si>
  <si>
    <t>BENSON/DANIEL &amp; PATRICIA/TRUST</t>
  </si>
  <si>
    <t>6055 80TH STREET NE</t>
  </si>
  <si>
    <t>06-0031-000</t>
  </si>
  <si>
    <t>GROB/DIANNE AND VERNON/TRUST</t>
  </si>
  <si>
    <t>10573 184TH STREET</t>
  </si>
  <si>
    <t>SILVER LAKE MN 55381</t>
  </si>
  <si>
    <t>06-0031-100</t>
  </si>
  <si>
    <t>KLINGHAGEN/MARY</t>
  </si>
  <si>
    <t>4430 18TH STREET SOUTH</t>
  </si>
  <si>
    <t>MOORHEAD MN 56560</t>
  </si>
  <si>
    <t>06-0032-000</t>
  </si>
  <si>
    <t>MALMEDY PARTNERSHIP LLP</t>
  </si>
  <si>
    <t>825 100TH AVENUE SE</t>
  </si>
  <si>
    <t>06-0033-000</t>
  </si>
  <si>
    <t>VOORHEES/COLE</t>
  </si>
  <si>
    <t>710 70TH AVENUE SE</t>
  </si>
  <si>
    <t>06-0033-100</t>
  </si>
  <si>
    <t>JOHNSON/BENJAMIN &amp; KAITLIN</t>
  </si>
  <si>
    <t>770 70TH AVENUE SE</t>
  </si>
  <si>
    <t>06-0034-000</t>
  </si>
  <si>
    <t>BONAWITZ-CONLIN/JANA/ETAL</t>
  </si>
  <si>
    <t>101 E PONY LANE</t>
  </si>
  <si>
    <t>APPLE VALLEY MN 55124</t>
  </si>
  <si>
    <t>06-0034-100</t>
  </si>
  <si>
    <t>ANDERSON/ALICIA E &amp; ALEXANDER</t>
  </si>
  <si>
    <t>4725 HUMBOLDT AVENUE SOUTH</t>
  </si>
  <si>
    <t>06-0035-000</t>
  </si>
  <si>
    <t>CLAUSSEN/STANLEY &amp; KATHERINE</t>
  </si>
  <si>
    <t>1030 70TH STREET</t>
  </si>
  <si>
    <t>MONTEVIDEO MN 56265</t>
  </si>
  <si>
    <t>06-0038-000</t>
  </si>
  <si>
    <t>COLLINS/SEAN/ETAL</t>
  </si>
  <si>
    <t>875 100TH AVENUE SE</t>
  </si>
  <si>
    <t>06-0039-000</t>
  </si>
  <si>
    <t>COLLINS PROPERTIES I</t>
  </si>
  <si>
    <t>06-0041-000</t>
  </si>
  <si>
    <t>TOUTGE/DOROTHY</t>
  </si>
  <si>
    <t>760 70TH AVENUE SE</t>
  </si>
  <si>
    <t>06-0041-100</t>
  </si>
  <si>
    <t>ROSEMEIER/ANTHONY &amp; CHARLOTTE</t>
  </si>
  <si>
    <t>760 80TH AVENUE SE</t>
  </si>
  <si>
    <t>06-0042-000</t>
  </si>
  <si>
    <t>SCHLAGEL/WILLIAM F</t>
  </si>
  <si>
    <t>06-0043-000</t>
  </si>
  <si>
    <t>SCHLAGEL/STEPHANIE/ETAL</t>
  </si>
  <si>
    <t>735 80TH AVENUE SE</t>
  </si>
  <si>
    <t>06-0044-000</t>
  </si>
  <si>
    <t>SCHLAGEL/MARY LOU</t>
  </si>
  <si>
    <t>06-0045-000</t>
  </si>
  <si>
    <t>FLAIG/STEVEN &amp; MERIDITH A/ETAL</t>
  </si>
  <si>
    <t>401 S COUNTY ROAD 5 UNIT 114</t>
  </si>
  <si>
    <t>SPRINGFIELD MN 56087</t>
  </si>
  <si>
    <t>06-0046-000</t>
  </si>
  <si>
    <t>06-0047-000</t>
  </si>
  <si>
    <t>MALMEDY PARTNERSHIP LLP ETAL</t>
  </si>
  <si>
    <t>710 100TH AVENUE SE</t>
  </si>
  <si>
    <t>06-0047-100</t>
  </si>
  <si>
    <t>YOST/CHRISTOPHER A</t>
  </si>
  <si>
    <t>06-0048-000</t>
  </si>
  <si>
    <t>06-0048-100</t>
  </si>
  <si>
    <t>06-0049-000</t>
  </si>
  <si>
    <t>YOST FARMS INC</t>
  </si>
  <si>
    <t>06-0050-000</t>
  </si>
  <si>
    <t>NELSON/DOUGLAS &amp; MARY</t>
  </si>
  <si>
    <t>950 80TH STREET SE</t>
  </si>
  <si>
    <t>06-0051-000</t>
  </si>
  <si>
    <t>06-0051-100</t>
  </si>
  <si>
    <t>BUSCHMAN/KATHERINE</t>
  </si>
  <si>
    <t>06-0051-200</t>
  </si>
  <si>
    <t>YOST/HENRY</t>
  </si>
  <si>
    <t>1606 HUNTERS GREEN WAY</t>
  </si>
  <si>
    <t>06-0051-300</t>
  </si>
  <si>
    <t>06-0052-000</t>
  </si>
  <si>
    <t>YOST/PHILIP C &amp; CONSTANCE M</t>
  </si>
  <si>
    <t>06-0053-000</t>
  </si>
  <si>
    <t>06-0053-100</t>
  </si>
  <si>
    <t>YOST/LAMBERT J</t>
  </si>
  <si>
    <t>527 MAIN AVENUE PO BOX 173</t>
  </si>
  <si>
    <t>06-0053-200</t>
  </si>
  <si>
    <t>YOST LIVING TRUST</t>
  </si>
  <si>
    <t>740 110TH AVENUE SE</t>
  </si>
  <si>
    <t>06-0053-300</t>
  </si>
  <si>
    <t>YOST REV TRUST/ROBERTA</t>
  </si>
  <si>
    <t>6338 THOMAS AVENUE SOUTH</t>
  </si>
  <si>
    <t>RICHFIELD MN 55423</t>
  </si>
  <si>
    <t>06-0054-000</t>
  </si>
  <si>
    <t>YOST/MICHAEL/LIVING TRUST</t>
  </si>
  <si>
    <t>06-0056-000</t>
  </si>
  <si>
    <t>DUDE'S FARMS LLC</t>
  </si>
  <si>
    <t>417 160TH AVENUE NE</t>
  </si>
  <si>
    <t>06-0057-000</t>
  </si>
  <si>
    <t>WALSH/PATRICK &amp; KATHRYN</t>
  </si>
  <si>
    <t>765 110TH AVENUE SE</t>
  </si>
  <si>
    <t>06-0057-100</t>
  </si>
  <si>
    <t>CALVERY MEMORIAL CEMETERY ASSC</t>
  </si>
  <si>
    <t>890 80TH AVENUE SE</t>
  </si>
  <si>
    <t>06-0058-000</t>
  </si>
  <si>
    <t>COLLINS PROPERTIES IV</t>
  </si>
  <si>
    <t>14100 90TH AVENUE NW</t>
  </si>
  <si>
    <t>PENNOCK MN 56279</t>
  </si>
  <si>
    <t>06-0058-001</t>
  </si>
  <si>
    <t>FELDMAN/STACIE J</t>
  </si>
  <si>
    <t>1155 HWY 12 SE</t>
  </si>
  <si>
    <t>06-0058-100</t>
  </si>
  <si>
    <t>JOHNSON/STUART &amp; SAMANTHA</t>
  </si>
  <si>
    <t>1040 175TH AVENUE SE</t>
  </si>
  <si>
    <t>KERKHOVEN MN 56252</t>
  </si>
  <si>
    <t>06-0059-000</t>
  </si>
  <si>
    <t>06-0059-050</t>
  </si>
  <si>
    <t>YOST/DAVID J &amp; KIMBERLEE</t>
  </si>
  <si>
    <t>06-0059-100</t>
  </si>
  <si>
    <t>MURDOCK CALVARY MEMORIAL</t>
  </si>
  <si>
    <t>06-0059-200</t>
  </si>
  <si>
    <t>DOOLEY'S PETROLEUM INC</t>
  </si>
  <si>
    <t>3101 3RD AVENUE SW</t>
  </si>
  <si>
    <t>06-0060-000</t>
  </si>
  <si>
    <t>FINSTROM/DOUGLAS</t>
  </si>
  <si>
    <t>1060 160TH AVENUE SE</t>
  </si>
  <si>
    <t>13</t>
  </si>
  <si>
    <t>37</t>
  </si>
  <si>
    <t>06-0062-000</t>
  </si>
  <si>
    <t>KBP FAMILY LLLP</t>
  </si>
  <si>
    <t>8090 HWY 40 NE</t>
  </si>
  <si>
    <t>06-0063-000</t>
  </si>
  <si>
    <t>06-0063-100</t>
  </si>
  <si>
    <t>COLLINS/NATHAN P &amp; JESSICA E</t>
  </si>
  <si>
    <t>1125 80TH STREET SE</t>
  </si>
  <si>
    <t>06-0064-000</t>
  </si>
  <si>
    <t>YOST/NICHOLAS &amp; LOUISE</t>
  </si>
  <si>
    <t>14</t>
  </si>
  <si>
    <t>06-0065-000</t>
  </si>
  <si>
    <t>06-0066-000</t>
  </si>
  <si>
    <t>COLLINS/SEAN M &amp; JESSIE R</t>
  </si>
  <si>
    <t>06-0067-000</t>
  </si>
  <si>
    <t>06-0067-100</t>
  </si>
  <si>
    <t>06-0068-000</t>
  </si>
  <si>
    <t>06-0069-000</t>
  </si>
  <si>
    <t>06-0070-000</t>
  </si>
  <si>
    <t>COLLINS/STEVEN &amp; LISA</t>
  </si>
  <si>
    <t>920 90TH STREET SE</t>
  </si>
  <si>
    <t>06-0071-000</t>
  </si>
  <si>
    <t>06-0071-100</t>
  </si>
  <si>
    <t>06-0071-200</t>
  </si>
  <si>
    <t>SATERBAK/JOHNATHAN &amp; KATIE</t>
  </si>
  <si>
    <t>860 100TH AVENUE SE</t>
  </si>
  <si>
    <t>06-0072-000</t>
  </si>
  <si>
    <t>06-0072-100</t>
  </si>
  <si>
    <t>WILTS/HARMON/LIVING TRUST</t>
  </si>
  <si>
    <t>505 150TH AVENUE SE</t>
  </si>
  <si>
    <t>06-0073-000</t>
  </si>
  <si>
    <t>06-0076-000</t>
  </si>
  <si>
    <t>WALSH LIV TR/MARGARET A/ETAL</t>
  </si>
  <si>
    <t>PO BOX 96</t>
  </si>
  <si>
    <t>100TH AVE SE</t>
  </si>
  <si>
    <t>100</t>
  </si>
  <si>
    <t>CITY OF MURDOCK</t>
  </si>
  <si>
    <t>CITY OF DE GRAFF</t>
  </si>
  <si>
    <t>29</t>
  </si>
  <si>
    <t>121</t>
  </si>
  <si>
    <t>32</t>
  </si>
  <si>
    <t>CITY OF BENSON</t>
  </si>
  <si>
    <t>10TH AVE SW</t>
  </si>
  <si>
    <t>31</t>
  </si>
  <si>
    <t>10TH ST NE</t>
  </si>
  <si>
    <t>10TH ST SE</t>
  </si>
  <si>
    <t>110TH AVE SE</t>
  </si>
  <si>
    <t>12-0148-000</t>
  </si>
  <si>
    <t>HAASE FARMS INC</t>
  </si>
  <si>
    <t>143 20TH STREET SW</t>
  </si>
  <si>
    <t>30</t>
  </si>
  <si>
    <t>12-0149-000</t>
  </si>
  <si>
    <t>HAASE/RICHARD J</t>
  </si>
  <si>
    <t>3376 LIMERICK LANE NE</t>
  </si>
  <si>
    <t>ROCHESTER MN 55906</t>
  </si>
  <si>
    <t>12-0151-000</t>
  </si>
  <si>
    <t>OSTERBAUER/VIV/FAM TR-TX CR</t>
  </si>
  <si>
    <t>390 80TH AVE SE</t>
  </si>
  <si>
    <t>12-0151-100</t>
  </si>
  <si>
    <t>OSTERBAUER/ANTHONY/ETAL</t>
  </si>
  <si>
    <t>685 50TH STREET SE</t>
  </si>
  <si>
    <t>12-0152-000</t>
  </si>
  <si>
    <t>OSTERBAUER/MICHAEL/LIVING TRUS</t>
  </si>
  <si>
    <t>12-0153-000</t>
  </si>
  <si>
    <t>12-0154-000</t>
  </si>
  <si>
    <t>12-0155-000</t>
  </si>
  <si>
    <t>DENZER/SCOTT A &amp; ANN MARIE</t>
  </si>
  <si>
    <t>650 60TH STREET SE</t>
  </si>
  <si>
    <t>12-0155-100</t>
  </si>
  <si>
    <t>12-0156-000</t>
  </si>
  <si>
    <t>OSTERBAUER/ANTHONY &amp; JANEEN</t>
  </si>
  <si>
    <t>12-0157-000</t>
  </si>
  <si>
    <t>12-0158-000</t>
  </si>
  <si>
    <t>12-0159-000</t>
  </si>
  <si>
    <t>12-0160-000</t>
  </si>
  <si>
    <t>JACKSON/WARREN A &amp; JANET</t>
  </si>
  <si>
    <t>560 70TH AVE SE</t>
  </si>
  <si>
    <t>120TH AVE SE</t>
  </si>
  <si>
    <t>15-0043-000</t>
  </si>
  <si>
    <t>WILLE/RONALD &amp; VIRGINIA</t>
  </si>
  <si>
    <t>1215 80TH ST SE</t>
  </si>
  <si>
    <t>15-0122-000</t>
  </si>
  <si>
    <t>15-0123-000</t>
  </si>
  <si>
    <t>15TH ST SE</t>
  </si>
  <si>
    <t>17-0159-000</t>
  </si>
  <si>
    <t>ANDERSON/WARRENN &amp; GERALDINE</t>
  </si>
  <si>
    <t>46675 STATE HWY 28</t>
  </si>
  <si>
    <t>MORRIS MN 56267</t>
  </si>
  <si>
    <t>24</t>
  </si>
  <si>
    <t>40</t>
  </si>
  <si>
    <t>17-0159-100</t>
  </si>
  <si>
    <t>BOUTA/JOE &amp; KATHERINE</t>
  </si>
  <si>
    <t>215 30TH ST SW</t>
  </si>
  <si>
    <t>17-0160-000</t>
  </si>
  <si>
    <t>SATERBAK/CHAD W &amp; KIMBERLY</t>
  </si>
  <si>
    <t>350 20TH AVENUE SW</t>
  </si>
  <si>
    <t>17-0161-000</t>
  </si>
  <si>
    <t>IRWIN/THOMAS M &amp; EILEEN E</t>
  </si>
  <si>
    <t>38247 STATE HWY 18</t>
  </si>
  <si>
    <t>AITKIN MN 56431</t>
  </si>
  <si>
    <t>17-0163-000</t>
  </si>
  <si>
    <t>17-0164-000</t>
  </si>
  <si>
    <t>CONNELLY/CHAD J</t>
  </si>
  <si>
    <t>155 40TH ST SW</t>
  </si>
  <si>
    <t>17-0165-000</t>
  </si>
  <si>
    <t>PETERSON/LORI &amp; KENT</t>
  </si>
  <si>
    <t>210 40TH ST SW</t>
  </si>
  <si>
    <t>17-0166-000</t>
  </si>
  <si>
    <t>17-0166-100</t>
  </si>
  <si>
    <t>COLLINS/TODD &amp; JENNIFER</t>
  </si>
  <si>
    <t>325 30TH AVENUE SW</t>
  </si>
  <si>
    <t>17-0167-000</t>
  </si>
  <si>
    <t>ANDERSON/ROBERT B/JR</t>
  </si>
  <si>
    <t>1550 CLARKE AVENUE</t>
  </si>
  <si>
    <t>25</t>
  </si>
  <si>
    <t>17-0168-000</t>
  </si>
  <si>
    <t>COLLINS/TODD</t>
  </si>
  <si>
    <t>17-0169-000</t>
  </si>
  <si>
    <t>17-0169-100</t>
  </si>
  <si>
    <t>ANDERSON/CORY</t>
  </si>
  <si>
    <t>490 20TH AVENUE SW</t>
  </si>
  <si>
    <t>17-0170-000</t>
  </si>
  <si>
    <t>17-0171-000</t>
  </si>
  <si>
    <t>PALMER REV TRUST/HARVEY F</t>
  </si>
  <si>
    <t>PO BOX 542016</t>
  </si>
  <si>
    <t>OMAHA NE 68154</t>
  </si>
  <si>
    <t>26</t>
  </si>
  <si>
    <t>17-0239-000</t>
  </si>
  <si>
    <t>CONNELLY/CHAD/AND</t>
  </si>
  <si>
    <t>155 40TH STREET SW</t>
  </si>
  <si>
    <t>36</t>
  </si>
  <si>
    <t>18TH ST NE</t>
  </si>
  <si>
    <t>20-0022-000</t>
  </si>
  <si>
    <t>KENT/BRENNAN</t>
  </si>
  <si>
    <t>259 15TH LANE NE</t>
  </si>
  <si>
    <t>20-0022-300</t>
  </si>
  <si>
    <t>HAGEN FAMILY FARM TRUST</t>
  </si>
  <si>
    <t>20-0040-000</t>
  </si>
  <si>
    <t>SAULS/JERRY &amp; JODY</t>
  </si>
  <si>
    <t>181 20TH AVE NE</t>
  </si>
  <si>
    <t>20-0044-000</t>
  </si>
  <si>
    <t>THOMPSON/DEAN &amp; TAMMY</t>
  </si>
  <si>
    <t>202 18TH ST NE</t>
  </si>
  <si>
    <t>20-0045-000</t>
  </si>
  <si>
    <t>YOUNG/JASON &amp; SARAH</t>
  </si>
  <si>
    <t>175 20TH AVENUE NE</t>
  </si>
  <si>
    <t>20-0046-000</t>
  </si>
  <si>
    <t>ORSTEN FAMILY FARMS OF BENSON</t>
  </si>
  <si>
    <t>8481 15TH STREET NW</t>
  </si>
  <si>
    <t>20-0053-000</t>
  </si>
  <si>
    <t>STEVENS/KEVIN &amp; JILL</t>
  </si>
  <si>
    <t>618 GROEHLER COURT</t>
  </si>
  <si>
    <t>20-0054-000</t>
  </si>
  <si>
    <t>NELSON/ELLIOT &amp; SANDRA</t>
  </si>
  <si>
    <t>150 23RD AVE NE</t>
  </si>
  <si>
    <t>20-0056-000</t>
  </si>
  <si>
    <t>FRIDGEN/DANIEL M &amp; SHARON A</t>
  </si>
  <si>
    <t>PO BOX 71</t>
  </si>
  <si>
    <t>20-0057-000</t>
  </si>
  <si>
    <t>STATON/JOHN &amp; DEBORAH</t>
  </si>
  <si>
    <t>PO BOX 65</t>
  </si>
  <si>
    <t>20-0059-000</t>
  </si>
  <si>
    <t>PALLIES/DAVID &amp; JODY</t>
  </si>
  <si>
    <t>161 20TH AVENUE NE</t>
  </si>
  <si>
    <t>20-0060-000</t>
  </si>
  <si>
    <t>HOILAND/CLAYTON</t>
  </si>
  <si>
    <t>17917 STATE HWY 55</t>
  </si>
  <si>
    <t>20-0060-100</t>
  </si>
  <si>
    <t>20-0061-000</t>
  </si>
  <si>
    <t>STATON/BRYAN J &amp; KAREN L</t>
  </si>
  <si>
    <t>137 20TH AVENUE NE</t>
  </si>
  <si>
    <t>20-0062-000</t>
  </si>
  <si>
    <t>GOFF/JAMES &amp; JEROME</t>
  </si>
  <si>
    <t>708 10TH STREET SOUTH</t>
  </si>
  <si>
    <t>20-0062-100</t>
  </si>
  <si>
    <t>DOKKEN/RANDALL S &amp; ANGELA</t>
  </si>
  <si>
    <t>125 20TH AVE NE</t>
  </si>
  <si>
    <t>20-0063-000</t>
  </si>
  <si>
    <t>MOLDEN/JAMES L &amp; LINDA L</t>
  </si>
  <si>
    <t>131 20TH AVE NE</t>
  </si>
  <si>
    <t>20-0064-000</t>
  </si>
  <si>
    <t>HUSTON/SCOTT T &amp; ROSALIE O</t>
  </si>
  <si>
    <t>131 20TH STREET SW</t>
  </si>
  <si>
    <t>20-0065-000</t>
  </si>
  <si>
    <t>LEE/RICHARD T &amp; HELEN</t>
  </si>
  <si>
    <t>804 11TH STREET NORTH</t>
  </si>
  <si>
    <t>20-0066-000</t>
  </si>
  <si>
    <t>HUSTON/SCOTT</t>
  </si>
  <si>
    <t>109 20TH AVENUE NE</t>
  </si>
  <si>
    <t>20-0067-000</t>
  </si>
  <si>
    <t>OGLESBY/DAVID</t>
  </si>
  <si>
    <t>214 10TH ST NE</t>
  </si>
  <si>
    <t>20-0067-100</t>
  </si>
  <si>
    <t>GOFF/MATTHEW</t>
  </si>
  <si>
    <t>204 10TH STREET NE</t>
  </si>
  <si>
    <t>20-0068-000</t>
  </si>
  <si>
    <t>HONEBRINK/LESLIE</t>
  </si>
  <si>
    <t>218 10TH STREET NE</t>
  </si>
  <si>
    <t>20-0069-000</t>
  </si>
  <si>
    <t>UHDEN/MICHAEL J &amp; MARY J</t>
  </si>
  <si>
    <t>226 10TH STREET NE</t>
  </si>
  <si>
    <t>20-0070-000</t>
  </si>
  <si>
    <t>GUNDERSON/RODNEY &amp; COLLEEN</t>
  </si>
  <si>
    <t>230 10TH ST NE</t>
  </si>
  <si>
    <t>20-0071-000</t>
  </si>
  <si>
    <t>HAAS/MICHAEL G &amp; JODI L</t>
  </si>
  <si>
    <t>530 40TH AVENUE SE</t>
  </si>
  <si>
    <t>20-0072-000</t>
  </si>
  <si>
    <t>PAULSON/DONNA O</t>
  </si>
  <si>
    <t>270 10TH ST NE</t>
  </si>
  <si>
    <t>20-0073-000</t>
  </si>
  <si>
    <t>PETERSON/SALLY</t>
  </si>
  <si>
    <t>274 10TH STREET NE</t>
  </si>
  <si>
    <t>20-0078-000</t>
  </si>
  <si>
    <t>IVERSON/JULIE K</t>
  </si>
  <si>
    <t>102 25TH CIRCLE NE</t>
  </si>
  <si>
    <t>20-0117-000</t>
  </si>
  <si>
    <t>KILL/ALFRED</t>
  </si>
  <si>
    <t>115 15TH AVE NE</t>
  </si>
  <si>
    <t>20-0118-000</t>
  </si>
  <si>
    <t>WEBER/RANDAL &amp; DONNA</t>
  </si>
  <si>
    <t>106 30TH AVENUE NE</t>
  </si>
  <si>
    <t>20-0148-000</t>
  </si>
  <si>
    <t>BENSON/CITY OF</t>
  </si>
  <si>
    <t>1410 KANSAS AVENUE</t>
  </si>
  <si>
    <t>20-0149-000</t>
  </si>
  <si>
    <t>8K'S LLLP</t>
  </si>
  <si>
    <t>9820 135TH STREET NW</t>
  </si>
  <si>
    <t>20-0150-100</t>
  </si>
  <si>
    <t>20-0152-000</t>
  </si>
  <si>
    <t>NORTHERN LIGHTS TRAILS INC</t>
  </si>
  <si>
    <t>P O BOX 153</t>
  </si>
  <si>
    <t>20-0153-000</t>
  </si>
  <si>
    <t>KENNEDY/TROY &amp; JULIE</t>
  </si>
  <si>
    <t>136 40TH STREET NE</t>
  </si>
  <si>
    <t>20-0154-000</t>
  </si>
  <si>
    <t>20-0155-000</t>
  </si>
  <si>
    <t>20-0156-000</t>
  </si>
  <si>
    <t>CASE CORPORATION</t>
  </si>
  <si>
    <t>PO BOX 2418</t>
  </si>
  <si>
    <t>CHICAGO IL 60690</t>
  </si>
  <si>
    <t>20-0156-100</t>
  </si>
  <si>
    <t>20-0157-000</t>
  </si>
  <si>
    <t>20-0162-000</t>
  </si>
  <si>
    <t>CLAUSSEN PROPERTIES INC</t>
  </si>
  <si>
    <t>2205 HALL AVENUE</t>
  </si>
  <si>
    <t>20-0163-000</t>
  </si>
  <si>
    <t>ANTOLICK LAND COMPANY LLC</t>
  </si>
  <si>
    <t>31340 340TH STREET</t>
  </si>
  <si>
    <t>20-0163-100</t>
  </si>
  <si>
    <t>JOHNSON/MICHAEL &amp; KATHLEEN</t>
  </si>
  <si>
    <t>208 HWY 12 SE</t>
  </si>
  <si>
    <t>20-0164-000</t>
  </si>
  <si>
    <t>FLEGEL/KURT</t>
  </si>
  <si>
    <t>215 10TH ST SE</t>
  </si>
  <si>
    <t>20-0165-000</t>
  </si>
  <si>
    <t>WROBLESKI/JEREMY/&amp; N SCHILLING</t>
  </si>
  <si>
    <t>115 20TH AVENUE SE</t>
  </si>
  <si>
    <t>20-0165-050</t>
  </si>
  <si>
    <t>GROSSMAN FAMILY TRUST/JUDY A</t>
  </si>
  <si>
    <t>704 19TH STREET SOUTH</t>
  </si>
  <si>
    <t>20-0165-100</t>
  </si>
  <si>
    <t>ASCHEMAN/THOMAS A &amp; STACI L</t>
  </si>
  <si>
    <t>145 20TH AVENUE SE</t>
  </si>
  <si>
    <t>20-0165-200</t>
  </si>
  <si>
    <t>FEDERATED TELEPHONE COMPANY</t>
  </si>
  <si>
    <t>405 2ND STREET EAST PO BOX 156</t>
  </si>
  <si>
    <t>CHOKIO MN 56221</t>
  </si>
  <si>
    <t>20-0166-000</t>
  </si>
  <si>
    <t>RITTENOUR/MARK</t>
  </si>
  <si>
    <t>30731 NORTH SCANDI DRIVE</t>
  </si>
  <si>
    <t>20-0167-000</t>
  </si>
  <si>
    <t>SIMONSON FAMILY LIVING TRUST</t>
  </si>
  <si>
    <t>115 19TH STREET NORTH</t>
  </si>
  <si>
    <t>20-0168-000</t>
  </si>
  <si>
    <t>20-0169-000</t>
  </si>
  <si>
    <t>20-0170-000</t>
  </si>
  <si>
    <t>GOULET/DENNIS/ETAL</t>
  </si>
  <si>
    <t>27332 ATKINS PL</t>
  </si>
  <si>
    <t>TEA SD 57064</t>
  </si>
  <si>
    <t>20-0170-100</t>
  </si>
  <si>
    <t>GOULET/ROXANNE</t>
  </si>
  <si>
    <t>320 10TH STREET NORTH</t>
  </si>
  <si>
    <t>20-0170-200</t>
  </si>
  <si>
    <t>AGRALITE COOPERATIVE</t>
  </si>
  <si>
    <t>PO BOX 228</t>
  </si>
  <si>
    <t>20-0171-000</t>
  </si>
  <si>
    <t>LORENZ MANUFACTURING COMPANY</t>
  </si>
  <si>
    <t>185 30TH AVE SE</t>
  </si>
  <si>
    <t>20-0171-100</t>
  </si>
  <si>
    <t>20-0172-000</t>
  </si>
  <si>
    <t>GREAT RIVER ENERGY</t>
  </si>
  <si>
    <t>12300 ELM CREEK BOULVARD</t>
  </si>
  <si>
    <t>20-0173-000</t>
  </si>
  <si>
    <t>20-0174-000</t>
  </si>
  <si>
    <t>LARSON/WADE &amp; NISSA</t>
  </si>
  <si>
    <t>501 20TH STREET NORTH PO BOX 165</t>
  </si>
  <si>
    <t>20-0175-000</t>
  </si>
  <si>
    <t>HANSON/DALE &amp; THERESA</t>
  </si>
  <si>
    <t>135 30TH AVE SE</t>
  </si>
  <si>
    <t>20-0176-000</t>
  </si>
  <si>
    <t>JENSEN/MICHAEL &amp; JULIE</t>
  </si>
  <si>
    <t>129 30TH AVE SE</t>
  </si>
  <si>
    <t>20-0177-000</t>
  </si>
  <si>
    <t>SLAUGHTER/DEBBIE</t>
  </si>
  <si>
    <t>805 12TH STREET NORTH PO BOX 5</t>
  </si>
  <si>
    <t>20-0178-000</t>
  </si>
  <si>
    <t>MAST/NATHAN</t>
  </si>
  <si>
    <t>906 11TH STREET NORTH</t>
  </si>
  <si>
    <t>20-0179-000</t>
  </si>
  <si>
    <t>20-0180-000</t>
  </si>
  <si>
    <t>JAEGER/KEVIN &amp; JULIE</t>
  </si>
  <si>
    <t>109 30TH AVENUE SE</t>
  </si>
  <si>
    <t>20-0181-000</t>
  </si>
  <si>
    <t>20-0182-000</t>
  </si>
  <si>
    <t>NAGEL/REX</t>
  </si>
  <si>
    <t>305 10TH STREET SE</t>
  </si>
  <si>
    <t>20-0183-000</t>
  </si>
  <si>
    <t>20-0184-000</t>
  </si>
  <si>
    <t>LORENZ/DONN H &amp; ALONAH I</t>
  </si>
  <si>
    <t>160 40TH AVE SE</t>
  </si>
  <si>
    <t>20-0185-000</t>
  </si>
  <si>
    <t>20-0185-050</t>
  </si>
  <si>
    <t>20-0185-100</t>
  </si>
  <si>
    <t>CHEVALIER/MARK A &amp; DOROTHY</t>
  </si>
  <si>
    <t>175 40TH AVE SE</t>
  </si>
  <si>
    <t>20-0188-000</t>
  </si>
  <si>
    <t>20-0189-000</t>
  </si>
  <si>
    <t>SAUNDERS/ALLEN &amp; JANET</t>
  </si>
  <si>
    <t>555 10TH STREET SE</t>
  </si>
  <si>
    <t>20-0190-000</t>
  </si>
  <si>
    <t>SLAUGHTER/STEVEN E &amp; MAREE T</t>
  </si>
  <si>
    <t>145 40TH AVENUE SE</t>
  </si>
  <si>
    <t>20-0192-000</t>
  </si>
  <si>
    <t>20-0193-000</t>
  </si>
  <si>
    <t>HENKEL/HARRY &amp; CHERYL MAUS</t>
  </si>
  <si>
    <t>165 50TH AVE SE</t>
  </si>
  <si>
    <t>20-0193-100</t>
  </si>
  <si>
    <t>20-0201-000</t>
  </si>
  <si>
    <t>CHEVALIER/GARY/FAM TEST TRT</t>
  </si>
  <si>
    <t>580 HWY 12 SE</t>
  </si>
  <si>
    <t>20-0202-000</t>
  </si>
  <si>
    <t>CHEVALIER/MARK,DOROTHY,PETER</t>
  </si>
  <si>
    <t>175 40TH AVENUE SE</t>
  </si>
  <si>
    <t>20-0203-000</t>
  </si>
  <si>
    <t>20-0205-000</t>
  </si>
  <si>
    <t>MOE/MICHAEL D</t>
  </si>
  <si>
    <t>475 20TH ST SE</t>
  </si>
  <si>
    <t>20-0206-000</t>
  </si>
  <si>
    <t>20-0207-000</t>
  </si>
  <si>
    <t>MIKKELSON ACRES LLP</t>
  </si>
  <si>
    <t>401 SANFORD ROAD</t>
  </si>
  <si>
    <t>20-0208-000</t>
  </si>
  <si>
    <t>20-0208-100</t>
  </si>
  <si>
    <t>REAR/CAROLYN/TRUST AGREEMENT</t>
  </si>
  <si>
    <t>415 20TH ST SE</t>
  </si>
  <si>
    <t>20-0209-000</t>
  </si>
  <si>
    <t>20-0210-000</t>
  </si>
  <si>
    <t>GOLDEN/DIXIE/ETAL</t>
  </si>
  <si>
    <t>1815 DENFIELD DRIVE</t>
  </si>
  <si>
    <t>20-0211-000</t>
  </si>
  <si>
    <t>20-0212-000</t>
  </si>
  <si>
    <t>WENTZEL PROPERTIES LP</t>
  </si>
  <si>
    <t>1060 30TH STREET SE</t>
  </si>
  <si>
    <t>DE GRAFF MN 56271</t>
  </si>
  <si>
    <t>20-0212-100</t>
  </si>
  <si>
    <t>ROSENBROOK/BRADLEY</t>
  </si>
  <si>
    <t>275 40TH AVE SE</t>
  </si>
  <si>
    <t>20-0212-150</t>
  </si>
  <si>
    <t>20-0213-000</t>
  </si>
  <si>
    <t>20-0213-100</t>
  </si>
  <si>
    <t>CONNELLY FARMS BUSINESS TRUST</t>
  </si>
  <si>
    <t>20-0214-000</t>
  </si>
  <si>
    <t>DHL FAMILY LLLP</t>
  </si>
  <si>
    <t>160 40TH AVENUE SE</t>
  </si>
  <si>
    <t>20-0215-000</t>
  </si>
  <si>
    <t>20-0216-000</t>
  </si>
  <si>
    <t>DOME PIPELINE CORP</t>
  </si>
  <si>
    <t>ATT:  PROPERTY TAX DEPARTMENT #4000, 585 8TH AVENUE SW</t>
  </si>
  <si>
    <t>20-0217-000</t>
  </si>
  <si>
    <t>20-0218-000</t>
  </si>
  <si>
    <t>JORGENSON FAMILY TRUST</t>
  </si>
  <si>
    <t>PO BOX 986</t>
  </si>
  <si>
    <t>20-0219-000</t>
  </si>
  <si>
    <t>20-0220-100</t>
  </si>
  <si>
    <t>RURAL CELLULAR CORPORATION</t>
  </si>
  <si>
    <t>PO BOX 2549</t>
  </si>
  <si>
    <t>ADDISON TX 75001</t>
  </si>
  <si>
    <t>20-0220-200</t>
  </si>
  <si>
    <t>FRAGODT/JAMES &amp; SUZANNE</t>
  </si>
  <si>
    <t>215 30TH AVENUE SE</t>
  </si>
  <si>
    <t>20-0221-000</t>
  </si>
  <si>
    <t>GUSTAFSON/ELVERNE &amp; ONA</t>
  </si>
  <si>
    <t>365 30TH ST SE</t>
  </si>
  <si>
    <t>20-0222-000</t>
  </si>
  <si>
    <t>20-0223-000</t>
  </si>
  <si>
    <t>20-0224-000</t>
  </si>
  <si>
    <t>FAGEN FARMS LLP</t>
  </si>
  <si>
    <t>PO BOX D</t>
  </si>
  <si>
    <t>GRANITE FALLS MN 56241</t>
  </si>
  <si>
    <t>20-0225-000</t>
  </si>
  <si>
    <t>20-0226-000</t>
  </si>
  <si>
    <t>CLAUSSEN/RONALD &amp; MARY</t>
  </si>
  <si>
    <t>175 80TH STREET NE</t>
  </si>
  <si>
    <t>20-0227-000</t>
  </si>
  <si>
    <t>CONNELLY LAND LLC</t>
  </si>
  <si>
    <t>155 40TH AVENUE SW</t>
  </si>
  <si>
    <t>20-0228-000</t>
  </si>
  <si>
    <t>GORRES FAMILY REVOCABLE TRUST</t>
  </si>
  <si>
    <t>513 MEADOW LANE</t>
  </si>
  <si>
    <t>20-0229-000</t>
  </si>
  <si>
    <t>20-0230-000</t>
  </si>
  <si>
    <t>20-0230-050</t>
  </si>
  <si>
    <t>CARLSON MANUFACTURING INC</t>
  </si>
  <si>
    <t>PO BOX 305</t>
  </si>
  <si>
    <t>20-0230-100</t>
  </si>
  <si>
    <t>STATON/RAYMOND A &amp; CINDY/JR</t>
  </si>
  <si>
    <t>225 HWY 29 SE</t>
  </si>
  <si>
    <t>20-0231-000</t>
  </si>
  <si>
    <t>20-0232-000</t>
  </si>
  <si>
    <t>NEWTON/TIMOTHY O &amp; EMMA J</t>
  </si>
  <si>
    <t>255 HWY 29 SE</t>
  </si>
  <si>
    <t>20-0233-000</t>
  </si>
  <si>
    <t>20-0234-000</t>
  </si>
  <si>
    <t>SWIFT COUNTY 153 PARTNERSHIP</t>
  </si>
  <si>
    <t>13000 37TH AVENUE NORTH</t>
  </si>
  <si>
    <t>PLYMOUTH MN 55441</t>
  </si>
  <si>
    <t>20-0235-000</t>
  </si>
  <si>
    <t>AMUNDSON/BURTON &amp; MARY</t>
  </si>
  <si>
    <t>160 40TH STREET SE</t>
  </si>
  <si>
    <t>20-0235-100</t>
  </si>
  <si>
    <t>KURKOSKY/JERRY/ AND</t>
  </si>
  <si>
    <t>275 HWY 29 SE</t>
  </si>
  <si>
    <t>20-0236-000</t>
  </si>
  <si>
    <t>HEINECKE PROPERTIES LLC</t>
  </si>
  <si>
    <t>2103 S LEHOMME DIEU DR NE</t>
  </si>
  <si>
    <t>ALEXANDRIA MN 56308</t>
  </si>
  <si>
    <t>20-0237-000</t>
  </si>
  <si>
    <t>BROESDER/DARYL J &amp; DAWN L</t>
  </si>
  <si>
    <t>220 HWY 29 SW</t>
  </si>
  <si>
    <t>20-0237-025</t>
  </si>
  <si>
    <t>STATON/RODNEY &amp; KRISTINE</t>
  </si>
  <si>
    <t>119 20TH STREET SW</t>
  </si>
  <si>
    <t>20-0237-050</t>
  </si>
  <si>
    <t>MEDIACOM MINNESOTA LLC</t>
  </si>
  <si>
    <t>ONE MEDIACOM WAY</t>
  </si>
  <si>
    <t>MEDIACOM PARK NY 10918</t>
  </si>
  <si>
    <t>20-0237-100</t>
  </si>
  <si>
    <t>20-0238-000</t>
  </si>
  <si>
    <t>DAMMEYER/MATTHEW J/AND</t>
  </si>
  <si>
    <t>125 20TH STREET SW</t>
  </si>
  <si>
    <t>20-0239-000</t>
  </si>
  <si>
    <t>WROBLESKI/KENNETH R &amp; LINDA</t>
  </si>
  <si>
    <t>139 20TH STREET SW</t>
  </si>
  <si>
    <t>20-0241-000</t>
  </si>
  <si>
    <t>20-0244-100</t>
  </si>
  <si>
    <t>20-0247-000</t>
  </si>
  <si>
    <t>AMUNDSON/DAVID &amp; GRACE</t>
  </si>
  <si>
    <t>235 20TH AVENUE SW</t>
  </si>
  <si>
    <t>20-0248-000</t>
  </si>
  <si>
    <t>20-0249-000</t>
  </si>
  <si>
    <t>PANGRAC/GENE R</t>
  </si>
  <si>
    <t>180 30TH ST SW</t>
  </si>
  <si>
    <t>20-0250-000</t>
  </si>
  <si>
    <t>PETERSON/PETER J &amp; BRENDA R</t>
  </si>
  <si>
    <t>260 HWY 29 SW</t>
  </si>
  <si>
    <t>20-0250-100</t>
  </si>
  <si>
    <t>FLOWER/LUVERNE J</t>
  </si>
  <si>
    <t>410 HWY 29 SW</t>
  </si>
  <si>
    <t>19</t>
  </si>
  <si>
    <t>20-0251-000</t>
  </si>
  <si>
    <t>20-0251-100</t>
  </si>
  <si>
    <t>20-0252-000</t>
  </si>
  <si>
    <t>WILTS/CHARLES A &amp; DARLENE</t>
  </si>
  <si>
    <t>165 30TH ST SW</t>
  </si>
  <si>
    <t>20-0253-000</t>
  </si>
  <si>
    <t>20-0253-100</t>
  </si>
  <si>
    <t>LORENZ/KARA L</t>
  </si>
  <si>
    <t>345 20TH AVENUE SW</t>
  </si>
  <si>
    <t>20-0254-000</t>
  </si>
  <si>
    <t>GOFF/NANCY A &amp; SHEILA K</t>
  </si>
  <si>
    <t>1801 HOBAN AVENUE</t>
  </si>
  <si>
    <t>20-0255-000</t>
  </si>
  <si>
    <t>MADDEN/MARK &amp; HELEN</t>
  </si>
  <si>
    <t>175 30TH STREET SW</t>
  </si>
  <si>
    <t>20-0256-000</t>
  </si>
  <si>
    <t>FLOWER/LUVERNE &amp; MARY</t>
  </si>
  <si>
    <t>20-0257-000</t>
  </si>
  <si>
    <t>LOEN/GARY</t>
  </si>
  <si>
    <t>20</t>
  </si>
  <si>
    <t>20-0258-000</t>
  </si>
  <si>
    <t>MOOBERRY/ADAM</t>
  </si>
  <si>
    <t>347 HIGHWAY 29 SE</t>
  </si>
  <si>
    <t>20-0258-100</t>
  </si>
  <si>
    <t>20-0259-000</t>
  </si>
  <si>
    <t>20-0260-000</t>
  </si>
  <si>
    <t>20-0261-000</t>
  </si>
  <si>
    <t>20-0262-000</t>
  </si>
  <si>
    <t>20-0263-000</t>
  </si>
  <si>
    <t>MAXWELL/JEFFREY</t>
  </si>
  <si>
    <t>140 40TH STREET SE</t>
  </si>
  <si>
    <t>20-0264-000</t>
  </si>
  <si>
    <t>20-0264-100</t>
  </si>
  <si>
    <t>JAMES/JOEL D &amp; PATRICIA</t>
  </si>
  <si>
    <t>370 20TH AVE SE</t>
  </si>
  <si>
    <t>20-0265-000</t>
  </si>
  <si>
    <t>CLAUSSEN FARMS PARTNERSHIP</t>
  </si>
  <si>
    <t>21</t>
  </si>
  <si>
    <t>20-0265-100</t>
  </si>
  <si>
    <t>20-0265-200</t>
  </si>
  <si>
    <t>FAGEN FARMS II LLP</t>
  </si>
  <si>
    <t>20-0267-000</t>
  </si>
  <si>
    <t>FLOWER/LUVERNE</t>
  </si>
  <si>
    <t>20-0268-000</t>
  </si>
  <si>
    <t>20-0269-000</t>
  </si>
  <si>
    <t>20-0270-000</t>
  </si>
  <si>
    <t>22</t>
  </si>
  <si>
    <t>20-0271-000</t>
  </si>
  <si>
    <t>GRONSETH/DANIEL</t>
  </si>
  <si>
    <t>263 HWY 29 NE</t>
  </si>
  <si>
    <t>20-0271-100</t>
  </si>
  <si>
    <t>20-0272-000</t>
  </si>
  <si>
    <t>20-0273-000</t>
  </si>
  <si>
    <t>CLAUSSEN LAND LLP</t>
  </si>
  <si>
    <t>1030 70TH STREET NE</t>
  </si>
  <si>
    <t>20-0274-000</t>
  </si>
  <si>
    <t>20-0275-000</t>
  </si>
  <si>
    <t>20-0276-000</t>
  </si>
  <si>
    <t>23</t>
  </si>
  <si>
    <t>20-0277-000</t>
  </si>
  <si>
    <t>20-0277-100</t>
  </si>
  <si>
    <t>20-0277-200</t>
  </si>
  <si>
    <t>MORTENSON/LAURIE J</t>
  </si>
  <si>
    <t>320 50TH AVENUE SE</t>
  </si>
  <si>
    <t>20-0278-000</t>
  </si>
  <si>
    <t>20-0279-000</t>
  </si>
  <si>
    <t>SMITH/TERRANCE G AND LINDA</t>
  </si>
  <si>
    <t>503 16TH STREET SOUTH</t>
  </si>
  <si>
    <t>20-0279-100</t>
  </si>
  <si>
    <t>CONNELLY/JASON</t>
  </si>
  <si>
    <t>355 40TH AVENUE SE</t>
  </si>
  <si>
    <t>20-0280-000</t>
  </si>
  <si>
    <t>20-0281-000</t>
  </si>
  <si>
    <t>20-0285-000</t>
  </si>
  <si>
    <t>20-0286-000</t>
  </si>
  <si>
    <t>20-0286-100</t>
  </si>
  <si>
    <t>CONNELLY/JON C</t>
  </si>
  <si>
    <t>355 50TH AVE SE</t>
  </si>
  <si>
    <t>20-0287-000</t>
  </si>
  <si>
    <t>SMITH/SUSAN</t>
  </si>
  <si>
    <t>555 4OTH STREET SE</t>
  </si>
  <si>
    <t>20-0287-050</t>
  </si>
  <si>
    <t>20-0287-075</t>
  </si>
  <si>
    <t>20-0287-100</t>
  </si>
  <si>
    <t>SMITH/SUSAN L</t>
  </si>
  <si>
    <t>555 40TH STREET SE</t>
  </si>
  <si>
    <t>20-0287-200</t>
  </si>
  <si>
    <t>SMITH/GLEN &amp; ALICE</t>
  </si>
  <si>
    <t>3100 LONDON ROAD</t>
  </si>
  <si>
    <t>DULUTH MN 55804</t>
  </si>
  <si>
    <t>20-0288-000</t>
  </si>
  <si>
    <t>20-0289-000</t>
  </si>
  <si>
    <t>KALTHOFF/ROMAN &amp; STELLA</t>
  </si>
  <si>
    <t>525 50TH STREET SE</t>
  </si>
  <si>
    <t>20-0290-000</t>
  </si>
  <si>
    <t>BULLINGER/BRIDGET/ETAL</t>
  </si>
  <si>
    <t>323 CLEARVIEW COURT</t>
  </si>
  <si>
    <t>20-0291-000</t>
  </si>
  <si>
    <t>20-0292-000</t>
  </si>
  <si>
    <t>20-0293-000</t>
  </si>
  <si>
    <t>KENT/KEVIN &amp; MARY BETH</t>
  </si>
  <si>
    <t>420 50TH ST SE</t>
  </si>
  <si>
    <t>20-0294-000</t>
  </si>
  <si>
    <t>OLSON/GARY &amp; JANICE/REV TRUST</t>
  </si>
  <si>
    <t>1611 VENTANA DRIVE</t>
  </si>
  <si>
    <t>RUSKIN FL 33573</t>
  </si>
  <si>
    <t>20-0294-100</t>
  </si>
  <si>
    <t>JOYCE/CHRISTOPHER &amp; LACY</t>
  </si>
  <si>
    <t>445 40TH STREET SE</t>
  </si>
  <si>
    <t>20-0295-000</t>
  </si>
  <si>
    <t>HAASE FARMS LLC/ROBERT</t>
  </si>
  <si>
    <t>20-0296-000</t>
  </si>
  <si>
    <t>27</t>
  </si>
  <si>
    <t>20-0296-100</t>
  </si>
  <si>
    <t>20-0297-000</t>
  </si>
  <si>
    <t>20-0298-000</t>
  </si>
  <si>
    <t>20-0299-000</t>
  </si>
  <si>
    <t>KRAFT/STEVEN E</t>
  </si>
  <si>
    <t>335 40TH ST SE</t>
  </si>
  <si>
    <t>20-0300-000</t>
  </si>
  <si>
    <t>HANSON/WARREN C &amp; LAURA</t>
  </si>
  <si>
    <t>380 60TH ST SE</t>
  </si>
  <si>
    <t>20-0301-000</t>
  </si>
  <si>
    <t>20-0302-000</t>
  </si>
  <si>
    <t>20-0302-100</t>
  </si>
  <si>
    <t>EHMCKE/JAYSON AND BRANDI</t>
  </si>
  <si>
    <t>470 40TH AVENUE SE</t>
  </si>
  <si>
    <t>20-0303-000</t>
  </si>
  <si>
    <t>28</t>
  </si>
  <si>
    <t>20-0304-100</t>
  </si>
  <si>
    <t>WILTS/KEVIN &amp; ROSE</t>
  </si>
  <si>
    <t>235 40TH ST SE</t>
  </si>
  <si>
    <t>20-0304-200</t>
  </si>
  <si>
    <t>CANON/ROGER &amp; MARY ANN</t>
  </si>
  <si>
    <t>1911 60TH AVENUE NW</t>
  </si>
  <si>
    <t>20-0304-300</t>
  </si>
  <si>
    <t>DAHL/SHARON K &amp; JEROME T</t>
  </si>
  <si>
    <t>16489 68TH STREET NW</t>
  </si>
  <si>
    <t>NEW LONDON MN 56273</t>
  </si>
  <si>
    <t>20-0305-000</t>
  </si>
  <si>
    <t>CONNELLY/CHAD J &amp; CINDY M</t>
  </si>
  <si>
    <t>20-0305-100</t>
  </si>
  <si>
    <t>MILLER/RICHARD</t>
  </si>
  <si>
    <t>250 50TH STREET SE</t>
  </si>
  <si>
    <t>20-0306-000</t>
  </si>
  <si>
    <t>20-0307-000</t>
  </si>
  <si>
    <t>DAHL/DENNIS K/AND</t>
  </si>
  <si>
    <t>6345 141ST AVENUE NE</t>
  </si>
  <si>
    <t>20-0308-000</t>
  </si>
  <si>
    <t>20-0309-000</t>
  </si>
  <si>
    <t>20-0310-000</t>
  </si>
  <si>
    <t>20-0310-100</t>
  </si>
  <si>
    <t>20-0310-200</t>
  </si>
  <si>
    <t>20-0310-300</t>
  </si>
  <si>
    <t>FLOWER/RICHARD &amp; RHONDA M</t>
  </si>
  <si>
    <t>455 HWY 29 SE</t>
  </si>
  <si>
    <t>20-0312-000</t>
  </si>
  <si>
    <t>LUSCHEN LIVING TRUSTS/R.&amp; M.</t>
  </si>
  <si>
    <t>515 HIGHWAY 29 SE</t>
  </si>
  <si>
    <t>20-0313-000</t>
  </si>
  <si>
    <t>20-0314-000</t>
  </si>
  <si>
    <t>FLOWER/JAMES &amp; TERRY</t>
  </si>
  <si>
    <t>20-0315-000</t>
  </si>
  <si>
    <t>AMUNDSON/JAMES &amp; HELEN</t>
  </si>
  <si>
    <t>420 HWY 29 SW</t>
  </si>
  <si>
    <t>20-0315-100</t>
  </si>
  <si>
    <t>20-0315-200</t>
  </si>
  <si>
    <t>MCGINTY/THOMAS L &amp; JANA M</t>
  </si>
  <si>
    <t>460 HWY 29 SW</t>
  </si>
  <si>
    <t>20-0316-000</t>
  </si>
  <si>
    <t>20-0317-000</t>
  </si>
  <si>
    <t>20-0317-100</t>
  </si>
  <si>
    <t>20-0318-000</t>
  </si>
  <si>
    <t>20-0319-000</t>
  </si>
  <si>
    <t>20-0319-100</t>
  </si>
  <si>
    <t>20-0320-000</t>
  </si>
  <si>
    <t>THORBERG/RYAN</t>
  </si>
  <si>
    <t>490 HWY 29 SW</t>
  </si>
  <si>
    <t>20-0321-000</t>
  </si>
  <si>
    <t>20-0322-000</t>
  </si>
  <si>
    <t>20-0322-100</t>
  </si>
  <si>
    <t>MOSS/GORDON</t>
  </si>
  <si>
    <t>8608 POPLAR BRIDGE ROAD</t>
  </si>
  <si>
    <t>BLOOMINGTON MN 55437</t>
  </si>
  <si>
    <t>20-0323-000</t>
  </si>
  <si>
    <t>ELLINGSON/RODNEY &amp; LINDA</t>
  </si>
  <si>
    <t>150 60TH ST SW</t>
  </si>
  <si>
    <t>20-0324-000</t>
  </si>
  <si>
    <t>20-0325-000</t>
  </si>
  <si>
    <t>20-0326-000</t>
  </si>
  <si>
    <t>20-0327-000</t>
  </si>
  <si>
    <t>20-0328-000</t>
  </si>
  <si>
    <t>20-0328-100</t>
  </si>
  <si>
    <t>LUSCHEN/RAYMON &amp; MARYANNE</t>
  </si>
  <si>
    <t>515 HWY 29 SE</t>
  </si>
  <si>
    <t>20-0329-000</t>
  </si>
  <si>
    <t>LUSCHEN/DALE G &amp; LINDA J</t>
  </si>
  <si>
    <t>543 HIGHWAY 29 SE</t>
  </si>
  <si>
    <t>20-0329-050</t>
  </si>
  <si>
    <t>LUSCHEN/LOREN D &amp; GUDRUN R</t>
  </si>
  <si>
    <t>1200 23RD STREET SE</t>
  </si>
  <si>
    <t>20-0329-100</t>
  </si>
  <si>
    <t>20-0330-000</t>
  </si>
  <si>
    <t>20-0331-000</t>
  </si>
  <si>
    <t>20-0332-000</t>
  </si>
  <si>
    <t>33</t>
  </si>
  <si>
    <t>20-0333-000</t>
  </si>
  <si>
    <t>MITTENESS/ROGER E/REV TRUST</t>
  </si>
  <si>
    <t>2400 10TH STREET SW</t>
  </si>
  <si>
    <t>20-0333-100</t>
  </si>
  <si>
    <t>CONNELLY/LAYTON W</t>
  </si>
  <si>
    <t>525 20TH AVENUE SE</t>
  </si>
  <si>
    <t>20-0334-000</t>
  </si>
  <si>
    <t>20-0335-000</t>
  </si>
  <si>
    <t>CLAUSSEN/STANLEY B</t>
  </si>
  <si>
    <t>20-0336-000</t>
  </si>
  <si>
    <t>34</t>
  </si>
  <si>
    <t>20-0337-000</t>
  </si>
  <si>
    <t>20-0338-000</t>
  </si>
  <si>
    <t>20-0339-000</t>
  </si>
  <si>
    <t>20-0340-000</t>
  </si>
  <si>
    <t>RUPERT/REX AND BARBARA</t>
  </si>
  <si>
    <t>560 40TH AVE SE</t>
  </si>
  <si>
    <t>20-0341-000</t>
  </si>
  <si>
    <t>20-0342-000</t>
  </si>
  <si>
    <t>35</t>
  </si>
  <si>
    <t>20-0343-000</t>
  </si>
  <si>
    <t>20-0344-000</t>
  </si>
  <si>
    <t>WROBLESKI/ALAN J &amp; LORI A</t>
  </si>
  <si>
    <t>575 40TH AVENUE SE</t>
  </si>
  <si>
    <t>20-0345-000</t>
  </si>
  <si>
    <t>20-0346-000</t>
  </si>
  <si>
    <t>LOEN/DORIS SCHLOENDORF</t>
  </si>
  <si>
    <t>387 NORTH LAKESHORE DRIVE</t>
  </si>
  <si>
    <t>20-0347-000</t>
  </si>
  <si>
    <t>REAR/JOHN E/FAMILY TRUST</t>
  </si>
  <si>
    <t>415 20TH STREET SE</t>
  </si>
  <si>
    <t>20-0348-000</t>
  </si>
  <si>
    <t>CURLEY/PATRICK &amp; JUDY</t>
  </si>
  <si>
    <t>3125 NORTH SERENITY DRIVE</t>
  </si>
  <si>
    <t>WATERTOWN SD 57201</t>
  </si>
  <si>
    <t>20-0348-050</t>
  </si>
  <si>
    <t>20-0348-100</t>
  </si>
  <si>
    <t>CURLEY/PATRICK</t>
  </si>
  <si>
    <t>20-0348-200</t>
  </si>
  <si>
    <t>20-0349-000</t>
  </si>
  <si>
    <t>20-0350-000</t>
  </si>
  <si>
    <t>20-0350-100</t>
  </si>
  <si>
    <t>BARTZ/RICHARD EDWARD</t>
  </si>
  <si>
    <t>575 50TH AVENUE SE</t>
  </si>
  <si>
    <t>20-0351-000</t>
  </si>
  <si>
    <t>20-0352-000</t>
  </si>
  <si>
    <t>20TH AVE SE</t>
  </si>
  <si>
    <t>20TH AVE SW</t>
  </si>
  <si>
    <t>20TH ST SE</t>
  </si>
  <si>
    <t>20TH ST SW</t>
  </si>
  <si>
    <t>25TH CIR NE</t>
  </si>
  <si>
    <t>30TH AVE SE</t>
  </si>
  <si>
    <t>30TH AVE SW</t>
  </si>
  <si>
    <t>30TH ST SE</t>
  </si>
  <si>
    <t>30TH ST SW</t>
  </si>
  <si>
    <t>40TH AVE SE</t>
  </si>
  <si>
    <t>50TH AVE SE</t>
  </si>
  <si>
    <t>50TH ST SE</t>
  </si>
  <si>
    <t>50TH ST SW</t>
  </si>
  <si>
    <t>60TH AVE SE</t>
  </si>
  <si>
    <t>60TH ST SE</t>
  </si>
  <si>
    <t>70TH ST SE</t>
  </si>
  <si>
    <t>80TH AVE SE</t>
  </si>
  <si>
    <t>80TH ST SE</t>
  </si>
  <si>
    <t>80TH ST SW</t>
  </si>
  <si>
    <t>90TH AVE SE</t>
  </si>
  <si>
    <t>CR 10</t>
  </si>
  <si>
    <t>P.O. BOX 241 1635 HOBAN AVENUE</t>
  </si>
  <si>
    <t>CR 14</t>
  </si>
  <si>
    <t>CR 25</t>
  </si>
  <si>
    <t>CR 31</t>
  </si>
  <si>
    <t>CR 33</t>
  </si>
  <si>
    <t>CR 37</t>
  </si>
  <si>
    <t>CR 64</t>
  </si>
  <si>
    <t>CR 72</t>
  </si>
  <si>
    <t>CR 81</t>
  </si>
  <si>
    <t>CR 83</t>
  </si>
  <si>
    <t>MN HWY 29 SW</t>
  </si>
  <si>
    <t>1000 HIGHWAY 10 WEST</t>
  </si>
  <si>
    <t>DETROIT LAKES MN 56501</t>
  </si>
  <si>
    <t>PACIFIC AVE</t>
  </si>
  <si>
    <t>US HWY 12</t>
  </si>
  <si>
    <t>TOTAL WATERSHED ACRES:</t>
  </si>
  <si>
    <t>US HWYS</t>
  </si>
  <si>
    <t>MN STATE HWYS</t>
  </si>
  <si>
    <t>SWIFT CTY RDS</t>
  </si>
  <si>
    <t>SIX MILE GROVE TWP RDS</t>
  </si>
  <si>
    <t>TORNING TWP RDS</t>
  </si>
  <si>
    <t>CASHEL TWP RDS</t>
  </si>
  <si>
    <t>KILDARE TWP RDS</t>
  </si>
  <si>
    <t>DUBLIN TWP RDS</t>
  </si>
  <si>
    <t>PILLSBURY TWP RDS</t>
  </si>
  <si>
    <t>LYLE STAI 1185 160TH AVE SE</t>
  </si>
  <si>
    <t>DANVERS MN 56231</t>
  </si>
  <si>
    <t>SARA WERSINGER 420 MINNESOTA AVENUE</t>
  </si>
  <si>
    <t>ST CLOUD MN 56302</t>
  </si>
  <si>
    <t>FOREST LAKE MN 55025</t>
  </si>
  <si>
    <t>CALGARY AB T2P 1G1, CANADA</t>
  </si>
  <si>
    <t>MAPLE GROVE MN 55369</t>
  </si>
  <si>
    <t>MARION IA 52302</t>
  </si>
  <si>
    <t>MINNEAPOLIS MN 55419</t>
  </si>
  <si>
    <t xml:space="preserve">RANCHO PALOS VERDES CA 90275 </t>
  </si>
  <si>
    <t>CASHEL TWP RDSCASHEL TWP RDS</t>
  </si>
  <si>
    <t>CASHEL TWP RDS80TH ST SW</t>
  </si>
  <si>
    <t>CASHEL TWP RDS80TH ST SE</t>
  </si>
  <si>
    <t>CASHEL TWP RDS70TH ST SE</t>
  </si>
  <si>
    <t>CASHEL TWP RDS60TH ST SE</t>
  </si>
  <si>
    <t>CASHEL TWP RDS60TH AVE SE</t>
  </si>
  <si>
    <t>CASHEL TWP RDS40TH AVE SE</t>
  </si>
  <si>
    <t>CASHEL TWP RDS30TH AVE SE</t>
  </si>
  <si>
    <t>CASHEL TWP RDS20TH AVE SW</t>
  </si>
  <si>
    <t>CASHEL TWP RDS20TH AVE SE</t>
  </si>
  <si>
    <t>KILDARE TWP RDS60TH ST SE</t>
  </si>
  <si>
    <t>KILDARE TWP RDS60TH AVE SE</t>
  </si>
  <si>
    <t>KILDARE TWP RDS50TH ST SE</t>
  </si>
  <si>
    <t>KILDARE TWP RDSDUBLIN TWP RDS</t>
  </si>
  <si>
    <t>DUBLIN TWP RDS120TH AVE SE</t>
  </si>
  <si>
    <t>DUBLIN TWP RDS110TH AVE SE</t>
  </si>
  <si>
    <t>DUBLIN TWP RDS100TH AVE SE</t>
  </si>
  <si>
    <t>DUBLIN TWP RDS90TH AVE SE</t>
  </si>
  <si>
    <t>DUBLIN TWP RDS80TH ST SE</t>
  </si>
  <si>
    <t>DUBLIN TWP RDS80TH AVE SE</t>
  </si>
  <si>
    <t>DUBLIN TWP RDS70TH ST SE</t>
  </si>
  <si>
    <t>DUBLIN TWP RDS60TH ST SE</t>
  </si>
  <si>
    <t>DUBLIN TWP RDS60TH AVE SE</t>
  </si>
  <si>
    <t>DUBLIN TWP RDSPILLSBURY TWP RDS</t>
  </si>
  <si>
    <t>PILLSBURY TWP RDS120TH AVE SE</t>
  </si>
  <si>
    <t>PILLSBURY TWP RDS80TH ST SE</t>
  </si>
  <si>
    <t>CASHEL TWP C/O GAIL BREHMER 815 50TH AVE SE</t>
  </si>
  <si>
    <t xml:space="preserve">DEGRAFF MN 56271 </t>
  </si>
  <si>
    <t>DUBLIN TWP C/O PAULA GRACE 890 90TH AVE SE</t>
  </si>
  <si>
    <t>KILDARE TWP C/O WILLIAM BRIDGLAND 345 65TH AVE SE</t>
  </si>
  <si>
    <t>TORNING TWP C/O ROMAN KALTHOFF 525 50TH ST SE</t>
  </si>
  <si>
    <t>300 FREDERICK STREET PO BOX 130</t>
  </si>
  <si>
    <t>405 5TH ST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</si>
</sst>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4" fontId="4" fillId="8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83"/>
  <sheetViews>
    <sheetView tabSelected="1" zoomScaleNormal="100" workbookViewId="0">
      <pane xSplit="1" ySplit="2" topLeftCell="B1172" activePane="bottomRight" state="frozen"/>
      <selection pane="topRight" activeCell="B1" sqref="B1"/>
      <selection pane="bottomLeft" activeCell="A3" sqref="A3"/>
      <selection pane="bottomRight" activeCell="AS1180" sqref="AS1180"/>
    </sheetView>
  </sheetViews>
  <sheetFormatPr defaultRowHeight="14.4" x14ac:dyDescent="0.3"/>
  <cols>
    <col min="1" max="1" width="11.109375" style="1" bestFit="1" customWidth="1"/>
    <col min="2" max="2" width="31.88671875" style="1" customWidth="1"/>
    <col min="3" max="3" width="41.441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customWidth="1"/>
    <col min="23" max="23" width="17.6640625" style="5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hidden="1" customWidth="1"/>
    <col min="31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customWidth="1"/>
    <col min="42" max="42" width="17.6640625" style="5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3607.8</v>
      </c>
      <c r="AN1" s="5">
        <v>6013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156.04317978399999</v>
      </c>
      <c r="J3" s="2">
        <v>35.869999999999997</v>
      </c>
      <c r="K3" s="2">
        <f t="shared" ref="K3" si="0">SUM(N3,P3,R3,T3,V3,X3,Z3,AB3,AE3,AG3,AI3)</f>
        <v>35.870000000000005</v>
      </c>
      <c r="L3" s="2">
        <f t="shared" ref="L3" si="1">SUM(M3,AD3,AK3,AM3,AO3,AQ3,AR3)</f>
        <v>0</v>
      </c>
      <c r="N3" s="4">
        <v>4.24</v>
      </c>
      <c r="O3" s="5">
        <v>7938.3</v>
      </c>
      <c r="P3" s="6">
        <v>21.54</v>
      </c>
      <c r="Q3" s="5">
        <v>38621.519999999997</v>
      </c>
      <c r="R3" s="7">
        <v>10.09</v>
      </c>
      <c r="S3" s="5">
        <v>10478.799999999999</v>
      </c>
      <c r="AL3" s="5" t="str">
        <f t="shared" ref="AL3:AL66" si="2">IF(AK3&gt;0,AK3*$AL$1,"")</f>
        <v/>
      </c>
      <c r="AN3" s="5" t="str">
        <f t="shared" ref="AN3:AN66" si="3">IF(AM3&gt;0,AM3*$AN$1,"")</f>
        <v/>
      </c>
      <c r="AP3" s="5" t="str">
        <f t="shared" ref="AP3:AP66" si="4">IF(AO3&gt;0,AO3*$AP$1,"")</f>
        <v/>
      </c>
      <c r="AS3" s="5">
        <f t="shared" ref="AS3" si="5">SUM(O3,Q3,S3,U3,W3,Y3,AA3,AC3,AF3,AH3,AJ3)</f>
        <v>57038.619999999995</v>
      </c>
      <c r="AT3" s="11">
        <f t="shared" ref="AT3:AT66" si="6">(AS3/$AS$1180)*100</f>
        <v>0.13539099009455471</v>
      </c>
      <c r="AU3" s="5">
        <f>(AT3/100)*$AU$1</f>
        <v>135.3909900945547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156.04317978399999</v>
      </c>
      <c r="J4" s="2">
        <v>37.19</v>
      </c>
      <c r="K4" s="2">
        <f t="shared" ref="K4:K67" si="7">SUM(N4,P4,R4,T4,V4,X4,Z4,AB4,AE4,AG4,AI4)</f>
        <v>37.19</v>
      </c>
      <c r="L4" s="2">
        <f t="shared" ref="L4:L67" si="8">SUM(M4,AD4,AK4,AM4,AO4,AQ4,AR4)</f>
        <v>0</v>
      </c>
      <c r="N4" s="4">
        <v>3.52</v>
      </c>
      <c r="O4" s="5">
        <v>6204</v>
      </c>
      <c r="P4" s="6">
        <v>32.51</v>
      </c>
      <c r="Q4" s="5">
        <v>55185.724999999999</v>
      </c>
      <c r="R4" s="7">
        <v>1.1599999999999999</v>
      </c>
      <c r="S4" s="5">
        <v>1067.2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ref="AS4:AS67" si="9">SUM(O4,Q4,S4,U4,W4,Y4,AA4,AC4,AF4,AH4,AJ4)</f>
        <v>62456.924999999996</v>
      </c>
      <c r="AT4" s="11">
        <f t="shared" si="6"/>
        <v>0.14825227037420169</v>
      </c>
      <c r="AU4" s="5">
        <f t="shared" ref="AU4:AU67" si="10">(AT4/100)*$AU$1</f>
        <v>148.25227037420169</v>
      </c>
    </row>
    <row r="5" spans="1:47" x14ac:dyDescent="0.3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156.04317978399999</v>
      </c>
      <c r="J5" s="2">
        <v>39.020000000000003</v>
      </c>
      <c r="K5" s="2">
        <f t="shared" si="7"/>
        <v>36.529999999999994</v>
      </c>
      <c r="L5" s="2">
        <f t="shared" si="8"/>
        <v>2.48</v>
      </c>
      <c r="N5" s="4">
        <v>8.44</v>
      </c>
      <c r="O5" s="5">
        <v>14875.5</v>
      </c>
      <c r="P5" s="6">
        <v>20.79</v>
      </c>
      <c r="Q5" s="5">
        <v>36024.345000000001</v>
      </c>
      <c r="R5" s="7">
        <v>5.1599999999999993</v>
      </c>
      <c r="S5" s="5">
        <v>4747.1999999999989</v>
      </c>
      <c r="AB5" s="10">
        <v>2.14</v>
      </c>
      <c r="AC5" s="5">
        <v>284.77292499999999</v>
      </c>
      <c r="AK5" s="3">
        <v>0.49</v>
      </c>
      <c r="AL5" s="5">
        <f t="shared" si="2"/>
        <v>1767.8220000000001</v>
      </c>
      <c r="AM5" s="3">
        <v>0.5</v>
      </c>
      <c r="AN5" s="5">
        <f t="shared" si="3"/>
        <v>3006.5</v>
      </c>
      <c r="AP5" s="5" t="str">
        <f t="shared" si="4"/>
        <v/>
      </c>
      <c r="AQ5" s="2">
        <v>1.49</v>
      </c>
      <c r="AS5" s="5">
        <f t="shared" si="9"/>
        <v>55931.817924999996</v>
      </c>
      <c r="AT5" s="11">
        <f t="shared" si="6"/>
        <v>0.13276380471081023</v>
      </c>
      <c r="AU5" s="5">
        <f t="shared" si="10"/>
        <v>132.76380471081023</v>
      </c>
    </row>
    <row r="6" spans="1:47" x14ac:dyDescent="0.3">
      <c r="A6" s="1" t="s">
        <v>49</v>
      </c>
      <c r="B6" s="1" t="s">
        <v>50</v>
      </c>
      <c r="C6" s="1" t="s">
        <v>51</v>
      </c>
      <c r="D6" s="1" t="s">
        <v>52</v>
      </c>
      <c r="E6" s="1" t="s">
        <v>59</v>
      </c>
      <c r="F6" s="1" t="s">
        <v>54</v>
      </c>
      <c r="G6" s="1" t="s">
        <v>55</v>
      </c>
      <c r="H6" s="1" t="s">
        <v>56</v>
      </c>
      <c r="I6" s="2">
        <v>156.04317978399999</v>
      </c>
      <c r="J6" s="2">
        <v>40.04</v>
      </c>
      <c r="K6" s="2">
        <f t="shared" si="7"/>
        <v>39.71</v>
      </c>
      <c r="L6" s="2">
        <f t="shared" si="8"/>
        <v>0.29000000000000004</v>
      </c>
      <c r="N6" s="4">
        <v>8.18</v>
      </c>
      <c r="O6" s="5">
        <v>14427.825000000001</v>
      </c>
      <c r="P6" s="6">
        <v>27.89</v>
      </c>
      <c r="Q6" s="5">
        <v>48310.85</v>
      </c>
      <c r="R6" s="7">
        <v>3.61</v>
      </c>
      <c r="S6" s="5">
        <v>3834.56</v>
      </c>
      <c r="AB6" s="10">
        <v>0.03</v>
      </c>
      <c r="AC6" s="5">
        <v>3.5770499999999998</v>
      </c>
      <c r="AK6" s="3">
        <v>0.04</v>
      </c>
      <c r="AL6" s="5">
        <f t="shared" si="2"/>
        <v>144.31200000000001</v>
      </c>
      <c r="AM6" s="3">
        <v>0.08</v>
      </c>
      <c r="AN6" s="5">
        <f t="shared" si="3"/>
        <v>481.04</v>
      </c>
      <c r="AP6" s="5" t="str">
        <f t="shared" si="4"/>
        <v/>
      </c>
      <c r="AQ6" s="2">
        <v>0.17</v>
      </c>
      <c r="AS6" s="5">
        <f t="shared" si="9"/>
        <v>66576.812050000008</v>
      </c>
      <c r="AT6" s="11">
        <f t="shared" si="6"/>
        <v>0.15803153198286679</v>
      </c>
      <c r="AU6" s="5">
        <f t="shared" si="10"/>
        <v>158.0315319828668</v>
      </c>
    </row>
    <row r="7" spans="1:47" x14ac:dyDescent="0.3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54</v>
      </c>
      <c r="G7" s="1" t="s">
        <v>55</v>
      </c>
      <c r="H7" s="1" t="s">
        <v>56</v>
      </c>
      <c r="I7" s="2">
        <v>148.555169323</v>
      </c>
      <c r="J7" s="2">
        <v>30.44</v>
      </c>
      <c r="K7" s="2">
        <f t="shared" si="7"/>
        <v>30.43</v>
      </c>
      <c r="L7" s="2">
        <f t="shared" si="8"/>
        <v>0</v>
      </c>
      <c r="P7" s="6">
        <v>12.01</v>
      </c>
      <c r="Q7" s="5">
        <v>21459.794999999998</v>
      </c>
      <c r="R7" s="7">
        <v>18.420000000000002</v>
      </c>
      <c r="S7" s="5">
        <v>18179.2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9"/>
        <v>39638.994999999995</v>
      </c>
      <c r="AT7" s="11">
        <f t="shared" si="6"/>
        <v>9.408998288182821E-2</v>
      </c>
      <c r="AU7" s="5">
        <f t="shared" si="10"/>
        <v>94.089982881828206</v>
      </c>
    </row>
    <row r="8" spans="1:47" x14ac:dyDescent="0.3">
      <c r="A8" s="1" t="s">
        <v>60</v>
      </c>
      <c r="B8" s="1" t="s">
        <v>61</v>
      </c>
      <c r="C8" s="1" t="s">
        <v>62</v>
      </c>
      <c r="D8" s="1" t="s">
        <v>63</v>
      </c>
      <c r="E8" s="1" t="s">
        <v>65</v>
      </c>
      <c r="F8" s="1" t="s">
        <v>54</v>
      </c>
      <c r="G8" s="1" t="s">
        <v>55</v>
      </c>
      <c r="H8" s="1" t="s">
        <v>56</v>
      </c>
      <c r="I8" s="2">
        <v>148.555169323</v>
      </c>
      <c r="J8" s="2">
        <v>33.51</v>
      </c>
      <c r="K8" s="2">
        <f t="shared" si="7"/>
        <v>33.5</v>
      </c>
      <c r="L8" s="2">
        <f t="shared" si="8"/>
        <v>0</v>
      </c>
      <c r="N8" s="4">
        <v>7.22</v>
      </c>
      <c r="O8" s="5">
        <v>15270.3</v>
      </c>
      <c r="P8" s="6">
        <v>25.17</v>
      </c>
      <c r="Q8" s="5">
        <v>51271.29</v>
      </c>
      <c r="R8" s="7">
        <v>1.1100000000000001</v>
      </c>
      <c r="S8" s="5">
        <v>1225.44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9"/>
        <v>67767.03</v>
      </c>
      <c r="AT8" s="11">
        <f t="shared" si="6"/>
        <v>0.16085671931521825</v>
      </c>
      <c r="AU8" s="5">
        <f t="shared" si="10"/>
        <v>160.85671931521827</v>
      </c>
    </row>
    <row r="9" spans="1:47" x14ac:dyDescent="0.3">
      <c r="A9" s="1" t="s">
        <v>60</v>
      </c>
      <c r="B9" s="1" t="s">
        <v>61</v>
      </c>
      <c r="C9" s="1" t="s">
        <v>62</v>
      </c>
      <c r="D9" s="1" t="s">
        <v>63</v>
      </c>
      <c r="E9" s="1" t="s">
        <v>66</v>
      </c>
      <c r="F9" s="1" t="s">
        <v>54</v>
      </c>
      <c r="G9" s="1" t="s">
        <v>55</v>
      </c>
      <c r="H9" s="1" t="s">
        <v>56</v>
      </c>
      <c r="I9" s="2">
        <v>148.555169323</v>
      </c>
      <c r="J9" s="2">
        <v>40.049999999999997</v>
      </c>
      <c r="K9" s="2">
        <f t="shared" si="7"/>
        <v>40</v>
      </c>
      <c r="L9" s="2">
        <f t="shared" si="8"/>
        <v>0</v>
      </c>
      <c r="N9" s="4">
        <v>7.0000000000000007E-2</v>
      </c>
      <c r="O9" s="5">
        <v>148.05000000000001</v>
      </c>
      <c r="P9" s="6">
        <v>38.99</v>
      </c>
      <c r="Q9" s="5">
        <v>79422.63</v>
      </c>
      <c r="R9" s="7">
        <v>0.94</v>
      </c>
      <c r="S9" s="5">
        <v>1037.76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9"/>
        <v>80608.44</v>
      </c>
      <c r="AT9" s="11">
        <f t="shared" si="6"/>
        <v>0.19133801802318343</v>
      </c>
      <c r="AU9" s="5">
        <f t="shared" si="10"/>
        <v>191.33801802318342</v>
      </c>
    </row>
    <row r="10" spans="1:47" x14ac:dyDescent="0.3">
      <c r="A10" s="1" t="s">
        <v>60</v>
      </c>
      <c r="B10" s="1" t="s">
        <v>61</v>
      </c>
      <c r="C10" s="1" t="s">
        <v>62</v>
      </c>
      <c r="D10" s="1" t="s">
        <v>63</v>
      </c>
      <c r="E10" s="1" t="s">
        <v>67</v>
      </c>
      <c r="F10" s="1" t="s">
        <v>54</v>
      </c>
      <c r="G10" s="1" t="s">
        <v>55</v>
      </c>
      <c r="H10" s="1" t="s">
        <v>56</v>
      </c>
      <c r="I10" s="2">
        <v>148.555169323</v>
      </c>
      <c r="J10" s="2">
        <v>38.5</v>
      </c>
      <c r="K10" s="2">
        <f t="shared" si="7"/>
        <v>38.49</v>
      </c>
      <c r="L10" s="2">
        <f t="shared" si="8"/>
        <v>0</v>
      </c>
      <c r="P10" s="6">
        <v>4.7</v>
      </c>
      <c r="Q10" s="5">
        <v>8704.7800000000007</v>
      </c>
      <c r="R10" s="7">
        <v>33.08</v>
      </c>
      <c r="S10" s="5">
        <v>33237.760000000002</v>
      </c>
      <c r="T10" s="8">
        <v>0.71000000000000008</v>
      </c>
      <c r="U10" s="5">
        <v>197.61600000000001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9"/>
        <v>42140.156000000003</v>
      </c>
      <c r="AT10" s="11">
        <f t="shared" si="6"/>
        <v>0.10002691936759676</v>
      </c>
      <c r="AU10" s="5">
        <f t="shared" si="10"/>
        <v>100.02691936759676</v>
      </c>
    </row>
    <row r="11" spans="1:47" x14ac:dyDescent="0.3">
      <c r="A11" s="1" t="s">
        <v>68</v>
      </c>
      <c r="B11" s="1" t="s">
        <v>69</v>
      </c>
      <c r="C11" s="1" t="s">
        <v>70</v>
      </c>
      <c r="D11" s="1" t="s">
        <v>71</v>
      </c>
      <c r="E11" s="1" t="s">
        <v>72</v>
      </c>
      <c r="F11" s="1" t="s">
        <v>54</v>
      </c>
      <c r="G11" s="1" t="s">
        <v>55</v>
      </c>
      <c r="H11" s="1" t="s">
        <v>56</v>
      </c>
      <c r="I11" s="2">
        <v>160.30377414</v>
      </c>
      <c r="J11" s="2">
        <v>38.61</v>
      </c>
      <c r="K11" s="2">
        <f t="shared" si="7"/>
        <v>38.61</v>
      </c>
      <c r="L11" s="2">
        <f t="shared" si="8"/>
        <v>0</v>
      </c>
      <c r="P11" s="6">
        <v>14.4</v>
      </c>
      <c r="Q11" s="5">
        <v>38431.4</v>
      </c>
      <c r="R11" s="7">
        <v>24.21</v>
      </c>
      <c r="S11" s="5">
        <v>35272.800000000003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9"/>
        <v>73704.200000000012</v>
      </c>
      <c r="AT11" s="11">
        <f t="shared" si="6"/>
        <v>0.17494961505252202</v>
      </c>
      <c r="AU11" s="5">
        <f t="shared" si="10"/>
        <v>174.94961505252203</v>
      </c>
    </row>
    <row r="12" spans="1:47" x14ac:dyDescent="0.3">
      <c r="A12" s="1" t="s">
        <v>68</v>
      </c>
      <c r="B12" s="1" t="s">
        <v>69</v>
      </c>
      <c r="C12" s="1" t="s">
        <v>70</v>
      </c>
      <c r="D12" s="1" t="s">
        <v>71</v>
      </c>
      <c r="E12" s="1" t="s">
        <v>73</v>
      </c>
      <c r="F12" s="1" t="s">
        <v>54</v>
      </c>
      <c r="G12" s="1" t="s">
        <v>55</v>
      </c>
      <c r="H12" s="1" t="s">
        <v>56</v>
      </c>
      <c r="I12" s="2">
        <v>160.30377414</v>
      </c>
      <c r="J12" s="2">
        <v>40.119999999999997</v>
      </c>
      <c r="K12" s="2">
        <f t="shared" si="7"/>
        <v>40</v>
      </c>
      <c r="L12" s="2">
        <f t="shared" si="8"/>
        <v>0</v>
      </c>
      <c r="N12" s="4">
        <v>13.23</v>
      </c>
      <c r="O12" s="5">
        <v>27981.45</v>
      </c>
      <c r="P12" s="6">
        <v>21.86</v>
      </c>
      <c r="Q12" s="5">
        <v>45615.22</v>
      </c>
      <c r="R12" s="7">
        <v>4.91</v>
      </c>
      <c r="S12" s="5">
        <v>6951.52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9"/>
        <v>80548.19</v>
      </c>
      <c r="AT12" s="11">
        <f t="shared" si="6"/>
        <v>0.19119500426946365</v>
      </c>
      <c r="AU12" s="5">
        <f t="shared" si="10"/>
        <v>191.19500426946365</v>
      </c>
    </row>
    <row r="13" spans="1:47" x14ac:dyDescent="0.3">
      <c r="A13" s="1" t="s">
        <v>68</v>
      </c>
      <c r="B13" s="1" t="s">
        <v>69</v>
      </c>
      <c r="C13" s="1" t="s">
        <v>70</v>
      </c>
      <c r="D13" s="1" t="s">
        <v>71</v>
      </c>
      <c r="E13" s="1" t="s">
        <v>74</v>
      </c>
      <c r="F13" s="1" t="s">
        <v>54</v>
      </c>
      <c r="G13" s="1" t="s">
        <v>55</v>
      </c>
      <c r="H13" s="1" t="s">
        <v>56</v>
      </c>
      <c r="I13" s="2">
        <v>160.30377414</v>
      </c>
      <c r="J13" s="2">
        <v>38.96</v>
      </c>
      <c r="K13" s="2">
        <f t="shared" si="7"/>
        <v>36.040000000000006</v>
      </c>
      <c r="L13" s="2">
        <f t="shared" si="8"/>
        <v>2.9299999999999997</v>
      </c>
      <c r="N13" s="4">
        <v>5.0599999999999996</v>
      </c>
      <c r="O13" s="5">
        <v>11851.05</v>
      </c>
      <c r="P13" s="6">
        <v>27.71</v>
      </c>
      <c r="Q13" s="5">
        <v>74153.59</v>
      </c>
      <c r="R13" s="7">
        <v>1.67</v>
      </c>
      <c r="S13" s="5">
        <v>2458.2399999999998</v>
      </c>
      <c r="AB13" s="10">
        <v>1.6</v>
      </c>
      <c r="AC13" s="5">
        <v>239.66235</v>
      </c>
      <c r="AK13" s="3">
        <v>0.59</v>
      </c>
      <c r="AL13" s="5">
        <f t="shared" si="2"/>
        <v>2128.6019999999999</v>
      </c>
      <c r="AM13" s="3">
        <v>0.57999999999999996</v>
      </c>
      <c r="AN13" s="5">
        <f t="shared" si="3"/>
        <v>3487.54</v>
      </c>
      <c r="AP13" s="5" t="str">
        <f t="shared" si="4"/>
        <v/>
      </c>
      <c r="AQ13" s="2">
        <v>1.76</v>
      </c>
      <c r="AS13" s="5">
        <f t="shared" si="9"/>
        <v>88702.542350000003</v>
      </c>
      <c r="AT13" s="11">
        <f t="shared" si="6"/>
        <v>0.21055076424834041</v>
      </c>
      <c r="AU13" s="5">
        <f t="shared" si="10"/>
        <v>210.55076424834041</v>
      </c>
    </row>
    <row r="14" spans="1:47" x14ac:dyDescent="0.3">
      <c r="A14" s="1" t="s">
        <v>68</v>
      </c>
      <c r="B14" s="1" t="s">
        <v>69</v>
      </c>
      <c r="C14" s="1" t="s">
        <v>70</v>
      </c>
      <c r="D14" s="1" t="s">
        <v>71</v>
      </c>
      <c r="E14" s="1" t="s">
        <v>75</v>
      </c>
      <c r="F14" s="1" t="s">
        <v>54</v>
      </c>
      <c r="G14" s="1" t="s">
        <v>55</v>
      </c>
      <c r="H14" s="1" t="s">
        <v>56</v>
      </c>
      <c r="I14" s="2">
        <v>160.30377414</v>
      </c>
      <c r="J14" s="2">
        <v>37.409999999999997</v>
      </c>
      <c r="K14" s="2">
        <f t="shared" si="7"/>
        <v>36.4</v>
      </c>
      <c r="L14" s="2">
        <f t="shared" si="8"/>
        <v>1.02</v>
      </c>
      <c r="P14" s="6">
        <v>33.36</v>
      </c>
      <c r="Q14" s="5">
        <v>90605.759999999995</v>
      </c>
      <c r="R14" s="7">
        <v>2.68</v>
      </c>
      <c r="S14" s="5">
        <v>3944.96</v>
      </c>
      <c r="AB14" s="10">
        <v>0.36</v>
      </c>
      <c r="AC14" s="5">
        <v>57.232799999999997</v>
      </c>
      <c r="AK14" s="3">
        <v>0.2</v>
      </c>
      <c r="AL14" s="5">
        <f t="shared" si="2"/>
        <v>721.56000000000006</v>
      </c>
      <c r="AM14" s="3">
        <v>0.21</v>
      </c>
      <c r="AN14" s="5">
        <f t="shared" si="3"/>
        <v>1262.73</v>
      </c>
      <c r="AP14" s="5" t="str">
        <f t="shared" si="4"/>
        <v/>
      </c>
      <c r="AQ14" s="2">
        <v>0.61</v>
      </c>
      <c r="AS14" s="5">
        <f t="shared" si="9"/>
        <v>94607.952799999999</v>
      </c>
      <c r="AT14" s="11">
        <f t="shared" si="6"/>
        <v>0.22456827322279016</v>
      </c>
      <c r="AU14" s="5">
        <f t="shared" si="10"/>
        <v>224.56827322279017</v>
      </c>
    </row>
    <row r="15" spans="1:47" x14ac:dyDescent="0.3">
      <c r="A15" s="1" t="s">
        <v>76</v>
      </c>
      <c r="B15" s="1" t="s">
        <v>77</v>
      </c>
      <c r="C15" s="1" t="s">
        <v>78</v>
      </c>
      <c r="D15" s="1" t="s">
        <v>52</v>
      </c>
      <c r="E15" s="1" t="s">
        <v>79</v>
      </c>
      <c r="F15" s="1" t="s">
        <v>54</v>
      </c>
      <c r="G15" s="1" t="s">
        <v>55</v>
      </c>
      <c r="H15" s="1" t="s">
        <v>56</v>
      </c>
      <c r="I15" s="2">
        <v>80.254848664899995</v>
      </c>
      <c r="J15" s="2">
        <v>40.14</v>
      </c>
      <c r="K15" s="2">
        <f t="shared" si="7"/>
        <v>36.839999999999996</v>
      </c>
      <c r="L15" s="2">
        <f t="shared" si="8"/>
        <v>3.16</v>
      </c>
      <c r="N15" s="4">
        <v>15.81</v>
      </c>
      <c r="O15" s="5">
        <v>28774.575000000001</v>
      </c>
      <c r="P15" s="6">
        <v>19.41</v>
      </c>
      <c r="Q15" s="5">
        <v>35046.584999999999</v>
      </c>
      <c r="R15" s="7">
        <v>0.11</v>
      </c>
      <c r="S15" s="5">
        <v>101.2</v>
      </c>
      <c r="AB15" s="10">
        <v>1.51</v>
      </c>
      <c r="AC15" s="5">
        <v>176.26907499999999</v>
      </c>
      <c r="AK15" s="3">
        <v>0.64</v>
      </c>
      <c r="AL15" s="5">
        <f t="shared" si="2"/>
        <v>2308.9920000000002</v>
      </c>
      <c r="AM15" s="3">
        <v>0.63</v>
      </c>
      <c r="AN15" s="5">
        <f t="shared" si="3"/>
        <v>3788.19</v>
      </c>
      <c r="AP15" s="5" t="str">
        <f t="shared" si="4"/>
        <v/>
      </c>
      <c r="AQ15" s="2">
        <v>1.89</v>
      </c>
      <c r="AS15" s="5">
        <f t="shared" si="9"/>
        <v>64098.629074999997</v>
      </c>
      <c r="AT15" s="11">
        <f t="shared" si="6"/>
        <v>0.15214913779765118</v>
      </c>
      <c r="AU15" s="5">
        <f t="shared" si="10"/>
        <v>152.14913779765118</v>
      </c>
    </row>
    <row r="16" spans="1:47" x14ac:dyDescent="0.3">
      <c r="A16" s="1" t="s">
        <v>76</v>
      </c>
      <c r="B16" s="1" t="s">
        <v>77</v>
      </c>
      <c r="C16" s="1" t="s">
        <v>78</v>
      </c>
      <c r="D16" s="1" t="s">
        <v>52</v>
      </c>
      <c r="E16" s="1" t="s">
        <v>80</v>
      </c>
      <c r="F16" s="1" t="s">
        <v>54</v>
      </c>
      <c r="G16" s="1" t="s">
        <v>55</v>
      </c>
      <c r="H16" s="1" t="s">
        <v>56</v>
      </c>
      <c r="I16" s="2">
        <v>80.254848664899995</v>
      </c>
      <c r="J16" s="2">
        <v>39.11</v>
      </c>
      <c r="K16" s="2">
        <f t="shared" si="7"/>
        <v>39.099999999999994</v>
      </c>
      <c r="L16" s="2">
        <f t="shared" si="8"/>
        <v>0</v>
      </c>
      <c r="P16" s="6">
        <v>8.06</v>
      </c>
      <c r="Q16" s="5">
        <v>19874.330000000002</v>
      </c>
      <c r="R16" s="7">
        <v>19.66</v>
      </c>
      <c r="S16" s="5">
        <v>24004.639999999999</v>
      </c>
      <c r="T16" s="8">
        <v>6.24</v>
      </c>
      <c r="U16" s="5">
        <v>1733.8320000000001</v>
      </c>
      <c r="Z16" s="9">
        <v>2.8</v>
      </c>
      <c r="AA16" s="5">
        <v>358.8</v>
      </c>
      <c r="AB16" s="10">
        <v>2.34</v>
      </c>
      <c r="AC16" s="5">
        <v>289.14487500000001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9"/>
        <v>46260.746875000004</v>
      </c>
      <c r="AT16" s="11">
        <f t="shared" si="6"/>
        <v>0.10980785162614086</v>
      </c>
      <c r="AU16" s="5">
        <f t="shared" si="10"/>
        <v>109.80785162614086</v>
      </c>
    </row>
    <row r="17" spans="1:47" x14ac:dyDescent="0.3">
      <c r="A17" s="1" t="s">
        <v>81</v>
      </c>
      <c r="B17" s="1" t="s">
        <v>82</v>
      </c>
      <c r="C17" s="1" t="s">
        <v>83</v>
      </c>
      <c r="D17" s="1" t="s">
        <v>84</v>
      </c>
      <c r="E17" s="1" t="s">
        <v>85</v>
      </c>
      <c r="F17" s="1" t="s">
        <v>54</v>
      </c>
      <c r="G17" s="1" t="s">
        <v>55</v>
      </c>
      <c r="H17" s="1" t="s">
        <v>56</v>
      </c>
      <c r="I17" s="2">
        <v>80.374265149899998</v>
      </c>
      <c r="J17" s="2">
        <v>38.229999999999997</v>
      </c>
      <c r="K17" s="2">
        <f t="shared" si="7"/>
        <v>38.230000000000004</v>
      </c>
      <c r="L17" s="2">
        <f t="shared" si="8"/>
        <v>0</v>
      </c>
      <c r="P17" s="6">
        <v>9.07</v>
      </c>
      <c r="Q17" s="5">
        <v>15396.325000000001</v>
      </c>
      <c r="R17" s="7">
        <v>15.34</v>
      </c>
      <c r="S17" s="5">
        <v>14112.8</v>
      </c>
      <c r="T17" s="8">
        <v>13.82</v>
      </c>
      <c r="U17" s="5">
        <v>3814.32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9"/>
        <v>33323.445</v>
      </c>
      <c r="AT17" s="11">
        <f t="shared" si="6"/>
        <v>7.9098937034441569E-2</v>
      </c>
      <c r="AU17" s="5">
        <f t="shared" si="10"/>
        <v>79.098937034441576</v>
      </c>
    </row>
    <row r="18" spans="1:47" x14ac:dyDescent="0.3">
      <c r="A18" s="1" t="s">
        <v>81</v>
      </c>
      <c r="B18" s="1" t="s">
        <v>82</v>
      </c>
      <c r="C18" s="1" t="s">
        <v>83</v>
      </c>
      <c r="D18" s="1" t="s">
        <v>84</v>
      </c>
      <c r="E18" s="1" t="s">
        <v>86</v>
      </c>
      <c r="F18" s="1" t="s">
        <v>54</v>
      </c>
      <c r="G18" s="1" t="s">
        <v>55</v>
      </c>
      <c r="H18" s="1" t="s">
        <v>56</v>
      </c>
      <c r="I18" s="2">
        <v>80.374265149899998</v>
      </c>
      <c r="J18" s="2">
        <v>39.18</v>
      </c>
      <c r="K18" s="2">
        <f t="shared" si="7"/>
        <v>38.770000000000003</v>
      </c>
      <c r="L18" s="2">
        <f t="shared" si="8"/>
        <v>0.41000000000000003</v>
      </c>
      <c r="N18" s="4">
        <v>7.24</v>
      </c>
      <c r="O18" s="5">
        <v>15552.3</v>
      </c>
      <c r="P18" s="6">
        <v>28.75</v>
      </c>
      <c r="Q18" s="5">
        <v>55851.144999999997</v>
      </c>
      <c r="R18" s="7">
        <v>2.52</v>
      </c>
      <c r="S18" s="5">
        <v>2318.4</v>
      </c>
      <c r="T18" s="8">
        <v>0.04</v>
      </c>
      <c r="U18" s="5">
        <v>11.04</v>
      </c>
      <c r="AB18" s="10">
        <v>0.22</v>
      </c>
      <c r="AC18" s="5">
        <v>32.193449999999999</v>
      </c>
      <c r="AK18" s="3">
        <v>0.1</v>
      </c>
      <c r="AL18" s="5">
        <f t="shared" si="2"/>
        <v>360.78000000000003</v>
      </c>
      <c r="AM18" s="3">
        <v>0.06</v>
      </c>
      <c r="AN18" s="5">
        <f t="shared" si="3"/>
        <v>360.78</v>
      </c>
      <c r="AP18" s="5" t="str">
        <f t="shared" si="4"/>
        <v/>
      </c>
      <c r="AQ18" s="2">
        <v>0.25</v>
      </c>
      <c r="AS18" s="5">
        <f t="shared" si="9"/>
        <v>73765.078449999986</v>
      </c>
      <c r="AT18" s="11">
        <f t="shared" si="6"/>
        <v>0.17509412054057413</v>
      </c>
      <c r="AU18" s="5">
        <f t="shared" si="10"/>
        <v>175.09412054057412</v>
      </c>
    </row>
    <row r="19" spans="1:47" x14ac:dyDescent="0.3">
      <c r="A19" s="1" t="s">
        <v>87</v>
      </c>
      <c r="B19" s="1" t="s">
        <v>88</v>
      </c>
      <c r="C19" s="1" t="s">
        <v>89</v>
      </c>
      <c r="D19" s="1" t="s">
        <v>90</v>
      </c>
      <c r="E19" s="1" t="s">
        <v>53</v>
      </c>
      <c r="F19" s="1" t="s">
        <v>91</v>
      </c>
      <c r="G19" s="1" t="s">
        <v>55</v>
      </c>
      <c r="H19" s="1" t="s">
        <v>56</v>
      </c>
      <c r="I19" s="2">
        <v>147.22247841399999</v>
      </c>
      <c r="J19" s="2">
        <v>31.86</v>
      </c>
      <c r="K19" s="2">
        <f t="shared" si="7"/>
        <v>31.85</v>
      </c>
      <c r="L19" s="2">
        <f t="shared" si="8"/>
        <v>0</v>
      </c>
      <c r="P19" s="6">
        <v>22.02</v>
      </c>
      <c r="Q19" s="5">
        <v>44226.665000000001</v>
      </c>
      <c r="R19" s="7">
        <v>9.83</v>
      </c>
      <c r="S19" s="5">
        <v>10890.96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9"/>
        <v>55117.625</v>
      </c>
      <c r="AT19" s="11">
        <f t="shared" si="6"/>
        <v>0.13083117754970902</v>
      </c>
      <c r="AU19" s="5">
        <f t="shared" si="10"/>
        <v>130.83117754970903</v>
      </c>
    </row>
    <row r="20" spans="1:47" x14ac:dyDescent="0.3">
      <c r="A20" s="1" t="s">
        <v>87</v>
      </c>
      <c r="B20" s="1" t="s">
        <v>88</v>
      </c>
      <c r="C20" s="1" t="s">
        <v>89</v>
      </c>
      <c r="D20" s="1" t="s">
        <v>90</v>
      </c>
      <c r="E20" s="1" t="s">
        <v>57</v>
      </c>
      <c r="F20" s="1" t="s">
        <v>91</v>
      </c>
      <c r="G20" s="1" t="s">
        <v>55</v>
      </c>
      <c r="H20" s="1" t="s">
        <v>56</v>
      </c>
      <c r="I20" s="2">
        <v>147.22247841399999</v>
      </c>
      <c r="J20" s="2">
        <v>30.03</v>
      </c>
      <c r="K20" s="2">
        <f t="shared" si="7"/>
        <v>30.02</v>
      </c>
      <c r="L20" s="2">
        <f t="shared" si="8"/>
        <v>0</v>
      </c>
      <c r="P20" s="6">
        <v>23.22</v>
      </c>
      <c r="Q20" s="5">
        <v>39711.315000000002</v>
      </c>
      <c r="R20" s="7">
        <v>6.8</v>
      </c>
      <c r="S20" s="5">
        <v>6256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9"/>
        <v>45967.315000000002</v>
      </c>
      <c r="AT20" s="11">
        <f t="shared" si="6"/>
        <v>0.10911134052398669</v>
      </c>
      <c r="AU20" s="5">
        <f t="shared" si="10"/>
        <v>109.1113405239867</v>
      </c>
    </row>
    <row r="21" spans="1:47" x14ac:dyDescent="0.3">
      <c r="A21" s="1" t="s">
        <v>87</v>
      </c>
      <c r="B21" s="1" t="s">
        <v>88</v>
      </c>
      <c r="C21" s="1" t="s">
        <v>89</v>
      </c>
      <c r="D21" s="1" t="s">
        <v>90</v>
      </c>
      <c r="E21" s="1" t="s">
        <v>58</v>
      </c>
      <c r="F21" s="1" t="s">
        <v>91</v>
      </c>
      <c r="G21" s="1" t="s">
        <v>55</v>
      </c>
      <c r="H21" s="1" t="s">
        <v>56</v>
      </c>
      <c r="I21" s="2">
        <v>147.22247841399999</v>
      </c>
      <c r="J21" s="2">
        <v>38.65</v>
      </c>
      <c r="K21" s="2">
        <f t="shared" si="7"/>
        <v>38.65</v>
      </c>
      <c r="L21" s="2">
        <f t="shared" si="8"/>
        <v>0</v>
      </c>
      <c r="N21" s="4">
        <v>1.62</v>
      </c>
      <c r="O21" s="5">
        <v>2855.25</v>
      </c>
      <c r="P21" s="6">
        <v>36</v>
      </c>
      <c r="Q21" s="5">
        <v>61110</v>
      </c>
      <c r="R21" s="7">
        <v>1.03</v>
      </c>
      <c r="S21" s="5">
        <v>870.31999999999994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9"/>
        <v>64835.57</v>
      </c>
      <c r="AT21" s="11">
        <f t="shared" si="6"/>
        <v>0.15389839402925265</v>
      </c>
      <c r="AU21" s="5">
        <f t="shared" si="10"/>
        <v>153.89839402925264</v>
      </c>
    </row>
    <row r="22" spans="1:47" x14ac:dyDescent="0.3">
      <c r="A22" s="1" t="s">
        <v>87</v>
      </c>
      <c r="B22" s="1" t="s">
        <v>88</v>
      </c>
      <c r="C22" s="1" t="s">
        <v>89</v>
      </c>
      <c r="D22" s="1" t="s">
        <v>90</v>
      </c>
      <c r="E22" s="1" t="s">
        <v>59</v>
      </c>
      <c r="F22" s="1" t="s">
        <v>91</v>
      </c>
      <c r="G22" s="1" t="s">
        <v>55</v>
      </c>
      <c r="H22" s="1" t="s">
        <v>56</v>
      </c>
      <c r="I22" s="2">
        <v>147.22247841399999</v>
      </c>
      <c r="J22" s="2">
        <v>40.119999999999997</v>
      </c>
      <c r="K22" s="2">
        <f t="shared" si="7"/>
        <v>40</v>
      </c>
      <c r="L22" s="2">
        <f t="shared" si="8"/>
        <v>0</v>
      </c>
      <c r="N22" s="4">
        <v>10.69</v>
      </c>
      <c r="O22" s="5">
        <v>18841.125</v>
      </c>
      <c r="P22" s="6">
        <v>29.31</v>
      </c>
      <c r="Q22" s="5">
        <v>52547.81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9"/>
        <v>71388.934999999998</v>
      </c>
      <c r="AT22" s="11">
        <f t="shared" si="6"/>
        <v>0.16945393474536749</v>
      </c>
      <c r="AU22" s="5">
        <f t="shared" si="10"/>
        <v>169.45393474536749</v>
      </c>
    </row>
    <row r="23" spans="1:47" x14ac:dyDescent="0.3">
      <c r="A23" s="1" t="s">
        <v>92</v>
      </c>
      <c r="B23" s="1" t="s">
        <v>93</v>
      </c>
      <c r="C23" s="1" t="s">
        <v>94</v>
      </c>
      <c r="D23" s="1" t="s">
        <v>95</v>
      </c>
      <c r="E23" s="1" t="s">
        <v>64</v>
      </c>
      <c r="F23" s="1" t="s">
        <v>91</v>
      </c>
      <c r="G23" s="1" t="s">
        <v>55</v>
      </c>
      <c r="H23" s="1" t="s">
        <v>56</v>
      </c>
      <c r="I23" s="2">
        <v>144.349602272</v>
      </c>
      <c r="J23" s="2">
        <v>27.57</v>
      </c>
      <c r="K23" s="2">
        <f t="shared" si="7"/>
        <v>27.560000000000002</v>
      </c>
      <c r="L23" s="2">
        <f t="shared" si="8"/>
        <v>0</v>
      </c>
      <c r="P23" s="6">
        <v>17.850000000000001</v>
      </c>
      <c r="Q23" s="5">
        <v>42420.525000000001</v>
      </c>
      <c r="R23" s="7">
        <v>9.6300000000000008</v>
      </c>
      <c r="S23" s="5">
        <v>12403.44</v>
      </c>
      <c r="Z23" s="9">
        <v>0.02</v>
      </c>
      <c r="AA23" s="5">
        <v>3.0912000000000002</v>
      </c>
      <c r="AB23" s="10">
        <v>0.06</v>
      </c>
      <c r="AC23" s="5">
        <v>8.346449999999999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9"/>
        <v>54835.402650000004</v>
      </c>
      <c r="AT23" s="11">
        <f t="shared" si="6"/>
        <v>0.13016127418610535</v>
      </c>
      <c r="AU23" s="5">
        <f t="shared" si="10"/>
        <v>130.16127418610535</v>
      </c>
    </row>
    <row r="24" spans="1:47" x14ac:dyDescent="0.3">
      <c r="A24" s="1" t="s">
        <v>92</v>
      </c>
      <c r="B24" s="1" t="s">
        <v>93</v>
      </c>
      <c r="C24" s="1" t="s">
        <v>94</v>
      </c>
      <c r="D24" s="1" t="s">
        <v>95</v>
      </c>
      <c r="E24" s="1" t="s">
        <v>65</v>
      </c>
      <c r="F24" s="1" t="s">
        <v>91</v>
      </c>
      <c r="G24" s="1" t="s">
        <v>55</v>
      </c>
      <c r="H24" s="1" t="s">
        <v>56</v>
      </c>
      <c r="I24" s="2">
        <v>144.349602272</v>
      </c>
      <c r="J24" s="2">
        <v>32.69</v>
      </c>
      <c r="K24" s="2">
        <f t="shared" si="7"/>
        <v>32.68</v>
      </c>
      <c r="L24" s="2">
        <f t="shared" si="8"/>
        <v>0</v>
      </c>
      <c r="P24" s="6">
        <v>25.11</v>
      </c>
      <c r="Q24" s="5">
        <v>59663.73</v>
      </c>
      <c r="R24" s="7">
        <v>7.57</v>
      </c>
      <c r="S24" s="5">
        <v>9750.16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9"/>
        <v>69413.89</v>
      </c>
      <c r="AT24" s="11">
        <f t="shared" si="6"/>
        <v>0.16476582521481958</v>
      </c>
      <c r="AU24" s="5">
        <f t="shared" si="10"/>
        <v>164.76582521481959</v>
      </c>
    </row>
    <row r="25" spans="1:47" x14ac:dyDescent="0.3">
      <c r="A25" s="1" t="s">
        <v>92</v>
      </c>
      <c r="B25" s="1" t="s">
        <v>93</v>
      </c>
      <c r="C25" s="1" t="s">
        <v>94</v>
      </c>
      <c r="D25" s="1" t="s">
        <v>95</v>
      </c>
      <c r="E25" s="1" t="s">
        <v>66</v>
      </c>
      <c r="F25" s="1" t="s">
        <v>91</v>
      </c>
      <c r="G25" s="1" t="s">
        <v>55</v>
      </c>
      <c r="H25" s="1" t="s">
        <v>56</v>
      </c>
      <c r="I25" s="2">
        <v>144.349602272</v>
      </c>
      <c r="J25" s="2">
        <v>40.299999999999997</v>
      </c>
      <c r="K25" s="2">
        <f t="shared" si="7"/>
        <v>40</v>
      </c>
      <c r="L25" s="2">
        <f t="shared" si="8"/>
        <v>0</v>
      </c>
      <c r="N25" s="4">
        <v>0.56999999999999995</v>
      </c>
      <c r="O25" s="5">
        <v>1004.625</v>
      </c>
      <c r="P25" s="6">
        <v>35.89</v>
      </c>
      <c r="Q25" s="5">
        <v>69699.350000000006</v>
      </c>
      <c r="R25" s="7">
        <v>3.54</v>
      </c>
      <c r="S25" s="5">
        <v>4335.04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9"/>
        <v>75039.014999999999</v>
      </c>
      <c r="AT25" s="11">
        <f t="shared" si="6"/>
        <v>0.17811802839146781</v>
      </c>
      <c r="AU25" s="5">
        <f t="shared" si="10"/>
        <v>178.11802839146782</v>
      </c>
    </row>
    <row r="26" spans="1:47" x14ac:dyDescent="0.3">
      <c r="A26" s="1" t="s">
        <v>92</v>
      </c>
      <c r="B26" s="1" t="s">
        <v>93</v>
      </c>
      <c r="C26" s="1" t="s">
        <v>94</v>
      </c>
      <c r="D26" s="1" t="s">
        <v>95</v>
      </c>
      <c r="E26" s="1" t="s">
        <v>67</v>
      </c>
      <c r="F26" s="1" t="s">
        <v>91</v>
      </c>
      <c r="G26" s="1" t="s">
        <v>55</v>
      </c>
      <c r="H26" s="1" t="s">
        <v>56</v>
      </c>
      <c r="I26" s="2">
        <v>144.349602272</v>
      </c>
      <c r="J26" s="2">
        <v>39.299999999999997</v>
      </c>
      <c r="K26" s="2">
        <f t="shared" si="7"/>
        <v>39.299999999999997</v>
      </c>
      <c r="L26" s="2">
        <f t="shared" si="8"/>
        <v>0</v>
      </c>
      <c r="N26" s="4">
        <v>21.45</v>
      </c>
      <c r="O26" s="5">
        <v>45327.974999999999</v>
      </c>
      <c r="P26" s="6">
        <v>17.850000000000001</v>
      </c>
      <c r="Q26" s="5">
        <v>40573.644999999997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9"/>
        <v>85901.62</v>
      </c>
      <c r="AT26" s="11">
        <f t="shared" si="6"/>
        <v>0.20390229256118408</v>
      </c>
      <c r="AU26" s="5">
        <f t="shared" si="10"/>
        <v>203.90229256118408</v>
      </c>
    </row>
    <row r="27" spans="1:47" x14ac:dyDescent="0.3">
      <c r="A27" s="1" t="s">
        <v>96</v>
      </c>
      <c r="B27" s="1" t="s">
        <v>97</v>
      </c>
      <c r="C27" s="1" t="s">
        <v>98</v>
      </c>
      <c r="D27" s="1" t="s">
        <v>63</v>
      </c>
      <c r="E27" s="1" t="s">
        <v>64</v>
      </c>
      <c r="F27" s="1" t="s">
        <v>91</v>
      </c>
      <c r="G27" s="1" t="s">
        <v>55</v>
      </c>
      <c r="H27" s="1" t="s">
        <v>56</v>
      </c>
      <c r="I27" s="2">
        <v>6.3241844040800004</v>
      </c>
      <c r="J27" s="2">
        <v>4.9400000000000004</v>
      </c>
      <c r="K27" s="2">
        <f t="shared" si="7"/>
        <v>4.9499999999999993</v>
      </c>
      <c r="L27" s="2">
        <f t="shared" si="8"/>
        <v>0</v>
      </c>
      <c r="R27" s="7">
        <v>0.06</v>
      </c>
      <c r="S27" s="5">
        <v>77.28</v>
      </c>
      <c r="Z27" s="9">
        <v>2.5499999999999998</v>
      </c>
      <c r="AA27" s="5">
        <v>394.12799999999999</v>
      </c>
      <c r="AB27" s="10">
        <v>2.34</v>
      </c>
      <c r="AC27" s="5">
        <v>325.51154999999989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9"/>
        <v>796.91954999999984</v>
      </c>
      <c r="AT27" s="11">
        <f t="shared" si="6"/>
        <v>1.8916258300114381E-3</v>
      </c>
      <c r="AU27" s="5">
        <f t="shared" si="10"/>
        <v>1.8916258300114381</v>
      </c>
    </row>
    <row r="28" spans="1:47" x14ac:dyDescent="0.3">
      <c r="A28" s="1" t="s">
        <v>99</v>
      </c>
      <c r="B28" s="1" t="s">
        <v>100</v>
      </c>
      <c r="C28" s="1" t="s">
        <v>101</v>
      </c>
      <c r="D28" s="1" t="s">
        <v>102</v>
      </c>
      <c r="E28" s="1" t="s">
        <v>72</v>
      </c>
      <c r="F28" s="1" t="s">
        <v>91</v>
      </c>
      <c r="G28" s="1" t="s">
        <v>55</v>
      </c>
      <c r="H28" s="1" t="s">
        <v>56</v>
      </c>
      <c r="I28" s="2">
        <v>161.53158424</v>
      </c>
      <c r="J28" s="2">
        <v>39.4</v>
      </c>
      <c r="K28" s="2">
        <f t="shared" si="7"/>
        <v>39.409999999999997</v>
      </c>
      <c r="L28" s="2">
        <f t="shared" si="8"/>
        <v>0</v>
      </c>
      <c r="N28" s="4">
        <v>9.8699999999999992</v>
      </c>
      <c r="O28" s="5">
        <v>17395.875</v>
      </c>
      <c r="P28" s="6">
        <v>27.4</v>
      </c>
      <c r="Q28" s="5">
        <v>39327.68</v>
      </c>
      <c r="R28" s="7">
        <v>2.14</v>
      </c>
      <c r="S28" s="5">
        <v>1578.72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9"/>
        <v>58302.275000000001</v>
      </c>
      <c r="AT28" s="11">
        <f t="shared" si="6"/>
        <v>0.13839049291541428</v>
      </c>
      <c r="AU28" s="5">
        <f t="shared" si="10"/>
        <v>138.39049291541428</v>
      </c>
    </row>
    <row r="29" spans="1:47" x14ac:dyDescent="0.3">
      <c r="A29" s="1" t="s">
        <v>99</v>
      </c>
      <c r="B29" s="1" t="s">
        <v>100</v>
      </c>
      <c r="C29" s="1" t="s">
        <v>101</v>
      </c>
      <c r="D29" s="1" t="s">
        <v>102</v>
      </c>
      <c r="E29" s="1" t="s">
        <v>73</v>
      </c>
      <c r="F29" s="1" t="s">
        <v>91</v>
      </c>
      <c r="G29" s="1" t="s">
        <v>55</v>
      </c>
      <c r="H29" s="1" t="s">
        <v>56</v>
      </c>
      <c r="I29" s="2">
        <v>161.53158424</v>
      </c>
      <c r="J29" s="2">
        <v>40.44</v>
      </c>
      <c r="K29" s="2">
        <f t="shared" si="7"/>
        <v>39.989999999999995</v>
      </c>
      <c r="L29" s="2">
        <f t="shared" si="8"/>
        <v>0</v>
      </c>
      <c r="N29" s="4">
        <v>1.99</v>
      </c>
      <c r="O29" s="5">
        <v>3507.375</v>
      </c>
      <c r="P29" s="6">
        <v>26.65</v>
      </c>
      <c r="Q29" s="5">
        <v>45190.845000000001</v>
      </c>
      <c r="R29" s="7">
        <v>11.35</v>
      </c>
      <c r="S29" s="5">
        <v>9391.36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9"/>
        <v>58089.58</v>
      </c>
      <c r="AT29" s="11">
        <f t="shared" si="6"/>
        <v>0.13788562469388013</v>
      </c>
      <c r="AU29" s="5">
        <f t="shared" si="10"/>
        <v>137.88562469388015</v>
      </c>
    </row>
    <row r="30" spans="1:47" x14ac:dyDescent="0.3">
      <c r="A30" s="1" t="s">
        <v>99</v>
      </c>
      <c r="B30" s="1" t="s">
        <v>100</v>
      </c>
      <c r="C30" s="1" t="s">
        <v>101</v>
      </c>
      <c r="D30" s="1" t="s">
        <v>102</v>
      </c>
      <c r="E30" s="1" t="s">
        <v>74</v>
      </c>
      <c r="F30" s="1" t="s">
        <v>91</v>
      </c>
      <c r="G30" s="1" t="s">
        <v>55</v>
      </c>
      <c r="H30" s="1" t="s">
        <v>56</v>
      </c>
      <c r="I30" s="2">
        <v>161.53158424</v>
      </c>
      <c r="J30" s="2">
        <v>39.369999999999997</v>
      </c>
      <c r="K30" s="2">
        <f t="shared" si="7"/>
        <v>37.93</v>
      </c>
      <c r="L30" s="2">
        <f t="shared" si="8"/>
        <v>1.43</v>
      </c>
      <c r="M30" s="3">
        <v>1.43</v>
      </c>
      <c r="N30" s="4">
        <v>0.36</v>
      </c>
      <c r="O30" s="5">
        <v>507.6</v>
      </c>
      <c r="P30" s="6">
        <v>24.31</v>
      </c>
      <c r="Q30" s="5">
        <v>33012.980000000003</v>
      </c>
      <c r="R30" s="7">
        <v>13.26</v>
      </c>
      <c r="S30" s="5">
        <v>9759.36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9"/>
        <v>43279.94</v>
      </c>
      <c r="AT30" s="11">
        <f t="shared" si="6"/>
        <v>0.10273239303182519</v>
      </c>
      <c r="AU30" s="5">
        <f t="shared" si="10"/>
        <v>102.73239303182518</v>
      </c>
    </row>
    <row r="31" spans="1:47" x14ac:dyDescent="0.3">
      <c r="A31" s="1" t="s">
        <v>99</v>
      </c>
      <c r="B31" s="1" t="s">
        <v>100</v>
      </c>
      <c r="C31" s="1" t="s">
        <v>101</v>
      </c>
      <c r="D31" s="1" t="s">
        <v>102</v>
      </c>
      <c r="E31" s="1" t="s">
        <v>75</v>
      </c>
      <c r="F31" s="1" t="s">
        <v>91</v>
      </c>
      <c r="G31" s="1" t="s">
        <v>55</v>
      </c>
      <c r="H31" s="1" t="s">
        <v>56</v>
      </c>
      <c r="I31" s="2">
        <v>161.53158424</v>
      </c>
      <c r="J31" s="2">
        <v>38.39</v>
      </c>
      <c r="K31" s="2">
        <f t="shared" si="7"/>
        <v>38.400000000000006</v>
      </c>
      <c r="L31" s="2">
        <f t="shared" si="8"/>
        <v>0</v>
      </c>
      <c r="N31" s="4">
        <v>14.76</v>
      </c>
      <c r="O31" s="5">
        <v>20811.599999999999</v>
      </c>
      <c r="P31" s="6">
        <v>20.76</v>
      </c>
      <c r="Q31" s="5">
        <v>28195.474999999999</v>
      </c>
      <c r="R31" s="7">
        <v>2.88</v>
      </c>
      <c r="S31" s="5">
        <v>2311.04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9"/>
        <v>51318.114999999998</v>
      </c>
      <c r="AT31" s="11">
        <f t="shared" si="6"/>
        <v>0.12181238605766095</v>
      </c>
      <c r="AU31" s="5">
        <f t="shared" si="10"/>
        <v>121.81238605766096</v>
      </c>
    </row>
    <row r="32" spans="1:47" x14ac:dyDescent="0.3">
      <c r="A32" s="1" t="s">
        <v>103</v>
      </c>
      <c r="B32" s="1" t="s">
        <v>69</v>
      </c>
      <c r="C32" s="1" t="s">
        <v>70</v>
      </c>
      <c r="D32" s="1" t="s">
        <v>71</v>
      </c>
      <c r="E32" s="1" t="s">
        <v>79</v>
      </c>
      <c r="F32" s="1" t="s">
        <v>91</v>
      </c>
      <c r="G32" s="1" t="s">
        <v>55</v>
      </c>
      <c r="H32" s="1" t="s">
        <v>56</v>
      </c>
      <c r="I32" s="2">
        <v>152.39162419799999</v>
      </c>
      <c r="J32" s="2">
        <v>40.369999999999997</v>
      </c>
      <c r="K32" s="2">
        <f t="shared" si="7"/>
        <v>40</v>
      </c>
      <c r="L32" s="2">
        <f t="shared" si="8"/>
        <v>0</v>
      </c>
      <c r="N32" s="4">
        <v>1.0900000000000001</v>
      </c>
      <c r="O32" s="5">
        <v>1921.125</v>
      </c>
      <c r="P32" s="6">
        <v>26</v>
      </c>
      <c r="Q32" s="5">
        <v>44135</v>
      </c>
      <c r="R32" s="7">
        <v>12.91</v>
      </c>
      <c r="S32" s="5">
        <v>10986.64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9"/>
        <v>57042.764999999999</v>
      </c>
      <c r="AT32" s="11">
        <f t="shared" si="6"/>
        <v>0.13540082896607622</v>
      </c>
      <c r="AU32" s="5">
        <f t="shared" si="10"/>
        <v>135.40082896607623</v>
      </c>
    </row>
    <row r="33" spans="1:47" x14ac:dyDescent="0.3">
      <c r="A33" s="1" t="s">
        <v>103</v>
      </c>
      <c r="B33" s="1" t="s">
        <v>69</v>
      </c>
      <c r="C33" s="1" t="s">
        <v>70</v>
      </c>
      <c r="D33" s="1" t="s">
        <v>71</v>
      </c>
      <c r="E33" s="1" t="s">
        <v>80</v>
      </c>
      <c r="F33" s="1" t="s">
        <v>91</v>
      </c>
      <c r="G33" s="1" t="s">
        <v>55</v>
      </c>
      <c r="H33" s="1" t="s">
        <v>56</v>
      </c>
      <c r="I33" s="2">
        <v>152.39162419799999</v>
      </c>
      <c r="J33" s="2">
        <v>38.950000000000003</v>
      </c>
      <c r="K33" s="2">
        <f t="shared" si="7"/>
        <v>38.950000000000003</v>
      </c>
      <c r="L33" s="2">
        <f t="shared" si="8"/>
        <v>0</v>
      </c>
      <c r="N33" s="4">
        <v>0.76</v>
      </c>
      <c r="O33" s="5">
        <v>1339.5</v>
      </c>
      <c r="P33" s="6">
        <v>8.4</v>
      </c>
      <c r="Q33" s="5">
        <v>14259</v>
      </c>
      <c r="R33" s="7">
        <v>24.48</v>
      </c>
      <c r="S33" s="5">
        <v>22137.040000000001</v>
      </c>
      <c r="T33" s="8">
        <v>5.31</v>
      </c>
      <c r="U33" s="5">
        <v>1176.3119999999999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9"/>
        <v>38911.851999999999</v>
      </c>
      <c r="AT33" s="11">
        <f t="shared" si="6"/>
        <v>9.2363983713013742E-2</v>
      </c>
      <c r="AU33" s="5">
        <f t="shared" si="10"/>
        <v>92.363983713013738</v>
      </c>
    </row>
    <row r="34" spans="1:47" x14ac:dyDescent="0.3">
      <c r="A34" s="1" t="s">
        <v>103</v>
      </c>
      <c r="B34" s="1" t="s">
        <v>69</v>
      </c>
      <c r="C34" s="1" t="s">
        <v>70</v>
      </c>
      <c r="D34" s="1" t="s">
        <v>71</v>
      </c>
      <c r="E34" s="1" t="s">
        <v>85</v>
      </c>
      <c r="F34" s="1" t="s">
        <v>91</v>
      </c>
      <c r="G34" s="1" t="s">
        <v>55</v>
      </c>
      <c r="H34" s="1" t="s">
        <v>56</v>
      </c>
      <c r="I34" s="2">
        <v>152.39162419799999</v>
      </c>
      <c r="J34" s="2">
        <v>30.04</v>
      </c>
      <c r="K34" s="2">
        <f t="shared" si="7"/>
        <v>30.04</v>
      </c>
      <c r="L34" s="2">
        <f t="shared" si="8"/>
        <v>0</v>
      </c>
      <c r="P34" s="6">
        <v>0.77</v>
      </c>
      <c r="Q34" s="5">
        <v>1045.6600000000001</v>
      </c>
      <c r="R34" s="7">
        <v>24.57</v>
      </c>
      <c r="S34" s="5">
        <v>18929.919999999998</v>
      </c>
      <c r="T34" s="8">
        <v>4.7</v>
      </c>
      <c r="U34" s="5">
        <v>1038.3119999999999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9"/>
        <v>21013.892</v>
      </c>
      <c r="AT34" s="11">
        <f t="shared" si="6"/>
        <v>4.9880092534146922E-2</v>
      </c>
      <c r="AU34" s="5">
        <f t="shared" si="10"/>
        <v>49.880092534146925</v>
      </c>
    </row>
    <row r="35" spans="1:47" x14ac:dyDescent="0.3">
      <c r="A35" s="1" t="s">
        <v>103</v>
      </c>
      <c r="B35" s="1" t="s">
        <v>69</v>
      </c>
      <c r="C35" s="1" t="s">
        <v>70</v>
      </c>
      <c r="D35" s="1" t="s">
        <v>71</v>
      </c>
      <c r="E35" s="1" t="s">
        <v>86</v>
      </c>
      <c r="F35" s="1" t="s">
        <v>91</v>
      </c>
      <c r="G35" s="1" t="s">
        <v>55</v>
      </c>
      <c r="H35" s="1" t="s">
        <v>56</v>
      </c>
      <c r="I35" s="2">
        <v>152.39162419799999</v>
      </c>
      <c r="J35" s="2">
        <v>39.299999999999997</v>
      </c>
      <c r="K35" s="2">
        <f t="shared" si="7"/>
        <v>39.299999999999997</v>
      </c>
      <c r="L35" s="2">
        <f t="shared" si="8"/>
        <v>0</v>
      </c>
      <c r="P35" s="6">
        <v>8.1999999999999993</v>
      </c>
      <c r="Q35" s="5">
        <v>11135.6</v>
      </c>
      <c r="R35" s="7">
        <v>31.1</v>
      </c>
      <c r="S35" s="5">
        <v>23331.200000000001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9"/>
        <v>34466.800000000003</v>
      </c>
      <c r="AT35" s="11">
        <f t="shared" si="6"/>
        <v>8.1812887082313698E-2</v>
      </c>
      <c r="AU35" s="5">
        <f t="shared" si="10"/>
        <v>81.812887082313708</v>
      </c>
    </row>
    <row r="36" spans="1:47" x14ac:dyDescent="0.3">
      <c r="A36" s="1" t="s">
        <v>104</v>
      </c>
      <c r="B36" s="1" t="s">
        <v>105</v>
      </c>
      <c r="C36" s="1" t="s">
        <v>106</v>
      </c>
      <c r="D36" s="1" t="s">
        <v>63</v>
      </c>
      <c r="E36" s="1" t="s">
        <v>85</v>
      </c>
      <c r="F36" s="1" t="s">
        <v>91</v>
      </c>
      <c r="G36" s="1" t="s">
        <v>55</v>
      </c>
      <c r="H36" s="1" t="s">
        <v>56</v>
      </c>
      <c r="I36" s="2">
        <v>9.01474117271</v>
      </c>
      <c r="J36" s="2">
        <v>7.91</v>
      </c>
      <c r="K36" s="2">
        <f t="shared" si="7"/>
        <v>7.9099999999999993</v>
      </c>
      <c r="L36" s="2">
        <f t="shared" si="8"/>
        <v>0</v>
      </c>
      <c r="P36" s="6">
        <v>0.14000000000000001</v>
      </c>
      <c r="Q36" s="5">
        <v>190.12</v>
      </c>
      <c r="R36" s="7">
        <v>4.8600000000000003</v>
      </c>
      <c r="S36" s="5">
        <v>3576.96</v>
      </c>
      <c r="Z36" s="9">
        <v>2.5299999999999998</v>
      </c>
      <c r="AA36" s="5">
        <v>223.4496</v>
      </c>
      <c r="AB36" s="10">
        <v>0.38</v>
      </c>
      <c r="AC36" s="5">
        <v>30.206199999999999</v>
      </c>
      <c r="AL36" s="5" t="str">
        <f t="shared" si="2"/>
        <v/>
      </c>
      <c r="AN36" s="5" t="str">
        <f t="shared" si="3"/>
        <v/>
      </c>
      <c r="AP36" s="5" t="str">
        <f t="shared" si="4"/>
        <v/>
      </c>
      <c r="AS36" s="5">
        <f t="shared" si="9"/>
        <v>4020.7357999999999</v>
      </c>
      <c r="AT36" s="11">
        <f t="shared" si="6"/>
        <v>9.5439090369055513E-3</v>
      </c>
      <c r="AU36" s="5">
        <f t="shared" si="10"/>
        <v>9.5439090369055499</v>
      </c>
    </row>
    <row r="37" spans="1:47" x14ac:dyDescent="0.3">
      <c r="A37" s="1" t="s">
        <v>107</v>
      </c>
      <c r="B37" s="1" t="s">
        <v>108</v>
      </c>
      <c r="C37" s="1" t="s">
        <v>109</v>
      </c>
      <c r="D37" s="1" t="s">
        <v>110</v>
      </c>
      <c r="E37" s="1" t="s">
        <v>53</v>
      </c>
      <c r="F37" s="1" t="s">
        <v>111</v>
      </c>
      <c r="G37" s="1" t="s">
        <v>55</v>
      </c>
      <c r="H37" s="1" t="s">
        <v>56</v>
      </c>
      <c r="I37" s="2">
        <v>152.415245545</v>
      </c>
      <c r="J37" s="2">
        <v>33.799999999999997</v>
      </c>
      <c r="K37" s="2">
        <f t="shared" si="7"/>
        <v>33.799999999999997</v>
      </c>
      <c r="L37" s="2">
        <f t="shared" si="8"/>
        <v>0</v>
      </c>
      <c r="N37" s="4">
        <v>3.93</v>
      </c>
      <c r="O37" s="5">
        <v>6926.625</v>
      </c>
      <c r="P37" s="6">
        <v>29.65</v>
      </c>
      <c r="Q37" s="5">
        <v>50330.875</v>
      </c>
      <c r="R37" s="7">
        <v>0.22</v>
      </c>
      <c r="S37" s="5">
        <v>202.4</v>
      </c>
      <c r="AL37" s="5" t="str">
        <f t="shared" si="2"/>
        <v/>
      </c>
      <c r="AN37" s="5" t="str">
        <f t="shared" si="3"/>
        <v/>
      </c>
      <c r="AP37" s="5" t="str">
        <f t="shared" si="4"/>
        <v/>
      </c>
      <c r="AS37" s="5">
        <f t="shared" si="9"/>
        <v>57459.9</v>
      </c>
      <c r="AT37" s="11">
        <f t="shared" si="6"/>
        <v>0.13639097074463069</v>
      </c>
      <c r="AU37" s="5">
        <f t="shared" si="10"/>
        <v>136.39097074463069</v>
      </c>
    </row>
    <row r="38" spans="1:47" x14ac:dyDescent="0.3">
      <c r="A38" s="1" t="s">
        <v>107</v>
      </c>
      <c r="B38" s="1" t="s">
        <v>108</v>
      </c>
      <c r="C38" s="1" t="s">
        <v>109</v>
      </c>
      <c r="D38" s="1" t="s">
        <v>110</v>
      </c>
      <c r="E38" s="1" t="s">
        <v>57</v>
      </c>
      <c r="F38" s="1" t="s">
        <v>111</v>
      </c>
      <c r="G38" s="1" t="s">
        <v>55</v>
      </c>
      <c r="H38" s="1" t="s">
        <v>56</v>
      </c>
      <c r="I38" s="2">
        <v>152.415245545</v>
      </c>
      <c r="J38" s="2">
        <v>33</v>
      </c>
      <c r="K38" s="2">
        <f t="shared" si="7"/>
        <v>33</v>
      </c>
      <c r="L38" s="2">
        <f t="shared" si="8"/>
        <v>0</v>
      </c>
      <c r="P38" s="6">
        <v>9.8000000000000007</v>
      </c>
      <c r="Q38" s="5">
        <v>16635.5</v>
      </c>
      <c r="R38" s="7">
        <v>23.2</v>
      </c>
      <c r="S38" s="5">
        <v>21344</v>
      </c>
      <c r="AL38" s="5" t="str">
        <f t="shared" si="2"/>
        <v/>
      </c>
      <c r="AN38" s="5" t="str">
        <f t="shared" si="3"/>
        <v/>
      </c>
      <c r="AP38" s="5" t="str">
        <f t="shared" si="4"/>
        <v/>
      </c>
      <c r="AS38" s="5">
        <f t="shared" si="9"/>
        <v>37979.5</v>
      </c>
      <c r="AT38" s="11">
        <f t="shared" si="6"/>
        <v>9.0150885633210304E-2</v>
      </c>
      <c r="AU38" s="5">
        <f t="shared" si="10"/>
        <v>90.150885633210308</v>
      </c>
    </row>
    <row r="39" spans="1:47" x14ac:dyDescent="0.3">
      <c r="A39" s="1" t="s">
        <v>107</v>
      </c>
      <c r="B39" s="1" t="s">
        <v>108</v>
      </c>
      <c r="C39" s="1" t="s">
        <v>109</v>
      </c>
      <c r="D39" s="1" t="s">
        <v>110</v>
      </c>
      <c r="E39" s="1" t="s">
        <v>58</v>
      </c>
      <c r="F39" s="1" t="s">
        <v>111</v>
      </c>
      <c r="G39" s="1" t="s">
        <v>55</v>
      </c>
      <c r="H39" s="1" t="s">
        <v>56</v>
      </c>
      <c r="I39" s="2">
        <v>152.415245545</v>
      </c>
      <c r="J39" s="2">
        <v>39.380000000000003</v>
      </c>
      <c r="K39" s="2">
        <f t="shared" si="7"/>
        <v>39.380000000000003</v>
      </c>
      <c r="L39" s="2">
        <f t="shared" si="8"/>
        <v>0</v>
      </c>
      <c r="P39" s="6">
        <v>11.51</v>
      </c>
      <c r="Q39" s="5">
        <v>19538.224999999999</v>
      </c>
      <c r="R39" s="7">
        <v>26.87</v>
      </c>
      <c r="S39" s="5">
        <v>24720.400000000001</v>
      </c>
      <c r="T39" s="8">
        <v>1</v>
      </c>
      <c r="U39" s="5">
        <v>276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9"/>
        <v>44534.625</v>
      </c>
      <c r="AT39" s="11">
        <f t="shared" si="6"/>
        <v>0.10571060401250434</v>
      </c>
      <c r="AU39" s="5">
        <f t="shared" si="10"/>
        <v>105.71060401250435</v>
      </c>
    </row>
    <row r="40" spans="1:47" x14ac:dyDescent="0.3">
      <c r="A40" s="1" t="s">
        <v>107</v>
      </c>
      <c r="B40" s="1" t="s">
        <v>108</v>
      </c>
      <c r="C40" s="1" t="s">
        <v>109</v>
      </c>
      <c r="D40" s="1" t="s">
        <v>110</v>
      </c>
      <c r="E40" s="1" t="s">
        <v>59</v>
      </c>
      <c r="F40" s="1" t="s">
        <v>111</v>
      </c>
      <c r="G40" s="1" t="s">
        <v>55</v>
      </c>
      <c r="H40" s="1" t="s">
        <v>56</v>
      </c>
      <c r="I40" s="2">
        <v>152.415245545</v>
      </c>
      <c r="J40" s="2">
        <v>40.380000000000003</v>
      </c>
      <c r="K40" s="2">
        <f t="shared" si="7"/>
        <v>40</v>
      </c>
      <c r="L40" s="2">
        <f t="shared" si="8"/>
        <v>0</v>
      </c>
      <c r="P40" s="6">
        <v>19.93</v>
      </c>
      <c r="Q40" s="5">
        <v>33831.175000000003</v>
      </c>
      <c r="R40" s="7">
        <v>13.07</v>
      </c>
      <c r="S40" s="5">
        <v>12024.4</v>
      </c>
      <c r="T40" s="8">
        <v>7</v>
      </c>
      <c r="U40" s="5">
        <v>1932</v>
      </c>
      <c r="AL40" s="5" t="str">
        <f t="shared" si="2"/>
        <v/>
      </c>
      <c r="AN40" s="5" t="str">
        <f t="shared" si="3"/>
        <v/>
      </c>
      <c r="AP40" s="5" t="str">
        <f t="shared" si="4"/>
        <v/>
      </c>
      <c r="AS40" s="5">
        <f t="shared" si="9"/>
        <v>47787.575000000004</v>
      </c>
      <c r="AT40" s="11">
        <f t="shared" si="6"/>
        <v>0.11343204119362972</v>
      </c>
      <c r="AU40" s="5">
        <f t="shared" si="10"/>
        <v>113.43204119362971</v>
      </c>
    </row>
    <row r="41" spans="1:47" x14ac:dyDescent="0.3">
      <c r="A41" s="1" t="s">
        <v>112</v>
      </c>
      <c r="B41" s="1" t="s">
        <v>113</v>
      </c>
      <c r="C41" s="1" t="s">
        <v>114</v>
      </c>
      <c r="D41" s="1" t="s">
        <v>115</v>
      </c>
      <c r="E41" s="1" t="s">
        <v>64</v>
      </c>
      <c r="F41" s="1" t="s">
        <v>111</v>
      </c>
      <c r="G41" s="1" t="s">
        <v>55</v>
      </c>
      <c r="H41" s="1" t="s">
        <v>56</v>
      </c>
      <c r="I41" s="2">
        <v>144.14519722599999</v>
      </c>
      <c r="J41" s="2">
        <v>32.83</v>
      </c>
      <c r="K41" s="2">
        <f t="shared" si="7"/>
        <v>32.83</v>
      </c>
      <c r="L41" s="2">
        <f t="shared" si="8"/>
        <v>0</v>
      </c>
      <c r="N41" s="4">
        <v>1.17</v>
      </c>
      <c r="O41" s="5">
        <v>2062.125</v>
      </c>
      <c r="P41" s="6">
        <v>23.24</v>
      </c>
      <c r="Q41" s="5">
        <v>39449.9</v>
      </c>
      <c r="R41" s="7">
        <v>8.42</v>
      </c>
      <c r="S41" s="5">
        <v>7746.4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9"/>
        <v>49258.425000000003</v>
      </c>
      <c r="AT41" s="11">
        <f t="shared" si="6"/>
        <v>0.11692335703858839</v>
      </c>
      <c r="AU41" s="5">
        <f t="shared" si="10"/>
        <v>116.92335703858839</v>
      </c>
    </row>
    <row r="42" spans="1:47" x14ac:dyDescent="0.3">
      <c r="A42" s="1" t="s">
        <v>112</v>
      </c>
      <c r="B42" s="1" t="s">
        <v>113</v>
      </c>
      <c r="C42" s="1" t="s">
        <v>114</v>
      </c>
      <c r="D42" s="1" t="s">
        <v>115</v>
      </c>
      <c r="E42" s="1" t="s">
        <v>65</v>
      </c>
      <c r="F42" s="1" t="s">
        <v>111</v>
      </c>
      <c r="G42" s="1" t="s">
        <v>55</v>
      </c>
      <c r="H42" s="1" t="s">
        <v>56</v>
      </c>
      <c r="I42" s="2">
        <v>144.14519722599999</v>
      </c>
      <c r="J42" s="2">
        <v>27.1</v>
      </c>
      <c r="K42" s="2">
        <f t="shared" si="7"/>
        <v>27.119999999999997</v>
      </c>
      <c r="L42" s="2">
        <f t="shared" si="8"/>
        <v>0</v>
      </c>
      <c r="N42" s="4">
        <v>0.47</v>
      </c>
      <c r="O42" s="5">
        <v>828.375</v>
      </c>
      <c r="P42" s="6">
        <v>17.04</v>
      </c>
      <c r="Q42" s="5">
        <v>28925.4</v>
      </c>
      <c r="R42" s="7">
        <v>5.96</v>
      </c>
      <c r="S42" s="5">
        <v>5483.2</v>
      </c>
      <c r="T42" s="8">
        <v>2.87</v>
      </c>
      <c r="U42" s="5">
        <v>792.12000000000012</v>
      </c>
      <c r="Z42" s="9">
        <v>0.49</v>
      </c>
      <c r="AA42" s="5">
        <v>54.095999999999989</v>
      </c>
      <c r="AB42" s="10">
        <v>0.28999999999999998</v>
      </c>
      <c r="AC42" s="5">
        <v>28.815124999999998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9"/>
        <v>36112.006125</v>
      </c>
      <c r="AT42" s="11">
        <f t="shared" si="6"/>
        <v>8.5718067224704514E-2</v>
      </c>
      <c r="AU42" s="5">
        <f t="shared" si="10"/>
        <v>85.718067224704512</v>
      </c>
    </row>
    <row r="43" spans="1:47" x14ac:dyDescent="0.3">
      <c r="A43" s="1" t="s">
        <v>112</v>
      </c>
      <c r="B43" s="1" t="s">
        <v>113</v>
      </c>
      <c r="C43" s="1" t="s">
        <v>114</v>
      </c>
      <c r="D43" s="1" t="s">
        <v>115</v>
      </c>
      <c r="E43" s="1" t="s">
        <v>66</v>
      </c>
      <c r="F43" s="1" t="s">
        <v>111</v>
      </c>
      <c r="G43" s="1" t="s">
        <v>55</v>
      </c>
      <c r="H43" s="1" t="s">
        <v>56</v>
      </c>
      <c r="I43" s="2">
        <v>144.14519722599999</v>
      </c>
      <c r="J43" s="2">
        <v>40.1</v>
      </c>
      <c r="K43" s="2">
        <f t="shared" si="7"/>
        <v>40</v>
      </c>
      <c r="L43" s="2">
        <f t="shared" si="8"/>
        <v>0</v>
      </c>
      <c r="P43" s="6">
        <v>15.41</v>
      </c>
      <c r="Q43" s="5">
        <v>26158.474999999999</v>
      </c>
      <c r="R43" s="7">
        <v>18.37</v>
      </c>
      <c r="S43" s="5">
        <v>16900.400000000001</v>
      </c>
      <c r="T43" s="8">
        <v>6.22</v>
      </c>
      <c r="U43" s="5">
        <v>1716.72</v>
      </c>
      <c r="AL43" s="5" t="str">
        <f t="shared" si="2"/>
        <v/>
      </c>
      <c r="AN43" s="5" t="str">
        <f t="shared" si="3"/>
        <v/>
      </c>
      <c r="AP43" s="5" t="str">
        <f t="shared" si="4"/>
        <v/>
      </c>
      <c r="AS43" s="5">
        <f t="shared" si="9"/>
        <v>44775.595000000001</v>
      </c>
      <c r="AT43" s="11">
        <f t="shared" si="6"/>
        <v>0.10628258781721568</v>
      </c>
      <c r="AU43" s="5">
        <f t="shared" si="10"/>
        <v>106.28258781721568</v>
      </c>
    </row>
    <row r="44" spans="1:47" x14ac:dyDescent="0.3">
      <c r="A44" s="1" t="s">
        <v>112</v>
      </c>
      <c r="B44" s="1" t="s">
        <v>113</v>
      </c>
      <c r="C44" s="1" t="s">
        <v>114</v>
      </c>
      <c r="D44" s="1" t="s">
        <v>115</v>
      </c>
      <c r="E44" s="1" t="s">
        <v>67</v>
      </c>
      <c r="F44" s="1" t="s">
        <v>111</v>
      </c>
      <c r="G44" s="1" t="s">
        <v>55</v>
      </c>
      <c r="H44" s="1" t="s">
        <v>56</v>
      </c>
      <c r="I44" s="2">
        <v>144.14519722599999</v>
      </c>
      <c r="J44" s="2">
        <v>39.130000000000003</v>
      </c>
      <c r="K44" s="2">
        <f t="shared" si="7"/>
        <v>39.14</v>
      </c>
      <c r="L44" s="2">
        <f t="shared" si="8"/>
        <v>0</v>
      </c>
      <c r="P44" s="6">
        <v>22.94</v>
      </c>
      <c r="Q44" s="5">
        <v>38940.65</v>
      </c>
      <c r="R44" s="7">
        <v>16.2</v>
      </c>
      <c r="S44" s="5">
        <v>16582.080000000002</v>
      </c>
      <c r="AL44" s="5" t="str">
        <f t="shared" si="2"/>
        <v/>
      </c>
      <c r="AN44" s="5" t="str">
        <f t="shared" si="3"/>
        <v/>
      </c>
      <c r="AP44" s="5" t="str">
        <f t="shared" si="4"/>
        <v/>
      </c>
      <c r="AS44" s="5">
        <f t="shared" si="9"/>
        <v>55522.73</v>
      </c>
      <c r="AT44" s="11">
        <f t="shared" si="6"/>
        <v>0.13179276405096474</v>
      </c>
      <c r="AU44" s="5">
        <f t="shared" si="10"/>
        <v>131.79276405096473</v>
      </c>
    </row>
    <row r="45" spans="1:47" x14ac:dyDescent="0.3">
      <c r="A45" s="1" t="s">
        <v>116</v>
      </c>
      <c r="B45" s="1" t="s">
        <v>117</v>
      </c>
      <c r="C45" s="1" t="s">
        <v>118</v>
      </c>
      <c r="D45" s="1" t="s">
        <v>63</v>
      </c>
      <c r="E45" s="1" t="s">
        <v>65</v>
      </c>
      <c r="F45" s="1" t="s">
        <v>111</v>
      </c>
      <c r="G45" s="1" t="s">
        <v>55</v>
      </c>
      <c r="H45" s="1" t="s">
        <v>56</v>
      </c>
      <c r="I45" s="2">
        <v>7.3729254979999999</v>
      </c>
      <c r="J45" s="2">
        <v>6.57</v>
      </c>
      <c r="K45" s="2">
        <f t="shared" si="7"/>
        <v>6.57</v>
      </c>
      <c r="L45" s="2">
        <f t="shared" si="8"/>
        <v>0</v>
      </c>
      <c r="Z45" s="9">
        <v>5.25</v>
      </c>
      <c r="AA45" s="5">
        <v>579.59999999999991</v>
      </c>
      <c r="AB45" s="10">
        <v>1.32</v>
      </c>
      <c r="AC45" s="5">
        <v>131.1585</v>
      </c>
      <c r="AL45" s="5" t="str">
        <f t="shared" si="2"/>
        <v/>
      </c>
      <c r="AN45" s="5" t="str">
        <f t="shared" si="3"/>
        <v/>
      </c>
      <c r="AP45" s="5" t="str">
        <f t="shared" si="4"/>
        <v/>
      </c>
      <c r="AS45" s="5">
        <f t="shared" si="9"/>
        <v>710.75849999999991</v>
      </c>
      <c r="AT45" s="11">
        <f t="shared" si="6"/>
        <v>1.6871077356556061E-3</v>
      </c>
      <c r="AU45" s="5">
        <f t="shared" si="10"/>
        <v>1.6871077356556061</v>
      </c>
    </row>
    <row r="46" spans="1:47" x14ac:dyDescent="0.3">
      <c r="A46" s="1" t="s">
        <v>119</v>
      </c>
      <c r="B46" s="1" t="s">
        <v>120</v>
      </c>
      <c r="C46" s="1" t="s">
        <v>121</v>
      </c>
      <c r="D46" s="1" t="s">
        <v>63</v>
      </c>
      <c r="E46" s="1" t="s">
        <v>72</v>
      </c>
      <c r="F46" s="1" t="s">
        <v>111</v>
      </c>
      <c r="G46" s="1" t="s">
        <v>55</v>
      </c>
      <c r="H46" s="1" t="s">
        <v>56</v>
      </c>
      <c r="I46" s="2">
        <v>40.286628143800002</v>
      </c>
      <c r="J46" s="2">
        <v>39.299999999999997</v>
      </c>
      <c r="K46" s="2">
        <f t="shared" si="7"/>
        <v>39.29</v>
      </c>
      <c r="L46" s="2">
        <f t="shared" si="8"/>
        <v>0</v>
      </c>
      <c r="N46" s="4">
        <v>0.18</v>
      </c>
      <c r="O46" s="5">
        <v>507.6</v>
      </c>
      <c r="P46" s="6">
        <v>15.49</v>
      </c>
      <c r="Q46" s="5">
        <v>36550.57</v>
      </c>
      <c r="R46" s="7">
        <v>23.62</v>
      </c>
      <c r="S46" s="5">
        <v>31522.880000000001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9"/>
        <v>68581.05</v>
      </c>
      <c r="AT46" s="11">
        <f t="shared" si="6"/>
        <v>0.16278893600904376</v>
      </c>
      <c r="AU46" s="5">
        <f t="shared" si="10"/>
        <v>162.78893600904377</v>
      </c>
    </row>
    <row r="47" spans="1:47" x14ac:dyDescent="0.3">
      <c r="A47" s="1" t="s">
        <v>122</v>
      </c>
      <c r="B47" s="1" t="s">
        <v>120</v>
      </c>
      <c r="C47" s="1" t="s">
        <v>121</v>
      </c>
      <c r="D47" s="1" t="s">
        <v>63</v>
      </c>
      <c r="E47" s="1" t="s">
        <v>75</v>
      </c>
      <c r="F47" s="1" t="s">
        <v>111</v>
      </c>
      <c r="G47" s="1" t="s">
        <v>55</v>
      </c>
      <c r="H47" s="1" t="s">
        <v>56</v>
      </c>
      <c r="I47" s="2">
        <v>39.880583337899999</v>
      </c>
      <c r="J47" s="2">
        <v>37.92</v>
      </c>
      <c r="K47" s="2">
        <f t="shared" si="7"/>
        <v>37.92</v>
      </c>
      <c r="L47" s="2">
        <f t="shared" si="8"/>
        <v>0</v>
      </c>
      <c r="N47" s="4">
        <v>0.34</v>
      </c>
      <c r="O47" s="5">
        <v>958.80000000000007</v>
      </c>
      <c r="P47" s="6">
        <v>30.44</v>
      </c>
      <c r="Q47" s="5">
        <v>80933.405000000013</v>
      </c>
      <c r="R47" s="7">
        <v>7.14</v>
      </c>
      <c r="S47" s="5">
        <v>10338.959999999999</v>
      </c>
      <c r="AL47" s="5" t="str">
        <f t="shared" si="2"/>
        <v/>
      </c>
      <c r="AN47" s="5" t="str">
        <f t="shared" si="3"/>
        <v/>
      </c>
      <c r="AP47" s="5" t="str">
        <f t="shared" si="4"/>
        <v/>
      </c>
      <c r="AS47" s="5">
        <f t="shared" si="9"/>
        <v>92231.165000000008</v>
      </c>
      <c r="AT47" s="11">
        <f t="shared" si="6"/>
        <v>0.21892655795186219</v>
      </c>
      <c r="AU47" s="5">
        <f t="shared" si="10"/>
        <v>218.92655795186221</v>
      </c>
    </row>
    <row r="48" spans="1:47" x14ac:dyDescent="0.3">
      <c r="A48" s="1" t="s">
        <v>123</v>
      </c>
      <c r="B48" s="1" t="s">
        <v>124</v>
      </c>
      <c r="C48" s="1" t="s">
        <v>125</v>
      </c>
      <c r="D48" s="1" t="s">
        <v>63</v>
      </c>
      <c r="E48" s="1" t="s">
        <v>73</v>
      </c>
      <c r="F48" s="1" t="s">
        <v>111</v>
      </c>
      <c r="G48" s="1" t="s">
        <v>55</v>
      </c>
      <c r="H48" s="1" t="s">
        <v>56</v>
      </c>
      <c r="I48" s="2">
        <v>79.850042649900004</v>
      </c>
      <c r="J48" s="2">
        <v>39.97</v>
      </c>
      <c r="K48" s="2">
        <f t="shared" si="7"/>
        <v>39.96</v>
      </c>
      <c r="L48" s="2">
        <f t="shared" si="8"/>
        <v>0</v>
      </c>
      <c r="N48" s="4">
        <v>7.91</v>
      </c>
      <c r="O48" s="5">
        <v>13941.375</v>
      </c>
      <c r="P48" s="6">
        <v>30.69</v>
      </c>
      <c r="Q48" s="5">
        <v>52157.384999999987</v>
      </c>
      <c r="R48" s="7">
        <v>1.36</v>
      </c>
      <c r="S48" s="5">
        <v>1300.8800000000001</v>
      </c>
      <c r="AL48" s="5" t="str">
        <f t="shared" si="2"/>
        <v/>
      </c>
      <c r="AN48" s="5" t="str">
        <f t="shared" si="3"/>
        <v/>
      </c>
      <c r="AP48" s="5" t="str">
        <f t="shared" si="4"/>
        <v/>
      </c>
      <c r="AS48" s="5">
        <f t="shared" si="9"/>
        <v>67399.639999999985</v>
      </c>
      <c r="AT48" s="11">
        <f t="shared" si="6"/>
        <v>0.1599846558632827</v>
      </c>
      <c r="AU48" s="5">
        <f t="shared" si="10"/>
        <v>159.98465586328268</v>
      </c>
    </row>
    <row r="49" spans="1:47" x14ac:dyDescent="0.3">
      <c r="A49" s="1" t="s">
        <v>123</v>
      </c>
      <c r="B49" s="1" t="s">
        <v>124</v>
      </c>
      <c r="C49" s="1" t="s">
        <v>125</v>
      </c>
      <c r="D49" s="1" t="s">
        <v>63</v>
      </c>
      <c r="E49" s="1" t="s">
        <v>74</v>
      </c>
      <c r="F49" s="1" t="s">
        <v>111</v>
      </c>
      <c r="G49" s="1" t="s">
        <v>55</v>
      </c>
      <c r="H49" s="1" t="s">
        <v>56</v>
      </c>
      <c r="I49" s="2">
        <v>79.850042649900004</v>
      </c>
      <c r="J49" s="2">
        <v>38.86</v>
      </c>
      <c r="K49" s="2">
        <f t="shared" si="7"/>
        <v>38.86</v>
      </c>
      <c r="L49" s="2">
        <f t="shared" si="8"/>
        <v>0</v>
      </c>
      <c r="N49" s="4">
        <v>17.670000000000002</v>
      </c>
      <c r="O49" s="5">
        <v>36420.300000000003</v>
      </c>
      <c r="P49" s="6">
        <v>21.19</v>
      </c>
      <c r="Q49" s="5">
        <v>36520.014999999999</v>
      </c>
      <c r="AL49" s="5" t="str">
        <f t="shared" si="2"/>
        <v/>
      </c>
      <c r="AN49" s="5" t="str">
        <f t="shared" si="3"/>
        <v/>
      </c>
      <c r="AP49" s="5" t="str">
        <f t="shared" si="4"/>
        <v/>
      </c>
      <c r="AS49" s="5">
        <f t="shared" si="9"/>
        <v>72940.315000000002</v>
      </c>
      <c r="AT49" s="11">
        <f t="shared" si="6"/>
        <v>0.1731364024174972</v>
      </c>
      <c r="AU49" s="5">
        <f t="shared" si="10"/>
        <v>173.13640241749718</v>
      </c>
    </row>
    <row r="50" spans="1:47" x14ac:dyDescent="0.3">
      <c r="A50" s="1" t="s">
        <v>126</v>
      </c>
      <c r="B50" s="1" t="s">
        <v>127</v>
      </c>
      <c r="C50" s="1" t="s">
        <v>128</v>
      </c>
      <c r="D50" s="1" t="s">
        <v>63</v>
      </c>
      <c r="E50" s="1" t="s">
        <v>79</v>
      </c>
      <c r="F50" s="1" t="s">
        <v>111</v>
      </c>
      <c r="G50" s="1" t="s">
        <v>55</v>
      </c>
      <c r="H50" s="1" t="s">
        <v>56</v>
      </c>
      <c r="I50" s="2">
        <v>160.595454383</v>
      </c>
      <c r="J50" s="2">
        <v>40.19</v>
      </c>
      <c r="K50" s="2">
        <f t="shared" si="7"/>
        <v>40</v>
      </c>
      <c r="L50" s="2">
        <f t="shared" si="8"/>
        <v>0</v>
      </c>
      <c r="P50" s="6">
        <v>8.73</v>
      </c>
      <c r="Q50" s="5">
        <v>14819.174999999999</v>
      </c>
      <c r="R50" s="7">
        <v>25.54</v>
      </c>
      <c r="S50" s="5">
        <v>23496.799999999999</v>
      </c>
      <c r="T50" s="8">
        <v>5.73</v>
      </c>
      <c r="U50" s="5">
        <v>1581.48</v>
      </c>
      <c r="AL50" s="5" t="str">
        <f t="shared" si="2"/>
        <v/>
      </c>
      <c r="AN50" s="5" t="str">
        <f t="shared" si="3"/>
        <v/>
      </c>
      <c r="AP50" s="5" t="str">
        <f t="shared" si="4"/>
        <v/>
      </c>
      <c r="AS50" s="5">
        <f t="shared" si="9"/>
        <v>39897.455000000002</v>
      </c>
      <c r="AT50" s="11">
        <f t="shared" si="6"/>
        <v>9.4703482214382878E-2</v>
      </c>
      <c r="AU50" s="5">
        <f t="shared" si="10"/>
        <v>94.703482214382873</v>
      </c>
    </row>
    <row r="51" spans="1:47" x14ac:dyDescent="0.3">
      <c r="A51" s="1" t="s">
        <v>126</v>
      </c>
      <c r="B51" s="1" t="s">
        <v>127</v>
      </c>
      <c r="C51" s="1" t="s">
        <v>128</v>
      </c>
      <c r="D51" s="1" t="s">
        <v>63</v>
      </c>
      <c r="E51" s="1" t="s">
        <v>80</v>
      </c>
      <c r="F51" s="1" t="s">
        <v>111</v>
      </c>
      <c r="G51" s="1" t="s">
        <v>55</v>
      </c>
      <c r="H51" s="1" t="s">
        <v>56</v>
      </c>
      <c r="I51" s="2">
        <v>160.595454383</v>
      </c>
      <c r="J51" s="2">
        <v>39.270000000000003</v>
      </c>
      <c r="K51" s="2">
        <f t="shared" si="7"/>
        <v>39.26</v>
      </c>
      <c r="L51" s="2">
        <f t="shared" si="8"/>
        <v>0</v>
      </c>
      <c r="P51" s="6">
        <v>14.22</v>
      </c>
      <c r="Q51" s="5">
        <v>24138.45</v>
      </c>
      <c r="R51" s="7">
        <v>18.79</v>
      </c>
      <c r="S51" s="5">
        <v>17286.8</v>
      </c>
      <c r="T51" s="8">
        <v>6.25</v>
      </c>
      <c r="U51" s="5">
        <v>1725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9"/>
        <v>43150.25</v>
      </c>
      <c r="AT51" s="11">
        <f t="shared" si="6"/>
        <v>0.10242455147630783</v>
      </c>
      <c r="AU51" s="5">
        <f t="shared" si="10"/>
        <v>102.42455147630783</v>
      </c>
    </row>
    <row r="52" spans="1:47" x14ac:dyDescent="0.3">
      <c r="A52" s="1" t="s">
        <v>126</v>
      </c>
      <c r="B52" s="1" t="s">
        <v>127</v>
      </c>
      <c r="C52" s="1" t="s">
        <v>128</v>
      </c>
      <c r="D52" s="1" t="s">
        <v>63</v>
      </c>
      <c r="E52" s="1" t="s">
        <v>85</v>
      </c>
      <c r="F52" s="1" t="s">
        <v>111</v>
      </c>
      <c r="G52" s="1" t="s">
        <v>55</v>
      </c>
      <c r="H52" s="1" t="s">
        <v>56</v>
      </c>
      <c r="I52" s="2">
        <v>160.595454383</v>
      </c>
      <c r="J52" s="2">
        <v>37.979999999999997</v>
      </c>
      <c r="K52" s="2">
        <f t="shared" si="7"/>
        <v>37.980000000000004</v>
      </c>
      <c r="L52" s="2">
        <f t="shared" si="8"/>
        <v>0</v>
      </c>
      <c r="P52" s="6">
        <v>29.16</v>
      </c>
      <c r="Q52" s="5">
        <v>62240.535000000003</v>
      </c>
      <c r="R52" s="7">
        <v>8.82</v>
      </c>
      <c r="S52" s="5">
        <v>8114.4000000000005</v>
      </c>
      <c r="AL52" s="5" t="str">
        <f t="shared" si="2"/>
        <v/>
      </c>
      <c r="AN52" s="5" t="str">
        <f t="shared" si="3"/>
        <v/>
      </c>
      <c r="AP52" s="5" t="str">
        <f t="shared" si="4"/>
        <v/>
      </c>
      <c r="AS52" s="5">
        <f t="shared" si="9"/>
        <v>70354.934999999998</v>
      </c>
      <c r="AT52" s="11">
        <f t="shared" si="6"/>
        <v>0.16699955762758711</v>
      </c>
      <c r="AU52" s="5">
        <f t="shared" si="10"/>
        <v>166.99955762758711</v>
      </c>
    </row>
    <row r="53" spans="1:47" x14ac:dyDescent="0.3">
      <c r="A53" s="1" t="s">
        <v>126</v>
      </c>
      <c r="B53" s="1" t="s">
        <v>127</v>
      </c>
      <c r="C53" s="1" t="s">
        <v>128</v>
      </c>
      <c r="D53" s="1" t="s">
        <v>63</v>
      </c>
      <c r="E53" s="1" t="s">
        <v>86</v>
      </c>
      <c r="F53" s="1" t="s">
        <v>111</v>
      </c>
      <c r="G53" s="1" t="s">
        <v>55</v>
      </c>
      <c r="H53" s="1" t="s">
        <v>56</v>
      </c>
      <c r="I53" s="2">
        <v>160.595454383</v>
      </c>
      <c r="J53" s="2">
        <v>38.99</v>
      </c>
      <c r="K53" s="2">
        <f t="shared" si="7"/>
        <v>38.990000000000009</v>
      </c>
      <c r="L53" s="2">
        <f t="shared" si="8"/>
        <v>0</v>
      </c>
      <c r="N53" s="4">
        <v>2.52</v>
      </c>
      <c r="O53" s="5">
        <v>7106.4</v>
      </c>
      <c r="P53" s="6">
        <v>32.700000000000003</v>
      </c>
      <c r="Q53" s="5">
        <v>79463.37</v>
      </c>
      <c r="R53" s="7">
        <v>3.77</v>
      </c>
      <c r="S53" s="5">
        <v>3468.4</v>
      </c>
      <c r="AL53" s="5" t="str">
        <f t="shared" si="2"/>
        <v/>
      </c>
      <c r="AN53" s="5" t="str">
        <f t="shared" si="3"/>
        <v/>
      </c>
      <c r="AP53" s="5" t="str">
        <f t="shared" si="4"/>
        <v/>
      </c>
      <c r="AS53" s="5">
        <f t="shared" si="9"/>
        <v>90038.169999999984</v>
      </c>
      <c r="AT53" s="11">
        <f t="shared" si="6"/>
        <v>0.21372110655204901</v>
      </c>
      <c r="AU53" s="5">
        <f t="shared" si="10"/>
        <v>213.72110655204901</v>
      </c>
    </row>
    <row r="54" spans="1:47" x14ac:dyDescent="0.3">
      <c r="A54" s="1" t="s">
        <v>129</v>
      </c>
      <c r="B54" s="1" t="s">
        <v>130</v>
      </c>
      <c r="C54" s="1" t="s">
        <v>131</v>
      </c>
      <c r="D54" s="1" t="s">
        <v>63</v>
      </c>
      <c r="E54" s="1" t="s">
        <v>57</v>
      </c>
      <c r="F54" s="1" t="s">
        <v>132</v>
      </c>
      <c r="G54" s="1" t="s">
        <v>55</v>
      </c>
      <c r="H54" s="1" t="s">
        <v>56</v>
      </c>
      <c r="I54" s="2">
        <v>76.301079638199994</v>
      </c>
      <c r="J54" s="2">
        <v>32.979999999999997</v>
      </c>
      <c r="K54" s="2">
        <f t="shared" si="7"/>
        <v>32.979999999999997</v>
      </c>
      <c r="L54" s="2">
        <f t="shared" si="8"/>
        <v>0</v>
      </c>
      <c r="N54" s="4">
        <v>0.74</v>
      </c>
      <c r="O54" s="5">
        <v>1304.25</v>
      </c>
      <c r="P54" s="6">
        <v>13.96</v>
      </c>
      <c r="Q54" s="5">
        <v>23697.1</v>
      </c>
      <c r="R54" s="7">
        <v>12.52</v>
      </c>
      <c r="S54" s="5">
        <v>11518.4</v>
      </c>
      <c r="T54" s="8">
        <v>5.76</v>
      </c>
      <c r="U54" s="5">
        <v>1589.76</v>
      </c>
      <c r="AL54" s="5" t="str">
        <f t="shared" si="2"/>
        <v/>
      </c>
      <c r="AN54" s="5" t="str">
        <f t="shared" si="3"/>
        <v/>
      </c>
      <c r="AP54" s="5" t="str">
        <f t="shared" si="4"/>
        <v/>
      </c>
      <c r="AS54" s="5">
        <f t="shared" si="9"/>
        <v>38109.51</v>
      </c>
      <c r="AT54" s="11">
        <f t="shared" si="6"/>
        <v>9.0459486763851155E-2</v>
      </c>
      <c r="AU54" s="5">
        <f t="shared" si="10"/>
        <v>90.45948676385116</v>
      </c>
    </row>
    <row r="55" spans="1:47" x14ac:dyDescent="0.3">
      <c r="A55" s="1" t="s">
        <v>129</v>
      </c>
      <c r="B55" s="1" t="s">
        <v>130</v>
      </c>
      <c r="C55" s="1" t="s">
        <v>131</v>
      </c>
      <c r="D55" s="1" t="s">
        <v>63</v>
      </c>
      <c r="E55" s="1" t="s">
        <v>58</v>
      </c>
      <c r="F55" s="1" t="s">
        <v>132</v>
      </c>
      <c r="G55" s="1" t="s">
        <v>55</v>
      </c>
      <c r="H55" s="1" t="s">
        <v>56</v>
      </c>
      <c r="I55" s="2">
        <v>76.301079638199994</v>
      </c>
      <c r="J55" s="2">
        <v>39.4</v>
      </c>
      <c r="K55" s="2">
        <f t="shared" si="7"/>
        <v>39.39</v>
      </c>
      <c r="L55" s="2">
        <f t="shared" si="8"/>
        <v>0</v>
      </c>
      <c r="N55" s="4">
        <v>2.87</v>
      </c>
      <c r="O55" s="5">
        <v>5058.375</v>
      </c>
      <c r="P55" s="6">
        <v>20.51</v>
      </c>
      <c r="Q55" s="5">
        <v>34815.725000000013</v>
      </c>
      <c r="R55" s="7">
        <v>16.010000000000002</v>
      </c>
      <c r="S55" s="5">
        <v>18184.72</v>
      </c>
      <c r="AL55" s="5" t="str">
        <f t="shared" si="2"/>
        <v/>
      </c>
      <c r="AN55" s="5" t="str">
        <f t="shared" si="3"/>
        <v/>
      </c>
      <c r="AP55" s="5" t="str">
        <f t="shared" si="4"/>
        <v/>
      </c>
      <c r="AS55" s="5">
        <f t="shared" si="9"/>
        <v>58058.820000000014</v>
      </c>
      <c r="AT55" s="11">
        <f t="shared" si="6"/>
        <v>0.13781261053513461</v>
      </c>
      <c r="AU55" s="5">
        <f t="shared" si="10"/>
        <v>137.81261053513461</v>
      </c>
    </row>
    <row r="56" spans="1:47" x14ac:dyDescent="0.3">
      <c r="A56" s="1" t="s">
        <v>133</v>
      </c>
      <c r="B56" s="1" t="s">
        <v>134</v>
      </c>
      <c r="C56" s="1" t="s">
        <v>135</v>
      </c>
      <c r="D56" s="1" t="s">
        <v>63</v>
      </c>
      <c r="E56" s="1" t="s">
        <v>53</v>
      </c>
      <c r="F56" s="1" t="s">
        <v>132</v>
      </c>
      <c r="G56" s="1" t="s">
        <v>55</v>
      </c>
      <c r="H56" s="1" t="s">
        <v>56</v>
      </c>
      <c r="I56" s="2">
        <v>116.013322855</v>
      </c>
      <c r="J56" s="2">
        <v>33.130000000000003</v>
      </c>
      <c r="K56" s="2">
        <f t="shared" si="7"/>
        <v>31.39</v>
      </c>
      <c r="L56" s="2">
        <f t="shared" si="8"/>
        <v>1.75</v>
      </c>
      <c r="M56" s="3">
        <v>1.0900000000000001</v>
      </c>
      <c r="N56" s="4">
        <v>0.18</v>
      </c>
      <c r="O56" s="5">
        <v>444.15</v>
      </c>
      <c r="P56" s="6">
        <v>26.54</v>
      </c>
      <c r="Q56" s="5">
        <v>51020.06</v>
      </c>
      <c r="R56" s="7">
        <v>2.3199999999999998</v>
      </c>
      <c r="S56" s="5">
        <v>2134.4</v>
      </c>
      <c r="AB56" s="10">
        <v>2.35</v>
      </c>
      <c r="AC56" s="5">
        <v>320.94087500000001</v>
      </c>
      <c r="AK56" s="3">
        <v>0.39</v>
      </c>
      <c r="AL56" s="5">
        <f t="shared" si="2"/>
        <v>1407.0420000000001</v>
      </c>
      <c r="AM56" s="3">
        <v>0.02</v>
      </c>
      <c r="AN56" s="5">
        <f t="shared" si="3"/>
        <v>120.26</v>
      </c>
      <c r="AP56" s="5" t="str">
        <f t="shared" si="4"/>
        <v/>
      </c>
      <c r="AQ56" s="2">
        <v>0.25</v>
      </c>
      <c r="AS56" s="5">
        <f t="shared" si="9"/>
        <v>53919.550875000001</v>
      </c>
      <c r="AT56" s="11">
        <f t="shared" si="6"/>
        <v>0.12798734223268315</v>
      </c>
      <c r="AU56" s="5">
        <f t="shared" si="10"/>
        <v>127.98734223268315</v>
      </c>
    </row>
    <row r="57" spans="1:47" x14ac:dyDescent="0.3">
      <c r="A57" s="1" t="s">
        <v>133</v>
      </c>
      <c r="B57" s="1" t="s">
        <v>134</v>
      </c>
      <c r="C57" s="1" t="s">
        <v>135</v>
      </c>
      <c r="D57" s="1" t="s">
        <v>63</v>
      </c>
      <c r="E57" s="1" t="s">
        <v>59</v>
      </c>
      <c r="F57" s="1" t="s">
        <v>132</v>
      </c>
      <c r="G57" s="1" t="s">
        <v>55</v>
      </c>
      <c r="H57" s="1" t="s">
        <v>56</v>
      </c>
      <c r="I57" s="2">
        <v>116.013322855</v>
      </c>
      <c r="J57" s="2">
        <v>40.21</v>
      </c>
      <c r="K57" s="2">
        <f t="shared" si="7"/>
        <v>38.770000000000003</v>
      </c>
      <c r="L57" s="2">
        <f t="shared" si="8"/>
        <v>1.23</v>
      </c>
      <c r="N57" s="4">
        <v>5.79</v>
      </c>
      <c r="O57" s="5">
        <v>10804.125</v>
      </c>
      <c r="P57" s="6">
        <v>30.37</v>
      </c>
      <c r="Q57" s="5">
        <v>51980.845000000001</v>
      </c>
      <c r="AB57" s="10">
        <v>2.61</v>
      </c>
      <c r="AC57" s="5">
        <v>312.594425</v>
      </c>
      <c r="AK57" s="3">
        <v>0.5</v>
      </c>
      <c r="AL57" s="5">
        <f t="shared" si="2"/>
        <v>1803.9</v>
      </c>
      <c r="AN57" s="5" t="str">
        <f t="shared" si="3"/>
        <v/>
      </c>
      <c r="AP57" s="5" t="str">
        <f t="shared" si="4"/>
        <v/>
      </c>
      <c r="AQ57" s="2">
        <v>0.73</v>
      </c>
      <c r="AS57" s="5">
        <f t="shared" si="9"/>
        <v>63097.564425000004</v>
      </c>
      <c r="AT57" s="11">
        <f t="shared" si="6"/>
        <v>0.14977293840656919</v>
      </c>
      <c r="AU57" s="5">
        <f t="shared" si="10"/>
        <v>149.77293840656918</v>
      </c>
    </row>
    <row r="58" spans="1:47" x14ac:dyDescent="0.3">
      <c r="A58" s="1" t="s">
        <v>133</v>
      </c>
      <c r="B58" s="1" t="s">
        <v>134</v>
      </c>
      <c r="C58" s="1" t="s">
        <v>135</v>
      </c>
      <c r="D58" s="1" t="s">
        <v>63</v>
      </c>
      <c r="E58" s="1" t="s">
        <v>79</v>
      </c>
      <c r="F58" s="1" t="s">
        <v>132</v>
      </c>
      <c r="G58" s="1" t="s">
        <v>55</v>
      </c>
      <c r="H58" s="1" t="s">
        <v>56</v>
      </c>
      <c r="I58" s="2">
        <v>116.013322855</v>
      </c>
      <c r="J58" s="2">
        <v>40.58</v>
      </c>
      <c r="K58" s="2">
        <f t="shared" si="7"/>
        <v>35.85</v>
      </c>
      <c r="L58" s="2">
        <f t="shared" si="8"/>
        <v>4.1499999999999995</v>
      </c>
      <c r="M58" s="3">
        <v>3.5</v>
      </c>
      <c r="P58" s="6">
        <v>11.64</v>
      </c>
      <c r="Q58" s="5">
        <v>22284.78</v>
      </c>
      <c r="R58" s="7">
        <v>22.42</v>
      </c>
      <c r="S58" s="5">
        <v>32527.52</v>
      </c>
      <c r="AB58" s="10">
        <v>1.79</v>
      </c>
      <c r="AC58" s="5">
        <v>245.82282499999999</v>
      </c>
      <c r="AK58" s="3">
        <v>0.26</v>
      </c>
      <c r="AL58" s="5">
        <f t="shared" si="2"/>
        <v>938.02800000000013</v>
      </c>
      <c r="AN58" s="5" t="str">
        <f t="shared" si="3"/>
        <v/>
      </c>
      <c r="AP58" s="5" t="str">
        <f t="shared" si="4"/>
        <v/>
      </c>
      <c r="AQ58" s="2">
        <v>0.39</v>
      </c>
      <c r="AS58" s="5">
        <f t="shared" si="9"/>
        <v>55058.122825000006</v>
      </c>
      <c r="AT58" s="11">
        <f t="shared" si="6"/>
        <v>0.13068993888744773</v>
      </c>
      <c r="AU58" s="5">
        <f t="shared" si="10"/>
        <v>130.68993888744774</v>
      </c>
    </row>
    <row r="59" spans="1:47" x14ac:dyDescent="0.3">
      <c r="A59" s="1" t="s">
        <v>136</v>
      </c>
      <c r="B59" s="1" t="s">
        <v>137</v>
      </c>
      <c r="C59" s="1" t="s">
        <v>138</v>
      </c>
      <c r="D59" s="1" t="s">
        <v>63</v>
      </c>
      <c r="E59" s="1" t="s">
        <v>64</v>
      </c>
      <c r="F59" s="1" t="s">
        <v>132</v>
      </c>
      <c r="G59" s="1" t="s">
        <v>55</v>
      </c>
      <c r="H59" s="1" t="s">
        <v>56</v>
      </c>
      <c r="I59" s="2">
        <v>150.55409596300001</v>
      </c>
      <c r="J59" s="2">
        <v>32.1</v>
      </c>
      <c r="K59" s="2">
        <f t="shared" si="7"/>
        <v>32.099999999999994</v>
      </c>
      <c r="L59" s="2">
        <f t="shared" si="8"/>
        <v>0</v>
      </c>
      <c r="P59" s="6">
        <v>3.06</v>
      </c>
      <c r="Q59" s="5">
        <v>5194.3500000000004</v>
      </c>
      <c r="R59" s="7">
        <v>18.09</v>
      </c>
      <c r="S59" s="5">
        <v>16642.8</v>
      </c>
      <c r="T59" s="8">
        <v>3.61</v>
      </c>
      <c r="U59" s="5">
        <v>1001.328</v>
      </c>
      <c r="Z59" s="9">
        <v>3.86</v>
      </c>
      <c r="AA59" s="5">
        <v>541.40159999999992</v>
      </c>
      <c r="AB59" s="10">
        <v>3.48</v>
      </c>
      <c r="AC59" s="5">
        <v>402.41812499999992</v>
      </c>
      <c r="AL59" s="5" t="str">
        <f t="shared" si="2"/>
        <v/>
      </c>
      <c r="AN59" s="5" t="str">
        <f t="shared" si="3"/>
        <v/>
      </c>
      <c r="AP59" s="5" t="str">
        <f t="shared" si="4"/>
        <v/>
      </c>
      <c r="AS59" s="5">
        <f t="shared" si="9"/>
        <v>23782.297725000004</v>
      </c>
      <c r="AT59" s="11">
        <f t="shared" si="6"/>
        <v>5.6451380410522334E-2</v>
      </c>
      <c r="AU59" s="5">
        <f t="shared" si="10"/>
        <v>56.45138041052234</v>
      </c>
    </row>
    <row r="60" spans="1:47" x14ac:dyDescent="0.3">
      <c r="A60" s="1" t="s">
        <v>136</v>
      </c>
      <c r="B60" s="1" t="s">
        <v>137</v>
      </c>
      <c r="C60" s="1" t="s">
        <v>138</v>
      </c>
      <c r="D60" s="1" t="s">
        <v>63</v>
      </c>
      <c r="E60" s="1" t="s">
        <v>65</v>
      </c>
      <c r="F60" s="1" t="s">
        <v>132</v>
      </c>
      <c r="G60" s="1" t="s">
        <v>55</v>
      </c>
      <c r="H60" s="1" t="s">
        <v>56</v>
      </c>
      <c r="I60" s="2">
        <v>150.55409596300001</v>
      </c>
      <c r="J60" s="2">
        <v>33.47</v>
      </c>
      <c r="K60" s="2">
        <f t="shared" si="7"/>
        <v>32.07</v>
      </c>
      <c r="L60" s="2">
        <f t="shared" si="8"/>
        <v>1.41</v>
      </c>
      <c r="P60" s="6">
        <v>28.47</v>
      </c>
      <c r="Q60" s="5">
        <v>52422.195</v>
      </c>
      <c r="R60" s="7">
        <v>3.6</v>
      </c>
      <c r="S60" s="5">
        <v>3841.92</v>
      </c>
      <c r="AL60" s="5" t="str">
        <f t="shared" si="2"/>
        <v/>
      </c>
      <c r="AM60" s="3">
        <v>0.42</v>
      </c>
      <c r="AN60" s="5">
        <f t="shared" si="3"/>
        <v>2525.46</v>
      </c>
      <c r="AP60" s="5" t="str">
        <f t="shared" si="4"/>
        <v/>
      </c>
      <c r="AQ60" s="2">
        <v>0.99</v>
      </c>
      <c r="AS60" s="5">
        <f t="shared" si="9"/>
        <v>56264.114999999998</v>
      </c>
      <c r="AT60" s="11">
        <f t="shared" si="6"/>
        <v>0.13355256906011909</v>
      </c>
      <c r="AU60" s="5">
        <f t="shared" si="10"/>
        <v>133.55256906011908</v>
      </c>
    </row>
    <row r="61" spans="1:47" x14ac:dyDescent="0.3">
      <c r="A61" s="1" t="s">
        <v>136</v>
      </c>
      <c r="B61" s="1" t="s">
        <v>137</v>
      </c>
      <c r="C61" s="1" t="s">
        <v>138</v>
      </c>
      <c r="D61" s="1" t="s">
        <v>63</v>
      </c>
      <c r="E61" s="1" t="s">
        <v>66</v>
      </c>
      <c r="F61" s="1" t="s">
        <v>132</v>
      </c>
      <c r="G61" s="1" t="s">
        <v>55</v>
      </c>
      <c r="H61" s="1" t="s">
        <v>56</v>
      </c>
      <c r="I61" s="2">
        <v>150.55409596300001</v>
      </c>
      <c r="J61" s="2">
        <v>40.119999999999997</v>
      </c>
      <c r="K61" s="2">
        <f t="shared" si="7"/>
        <v>38.729999999999997</v>
      </c>
      <c r="L61" s="2">
        <f t="shared" si="8"/>
        <v>1.27</v>
      </c>
      <c r="P61" s="6">
        <v>24.95</v>
      </c>
      <c r="Q61" s="5">
        <v>49611.134999999987</v>
      </c>
      <c r="R61" s="7">
        <v>13.78</v>
      </c>
      <c r="S61" s="5">
        <v>15945.44</v>
      </c>
      <c r="AL61" s="5" t="str">
        <f t="shared" si="2"/>
        <v/>
      </c>
      <c r="AM61" s="3">
        <v>0.5</v>
      </c>
      <c r="AN61" s="5">
        <f t="shared" si="3"/>
        <v>3006.5</v>
      </c>
      <c r="AP61" s="5" t="str">
        <f t="shared" si="4"/>
        <v/>
      </c>
      <c r="AQ61" s="2">
        <v>0.77</v>
      </c>
      <c r="AS61" s="5">
        <f t="shared" si="9"/>
        <v>65556.574999999983</v>
      </c>
      <c r="AT61" s="11">
        <f t="shared" si="6"/>
        <v>0.15560982359772962</v>
      </c>
      <c r="AU61" s="5">
        <f t="shared" si="10"/>
        <v>155.60982359772962</v>
      </c>
    </row>
    <row r="62" spans="1:47" x14ac:dyDescent="0.3">
      <c r="A62" s="1" t="s">
        <v>136</v>
      </c>
      <c r="B62" s="1" t="s">
        <v>137</v>
      </c>
      <c r="C62" s="1" t="s">
        <v>138</v>
      </c>
      <c r="D62" s="1" t="s">
        <v>63</v>
      </c>
      <c r="E62" s="1" t="s">
        <v>67</v>
      </c>
      <c r="F62" s="1" t="s">
        <v>132</v>
      </c>
      <c r="G62" s="1" t="s">
        <v>55</v>
      </c>
      <c r="H62" s="1" t="s">
        <v>56</v>
      </c>
      <c r="I62" s="2">
        <v>150.55409596300001</v>
      </c>
      <c r="J62" s="2">
        <v>38.86</v>
      </c>
      <c r="K62" s="2">
        <f t="shared" si="7"/>
        <v>38.86</v>
      </c>
      <c r="L62" s="2">
        <f t="shared" si="8"/>
        <v>0</v>
      </c>
      <c r="P62" s="6">
        <v>9.9899999999999984</v>
      </c>
      <c r="Q62" s="5">
        <v>27092.1</v>
      </c>
      <c r="R62" s="7">
        <v>25.76</v>
      </c>
      <c r="S62" s="5">
        <v>36384.160000000003</v>
      </c>
      <c r="Z62" s="9">
        <v>2.63</v>
      </c>
      <c r="AA62" s="5">
        <v>461.91359999999992</v>
      </c>
      <c r="AB62" s="10">
        <v>0.48</v>
      </c>
      <c r="AC62" s="5">
        <v>76.310399999999987</v>
      </c>
      <c r="AL62" s="5" t="str">
        <f t="shared" si="2"/>
        <v/>
      </c>
      <c r="AN62" s="5" t="str">
        <f t="shared" si="3"/>
        <v/>
      </c>
      <c r="AP62" s="5" t="str">
        <f t="shared" si="4"/>
        <v/>
      </c>
      <c r="AS62" s="5">
        <f t="shared" si="9"/>
        <v>64014.484000000004</v>
      </c>
      <c r="AT62" s="11">
        <f t="shared" si="6"/>
        <v>0.15194940496723155</v>
      </c>
      <c r="AU62" s="5">
        <f t="shared" si="10"/>
        <v>151.94940496723154</v>
      </c>
    </row>
    <row r="63" spans="1:47" x14ac:dyDescent="0.3">
      <c r="A63" s="1" t="s">
        <v>139</v>
      </c>
      <c r="B63" s="1" t="s">
        <v>140</v>
      </c>
      <c r="C63" s="1" t="s">
        <v>141</v>
      </c>
      <c r="D63" s="1" t="s">
        <v>63</v>
      </c>
      <c r="E63" s="1" t="s">
        <v>72</v>
      </c>
      <c r="F63" s="1" t="s">
        <v>132</v>
      </c>
      <c r="G63" s="1" t="s">
        <v>55</v>
      </c>
      <c r="H63" s="1" t="s">
        <v>56</v>
      </c>
      <c r="I63" s="2">
        <v>160.00154050699999</v>
      </c>
      <c r="J63" s="2">
        <v>39.1</v>
      </c>
      <c r="K63" s="2">
        <f t="shared" si="7"/>
        <v>36.549999999999997</v>
      </c>
      <c r="L63" s="2">
        <f t="shared" si="8"/>
        <v>2.54</v>
      </c>
      <c r="N63" s="4">
        <v>1.08</v>
      </c>
      <c r="O63" s="5">
        <v>3045.6</v>
      </c>
      <c r="P63" s="6">
        <v>14.02</v>
      </c>
      <c r="Q63" s="5">
        <v>38078.32</v>
      </c>
      <c r="R63" s="7">
        <v>7.01</v>
      </c>
      <c r="S63" s="5">
        <v>10318.719999999999</v>
      </c>
      <c r="Z63" s="9">
        <v>8.17</v>
      </c>
      <c r="AA63" s="5">
        <v>1274.2367999999999</v>
      </c>
      <c r="AB63" s="10">
        <v>6.27</v>
      </c>
      <c r="AC63" s="5">
        <v>992.03519999999992</v>
      </c>
      <c r="AK63" s="3">
        <v>0.77</v>
      </c>
      <c r="AL63" s="5">
        <f t="shared" si="2"/>
        <v>2778.0060000000003</v>
      </c>
      <c r="AM63" s="3">
        <v>0.25</v>
      </c>
      <c r="AN63" s="5">
        <f t="shared" si="3"/>
        <v>1503.25</v>
      </c>
      <c r="AP63" s="5" t="str">
        <f t="shared" si="4"/>
        <v/>
      </c>
      <c r="AQ63" s="2">
        <v>1.52</v>
      </c>
      <c r="AS63" s="5">
        <f t="shared" si="9"/>
        <v>53708.911999999997</v>
      </c>
      <c r="AT63" s="11">
        <f t="shared" si="6"/>
        <v>0.12748735457802646</v>
      </c>
      <c r="AU63" s="5">
        <f t="shared" si="10"/>
        <v>127.48735457802647</v>
      </c>
    </row>
    <row r="64" spans="1:47" x14ac:dyDescent="0.3">
      <c r="A64" s="1" t="s">
        <v>139</v>
      </c>
      <c r="B64" s="1" t="s">
        <v>140</v>
      </c>
      <c r="C64" s="1" t="s">
        <v>141</v>
      </c>
      <c r="D64" s="1" t="s">
        <v>63</v>
      </c>
      <c r="E64" s="1" t="s">
        <v>73</v>
      </c>
      <c r="F64" s="1" t="s">
        <v>132</v>
      </c>
      <c r="G64" s="1" t="s">
        <v>55</v>
      </c>
      <c r="H64" s="1" t="s">
        <v>56</v>
      </c>
      <c r="I64" s="2">
        <v>160.00154050699999</v>
      </c>
      <c r="J64" s="2">
        <v>40.200000000000003</v>
      </c>
      <c r="K64" s="2">
        <f t="shared" si="7"/>
        <v>35.840000000000003</v>
      </c>
      <c r="L64" s="2">
        <f t="shared" si="8"/>
        <v>4.16</v>
      </c>
      <c r="N64" s="4">
        <v>3.89</v>
      </c>
      <c r="O64" s="5">
        <v>10969.8</v>
      </c>
      <c r="P64" s="6">
        <v>25.6</v>
      </c>
      <c r="Q64" s="5">
        <v>69482.069999999992</v>
      </c>
      <c r="R64" s="7">
        <v>3.08</v>
      </c>
      <c r="S64" s="5">
        <v>4533.76</v>
      </c>
      <c r="AB64" s="10">
        <v>3.27</v>
      </c>
      <c r="AC64" s="5">
        <v>518.07607499999995</v>
      </c>
      <c r="AK64" s="3">
        <v>0.9</v>
      </c>
      <c r="AL64" s="5">
        <f t="shared" si="2"/>
        <v>3247.0200000000004</v>
      </c>
      <c r="AM64" s="3">
        <v>0.76</v>
      </c>
      <c r="AN64" s="5">
        <f t="shared" si="3"/>
        <v>4569.88</v>
      </c>
      <c r="AP64" s="5" t="str">
        <f t="shared" si="4"/>
        <v/>
      </c>
      <c r="AQ64" s="2">
        <v>2.5</v>
      </c>
      <c r="AS64" s="5">
        <f t="shared" si="9"/>
        <v>85503.706074999995</v>
      </c>
      <c r="AT64" s="11">
        <f t="shared" si="6"/>
        <v>0.202957775315182</v>
      </c>
      <c r="AU64" s="5">
        <f t="shared" si="10"/>
        <v>202.95777531518198</v>
      </c>
    </row>
    <row r="65" spans="1:47" x14ac:dyDescent="0.3">
      <c r="A65" s="1" t="s">
        <v>139</v>
      </c>
      <c r="B65" s="1" t="s">
        <v>140</v>
      </c>
      <c r="C65" s="1" t="s">
        <v>141</v>
      </c>
      <c r="D65" s="1" t="s">
        <v>63</v>
      </c>
      <c r="E65" s="1" t="s">
        <v>74</v>
      </c>
      <c r="F65" s="1" t="s">
        <v>132</v>
      </c>
      <c r="G65" s="1" t="s">
        <v>55</v>
      </c>
      <c r="H65" s="1" t="s">
        <v>56</v>
      </c>
      <c r="I65" s="2">
        <v>160.00154050699999</v>
      </c>
      <c r="J65" s="2">
        <v>39.840000000000003</v>
      </c>
      <c r="K65" s="2">
        <f t="shared" si="7"/>
        <v>37.35</v>
      </c>
      <c r="L65" s="2">
        <f t="shared" si="8"/>
        <v>2.48</v>
      </c>
      <c r="N65" s="4">
        <v>8.5500000000000007</v>
      </c>
      <c r="O65" s="5">
        <v>24111</v>
      </c>
      <c r="P65" s="6">
        <v>27.76</v>
      </c>
      <c r="Q65" s="5">
        <v>75396.160000000003</v>
      </c>
      <c r="R65" s="7">
        <v>0.28999999999999998</v>
      </c>
      <c r="S65" s="5">
        <v>426.88</v>
      </c>
      <c r="AB65" s="10">
        <v>0.75</v>
      </c>
      <c r="AC65" s="5">
        <v>119.235</v>
      </c>
      <c r="AK65" s="3">
        <v>0.48</v>
      </c>
      <c r="AL65" s="5">
        <f t="shared" si="2"/>
        <v>1731.7439999999999</v>
      </c>
      <c r="AM65" s="3">
        <v>0.5</v>
      </c>
      <c r="AN65" s="5">
        <f t="shared" si="3"/>
        <v>3006.5</v>
      </c>
      <c r="AP65" s="5" t="str">
        <f t="shared" si="4"/>
        <v/>
      </c>
      <c r="AQ65" s="2">
        <v>1.5</v>
      </c>
      <c r="AS65" s="5">
        <f t="shared" si="9"/>
        <v>100053.27500000001</v>
      </c>
      <c r="AT65" s="11">
        <f t="shared" si="6"/>
        <v>0.23749368348064456</v>
      </c>
      <c r="AU65" s="5">
        <f t="shared" si="10"/>
        <v>237.49368348064456</v>
      </c>
    </row>
    <row r="66" spans="1:47" x14ac:dyDescent="0.3">
      <c r="A66" s="1" t="s">
        <v>139</v>
      </c>
      <c r="B66" s="1" t="s">
        <v>140</v>
      </c>
      <c r="C66" s="1" t="s">
        <v>141</v>
      </c>
      <c r="D66" s="1" t="s">
        <v>63</v>
      </c>
      <c r="E66" s="1" t="s">
        <v>75</v>
      </c>
      <c r="F66" s="1" t="s">
        <v>132</v>
      </c>
      <c r="G66" s="1" t="s">
        <v>55</v>
      </c>
      <c r="H66" s="1" t="s">
        <v>56</v>
      </c>
      <c r="I66" s="2">
        <v>160.00154050699999</v>
      </c>
      <c r="J66" s="2">
        <v>38.79</v>
      </c>
      <c r="K66" s="2">
        <f t="shared" si="7"/>
        <v>38.78</v>
      </c>
      <c r="L66" s="2">
        <f t="shared" si="8"/>
        <v>0</v>
      </c>
      <c r="P66" s="6">
        <v>6.6000000000000014</v>
      </c>
      <c r="Q66" s="5">
        <v>13108.094999999999</v>
      </c>
      <c r="R66" s="7">
        <v>26.12</v>
      </c>
      <c r="S66" s="5">
        <v>32790.639999999999</v>
      </c>
      <c r="T66" s="8">
        <v>5.12</v>
      </c>
      <c r="U66" s="5">
        <v>1939.7280000000001</v>
      </c>
      <c r="Z66" s="9">
        <v>0.77</v>
      </c>
      <c r="AA66" s="5">
        <v>96.268799999999999</v>
      </c>
      <c r="AB66" s="10">
        <v>0.17</v>
      </c>
      <c r="AC66" s="5">
        <v>16.891625000000001</v>
      </c>
      <c r="AL66" s="5" t="str">
        <f t="shared" si="2"/>
        <v/>
      </c>
      <c r="AN66" s="5" t="str">
        <f t="shared" si="3"/>
        <v/>
      </c>
      <c r="AP66" s="5" t="str">
        <f t="shared" si="4"/>
        <v/>
      </c>
      <c r="AS66" s="5">
        <f t="shared" si="9"/>
        <v>47951.623424999998</v>
      </c>
      <c r="AT66" s="11">
        <f t="shared" si="6"/>
        <v>0.1138214383894981</v>
      </c>
      <c r="AU66" s="5">
        <f t="shared" si="10"/>
        <v>113.8214383894981</v>
      </c>
    </row>
    <row r="67" spans="1:47" x14ac:dyDescent="0.3">
      <c r="A67" s="1" t="s">
        <v>142</v>
      </c>
      <c r="B67" s="1" t="s">
        <v>69</v>
      </c>
      <c r="C67" s="1" t="s">
        <v>70</v>
      </c>
      <c r="D67" s="1" t="s">
        <v>71</v>
      </c>
      <c r="E67" s="1" t="s">
        <v>80</v>
      </c>
      <c r="F67" s="1" t="s">
        <v>132</v>
      </c>
      <c r="G67" s="1" t="s">
        <v>55</v>
      </c>
      <c r="H67" s="1" t="s">
        <v>56</v>
      </c>
      <c r="I67" s="2">
        <v>120.511802406</v>
      </c>
      <c r="J67" s="2">
        <v>39.61</v>
      </c>
      <c r="K67" s="2">
        <f t="shared" si="7"/>
        <v>39.510000000000005</v>
      </c>
      <c r="L67" s="2">
        <f t="shared" si="8"/>
        <v>0.11</v>
      </c>
      <c r="M67" s="3">
        <v>0.11</v>
      </c>
      <c r="P67" s="6">
        <v>3.41</v>
      </c>
      <c r="Q67" s="5">
        <v>8681.0149999999994</v>
      </c>
      <c r="R67" s="7">
        <v>36.1</v>
      </c>
      <c r="S67" s="5">
        <v>52708.639999999999</v>
      </c>
      <c r="AL67" s="5" t="str">
        <f t="shared" ref="AL67:AL129" si="11">IF(AK67&gt;0,AK67*$AL$1,"")</f>
        <v/>
      </c>
      <c r="AN67" s="5" t="str">
        <f t="shared" ref="AN67:AN129" si="12">IF(AM67&gt;0,AM67*$AN$1,"")</f>
        <v/>
      </c>
      <c r="AP67" s="5" t="str">
        <f t="shared" ref="AP67:AP129" si="13">IF(AO67&gt;0,AO67*$AP$1,"")</f>
        <v/>
      </c>
      <c r="AS67" s="5">
        <f t="shared" si="9"/>
        <v>61389.654999999999</v>
      </c>
      <c r="AT67" s="11">
        <f t="shared" ref="AT67:AT130" si="14">(AS67/$AS$1180)*100</f>
        <v>0.14571892118030089</v>
      </c>
      <c r="AU67" s="5">
        <f t="shared" si="10"/>
        <v>145.7189211803009</v>
      </c>
    </row>
    <row r="68" spans="1:47" x14ac:dyDescent="0.3">
      <c r="A68" s="1" t="s">
        <v>142</v>
      </c>
      <c r="B68" s="1" t="s">
        <v>69</v>
      </c>
      <c r="C68" s="1" t="s">
        <v>70</v>
      </c>
      <c r="D68" s="1" t="s">
        <v>71</v>
      </c>
      <c r="E68" s="1" t="s">
        <v>85</v>
      </c>
      <c r="F68" s="1" t="s">
        <v>132</v>
      </c>
      <c r="G68" s="1" t="s">
        <v>55</v>
      </c>
      <c r="H68" s="1" t="s">
        <v>56</v>
      </c>
      <c r="I68" s="2">
        <v>120.511802406</v>
      </c>
      <c r="J68" s="2">
        <v>38.909999999999997</v>
      </c>
      <c r="K68" s="2">
        <f t="shared" ref="K68:K131" si="15">SUM(N68,P68,R68,T68,V68,X68,Z68,AB68,AE68,AG68,AI68)</f>
        <v>38.909999999999997</v>
      </c>
      <c r="L68" s="2">
        <f t="shared" ref="L68:L131" si="16">SUM(M68,AD68,AK68,AM68,AO68,AQ68,AR68)</f>
        <v>0</v>
      </c>
      <c r="P68" s="6">
        <v>31.43</v>
      </c>
      <c r="Q68" s="5">
        <v>85363.88</v>
      </c>
      <c r="R68" s="7">
        <v>7.48</v>
      </c>
      <c r="S68" s="5">
        <v>11010.56</v>
      </c>
      <c r="AL68" s="5" t="str">
        <f t="shared" si="11"/>
        <v/>
      </c>
      <c r="AN68" s="5" t="str">
        <f t="shared" si="12"/>
        <v/>
      </c>
      <c r="AP68" s="5" t="str">
        <f t="shared" si="13"/>
        <v/>
      </c>
      <c r="AS68" s="5">
        <f t="shared" ref="AS68:AS131" si="17">SUM(O68,Q68,S68,U68,W68,Y68,AA68,AC68,AF68,AH68,AJ68)</f>
        <v>96374.44</v>
      </c>
      <c r="AT68" s="11">
        <f t="shared" si="14"/>
        <v>0.22876133488868175</v>
      </c>
      <c r="AU68" s="5">
        <f t="shared" ref="AU68:AU131" si="18">(AT68/100)*$AU$1</f>
        <v>228.76133488868174</v>
      </c>
    </row>
    <row r="69" spans="1:47" x14ac:dyDescent="0.3">
      <c r="A69" s="1" t="s">
        <v>142</v>
      </c>
      <c r="B69" s="1" t="s">
        <v>69</v>
      </c>
      <c r="C69" s="1" t="s">
        <v>70</v>
      </c>
      <c r="D69" s="1" t="s">
        <v>71</v>
      </c>
      <c r="E69" s="1" t="s">
        <v>86</v>
      </c>
      <c r="F69" s="1" t="s">
        <v>132</v>
      </c>
      <c r="G69" s="1" t="s">
        <v>55</v>
      </c>
      <c r="H69" s="1" t="s">
        <v>56</v>
      </c>
      <c r="I69" s="2">
        <v>120.511802406</v>
      </c>
      <c r="J69" s="2">
        <v>39.94</v>
      </c>
      <c r="K69" s="2">
        <f t="shared" si="15"/>
        <v>39.79</v>
      </c>
      <c r="L69" s="2">
        <f t="shared" si="16"/>
        <v>0.13999999999999999</v>
      </c>
      <c r="N69" s="4">
        <v>3.55</v>
      </c>
      <c r="O69" s="5">
        <v>10011</v>
      </c>
      <c r="P69" s="6">
        <v>27.24</v>
      </c>
      <c r="Q69" s="5">
        <v>73983.839999999997</v>
      </c>
      <c r="R69" s="7">
        <v>7.62</v>
      </c>
      <c r="S69" s="5">
        <v>11216.64</v>
      </c>
      <c r="AB69" s="10">
        <v>1.38</v>
      </c>
      <c r="AC69" s="5">
        <v>219.39240000000001</v>
      </c>
      <c r="AK69" s="3">
        <v>0.09</v>
      </c>
      <c r="AL69" s="5">
        <f t="shared" si="11"/>
        <v>324.702</v>
      </c>
      <c r="AM69" s="3">
        <v>0.01</v>
      </c>
      <c r="AN69" s="5">
        <f t="shared" si="12"/>
        <v>60.13</v>
      </c>
      <c r="AP69" s="5" t="str">
        <f t="shared" si="13"/>
        <v/>
      </c>
      <c r="AQ69" s="2">
        <v>0.04</v>
      </c>
      <c r="AS69" s="5">
        <f t="shared" si="17"/>
        <v>95430.872399999993</v>
      </c>
      <c r="AT69" s="11">
        <f t="shared" si="14"/>
        <v>0.22652161465026885</v>
      </c>
      <c r="AU69" s="5">
        <f t="shared" si="18"/>
        <v>226.52161465026884</v>
      </c>
    </row>
    <row r="70" spans="1:47" x14ac:dyDescent="0.3">
      <c r="A70" s="1" t="s">
        <v>143</v>
      </c>
      <c r="B70" s="1" t="s">
        <v>120</v>
      </c>
      <c r="C70" s="1" t="s">
        <v>121</v>
      </c>
      <c r="D70" s="1" t="s">
        <v>63</v>
      </c>
      <c r="E70" s="1" t="s">
        <v>57</v>
      </c>
      <c r="F70" s="1" t="s">
        <v>144</v>
      </c>
      <c r="G70" s="1" t="s">
        <v>55</v>
      </c>
      <c r="H70" s="1" t="s">
        <v>56</v>
      </c>
      <c r="I70" s="2">
        <v>74.352863361800004</v>
      </c>
      <c r="J70" s="2">
        <v>31.86</v>
      </c>
      <c r="K70" s="2">
        <f t="shared" si="15"/>
        <v>29.57</v>
      </c>
      <c r="L70" s="2">
        <f t="shared" si="16"/>
        <v>2.2999999999999998</v>
      </c>
      <c r="P70" s="6">
        <v>19.34</v>
      </c>
      <c r="Q70" s="5">
        <v>52527.44</v>
      </c>
      <c r="R70" s="7">
        <v>9.0399999999999991</v>
      </c>
      <c r="S70" s="5">
        <v>13306.88</v>
      </c>
      <c r="T70" s="8">
        <v>1.19</v>
      </c>
      <c r="U70" s="5">
        <v>525.50400000000002</v>
      </c>
      <c r="AL70" s="5" t="str">
        <f t="shared" si="11"/>
        <v/>
      </c>
      <c r="AM70" s="3">
        <v>0.92</v>
      </c>
      <c r="AN70" s="5">
        <f t="shared" si="12"/>
        <v>5531.96</v>
      </c>
      <c r="AP70" s="5" t="str">
        <f t="shared" si="13"/>
        <v/>
      </c>
      <c r="AQ70" s="2">
        <v>1.38</v>
      </c>
      <c r="AS70" s="5">
        <f t="shared" si="17"/>
        <v>66359.824000000008</v>
      </c>
      <c r="AT70" s="11">
        <f t="shared" si="14"/>
        <v>0.15751647346763292</v>
      </c>
      <c r="AU70" s="5">
        <f t="shared" si="18"/>
        <v>157.51647346763292</v>
      </c>
    </row>
    <row r="71" spans="1:47" x14ac:dyDescent="0.3">
      <c r="A71" s="1" t="s">
        <v>143</v>
      </c>
      <c r="B71" s="1" t="s">
        <v>120</v>
      </c>
      <c r="C71" s="1" t="s">
        <v>121</v>
      </c>
      <c r="D71" s="1" t="s">
        <v>63</v>
      </c>
      <c r="E71" s="1" t="s">
        <v>58</v>
      </c>
      <c r="F71" s="1" t="s">
        <v>144</v>
      </c>
      <c r="G71" s="1" t="s">
        <v>55</v>
      </c>
      <c r="H71" s="1" t="s">
        <v>56</v>
      </c>
      <c r="I71" s="2">
        <v>74.352863361800004</v>
      </c>
      <c r="J71" s="2">
        <v>38.74</v>
      </c>
      <c r="K71" s="2">
        <f t="shared" si="15"/>
        <v>38.159999999999997</v>
      </c>
      <c r="L71" s="2">
        <f t="shared" si="16"/>
        <v>0.57000000000000006</v>
      </c>
      <c r="N71" s="4">
        <v>0.46</v>
      </c>
      <c r="O71" s="5">
        <v>1297.2</v>
      </c>
      <c r="P71" s="6">
        <v>22.74</v>
      </c>
      <c r="Q71" s="5">
        <v>61761.84</v>
      </c>
      <c r="R71" s="7">
        <v>14.96</v>
      </c>
      <c r="S71" s="5">
        <v>22021.119999999999</v>
      </c>
      <c r="AL71" s="5" t="str">
        <f t="shared" si="11"/>
        <v/>
      </c>
      <c r="AM71" s="3">
        <v>0.23</v>
      </c>
      <c r="AN71" s="5">
        <f t="shared" si="12"/>
        <v>1382.99</v>
      </c>
      <c r="AP71" s="5" t="str">
        <f t="shared" si="13"/>
        <v/>
      </c>
      <c r="AQ71" s="2">
        <v>0.34</v>
      </c>
      <c r="AS71" s="5">
        <f t="shared" si="17"/>
        <v>85080.159999999989</v>
      </c>
      <c r="AT71" s="11">
        <f t="shared" si="14"/>
        <v>0.20195241574573738</v>
      </c>
      <c r="AU71" s="5">
        <f t="shared" si="18"/>
        <v>201.9524157457374</v>
      </c>
    </row>
    <row r="72" spans="1:47" x14ac:dyDescent="0.3">
      <c r="A72" s="1" t="s">
        <v>145</v>
      </c>
      <c r="B72" s="1" t="s">
        <v>146</v>
      </c>
      <c r="C72" s="1" t="s">
        <v>147</v>
      </c>
      <c r="D72" s="1" t="s">
        <v>63</v>
      </c>
      <c r="E72" s="1" t="s">
        <v>64</v>
      </c>
      <c r="F72" s="1" t="s">
        <v>144</v>
      </c>
      <c r="G72" s="1" t="s">
        <v>55</v>
      </c>
      <c r="H72" s="1" t="s">
        <v>56</v>
      </c>
      <c r="I72" s="2">
        <v>162.78619120299999</v>
      </c>
      <c r="J72" s="2">
        <v>33.35</v>
      </c>
      <c r="K72" s="2">
        <f t="shared" si="15"/>
        <v>33.339999999999996</v>
      </c>
      <c r="L72" s="2">
        <f t="shared" si="16"/>
        <v>0</v>
      </c>
      <c r="N72" s="4">
        <v>1.35</v>
      </c>
      <c r="O72" s="5">
        <v>2379.375</v>
      </c>
      <c r="P72" s="6">
        <v>11.88</v>
      </c>
      <c r="Q72" s="5">
        <v>20166.3</v>
      </c>
      <c r="R72" s="7">
        <v>18.38</v>
      </c>
      <c r="S72" s="5">
        <v>19233.52</v>
      </c>
      <c r="T72" s="8">
        <v>1.23</v>
      </c>
      <c r="U72" s="5">
        <v>342.79199999999997</v>
      </c>
      <c r="Z72" s="9">
        <v>0.5</v>
      </c>
      <c r="AA72" s="5">
        <v>69.772800000000004</v>
      </c>
      <c r="AL72" s="5" t="str">
        <f t="shared" si="11"/>
        <v/>
      </c>
      <c r="AN72" s="5" t="str">
        <f t="shared" si="12"/>
        <v/>
      </c>
      <c r="AP72" s="5" t="str">
        <f t="shared" si="13"/>
        <v/>
      </c>
      <c r="AS72" s="5">
        <f t="shared" si="17"/>
        <v>42191.7598</v>
      </c>
      <c r="AT72" s="11">
        <f t="shared" si="14"/>
        <v>0.10014940987621426</v>
      </c>
      <c r="AU72" s="5">
        <f t="shared" si="18"/>
        <v>100.14940987621426</v>
      </c>
    </row>
    <row r="73" spans="1:47" x14ac:dyDescent="0.3">
      <c r="A73" s="1" t="s">
        <v>145</v>
      </c>
      <c r="B73" s="1" t="s">
        <v>146</v>
      </c>
      <c r="C73" s="1" t="s">
        <v>147</v>
      </c>
      <c r="D73" s="1" t="s">
        <v>63</v>
      </c>
      <c r="E73" s="1" t="s">
        <v>65</v>
      </c>
      <c r="F73" s="1" t="s">
        <v>144</v>
      </c>
      <c r="G73" s="1" t="s">
        <v>55</v>
      </c>
      <c r="H73" s="1" t="s">
        <v>56</v>
      </c>
      <c r="I73" s="2">
        <v>162.78619120299999</v>
      </c>
      <c r="J73" s="2">
        <v>33.270000000000003</v>
      </c>
      <c r="K73" s="2">
        <f t="shared" si="15"/>
        <v>33.270000000000003</v>
      </c>
      <c r="L73" s="2">
        <f t="shared" si="16"/>
        <v>0</v>
      </c>
      <c r="P73" s="6">
        <v>6.89</v>
      </c>
      <c r="Q73" s="5">
        <v>11695.775</v>
      </c>
      <c r="R73" s="7">
        <v>23.61</v>
      </c>
      <c r="S73" s="5">
        <v>28676.400000000001</v>
      </c>
      <c r="T73" s="8">
        <v>2.77</v>
      </c>
      <c r="U73" s="5">
        <v>1128.8399999999999</v>
      </c>
      <c r="AL73" s="5" t="str">
        <f t="shared" si="11"/>
        <v/>
      </c>
      <c r="AN73" s="5" t="str">
        <f t="shared" si="12"/>
        <v/>
      </c>
      <c r="AP73" s="5" t="str">
        <f t="shared" si="13"/>
        <v/>
      </c>
      <c r="AS73" s="5">
        <f t="shared" si="17"/>
        <v>41501.014999999999</v>
      </c>
      <c r="AT73" s="11">
        <f t="shared" si="14"/>
        <v>9.8509808105086832E-2</v>
      </c>
      <c r="AU73" s="5">
        <f t="shared" si="18"/>
        <v>98.509808105086833</v>
      </c>
    </row>
    <row r="74" spans="1:47" x14ac:dyDescent="0.3">
      <c r="A74" s="1" t="s">
        <v>145</v>
      </c>
      <c r="B74" s="1" t="s">
        <v>146</v>
      </c>
      <c r="C74" s="1" t="s">
        <v>147</v>
      </c>
      <c r="D74" s="1" t="s">
        <v>63</v>
      </c>
      <c r="E74" s="1" t="s">
        <v>66</v>
      </c>
      <c r="F74" s="1" t="s">
        <v>144</v>
      </c>
      <c r="G74" s="1" t="s">
        <v>55</v>
      </c>
      <c r="H74" s="1" t="s">
        <v>56</v>
      </c>
      <c r="I74" s="2">
        <v>162.78619120299999</v>
      </c>
      <c r="J74" s="2">
        <v>39.68</v>
      </c>
      <c r="K74" s="2">
        <f t="shared" si="15"/>
        <v>39.69</v>
      </c>
      <c r="L74" s="2">
        <f t="shared" si="16"/>
        <v>0</v>
      </c>
      <c r="P74" s="6">
        <v>11.6</v>
      </c>
      <c r="Q74" s="5">
        <v>31505.599999999999</v>
      </c>
      <c r="R74" s="7">
        <v>23.94</v>
      </c>
      <c r="S74" s="5">
        <v>35239.68</v>
      </c>
      <c r="T74" s="8">
        <v>1.85</v>
      </c>
      <c r="U74" s="5">
        <v>816.96</v>
      </c>
      <c r="Z74" s="9">
        <v>2.0499999999999998</v>
      </c>
      <c r="AA74" s="5">
        <v>362.11200000000002</v>
      </c>
      <c r="AB74" s="10">
        <v>0.25</v>
      </c>
      <c r="AC74" s="5">
        <v>39.744999999999997</v>
      </c>
      <c r="AL74" s="5" t="str">
        <f t="shared" si="11"/>
        <v/>
      </c>
      <c r="AN74" s="5" t="str">
        <f t="shared" si="12"/>
        <v/>
      </c>
      <c r="AP74" s="5" t="str">
        <f t="shared" si="13"/>
        <v/>
      </c>
      <c r="AS74" s="5">
        <f t="shared" si="17"/>
        <v>67964.096999999994</v>
      </c>
      <c r="AT74" s="11">
        <f t="shared" si="14"/>
        <v>0.16132449178665889</v>
      </c>
      <c r="AU74" s="5">
        <f t="shared" si="18"/>
        <v>161.32449178665888</v>
      </c>
    </row>
    <row r="75" spans="1:47" x14ac:dyDescent="0.3">
      <c r="A75" s="1" t="s">
        <v>145</v>
      </c>
      <c r="B75" s="1" t="s">
        <v>146</v>
      </c>
      <c r="C75" s="1" t="s">
        <v>147</v>
      </c>
      <c r="D75" s="1" t="s">
        <v>63</v>
      </c>
      <c r="E75" s="1" t="s">
        <v>67</v>
      </c>
      <c r="F75" s="1" t="s">
        <v>144</v>
      </c>
      <c r="G75" s="1" t="s">
        <v>55</v>
      </c>
      <c r="H75" s="1" t="s">
        <v>56</v>
      </c>
      <c r="I75" s="2">
        <v>162.78619120299999</v>
      </c>
      <c r="J75" s="2">
        <v>27.67</v>
      </c>
      <c r="K75" s="2">
        <f t="shared" si="15"/>
        <v>27.65</v>
      </c>
      <c r="L75" s="2">
        <f t="shared" si="16"/>
        <v>0</v>
      </c>
      <c r="P75" s="6">
        <v>7.07</v>
      </c>
      <c r="Q75" s="5">
        <v>12001.325000000001</v>
      </c>
      <c r="R75" s="7">
        <v>11.4</v>
      </c>
      <c r="S75" s="5">
        <v>12723.6</v>
      </c>
      <c r="T75" s="8">
        <v>2.19</v>
      </c>
      <c r="U75" s="5">
        <v>950.54399999999998</v>
      </c>
      <c r="Z75" s="9">
        <v>4.5</v>
      </c>
      <c r="AA75" s="5">
        <v>731.95199999999988</v>
      </c>
      <c r="AB75" s="10">
        <v>2.4900000000000002</v>
      </c>
      <c r="AC75" s="5">
        <v>342.20445000000001</v>
      </c>
      <c r="AL75" s="5" t="str">
        <f t="shared" si="11"/>
        <v/>
      </c>
      <c r="AN75" s="5" t="str">
        <f t="shared" si="12"/>
        <v/>
      </c>
      <c r="AP75" s="5" t="str">
        <f t="shared" si="13"/>
        <v/>
      </c>
      <c r="AS75" s="5">
        <f t="shared" si="17"/>
        <v>26749.625450000007</v>
      </c>
      <c r="AT75" s="11">
        <f t="shared" si="14"/>
        <v>6.3494843920382377E-2</v>
      </c>
      <c r="AU75" s="5">
        <f t="shared" si="18"/>
        <v>63.49484392038238</v>
      </c>
    </row>
    <row r="76" spans="1:47" x14ac:dyDescent="0.3">
      <c r="A76" s="1" t="s">
        <v>145</v>
      </c>
      <c r="B76" s="1" t="s">
        <v>146</v>
      </c>
      <c r="C76" s="1" t="s">
        <v>147</v>
      </c>
      <c r="D76" s="1" t="s">
        <v>63</v>
      </c>
      <c r="E76" s="1" t="s">
        <v>72</v>
      </c>
      <c r="F76" s="1" t="s">
        <v>144</v>
      </c>
      <c r="G76" s="1" t="s">
        <v>55</v>
      </c>
      <c r="H76" s="1" t="s">
        <v>56</v>
      </c>
      <c r="I76" s="2">
        <v>162.78619120299999</v>
      </c>
      <c r="J76" s="2">
        <v>3.01</v>
      </c>
      <c r="K76" s="2">
        <f t="shared" si="15"/>
        <v>2.8099999999999996</v>
      </c>
      <c r="L76" s="2">
        <f t="shared" si="16"/>
        <v>0.2</v>
      </c>
      <c r="P76" s="6">
        <v>2.5099999999999998</v>
      </c>
      <c r="Q76" s="5">
        <v>6817.16</v>
      </c>
      <c r="R76" s="7">
        <v>0.3</v>
      </c>
      <c r="S76" s="5">
        <v>441.6</v>
      </c>
      <c r="AL76" s="5" t="str">
        <f t="shared" si="11"/>
        <v/>
      </c>
      <c r="AM76" s="3">
        <v>0.06</v>
      </c>
      <c r="AN76" s="5">
        <f t="shared" si="12"/>
        <v>360.78</v>
      </c>
      <c r="AP76" s="5" t="str">
        <f t="shared" si="13"/>
        <v/>
      </c>
      <c r="AQ76" s="2">
        <v>0.14000000000000001</v>
      </c>
      <c r="AS76" s="5">
        <f t="shared" si="17"/>
        <v>7258.76</v>
      </c>
      <c r="AT76" s="11">
        <f t="shared" si="14"/>
        <v>1.722991726059905E-2</v>
      </c>
      <c r="AU76" s="5">
        <f t="shared" si="18"/>
        <v>17.229917260599052</v>
      </c>
    </row>
    <row r="77" spans="1:47" x14ac:dyDescent="0.3">
      <c r="A77" s="1" t="s">
        <v>145</v>
      </c>
      <c r="B77" s="1" t="s">
        <v>146</v>
      </c>
      <c r="C77" s="1" t="s">
        <v>147</v>
      </c>
      <c r="D77" s="1" t="s">
        <v>63</v>
      </c>
      <c r="E77" s="1" t="s">
        <v>73</v>
      </c>
      <c r="F77" s="1" t="s">
        <v>144</v>
      </c>
      <c r="G77" s="1" t="s">
        <v>55</v>
      </c>
      <c r="H77" s="1" t="s">
        <v>56</v>
      </c>
      <c r="I77" s="2">
        <v>162.78619120299999</v>
      </c>
      <c r="J77" s="2">
        <v>19.96</v>
      </c>
      <c r="K77" s="2">
        <f t="shared" si="15"/>
        <v>18.48</v>
      </c>
      <c r="L77" s="2">
        <f t="shared" si="16"/>
        <v>1.4700000000000002</v>
      </c>
      <c r="P77" s="6">
        <v>18.11</v>
      </c>
      <c r="Q77" s="5">
        <v>49186.76</v>
      </c>
      <c r="R77" s="7">
        <v>0.37</v>
      </c>
      <c r="S77" s="5">
        <v>544.64</v>
      </c>
      <c r="AL77" s="5" t="str">
        <f t="shared" si="11"/>
        <v/>
      </c>
      <c r="AM77" s="3">
        <v>0.56000000000000005</v>
      </c>
      <c r="AN77" s="5">
        <f t="shared" si="12"/>
        <v>3367.28</v>
      </c>
      <c r="AP77" s="5" t="str">
        <f t="shared" si="13"/>
        <v/>
      </c>
      <c r="AQ77" s="2">
        <v>0.91</v>
      </c>
      <c r="AS77" s="5">
        <f t="shared" si="17"/>
        <v>49731.4</v>
      </c>
      <c r="AT77" s="11">
        <f t="shared" si="14"/>
        <v>0.11804604467619204</v>
      </c>
      <c r="AU77" s="5">
        <f t="shared" si="18"/>
        <v>118.04604467619204</v>
      </c>
    </row>
    <row r="78" spans="1:47" x14ac:dyDescent="0.3">
      <c r="A78" s="1" t="s">
        <v>148</v>
      </c>
      <c r="B78" s="1" t="s">
        <v>149</v>
      </c>
      <c r="C78" s="1" t="s">
        <v>147</v>
      </c>
      <c r="D78" s="1" t="s">
        <v>63</v>
      </c>
      <c r="E78" s="1" t="s">
        <v>67</v>
      </c>
      <c r="F78" s="1" t="s">
        <v>144</v>
      </c>
      <c r="G78" s="1" t="s">
        <v>55</v>
      </c>
      <c r="H78" s="1" t="s">
        <v>56</v>
      </c>
      <c r="I78" s="2">
        <v>0.71165865749900004</v>
      </c>
      <c r="J78" s="2">
        <v>0.71</v>
      </c>
      <c r="K78" s="2">
        <f t="shared" si="15"/>
        <v>0.71</v>
      </c>
      <c r="L78" s="2">
        <f t="shared" si="16"/>
        <v>0</v>
      </c>
      <c r="Z78" s="9">
        <v>0.37</v>
      </c>
      <c r="AA78" s="5">
        <v>50.783999999999992</v>
      </c>
      <c r="AB78" s="10">
        <v>0.34</v>
      </c>
      <c r="AC78" s="5">
        <v>40.937350000000002</v>
      </c>
      <c r="AL78" s="5" t="str">
        <f t="shared" si="11"/>
        <v/>
      </c>
      <c r="AN78" s="5" t="str">
        <f t="shared" si="12"/>
        <v/>
      </c>
      <c r="AP78" s="5" t="str">
        <f t="shared" si="13"/>
        <v/>
      </c>
      <c r="AS78" s="5">
        <f t="shared" si="17"/>
        <v>91.721350000000001</v>
      </c>
      <c r="AT78" s="11">
        <f t="shared" si="14"/>
        <v>2.1771642422816661E-4</v>
      </c>
      <c r="AU78" s="5">
        <f t="shared" si="18"/>
        <v>0.21771642422816662</v>
      </c>
    </row>
    <row r="79" spans="1:47" x14ac:dyDescent="0.3">
      <c r="A79" s="1" t="s">
        <v>150</v>
      </c>
      <c r="B79" s="1" t="s">
        <v>127</v>
      </c>
      <c r="C79" s="1" t="s">
        <v>128</v>
      </c>
      <c r="D79" s="1" t="s">
        <v>63</v>
      </c>
      <c r="E79" s="1" t="s">
        <v>67</v>
      </c>
      <c r="F79" s="1" t="s">
        <v>144</v>
      </c>
      <c r="G79" s="1" t="s">
        <v>55</v>
      </c>
      <c r="H79" s="1" t="s">
        <v>56</v>
      </c>
      <c r="I79" s="2">
        <v>66.646029071200005</v>
      </c>
      <c r="J79" s="2">
        <v>9.25</v>
      </c>
      <c r="K79" s="2">
        <f t="shared" si="15"/>
        <v>9.25</v>
      </c>
      <c r="L79" s="2">
        <f t="shared" si="16"/>
        <v>0</v>
      </c>
      <c r="P79" s="6">
        <v>4.68</v>
      </c>
      <c r="Q79" s="5">
        <v>8881.32</v>
      </c>
      <c r="R79" s="7">
        <v>2.1</v>
      </c>
      <c r="S79" s="5">
        <v>2776.56</v>
      </c>
      <c r="Z79" s="9">
        <v>1.5</v>
      </c>
      <c r="AA79" s="5">
        <v>235.15199999999999</v>
      </c>
      <c r="AB79" s="10">
        <v>0.97</v>
      </c>
      <c r="AC79" s="5">
        <v>154.2106</v>
      </c>
      <c r="AL79" s="5" t="str">
        <f t="shared" si="11"/>
        <v/>
      </c>
      <c r="AN79" s="5" t="str">
        <f t="shared" si="12"/>
        <v/>
      </c>
      <c r="AP79" s="5" t="str">
        <f t="shared" si="13"/>
        <v/>
      </c>
      <c r="AS79" s="5">
        <f t="shared" si="17"/>
        <v>12047.2426</v>
      </c>
      <c r="AT79" s="11">
        <f t="shared" si="14"/>
        <v>2.8596205580066592E-2</v>
      </c>
      <c r="AU79" s="5">
        <f t="shared" si="18"/>
        <v>28.596205580066592</v>
      </c>
    </row>
    <row r="80" spans="1:47" x14ac:dyDescent="0.3">
      <c r="A80" s="1" t="s">
        <v>150</v>
      </c>
      <c r="B80" s="1" t="s">
        <v>127</v>
      </c>
      <c r="C80" s="1" t="s">
        <v>128</v>
      </c>
      <c r="D80" s="1" t="s">
        <v>63</v>
      </c>
      <c r="E80" s="1" t="s">
        <v>72</v>
      </c>
      <c r="F80" s="1" t="s">
        <v>144</v>
      </c>
      <c r="G80" s="1" t="s">
        <v>55</v>
      </c>
      <c r="H80" s="1" t="s">
        <v>56</v>
      </c>
      <c r="I80" s="2">
        <v>66.646029071200005</v>
      </c>
      <c r="J80" s="2">
        <v>34.840000000000003</v>
      </c>
      <c r="K80" s="2">
        <f t="shared" si="15"/>
        <v>33.36</v>
      </c>
      <c r="L80" s="2">
        <f t="shared" si="16"/>
        <v>1.49</v>
      </c>
      <c r="P80" s="6">
        <v>28.31</v>
      </c>
      <c r="Q80" s="5">
        <v>60960.62</v>
      </c>
      <c r="R80" s="7">
        <v>4</v>
      </c>
      <c r="S80" s="5">
        <v>5341.52</v>
      </c>
      <c r="AB80" s="10">
        <v>1.05</v>
      </c>
      <c r="AC80" s="5">
        <v>166.929</v>
      </c>
      <c r="AK80" s="3">
        <v>0.32</v>
      </c>
      <c r="AL80" s="5">
        <f t="shared" si="11"/>
        <v>1154.4960000000001</v>
      </c>
      <c r="AM80" s="3">
        <v>0.3</v>
      </c>
      <c r="AN80" s="5">
        <f t="shared" si="12"/>
        <v>1803.8999999999999</v>
      </c>
      <c r="AP80" s="5" t="str">
        <f t="shared" si="13"/>
        <v/>
      </c>
      <c r="AQ80" s="2">
        <v>0.87</v>
      </c>
      <c r="AS80" s="5">
        <f t="shared" si="17"/>
        <v>66469.069000000003</v>
      </c>
      <c r="AT80" s="11">
        <f t="shared" si="14"/>
        <v>0.15777578529377598</v>
      </c>
      <c r="AU80" s="5">
        <f t="shared" si="18"/>
        <v>157.77578529377598</v>
      </c>
    </row>
    <row r="81" spans="1:47" x14ac:dyDescent="0.3">
      <c r="A81" s="1" t="s">
        <v>150</v>
      </c>
      <c r="B81" s="1" t="s">
        <v>127</v>
      </c>
      <c r="C81" s="1" t="s">
        <v>128</v>
      </c>
      <c r="D81" s="1" t="s">
        <v>63</v>
      </c>
      <c r="E81" s="1" t="s">
        <v>73</v>
      </c>
      <c r="F81" s="1" t="s">
        <v>144</v>
      </c>
      <c r="G81" s="1" t="s">
        <v>55</v>
      </c>
      <c r="H81" s="1" t="s">
        <v>56</v>
      </c>
      <c r="I81" s="2">
        <v>66.646029071200005</v>
      </c>
      <c r="J81" s="2">
        <v>19.989999999999998</v>
      </c>
      <c r="K81" s="2">
        <f t="shared" si="15"/>
        <v>18.649999999999999</v>
      </c>
      <c r="L81" s="2">
        <f t="shared" si="16"/>
        <v>1.34</v>
      </c>
      <c r="N81" s="4">
        <v>0.03</v>
      </c>
      <c r="O81" s="5">
        <v>84.6</v>
      </c>
      <c r="P81" s="6">
        <v>10.24</v>
      </c>
      <c r="Q81" s="5">
        <v>27811.84</v>
      </c>
      <c r="R81" s="7">
        <v>5.77</v>
      </c>
      <c r="S81" s="5">
        <v>8493.4399999999987</v>
      </c>
      <c r="AB81" s="10">
        <v>2.61</v>
      </c>
      <c r="AC81" s="5">
        <v>414.93779999999998</v>
      </c>
      <c r="AK81" s="3">
        <v>0.56000000000000005</v>
      </c>
      <c r="AL81" s="5">
        <f t="shared" si="11"/>
        <v>2020.3680000000004</v>
      </c>
      <c r="AN81" s="5" t="str">
        <f t="shared" si="12"/>
        <v/>
      </c>
      <c r="AP81" s="5" t="str">
        <f t="shared" si="13"/>
        <v/>
      </c>
      <c r="AQ81" s="2">
        <v>0.78</v>
      </c>
      <c r="AS81" s="5">
        <f t="shared" si="17"/>
        <v>36804.817799999997</v>
      </c>
      <c r="AT81" s="11">
        <f t="shared" si="14"/>
        <v>8.7362575079686214E-2</v>
      </c>
      <c r="AU81" s="5">
        <f t="shared" si="18"/>
        <v>87.362575079686209</v>
      </c>
    </row>
    <row r="82" spans="1:47" x14ac:dyDescent="0.3">
      <c r="A82" s="1" t="s">
        <v>151</v>
      </c>
      <c r="B82" s="1" t="s">
        <v>120</v>
      </c>
      <c r="C82" s="1" t="s">
        <v>121</v>
      </c>
      <c r="D82" s="1" t="s">
        <v>63</v>
      </c>
      <c r="E82" s="1" t="s">
        <v>53</v>
      </c>
      <c r="F82" s="1" t="s">
        <v>144</v>
      </c>
      <c r="G82" s="1" t="s">
        <v>55</v>
      </c>
      <c r="H82" s="1" t="s">
        <v>56</v>
      </c>
      <c r="I82" s="2">
        <v>74.6787046508</v>
      </c>
      <c r="J82" s="2">
        <v>32.950000000000003</v>
      </c>
      <c r="K82" s="2">
        <f t="shared" si="15"/>
        <v>32.96</v>
      </c>
      <c r="L82" s="2">
        <f t="shared" si="16"/>
        <v>0</v>
      </c>
      <c r="P82" s="6">
        <v>10.49</v>
      </c>
      <c r="Q82" s="5">
        <v>27645.485000000001</v>
      </c>
      <c r="R82" s="7">
        <v>22.47</v>
      </c>
      <c r="S82" s="5">
        <v>31342.560000000001</v>
      </c>
      <c r="AL82" s="5" t="str">
        <f t="shared" si="11"/>
        <v/>
      </c>
      <c r="AN82" s="5" t="str">
        <f t="shared" si="12"/>
        <v/>
      </c>
      <c r="AP82" s="5" t="str">
        <f t="shared" si="13"/>
        <v/>
      </c>
      <c r="AS82" s="5">
        <f t="shared" si="17"/>
        <v>58988.044999999998</v>
      </c>
      <c r="AT82" s="11">
        <f t="shared" si="14"/>
        <v>0.14001828614177814</v>
      </c>
      <c r="AU82" s="5">
        <f t="shared" si="18"/>
        <v>140.01828614177813</v>
      </c>
    </row>
    <row r="83" spans="1:47" x14ac:dyDescent="0.3">
      <c r="A83" s="1" t="s">
        <v>151</v>
      </c>
      <c r="B83" s="1" t="s">
        <v>120</v>
      </c>
      <c r="C83" s="1" t="s">
        <v>121</v>
      </c>
      <c r="D83" s="1" t="s">
        <v>63</v>
      </c>
      <c r="E83" s="1" t="s">
        <v>59</v>
      </c>
      <c r="F83" s="1" t="s">
        <v>144</v>
      </c>
      <c r="G83" s="1" t="s">
        <v>55</v>
      </c>
      <c r="H83" s="1" t="s">
        <v>56</v>
      </c>
      <c r="I83" s="2">
        <v>74.6787046508</v>
      </c>
      <c r="J83" s="2">
        <v>39.700000000000003</v>
      </c>
      <c r="K83" s="2">
        <f t="shared" si="15"/>
        <v>37.11</v>
      </c>
      <c r="L83" s="2">
        <f t="shared" si="16"/>
        <v>2.59</v>
      </c>
      <c r="N83" s="4">
        <v>1.06</v>
      </c>
      <c r="O83" s="5">
        <v>2989.2</v>
      </c>
      <c r="P83" s="6">
        <v>22.57</v>
      </c>
      <c r="Q83" s="5">
        <v>61300.12</v>
      </c>
      <c r="R83" s="7">
        <v>13.43</v>
      </c>
      <c r="S83" s="5">
        <v>19768.96</v>
      </c>
      <c r="AB83" s="10">
        <v>0.05</v>
      </c>
      <c r="AC83" s="5">
        <v>7.948999999999999</v>
      </c>
      <c r="AK83" s="3">
        <v>0.03</v>
      </c>
      <c r="AL83" s="5">
        <f t="shared" si="11"/>
        <v>108.23399999999999</v>
      </c>
      <c r="AM83" s="3">
        <v>1.01</v>
      </c>
      <c r="AN83" s="5">
        <f t="shared" si="12"/>
        <v>6073.13</v>
      </c>
      <c r="AP83" s="5" t="str">
        <f t="shared" si="13"/>
        <v/>
      </c>
      <c r="AQ83" s="2">
        <v>1.55</v>
      </c>
      <c r="AS83" s="5">
        <f t="shared" si="17"/>
        <v>84066.228999999992</v>
      </c>
      <c r="AT83" s="11">
        <f t="shared" si="14"/>
        <v>0.19954567585656122</v>
      </c>
      <c r="AU83" s="5">
        <f t="shared" si="18"/>
        <v>199.54567585656122</v>
      </c>
    </row>
    <row r="84" spans="1:47" x14ac:dyDescent="0.3">
      <c r="A84" s="1" t="s">
        <v>152</v>
      </c>
      <c r="B84" s="1" t="s">
        <v>153</v>
      </c>
      <c r="C84" s="1" t="s">
        <v>154</v>
      </c>
      <c r="D84" s="1" t="s">
        <v>155</v>
      </c>
      <c r="E84" s="1" t="s">
        <v>74</v>
      </c>
      <c r="F84" s="1" t="s">
        <v>144</v>
      </c>
      <c r="G84" s="1" t="s">
        <v>55</v>
      </c>
      <c r="H84" s="1" t="s">
        <v>56</v>
      </c>
      <c r="I84" s="2">
        <v>80.077676735400004</v>
      </c>
      <c r="J84" s="2">
        <v>39.04</v>
      </c>
      <c r="K84" s="2">
        <f t="shared" si="15"/>
        <v>39.04</v>
      </c>
      <c r="L84" s="2">
        <f t="shared" si="16"/>
        <v>0</v>
      </c>
      <c r="P84" s="6">
        <v>3.85</v>
      </c>
      <c r="Q84" s="5">
        <v>10456.6</v>
      </c>
      <c r="R84" s="7">
        <v>35.08</v>
      </c>
      <c r="S84" s="5">
        <v>51637.759999999987</v>
      </c>
      <c r="T84" s="8">
        <v>0.11</v>
      </c>
      <c r="U84" s="5">
        <v>48.576000000000001</v>
      </c>
      <c r="AL84" s="5" t="str">
        <f t="shared" si="11"/>
        <v/>
      </c>
      <c r="AN84" s="5" t="str">
        <f t="shared" si="12"/>
        <v/>
      </c>
      <c r="AP84" s="5" t="str">
        <f t="shared" si="13"/>
        <v/>
      </c>
      <c r="AS84" s="5">
        <f t="shared" si="17"/>
        <v>62142.935999999987</v>
      </c>
      <c r="AT84" s="11">
        <f t="shared" si="14"/>
        <v>0.14750696339467098</v>
      </c>
      <c r="AU84" s="5">
        <f t="shared" si="18"/>
        <v>147.50696339467098</v>
      </c>
    </row>
    <row r="85" spans="1:47" x14ac:dyDescent="0.3">
      <c r="A85" s="1" t="s">
        <v>152</v>
      </c>
      <c r="B85" s="1" t="s">
        <v>153</v>
      </c>
      <c r="C85" s="1" t="s">
        <v>154</v>
      </c>
      <c r="D85" s="1" t="s">
        <v>155</v>
      </c>
      <c r="E85" s="1" t="s">
        <v>75</v>
      </c>
      <c r="F85" s="1" t="s">
        <v>144</v>
      </c>
      <c r="G85" s="1" t="s">
        <v>55</v>
      </c>
      <c r="H85" s="1" t="s">
        <v>56</v>
      </c>
      <c r="I85" s="2">
        <v>80.077676735400004</v>
      </c>
      <c r="J85" s="2">
        <v>37.119999999999997</v>
      </c>
      <c r="K85" s="2">
        <f t="shared" si="15"/>
        <v>34.290000000000006</v>
      </c>
      <c r="L85" s="2">
        <f t="shared" si="16"/>
        <v>2.83</v>
      </c>
      <c r="N85" s="4">
        <v>6.58</v>
      </c>
      <c r="O85" s="5">
        <v>18555.599999999999</v>
      </c>
      <c r="P85" s="6">
        <v>23.76</v>
      </c>
      <c r="Q85" s="5">
        <v>64532.160000000003</v>
      </c>
      <c r="R85" s="7">
        <v>3.95</v>
      </c>
      <c r="S85" s="5">
        <v>5814.4000000000005</v>
      </c>
      <c r="AL85" s="5" t="str">
        <f t="shared" si="11"/>
        <v/>
      </c>
      <c r="AM85" s="3">
        <v>1.1299999999999999</v>
      </c>
      <c r="AN85" s="5">
        <f t="shared" si="12"/>
        <v>6794.69</v>
      </c>
      <c r="AP85" s="5" t="str">
        <f t="shared" si="13"/>
        <v/>
      </c>
      <c r="AQ85" s="2">
        <v>1.7</v>
      </c>
      <c r="AS85" s="5">
        <f t="shared" si="17"/>
        <v>88902.16</v>
      </c>
      <c r="AT85" s="11">
        <f t="shared" si="14"/>
        <v>0.21102459112693331</v>
      </c>
      <c r="AU85" s="5">
        <f t="shared" si="18"/>
        <v>211.02459112693333</v>
      </c>
    </row>
    <row r="86" spans="1:47" x14ac:dyDescent="0.3">
      <c r="A86" s="1" t="s">
        <v>156</v>
      </c>
      <c r="B86" s="1" t="s">
        <v>157</v>
      </c>
      <c r="C86" s="1" t="s">
        <v>158</v>
      </c>
      <c r="D86" s="1" t="s">
        <v>63</v>
      </c>
      <c r="E86" s="1" t="s">
        <v>79</v>
      </c>
      <c r="F86" s="1" t="s">
        <v>144</v>
      </c>
      <c r="G86" s="1" t="s">
        <v>55</v>
      </c>
      <c r="H86" s="1" t="s">
        <v>56</v>
      </c>
      <c r="I86" s="2">
        <v>160.22062572799999</v>
      </c>
      <c r="J86" s="2">
        <v>40.03</v>
      </c>
      <c r="K86" s="2">
        <f t="shared" si="15"/>
        <v>36.979999999999997</v>
      </c>
      <c r="L86" s="2">
        <f t="shared" si="16"/>
        <v>3.02</v>
      </c>
      <c r="N86" s="4">
        <v>2.67</v>
      </c>
      <c r="O86" s="5">
        <v>7529.4000000000005</v>
      </c>
      <c r="P86" s="6">
        <v>22.87</v>
      </c>
      <c r="Q86" s="5">
        <v>62114.92</v>
      </c>
      <c r="R86" s="7">
        <v>7.9999999999999991</v>
      </c>
      <c r="S86" s="5">
        <v>11334.4</v>
      </c>
      <c r="T86" s="8">
        <v>1.33</v>
      </c>
      <c r="U86" s="5">
        <v>585.67200000000003</v>
      </c>
      <c r="AB86" s="10">
        <v>2.11</v>
      </c>
      <c r="AC86" s="5">
        <v>335.44779999999997</v>
      </c>
      <c r="AK86" s="3">
        <v>0.65</v>
      </c>
      <c r="AL86" s="5">
        <f t="shared" si="11"/>
        <v>2345.0700000000002</v>
      </c>
      <c r="AM86" s="3">
        <v>0.54</v>
      </c>
      <c r="AN86" s="5">
        <f t="shared" si="12"/>
        <v>3247.0200000000004</v>
      </c>
      <c r="AP86" s="5" t="str">
        <f t="shared" si="13"/>
        <v/>
      </c>
      <c r="AQ86" s="2">
        <v>1.83</v>
      </c>
      <c r="AS86" s="5">
        <f t="shared" si="17"/>
        <v>81899.839799999987</v>
      </c>
      <c r="AT86" s="11">
        <f t="shared" si="14"/>
        <v>0.19440337790618739</v>
      </c>
      <c r="AU86" s="5">
        <f t="shared" si="18"/>
        <v>194.40337790618739</v>
      </c>
    </row>
    <row r="87" spans="1:47" x14ac:dyDescent="0.3">
      <c r="A87" s="1" t="s">
        <v>156</v>
      </c>
      <c r="B87" s="1" t="s">
        <v>157</v>
      </c>
      <c r="C87" s="1" t="s">
        <v>158</v>
      </c>
      <c r="D87" s="1" t="s">
        <v>63</v>
      </c>
      <c r="E87" s="1" t="s">
        <v>80</v>
      </c>
      <c r="F87" s="1" t="s">
        <v>144</v>
      </c>
      <c r="G87" s="1" t="s">
        <v>55</v>
      </c>
      <c r="H87" s="1" t="s">
        <v>56</v>
      </c>
      <c r="I87" s="2">
        <v>160.22062572799999</v>
      </c>
      <c r="J87" s="2">
        <v>39.130000000000003</v>
      </c>
      <c r="K87" s="2">
        <f t="shared" si="15"/>
        <v>36.610000000000007</v>
      </c>
      <c r="L87" s="2">
        <f t="shared" si="16"/>
        <v>2.52</v>
      </c>
      <c r="N87" s="4">
        <v>5.03</v>
      </c>
      <c r="O87" s="5">
        <v>13137.674999999999</v>
      </c>
      <c r="P87" s="6">
        <v>24.42</v>
      </c>
      <c r="Q87" s="5">
        <v>51220.364999999998</v>
      </c>
      <c r="R87" s="7">
        <v>4.8</v>
      </c>
      <c r="S87" s="5">
        <v>4526.3999999999996</v>
      </c>
      <c r="T87" s="8">
        <v>0.84</v>
      </c>
      <c r="U87" s="5">
        <v>269.928</v>
      </c>
      <c r="AB87" s="10">
        <v>1.52</v>
      </c>
      <c r="AC87" s="5">
        <v>233.30314999999999</v>
      </c>
      <c r="AK87" s="3">
        <v>0.5</v>
      </c>
      <c r="AL87" s="5">
        <f t="shared" si="11"/>
        <v>1803.9</v>
      </c>
      <c r="AM87" s="3">
        <v>0.51</v>
      </c>
      <c r="AN87" s="5">
        <f t="shared" si="12"/>
        <v>3066.63</v>
      </c>
      <c r="AP87" s="5" t="str">
        <f t="shared" si="13"/>
        <v/>
      </c>
      <c r="AQ87" s="2">
        <v>1.51</v>
      </c>
      <c r="AS87" s="5">
        <f t="shared" si="17"/>
        <v>69387.671149999995</v>
      </c>
      <c r="AT87" s="11">
        <f t="shared" si="14"/>
        <v>0.16470359025786163</v>
      </c>
      <c r="AU87" s="5">
        <f t="shared" si="18"/>
        <v>164.70359025786163</v>
      </c>
    </row>
    <row r="88" spans="1:47" x14ac:dyDescent="0.3">
      <c r="A88" s="1" t="s">
        <v>156</v>
      </c>
      <c r="B88" s="1" t="s">
        <v>157</v>
      </c>
      <c r="C88" s="1" t="s">
        <v>158</v>
      </c>
      <c r="D88" s="1" t="s">
        <v>63</v>
      </c>
      <c r="E88" s="1" t="s">
        <v>85</v>
      </c>
      <c r="F88" s="1" t="s">
        <v>144</v>
      </c>
      <c r="G88" s="1" t="s">
        <v>55</v>
      </c>
      <c r="H88" s="1" t="s">
        <v>56</v>
      </c>
      <c r="I88" s="2">
        <v>160.22062572799999</v>
      </c>
      <c r="J88" s="2">
        <v>38.090000000000003</v>
      </c>
      <c r="K88" s="2">
        <f t="shared" si="15"/>
        <v>38.090000000000011</v>
      </c>
      <c r="L88" s="2">
        <f t="shared" si="16"/>
        <v>0</v>
      </c>
      <c r="N88" s="4">
        <v>2.44</v>
      </c>
      <c r="O88" s="5">
        <v>4300.5</v>
      </c>
      <c r="P88" s="6">
        <v>21.83</v>
      </c>
      <c r="Q88" s="5">
        <v>37056.425000000003</v>
      </c>
      <c r="R88" s="7">
        <v>8.9</v>
      </c>
      <c r="S88" s="5">
        <v>8188</v>
      </c>
      <c r="T88" s="8">
        <v>0.84</v>
      </c>
      <c r="U88" s="5">
        <v>231.84</v>
      </c>
      <c r="Z88" s="9">
        <v>2.2000000000000002</v>
      </c>
      <c r="AA88" s="5">
        <v>242.88</v>
      </c>
      <c r="AB88" s="10">
        <v>1.88</v>
      </c>
      <c r="AC88" s="5">
        <v>186.8015</v>
      </c>
      <c r="AL88" s="5" t="str">
        <f t="shared" si="11"/>
        <v/>
      </c>
      <c r="AN88" s="5" t="str">
        <f t="shared" si="12"/>
        <v/>
      </c>
      <c r="AP88" s="5" t="str">
        <f t="shared" si="13"/>
        <v/>
      </c>
      <c r="AS88" s="5">
        <f t="shared" si="17"/>
        <v>50206.446499999998</v>
      </c>
      <c r="AT88" s="11">
        <f t="shared" si="14"/>
        <v>0.11917364937588414</v>
      </c>
      <c r="AU88" s="5">
        <f t="shared" si="18"/>
        <v>119.17364937588414</v>
      </c>
    </row>
    <row r="89" spans="1:47" x14ac:dyDescent="0.3">
      <c r="A89" s="1" t="s">
        <v>156</v>
      </c>
      <c r="B89" s="1" t="s">
        <v>157</v>
      </c>
      <c r="C89" s="1" t="s">
        <v>158</v>
      </c>
      <c r="D89" s="1" t="s">
        <v>63</v>
      </c>
      <c r="E89" s="1" t="s">
        <v>86</v>
      </c>
      <c r="F89" s="1" t="s">
        <v>144</v>
      </c>
      <c r="G89" s="1" t="s">
        <v>55</v>
      </c>
      <c r="H89" s="1" t="s">
        <v>56</v>
      </c>
      <c r="I89" s="2">
        <v>160.22062572799999</v>
      </c>
      <c r="J89" s="2">
        <v>39.03</v>
      </c>
      <c r="K89" s="2">
        <f t="shared" si="15"/>
        <v>39.03</v>
      </c>
      <c r="L89" s="2">
        <f t="shared" si="16"/>
        <v>0</v>
      </c>
      <c r="P89" s="6">
        <v>14.75</v>
      </c>
      <c r="Q89" s="5">
        <v>40061</v>
      </c>
      <c r="R89" s="7">
        <v>21.98</v>
      </c>
      <c r="S89" s="5">
        <v>30174.16</v>
      </c>
      <c r="T89" s="8">
        <v>2.2999999999999998</v>
      </c>
      <c r="U89" s="5">
        <v>899.76</v>
      </c>
      <c r="AL89" s="5" t="str">
        <f t="shared" si="11"/>
        <v/>
      </c>
      <c r="AN89" s="5" t="str">
        <f t="shared" si="12"/>
        <v/>
      </c>
      <c r="AP89" s="5" t="str">
        <f t="shared" si="13"/>
        <v/>
      </c>
      <c r="AS89" s="5">
        <f t="shared" si="17"/>
        <v>71134.92</v>
      </c>
      <c r="AT89" s="11">
        <f t="shared" si="14"/>
        <v>0.16885098638601256</v>
      </c>
      <c r="AU89" s="5">
        <f t="shared" si="18"/>
        <v>168.85098638601258</v>
      </c>
    </row>
    <row r="90" spans="1:47" x14ac:dyDescent="0.3">
      <c r="A90" s="1" t="s">
        <v>159</v>
      </c>
      <c r="B90" s="1" t="s">
        <v>160</v>
      </c>
      <c r="C90" s="1" t="s">
        <v>121</v>
      </c>
      <c r="D90" s="1" t="s">
        <v>63</v>
      </c>
      <c r="E90" s="1" t="s">
        <v>53</v>
      </c>
      <c r="F90" s="1" t="s">
        <v>161</v>
      </c>
      <c r="G90" s="1" t="s">
        <v>55</v>
      </c>
      <c r="H90" s="1" t="s">
        <v>56</v>
      </c>
      <c r="I90" s="2">
        <v>156.30141178100001</v>
      </c>
      <c r="J90" s="2">
        <v>36.799999999999997</v>
      </c>
      <c r="K90" s="2">
        <f t="shared" si="15"/>
        <v>36.799999999999997</v>
      </c>
      <c r="L90" s="2">
        <f t="shared" si="16"/>
        <v>0</v>
      </c>
      <c r="P90" s="6">
        <v>16.45</v>
      </c>
      <c r="Q90" s="5">
        <v>44678.2</v>
      </c>
      <c r="R90" s="7">
        <v>20.350000000000001</v>
      </c>
      <c r="S90" s="5">
        <v>29673.68</v>
      </c>
      <c r="AL90" s="5" t="str">
        <f t="shared" si="11"/>
        <v/>
      </c>
      <c r="AN90" s="5" t="str">
        <f t="shared" si="12"/>
        <v/>
      </c>
      <c r="AP90" s="5" t="str">
        <f t="shared" si="13"/>
        <v/>
      </c>
      <c r="AS90" s="5">
        <f t="shared" si="17"/>
        <v>74351.88</v>
      </c>
      <c r="AT90" s="11">
        <f t="shared" si="14"/>
        <v>0.17648699510246785</v>
      </c>
      <c r="AU90" s="5">
        <f t="shared" si="18"/>
        <v>176.48699510246786</v>
      </c>
    </row>
    <row r="91" spans="1:47" x14ac:dyDescent="0.3">
      <c r="A91" s="1" t="s">
        <v>159</v>
      </c>
      <c r="B91" s="1" t="s">
        <v>160</v>
      </c>
      <c r="C91" s="1" t="s">
        <v>121</v>
      </c>
      <c r="D91" s="1" t="s">
        <v>63</v>
      </c>
      <c r="E91" s="1" t="s">
        <v>57</v>
      </c>
      <c r="F91" s="1" t="s">
        <v>161</v>
      </c>
      <c r="G91" s="1" t="s">
        <v>55</v>
      </c>
      <c r="H91" s="1" t="s">
        <v>56</v>
      </c>
      <c r="I91" s="2">
        <v>156.30141178100001</v>
      </c>
      <c r="J91" s="2">
        <v>31.39</v>
      </c>
      <c r="K91" s="2">
        <f t="shared" si="15"/>
        <v>31.39</v>
      </c>
      <c r="L91" s="2">
        <f t="shared" si="16"/>
        <v>0</v>
      </c>
      <c r="N91" s="4">
        <v>0.04</v>
      </c>
      <c r="O91" s="5">
        <v>70.5</v>
      </c>
      <c r="P91" s="6">
        <v>3.83</v>
      </c>
      <c r="Q91" s="5">
        <v>6501.4250000000002</v>
      </c>
      <c r="R91" s="7">
        <v>17.600000000000001</v>
      </c>
      <c r="S91" s="5">
        <v>20585.919999999998</v>
      </c>
      <c r="T91" s="8">
        <v>0.28999999999999998</v>
      </c>
      <c r="U91" s="5">
        <v>80.039999999999992</v>
      </c>
      <c r="Z91" s="9">
        <v>5.0599999999999996</v>
      </c>
      <c r="AA91" s="5">
        <v>775.89120000000003</v>
      </c>
      <c r="AB91" s="10">
        <v>4.57</v>
      </c>
      <c r="AC91" s="5">
        <v>719.3845</v>
      </c>
      <c r="AL91" s="5" t="str">
        <f t="shared" si="11"/>
        <v/>
      </c>
      <c r="AN91" s="5" t="str">
        <f t="shared" si="12"/>
        <v/>
      </c>
      <c r="AP91" s="5" t="str">
        <f t="shared" si="13"/>
        <v/>
      </c>
      <c r="AS91" s="5">
        <f t="shared" si="17"/>
        <v>28733.1607</v>
      </c>
      <c r="AT91" s="11">
        <f t="shared" si="14"/>
        <v>6.8203106521843443E-2</v>
      </c>
      <c r="AU91" s="5">
        <f t="shared" si="18"/>
        <v>68.203106521843438</v>
      </c>
    </row>
    <row r="92" spans="1:47" x14ac:dyDescent="0.3">
      <c r="A92" s="1" t="s">
        <v>159</v>
      </c>
      <c r="B92" s="1" t="s">
        <v>160</v>
      </c>
      <c r="C92" s="1" t="s">
        <v>121</v>
      </c>
      <c r="D92" s="1" t="s">
        <v>63</v>
      </c>
      <c r="E92" s="1" t="s">
        <v>58</v>
      </c>
      <c r="F92" s="1" t="s">
        <v>161</v>
      </c>
      <c r="G92" s="1" t="s">
        <v>55</v>
      </c>
      <c r="H92" s="1" t="s">
        <v>56</v>
      </c>
      <c r="I92" s="2">
        <v>156.30141178100001</v>
      </c>
      <c r="J92" s="2">
        <v>38.049999999999997</v>
      </c>
      <c r="K92" s="2">
        <f t="shared" si="15"/>
        <v>38.06</v>
      </c>
      <c r="L92" s="2">
        <f t="shared" si="16"/>
        <v>0</v>
      </c>
      <c r="P92" s="6">
        <v>24.45</v>
      </c>
      <c r="Q92" s="5">
        <v>55141.59</v>
      </c>
      <c r="R92" s="7">
        <v>13.61</v>
      </c>
      <c r="S92" s="5">
        <v>17003.439999999999</v>
      </c>
      <c r="AL92" s="5" t="str">
        <f t="shared" si="11"/>
        <v/>
      </c>
      <c r="AN92" s="5" t="str">
        <f t="shared" si="12"/>
        <v/>
      </c>
      <c r="AP92" s="5" t="str">
        <f t="shared" si="13"/>
        <v/>
      </c>
      <c r="AS92" s="5">
        <f t="shared" si="17"/>
        <v>72145.03</v>
      </c>
      <c r="AT92" s="11">
        <f t="shared" si="14"/>
        <v>0.17124865647347981</v>
      </c>
      <c r="AU92" s="5">
        <f t="shared" si="18"/>
        <v>171.2486564734798</v>
      </c>
    </row>
    <row r="93" spans="1:47" x14ac:dyDescent="0.3">
      <c r="A93" s="1" t="s">
        <v>159</v>
      </c>
      <c r="B93" s="1" t="s">
        <v>160</v>
      </c>
      <c r="C93" s="1" t="s">
        <v>121</v>
      </c>
      <c r="D93" s="1" t="s">
        <v>63</v>
      </c>
      <c r="E93" s="1" t="s">
        <v>59</v>
      </c>
      <c r="F93" s="1" t="s">
        <v>161</v>
      </c>
      <c r="G93" s="1" t="s">
        <v>55</v>
      </c>
      <c r="H93" s="1" t="s">
        <v>56</v>
      </c>
      <c r="I93" s="2">
        <v>156.30141178100001</v>
      </c>
      <c r="J93" s="2">
        <v>40.659999999999997</v>
      </c>
      <c r="K93" s="2">
        <f t="shared" si="15"/>
        <v>40</v>
      </c>
      <c r="L93" s="2">
        <f t="shared" si="16"/>
        <v>0</v>
      </c>
      <c r="R93" s="7">
        <v>40</v>
      </c>
      <c r="S93" s="5">
        <v>58857.920000000013</v>
      </c>
      <c r="AL93" s="5" t="str">
        <f t="shared" si="11"/>
        <v/>
      </c>
      <c r="AN93" s="5" t="str">
        <f t="shared" si="12"/>
        <v/>
      </c>
      <c r="AP93" s="5" t="str">
        <f t="shared" si="13"/>
        <v/>
      </c>
      <c r="AS93" s="5">
        <f t="shared" si="17"/>
        <v>58857.920000000013</v>
      </c>
      <c r="AT93" s="11">
        <f t="shared" si="14"/>
        <v>0.13970941203882734</v>
      </c>
      <c r="AU93" s="5">
        <f t="shared" si="18"/>
        <v>139.70941203882734</v>
      </c>
    </row>
    <row r="94" spans="1:47" x14ac:dyDescent="0.3">
      <c r="A94" s="1" t="s">
        <v>162</v>
      </c>
      <c r="B94" s="1" t="s">
        <v>120</v>
      </c>
      <c r="C94" s="1" t="s">
        <v>121</v>
      </c>
      <c r="D94" s="1" t="s">
        <v>63</v>
      </c>
      <c r="E94" s="1" t="s">
        <v>64</v>
      </c>
      <c r="F94" s="1" t="s">
        <v>161</v>
      </c>
      <c r="G94" s="1" t="s">
        <v>55</v>
      </c>
      <c r="H94" s="1" t="s">
        <v>56</v>
      </c>
      <c r="I94" s="2">
        <v>78.770928869000002</v>
      </c>
      <c r="J94" s="2">
        <v>36.65</v>
      </c>
      <c r="K94" s="2">
        <f t="shared" si="15"/>
        <v>13.97</v>
      </c>
      <c r="L94" s="2">
        <f t="shared" si="16"/>
        <v>0</v>
      </c>
      <c r="R94" s="7">
        <v>4.9800000000000004</v>
      </c>
      <c r="S94" s="5">
        <v>7330.56</v>
      </c>
      <c r="T94" s="8">
        <v>8.99</v>
      </c>
      <c r="U94" s="5">
        <v>3969.9839999999999</v>
      </c>
      <c r="AL94" s="5" t="str">
        <f t="shared" si="11"/>
        <v/>
      </c>
      <c r="AN94" s="5" t="str">
        <f t="shared" si="12"/>
        <v/>
      </c>
      <c r="AP94" s="5" t="str">
        <f t="shared" si="13"/>
        <v/>
      </c>
      <c r="AS94" s="5">
        <f t="shared" si="17"/>
        <v>11300.544</v>
      </c>
      <c r="AT94" s="11">
        <f t="shared" si="14"/>
        <v>2.6823787825986673E-2</v>
      </c>
      <c r="AU94" s="5">
        <f t="shared" si="18"/>
        <v>26.823787825986674</v>
      </c>
    </row>
    <row r="95" spans="1:47" x14ac:dyDescent="0.3">
      <c r="A95" s="1" t="s">
        <v>162</v>
      </c>
      <c r="B95" s="1" t="s">
        <v>120</v>
      </c>
      <c r="C95" s="1" t="s">
        <v>121</v>
      </c>
      <c r="D95" s="1" t="s">
        <v>63</v>
      </c>
      <c r="E95" s="1" t="s">
        <v>65</v>
      </c>
      <c r="F95" s="1" t="s">
        <v>161</v>
      </c>
      <c r="G95" s="1" t="s">
        <v>55</v>
      </c>
      <c r="H95" s="1" t="s">
        <v>56</v>
      </c>
      <c r="I95" s="2">
        <v>78.770928869000002</v>
      </c>
      <c r="J95" s="2">
        <v>37.340000000000003</v>
      </c>
      <c r="K95" s="2">
        <f t="shared" si="15"/>
        <v>37.26</v>
      </c>
      <c r="L95" s="2">
        <f t="shared" si="16"/>
        <v>0</v>
      </c>
      <c r="P95" s="6">
        <v>0.22</v>
      </c>
      <c r="Q95" s="5">
        <v>597.52</v>
      </c>
      <c r="R95" s="7">
        <v>36.51</v>
      </c>
      <c r="S95" s="5">
        <v>53742.719999999987</v>
      </c>
      <c r="T95" s="8">
        <v>0.53</v>
      </c>
      <c r="U95" s="5">
        <v>234.048</v>
      </c>
      <c r="AL95" s="5" t="str">
        <f t="shared" si="11"/>
        <v/>
      </c>
      <c r="AN95" s="5" t="str">
        <f t="shared" si="12"/>
        <v/>
      </c>
      <c r="AP95" s="5" t="str">
        <f t="shared" si="13"/>
        <v/>
      </c>
      <c r="AS95" s="5">
        <f t="shared" si="17"/>
        <v>54574.287999999986</v>
      </c>
      <c r="AT95" s="11">
        <f t="shared" si="14"/>
        <v>0.12954147358448323</v>
      </c>
      <c r="AU95" s="5">
        <f t="shared" si="18"/>
        <v>129.54147358448321</v>
      </c>
    </row>
    <row r="96" spans="1:47" x14ac:dyDescent="0.3">
      <c r="A96" s="1" t="s">
        <v>163</v>
      </c>
      <c r="B96" s="1" t="s">
        <v>164</v>
      </c>
      <c r="C96" s="1" t="s">
        <v>165</v>
      </c>
      <c r="D96" s="1" t="s">
        <v>63</v>
      </c>
      <c r="E96" s="1" t="s">
        <v>66</v>
      </c>
      <c r="F96" s="1" t="s">
        <v>161</v>
      </c>
      <c r="G96" s="1" t="s">
        <v>55</v>
      </c>
      <c r="H96" s="1" t="s">
        <v>56</v>
      </c>
      <c r="I96" s="2">
        <v>78.568528852499995</v>
      </c>
      <c r="J96" s="2">
        <v>40</v>
      </c>
      <c r="K96" s="2">
        <f t="shared" si="15"/>
        <v>35.26</v>
      </c>
      <c r="L96" s="2">
        <f t="shared" si="16"/>
        <v>0</v>
      </c>
      <c r="R96" s="7">
        <v>31.2</v>
      </c>
      <c r="S96" s="5">
        <v>45926.400000000001</v>
      </c>
      <c r="T96" s="8">
        <v>3.87</v>
      </c>
      <c r="U96" s="5">
        <v>1708.992</v>
      </c>
      <c r="AB96" s="10">
        <v>0.19</v>
      </c>
      <c r="AC96" s="5">
        <v>30.206199999999999</v>
      </c>
      <c r="AL96" s="5" t="str">
        <f t="shared" si="11"/>
        <v/>
      </c>
      <c r="AN96" s="5" t="str">
        <f t="shared" si="12"/>
        <v/>
      </c>
      <c r="AP96" s="5" t="str">
        <f t="shared" si="13"/>
        <v/>
      </c>
      <c r="AS96" s="5">
        <f t="shared" si="17"/>
        <v>47665.5982</v>
      </c>
      <c r="AT96" s="11">
        <f t="shared" si="14"/>
        <v>0.11314250824699522</v>
      </c>
      <c r="AU96" s="5">
        <f t="shared" si="18"/>
        <v>113.14250824699522</v>
      </c>
    </row>
    <row r="97" spans="1:47" x14ac:dyDescent="0.3">
      <c r="A97" s="1" t="s">
        <v>163</v>
      </c>
      <c r="B97" s="1" t="s">
        <v>164</v>
      </c>
      <c r="C97" s="1" t="s">
        <v>165</v>
      </c>
      <c r="D97" s="1" t="s">
        <v>63</v>
      </c>
      <c r="E97" s="1" t="s">
        <v>67</v>
      </c>
      <c r="F97" s="1" t="s">
        <v>161</v>
      </c>
      <c r="G97" s="1" t="s">
        <v>55</v>
      </c>
      <c r="H97" s="1" t="s">
        <v>56</v>
      </c>
      <c r="I97" s="2">
        <v>78.568528852499995</v>
      </c>
      <c r="J97" s="2">
        <v>37.619999999999997</v>
      </c>
      <c r="K97" s="2">
        <f t="shared" si="15"/>
        <v>0.06</v>
      </c>
      <c r="L97" s="2">
        <f t="shared" si="16"/>
        <v>0</v>
      </c>
      <c r="T97" s="8">
        <v>0.06</v>
      </c>
      <c r="U97" s="5">
        <v>26.495999999999999</v>
      </c>
      <c r="AL97" s="5" t="str">
        <f t="shared" si="11"/>
        <v/>
      </c>
      <c r="AN97" s="5" t="str">
        <f t="shared" si="12"/>
        <v/>
      </c>
      <c r="AP97" s="5" t="str">
        <f t="shared" si="13"/>
        <v/>
      </c>
      <c r="AS97" s="5">
        <f t="shared" si="17"/>
        <v>26.495999999999999</v>
      </c>
      <c r="AT97" s="11">
        <f t="shared" si="14"/>
        <v>6.2892820225056678E-5</v>
      </c>
      <c r="AU97" s="5">
        <f t="shared" si="18"/>
        <v>6.2892820225056684E-2</v>
      </c>
    </row>
    <row r="98" spans="1:47" x14ac:dyDescent="0.3">
      <c r="A98" s="1" t="s">
        <v>166</v>
      </c>
      <c r="B98" s="1" t="s">
        <v>167</v>
      </c>
      <c r="C98" s="1" t="s">
        <v>121</v>
      </c>
      <c r="D98" s="1" t="s">
        <v>63</v>
      </c>
      <c r="E98" s="1" t="s">
        <v>73</v>
      </c>
      <c r="F98" s="1" t="s">
        <v>161</v>
      </c>
      <c r="G98" s="1" t="s">
        <v>55</v>
      </c>
      <c r="H98" s="1" t="s">
        <v>56</v>
      </c>
      <c r="I98" s="2">
        <v>155.62933479200001</v>
      </c>
      <c r="J98" s="2">
        <v>39.68</v>
      </c>
      <c r="K98" s="2">
        <f t="shared" si="15"/>
        <v>18.98</v>
      </c>
      <c r="L98" s="2">
        <f t="shared" si="16"/>
        <v>0</v>
      </c>
      <c r="R98" s="7">
        <v>14.33</v>
      </c>
      <c r="S98" s="5">
        <v>21093.759999999998</v>
      </c>
      <c r="T98" s="8">
        <v>1.44</v>
      </c>
      <c r="U98" s="5">
        <v>635.904</v>
      </c>
      <c r="Z98" s="9">
        <v>2</v>
      </c>
      <c r="AA98" s="5">
        <v>353.28</v>
      </c>
      <c r="AB98" s="10">
        <v>1.21</v>
      </c>
      <c r="AC98" s="5">
        <v>192.36580000000001</v>
      </c>
      <c r="AL98" s="5" t="str">
        <f t="shared" si="11"/>
        <v/>
      </c>
      <c r="AN98" s="5" t="str">
        <f t="shared" si="12"/>
        <v/>
      </c>
      <c r="AP98" s="5" t="str">
        <f t="shared" si="13"/>
        <v/>
      </c>
      <c r="AS98" s="5">
        <f t="shared" si="17"/>
        <v>22275.309799999995</v>
      </c>
      <c r="AT98" s="11">
        <f t="shared" si="14"/>
        <v>5.2874284975424332E-2</v>
      </c>
      <c r="AU98" s="5">
        <f t="shared" si="18"/>
        <v>52.874284975424331</v>
      </c>
    </row>
    <row r="99" spans="1:47" x14ac:dyDescent="0.3">
      <c r="A99" s="1" t="s">
        <v>166</v>
      </c>
      <c r="B99" s="1" t="s">
        <v>167</v>
      </c>
      <c r="C99" s="1" t="s">
        <v>121</v>
      </c>
      <c r="D99" s="1" t="s">
        <v>63</v>
      </c>
      <c r="E99" s="1" t="s">
        <v>74</v>
      </c>
      <c r="F99" s="1" t="s">
        <v>161</v>
      </c>
      <c r="G99" s="1" t="s">
        <v>55</v>
      </c>
      <c r="H99" s="1" t="s">
        <v>56</v>
      </c>
      <c r="I99" s="2">
        <v>155.62933479200001</v>
      </c>
      <c r="J99" s="2">
        <v>39.99</v>
      </c>
      <c r="K99" s="2">
        <f t="shared" si="15"/>
        <v>0.24000000000000002</v>
      </c>
      <c r="L99" s="2">
        <f t="shared" si="16"/>
        <v>0</v>
      </c>
      <c r="R99" s="7">
        <v>0.23</v>
      </c>
      <c r="S99" s="5">
        <v>338.56</v>
      </c>
      <c r="Z99" s="9">
        <v>0.01</v>
      </c>
      <c r="AA99" s="5">
        <v>1.7664</v>
      </c>
      <c r="AL99" s="5" t="str">
        <f t="shared" si="11"/>
        <v/>
      </c>
      <c r="AN99" s="5" t="str">
        <f t="shared" si="12"/>
        <v/>
      </c>
      <c r="AP99" s="5" t="str">
        <f t="shared" si="13"/>
        <v/>
      </c>
      <c r="AS99" s="5">
        <f t="shared" si="17"/>
        <v>340.32639999999998</v>
      </c>
      <c r="AT99" s="11">
        <f t="shared" si="14"/>
        <v>8.0782333533517244E-4</v>
      </c>
      <c r="AU99" s="5">
        <f t="shared" si="18"/>
        <v>0.80782333533517237</v>
      </c>
    </row>
    <row r="100" spans="1:47" x14ac:dyDescent="0.3">
      <c r="A100" s="1" t="s">
        <v>168</v>
      </c>
      <c r="B100" s="1" t="s">
        <v>160</v>
      </c>
      <c r="C100" s="1" t="s">
        <v>121</v>
      </c>
      <c r="D100" s="1" t="s">
        <v>63</v>
      </c>
      <c r="E100" s="1" t="s">
        <v>79</v>
      </c>
      <c r="F100" s="1" t="s">
        <v>161</v>
      </c>
      <c r="G100" s="1" t="s">
        <v>55</v>
      </c>
      <c r="H100" s="1" t="s">
        <v>56</v>
      </c>
      <c r="I100" s="2">
        <v>80.216410927499993</v>
      </c>
      <c r="J100" s="2">
        <v>40.29</v>
      </c>
      <c r="K100" s="2">
        <f t="shared" si="15"/>
        <v>40</v>
      </c>
      <c r="L100" s="2">
        <f t="shared" si="16"/>
        <v>0</v>
      </c>
      <c r="R100" s="7">
        <v>39.79</v>
      </c>
      <c r="S100" s="5">
        <v>58570.879999999997</v>
      </c>
      <c r="Z100" s="9">
        <v>0.21</v>
      </c>
      <c r="AA100" s="5">
        <v>37.094399999999993</v>
      </c>
      <c r="AL100" s="5" t="str">
        <f t="shared" si="11"/>
        <v/>
      </c>
      <c r="AN100" s="5" t="str">
        <f t="shared" si="12"/>
        <v/>
      </c>
      <c r="AP100" s="5" t="str">
        <f t="shared" si="13"/>
        <v/>
      </c>
      <c r="AS100" s="5">
        <f t="shared" si="17"/>
        <v>58607.974399999999</v>
      </c>
      <c r="AT100" s="11">
        <f t="shared" si="14"/>
        <v>0.13911612310137095</v>
      </c>
      <c r="AU100" s="5">
        <f t="shared" si="18"/>
        <v>139.11612310137093</v>
      </c>
    </row>
    <row r="101" spans="1:47" x14ac:dyDescent="0.3">
      <c r="A101" s="1" t="s">
        <v>168</v>
      </c>
      <c r="B101" s="1" t="s">
        <v>160</v>
      </c>
      <c r="C101" s="1" t="s">
        <v>121</v>
      </c>
      <c r="D101" s="1" t="s">
        <v>63</v>
      </c>
      <c r="E101" s="1" t="s">
        <v>80</v>
      </c>
      <c r="F101" s="1" t="s">
        <v>161</v>
      </c>
      <c r="G101" s="1" t="s">
        <v>55</v>
      </c>
      <c r="H101" s="1" t="s">
        <v>56</v>
      </c>
      <c r="I101" s="2">
        <v>80.216410927499993</v>
      </c>
      <c r="J101" s="2">
        <v>37.97</v>
      </c>
      <c r="K101" s="2">
        <f t="shared" si="15"/>
        <v>37.97</v>
      </c>
      <c r="L101" s="2">
        <f t="shared" si="16"/>
        <v>0</v>
      </c>
      <c r="P101" s="6">
        <v>26.53</v>
      </c>
      <c r="Q101" s="5">
        <v>72055.48</v>
      </c>
      <c r="R101" s="7">
        <v>11.44</v>
      </c>
      <c r="S101" s="5">
        <v>16839.68</v>
      </c>
      <c r="AL101" s="5" t="str">
        <f t="shared" si="11"/>
        <v/>
      </c>
      <c r="AN101" s="5" t="str">
        <f t="shared" si="12"/>
        <v/>
      </c>
      <c r="AP101" s="5" t="str">
        <f t="shared" si="13"/>
        <v/>
      </c>
      <c r="AS101" s="5">
        <f t="shared" si="17"/>
        <v>88895.16</v>
      </c>
      <c r="AT101" s="11">
        <f t="shared" si="14"/>
        <v>0.21100797542110694</v>
      </c>
      <c r="AU101" s="5">
        <f t="shared" si="18"/>
        <v>211.00797542110695</v>
      </c>
    </row>
    <row r="102" spans="1:47" x14ac:dyDescent="0.3">
      <c r="A102" s="1" t="s">
        <v>169</v>
      </c>
      <c r="B102" s="1" t="s">
        <v>170</v>
      </c>
      <c r="C102" s="1" t="s">
        <v>171</v>
      </c>
      <c r="D102" s="1" t="s">
        <v>63</v>
      </c>
      <c r="E102" s="1" t="s">
        <v>85</v>
      </c>
      <c r="F102" s="1" t="s">
        <v>161</v>
      </c>
      <c r="G102" s="1" t="s">
        <v>55</v>
      </c>
      <c r="H102" s="1" t="s">
        <v>56</v>
      </c>
      <c r="I102" s="2">
        <v>80.283415918000003</v>
      </c>
      <c r="J102" s="2">
        <v>37.97</v>
      </c>
      <c r="K102" s="2">
        <f t="shared" si="15"/>
        <v>37.99</v>
      </c>
      <c r="L102" s="2">
        <f t="shared" si="16"/>
        <v>0</v>
      </c>
      <c r="P102" s="6">
        <v>3.72</v>
      </c>
      <c r="Q102" s="5">
        <v>10103.52</v>
      </c>
      <c r="R102" s="7">
        <v>28.31</v>
      </c>
      <c r="S102" s="5">
        <v>41672.32</v>
      </c>
      <c r="Z102" s="9">
        <v>2.7</v>
      </c>
      <c r="AA102" s="5">
        <v>476.928</v>
      </c>
      <c r="AB102" s="10">
        <v>3.26</v>
      </c>
      <c r="AC102" s="5">
        <v>518.27479999999991</v>
      </c>
      <c r="AL102" s="5" t="str">
        <f t="shared" si="11"/>
        <v/>
      </c>
      <c r="AN102" s="5" t="str">
        <f t="shared" si="12"/>
        <v/>
      </c>
      <c r="AP102" s="5" t="str">
        <f t="shared" si="13"/>
        <v/>
      </c>
      <c r="AS102" s="5">
        <f t="shared" si="17"/>
        <v>52771.042799999996</v>
      </c>
      <c r="AT102" s="11">
        <f t="shared" si="14"/>
        <v>0.12526116047362512</v>
      </c>
      <c r="AU102" s="5">
        <f t="shared" si="18"/>
        <v>125.26116047362511</v>
      </c>
    </row>
    <row r="103" spans="1:47" x14ac:dyDescent="0.3">
      <c r="A103" s="1" t="s">
        <v>169</v>
      </c>
      <c r="B103" s="1" t="s">
        <v>170</v>
      </c>
      <c r="C103" s="1" t="s">
        <v>171</v>
      </c>
      <c r="D103" s="1" t="s">
        <v>63</v>
      </c>
      <c r="E103" s="1" t="s">
        <v>86</v>
      </c>
      <c r="F103" s="1" t="s">
        <v>161</v>
      </c>
      <c r="G103" s="1" t="s">
        <v>55</v>
      </c>
      <c r="H103" s="1" t="s">
        <v>56</v>
      </c>
      <c r="I103" s="2">
        <v>80.283415918000003</v>
      </c>
      <c r="J103" s="2">
        <v>40.299999999999997</v>
      </c>
      <c r="K103" s="2">
        <f t="shared" si="15"/>
        <v>38.450000000000003</v>
      </c>
      <c r="L103" s="2">
        <f t="shared" si="16"/>
        <v>0</v>
      </c>
      <c r="R103" s="7">
        <v>27.62</v>
      </c>
      <c r="S103" s="5">
        <v>40656.639999999999</v>
      </c>
      <c r="T103" s="8">
        <v>5.38</v>
      </c>
      <c r="U103" s="5">
        <v>2375.808</v>
      </c>
      <c r="Z103" s="9">
        <v>2.21</v>
      </c>
      <c r="AA103" s="5">
        <v>390.37439999999998</v>
      </c>
      <c r="AB103" s="10">
        <v>3.24</v>
      </c>
      <c r="AC103" s="5">
        <v>515.09519999999998</v>
      </c>
      <c r="AL103" s="5" t="str">
        <f t="shared" si="11"/>
        <v/>
      </c>
      <c r="AN103" s="5" t="str">
        <f t="shared" si="12"/>
        <v/>
      </c>
      <c r="AP103" s="5" t="str">
        <f t="shared" si="13"/>
        <v/>
      </c>
      <c r="AS103" s="5">
        <f t="shared" si="17"/>
        <v>43937.917600000001</v>
      </c>
      <c r="AT103" s="11">
        <f t="shared" si="14"/>
        <v>0.10429421620924495</v>
      </c>
      <c r="AU103" s="5">
        <f t="shared" si="18"/>
        <v>104.29421620924495</v>
      </c>
    </row>
    <row r="104" spans="1:47" x14ac:dyDescent="0.3">
      <c r="A104" s="1" t="s">
        <v>172</v>
      </c>
      <c r="B104" s="1" t="s">
        <v>173</v>
      </c>
      <c r="C104" s="1" t="s">
        <v>171</v>
      </c>
      <c r="D104" s="1" t="s">
        <v>63</v>
      </c>
      <c r="E104" s="1" t="s">
        <v>57</v>
      </c>
      <c r="F104" s="1" t="s">
        <v>174</v>
      </c>
      <c r="G104" s="1" t="s">
        <v>55</v>
      </c>
      <c r="H104" s="1" t="s">
        <v>56</v>
      </c>
      <c r="I104" s="2">
        <v>40.123720031300003</v>
      </c>
      <c r="J104" s="2">
        <v>38.1</v>
      </c>
      <c r="K104" s="2">
        <f t="shared" si="15"/>
        <v>38.1</v>
      </c>
      <c r="L104" s="2">
        <f t="shared" si="16"/>
        <v>0</v>
      </c>
      <c r="P104" s="6">
        <v>0.69</v>
      </c>
      <c r="Q104" s="5">
        <v>1874.04</v>
      </c>
      <c r="R104" s="7">
        <v>23.15</v>
      </c>
      <c r="S104" s="5">
        <v>34076.800000000003</v>
      </c>
      <c r="T104" s="8">
        <v>7.71</v>
      </c>
      <c r="U104" s="5">
        <v>3404.7359999999999</v>
      </c>
      <c r="Z104" s="9">
        <v>6.55</v>
      </c>
      <c r="AA104" s="5">
        <v>1156.992</v>
      </c>
      <c r="AL104" s="5" t="str">
        <f t="shared" si="11"/>
        <v/>
      </c>
      <c r="AN104" s="5" t="str">
        <f t="shared" si="12"/>
        <v/>
      </c>
      <c r="AP104" s="5" t="str">
        <f t="shared" si="13"/>
        <v/>
      </c>
      <c r="AS104" s="5">
        <f t="shared" si="17"/>
        <v>40512.567999999999</v>
      </c>
      <c r="AT104" s="11">
        <f t="shared" si="14"/>
        <v>9.6163558879807681E-2</v>
      </c>
      <c r="AU104" s="5">
        <f t="shared" si="18"/>
        <v>96.163558879807681</v>
      </c>
    </row>
    <row r="105" spans="1:47" x14ac:dyDescent="0.3">
      <c r="A105" s="1" t="s">
        <v>175</v>
      </c>
      <c r="B105" s="1" t="s">
        <v>149</v>
      </c>
      <c r="C105" s="1" t="s">
        <v>147</v>
      </c>
      <c r="D105" s="1" t="s">
        <v>63</v>
      </c>
      <c r="E105" s="1" t="s">
        <v>53</v>
      </c>
      <c r="F105" s="1" t="s">
        <v>174</v>
      </c>
      <c r="G105" s="1" t="s">
        <v>55</v>
      </c>
      <c r="H105" s="1" t="s">
        <v>56</v>
      </c>
      <c r="I105" s="2">
        <v>161.31839920300001</v>
      </c>
      <c r="J105" s="2">
        <v>40.49</v>
      </c>
      <c r="K105" s="2">
        <f t="shared" si="15"/>
        <v>39.69</v>
      </c>
      <c r="L105" s="2">
        <f t="shared" si="16"/>
        <v>0</v>
      </c>
      <c r="P105" s="6">
        <v>0.04</v>
      </c>
      <c r="Q105" s="5">
        <v>108.64</v>
      </c>
      <c r="R105" s="7">
        <v>39.54</v>
      </c>
      <c r="S105" s="5">
        <v>58202.879999999997</v>
      </c>
      <c r="Z105" s="9">
        <v>0.11</v>
      </c>
      <c r="AA105" s="5">
        <v>19.430399999999999</v>
      </c>
      <c r="AL105" s="5" t="str">
        <f t="shared" si="11"/>
        <v/>
      </c>
      <c r="AN105" s="5" t="str">
        <f t="shared" si="12"/>
        <v/>
      </c>
      <c r="AP105" s="5" t="str">
        <f t="shared" si="13"/>
        <v/>
      </c>
      <c r="AS105" s="5">
        <f t="shared" si="17"/>
        <v>58330.950399999994</v>
      </c>
      <c r="AT105" s="11">
        <f t="shared" si="14"/>
        <v>0.13845855891696474</v>
      </c>
      <c r="AU105" s="5">
        <f t="shared" si="18"/>
        <v>138.45855891696473</v>
      </c>
    </row>
    <row r="106" spans="1:47" x14ac:dyDescent="0.3">
      <c r="A106" s="1" t="s">
        <v>175</v>
      </c>
      <c r="B106" s="1" t="s">
        <v>149</v>
      </c>
      <c r="C106" s="1" t="s">
        <v>147</v>
      </c>
      <c r="D106" s="1" t="s">
        <v>63</v>
      </c>
      <c r="E106" s="1" t="s">
        <v>59</v>
      </c>
      <c r="F106" s="1" t="s">
        <v>174</v>
      </c>
      <c r="G106" s="1" t="s">
        <v>55</v>
      </c>
      <c r="H106" s="1" t="s">
        <v>56</v>
      </c>
      <c r="I106" s="2">
        <v>161.31839920300001</v>
      </c>
      <c r="J106" s="2">
        <v>40.53</v>
      </c>
      <c r="K106" s="2">
        <f t="shared" si="15"/>
        <v>28.160000000000004</v>
      </c>
      <c r="L106" s="2">
        <f t="shared" si="16"/>
        <v>0</v>
      </c>
      <c r="P106" s="6">
        <v>1.93</v>
      </c>
      <c r="Q106" s="5">
        <v>5241.88</v>
      </c>
      <c r="R106" s="7">
        <v>22.32</v>
      </c>
      <c r="S106" s="5">
        <v>32855.040000000001</v>
      </c>
      <c r="T106" s="8">
        <v>1.17</v>
      </c>
      <c r="U106" s="5">
        <v>516.67200000000003</v>
      </c>
      <c r="AB106" s="10">
        <v>2.74</v>
      </c>
      <c r="AC106" s="5">
        <v>435.60520000000002</v>
      </c>
      <c r="AL106" s="5" t="str">
        <f t="shared" si="11"/>
        <v/>
      </c>
      <c r="AN106" s="5" t="str">
        <f t="shared" si="12"/>
        <v/>
      </c>
      <c r="AP106" s="5" t="str">
        <f t="shared" si="13"/>
        <v/>
      </c>
      <c r="AS106" s="5">
        <f t="shared" si="17"/>
        <v>39049.197199999995</v>
      </c>
      <c r="AT106" s="11">
        <f t="shared" si="14"/>
        <v>9.2689996204422795E-2</v>
      </c>
      <c r="AU106" s="5">
        <f t="shared" si="18"/>
        <v>92.689996204422798</v>
      </c>
    </row>
    <row r="107" spans="1:47" x14ac:dyDescent="0.3">
      <c r="A107" s="1" t="s">
        <v>175</v>
      </c>
      <c r="B107" s="1" t="s">
        <v>149</v>
      </c>
      <c r="C107" s="1" t="s">
        <v>147</v>
      </c>
      <c r="D107" s="1" t="s">
        <v>63</v>
      </c>
      <c r="E107" s="1" t="s">
        <v>79</v>
      </c>
      <c r="F107" s="1" t="s">
        <v>174</v>
      </c>
      <c r="G107" s="1" t="s">
        <v>55</v>
      </c>
      <c r="H107" s="1" t="s">
        <v>56</v>
      </c>
      <c r="I107" s="2">
        <v>161.31839920300001</v>
      </c>
      <c r="J107" s="2">
        <v>40.61</v>
      </c>
      <c r="K107" s="2">
        <f t="shared" si="15"/>
        <v>10.32</v>
      </c>
      <c r="L107" s="2">
        <f t="shared" si="16"/>
        <v>0.85000000000000009</v>
      </c>
      <c r="P107" s="6">
        <v>0.93</v>
      </c>
      <c r="Q107" s="5">
        <v>2525.88</v>
      </c>
      <c r="R107" s="7">
        <v>5.22</v>
      </c>
      <c r="S107" s="5">
        <v>7683.8399999999992</v>
      </c>
      <c r="T107" s="8">
        <v>2.0499999999999998</v>
      </c>
      <c r="U107" s="5">
        <v>905.28</v>
      </c>
      <c r="AB107" s="10">
        <v>2.12</v>
      </c>
      <c r="AC107" s="5">
        <v>337.0376</v>
      </c>
      <c r="AK107" s="3">
        <v>0.34</v>
      </c>
      <c r="AL107" s="5">
        <f t="shared" si="11"/>
        <v>1226.652</v>
      </c>
      <c r="AN107" s="5" t="str">
        <f t="shared" si="12"/>
        <v/>
      </c>
      <c r="AP107" s="5" t="str">
        <f t="shared" si="13"/>
        <v/>
      </c>
      <c r="AQ107" s="2">
        <v>0.51</v>
      </c>
      <c r="AS107" s="5">
        <f t="shared" si="17"/>
        <v>11452.0376</v>
      </c>
      <c r="AT107" s="11">
        <f t="shared" si="14"/>
        <v>2.7183383982011984E-2</v>
      </c>
      <c r="AU107" s="5">
        <f t="shared" si="18"/>
        <v>27.183383982011982</v>
      </c>
    </row>
    <row r="108" spans="1:47" x14ac:dyDescent="0.3">
      <c r="A108" s="1" t="s">
        <v>176</v>
      </c>
      <c r="B108" s="1" t="s">
        <v>167</v>
      </c>
      <c r="C108" s="1" t="s">
        <v>121</v>
      </c>
      <c r="D108" s="1" t="s">
        <v>63</v>
      </c>
      <c r="E108" s="1" t="s">
        <v>65</v>
      </c>
      <c r="F108" s="1" t="s">
        <v>174</v>
      </c>
      <c r="G108" s="1" t="s">
        <v>55</v>
      </c>
      <c r="H108" s="1" t="s">
        <v>56</v>
      </c>
      <c r="I108" s="2">
        <v>117.809907065</v>
      </c>
      <c r="J108" s="2">
        <v>20.2</v>
      </c>
      <c r="K108" s="2">
        <f t="shared" si="15"/>
        <v>0.65</v>
      </c>
      <c r="L108" s="2">
        <f t="shared" si="16"/>
        <v>0</v>
      </c>
      <c r="R108" s="7">
        <v>0.65</v>
      </c>
      <c r="S108" s="5">
        <v>956.80000000000007</v>
      </c>
      <c r="AL108" s="5" t="str">
        <f t="shared" si="11"/>
        <v/>
      </c>
      <c r="AN108" s="5" t="str">
        <f t="shared" si="12"/>
        <v/>
      </c>
      <c r="AP108" s="5" t="str">
        <f t="shared" si="13"/>
        <v/>
      </c>
      <c r="AS108" s="5">
        <f t="shared" si="17"/>
        <v>956.80000000000007</v>
      </c>
      <c r="AT108" s="11">
        <f t="shared" si="14"/>
        <v>2.2711296192381583E-3</v>
      </c>
      <c r="AU108" s="5">
        <f t="shared" si="18"/>
        <v>2.2711296192381583</v>
      </c>
    </row>
    <row r="109" spans="1:47" x14ac:dyDescent="0.3">
      <c r="A109" s="1" t="s">
        <v>176</v>
      </c>
      <c r="B109" s="1" t="s">
        <v>167</v>
      </c>
      <c r="C109" s="1" t="s">
        <v>121</v>
      </c>
      <c r="D109" s="1" t="s">
        <v>63</v>
      </c>
      <c r="E109" s="1" t="s">
        <v>66</v>
      </c>
      <c r="F109" s="1" t="s">
        <v>174</v>
      </c>
      <c r="G109" s="1" t="s">
        <v>55</v>
      </c>
      <c r="H109" s="1" t="s">
        <v>56</v>
      </c>
      <c r="I109" s="2">
        <v>117.809907065</v>
      </c>
      <c r="J109" s="2">
        <v>40.35</v>
      </c>
      <c r="K109" s="2">
        <f t="shared" si="15"/>
        <v>9.0000000000000011E-2</v>
      </c>
      <c r="L109" s="2">
        <f t="shared" si="16"/>
        <v>0</v>
      </c>
      <c r="R109" s="7">
        <v>7.0000000000000007E-2</v>
      </c>
      <c r="S109" s="5">
        <v>103.04</v>
      </c>
      <c r="AB109" s="10">
        <v>0.02</v>
      </c>
      <c r="AC109" s="5">
        <v>3.1796000000000002</v>
      </c>
      <c r="AL109" s="5" t="str">
        <f t="shared" si="11"/>
        <v/>
      </c>
      <c r="AN109" s="5" t="str">
        <f t="shared" si="12"/>
        <v/>
      </c>
      <c r="AP109" s="5" t="str">
        <f t="shared" si="13"/>
        <v/>
      </c>
      <c r="AS109" s="5">
        <f t="shared" si="17"/>
        <v>106.2196</v>
      </c>
      <c r="AT109" s="11">
        <f t="shared" si="14"/>
        <v>2.5213051808489696E-4</v>
      </c>
      <c r="AU109" s="5">
        <f t="shared" si="18"/>
        <v>0.25213051808489695</v>
      </c>
    </row>
    <row r="110" spans="1:47" x14ac:dyDescent="0.3">
      <c r="A110" s="1" t="s">
        <v>177</v>
      </c>
      <c r="B110" s="1" t="s">
        <v>178</v>
      </c>
      <c r="C110" s="1" t="s">
        <v>179</v>
      </c>
      <c r="D110" s="1" t="s">
        <v>180</v>
      </c>
      <c r="E110" s="1" t="s">
        <v>74</v>
      </c>
      <c r="F110" s="1" t="s">
        <v>174</v>
      </c>
      <c r="G110" s="1" t="s">
        <v>55</v>
      </c>
      <c r="H110" s="1" t="s">
        <v>56</v>
      </c>
      <c r="I110" s="2">
        <v>76.344499434100001</v>
      </c>
      <c r="J110" s="2">
        <v>38.74</v>
      </c>
      <c r="K110" s="2">
        <f t="shared" si="15"/>
        <v>16.419999999999998</v>
      </c>
      <c r="L110" s="2">
        <f t="shared" si="16"/>
        <v>0</v>
      </c>
      <c r="R110" s="7">
        <v>9.86</v>
      </c>
      <c r="S110" s="5">
        <v>14513.92</v>
      </c>
      <c r="T110" s="8">
        <v>6.56</v>
      </c>
      <c r="U110" s="5">
        <v>2896.8960000000002</v>
      </c>
      <c r="AL110" s="5" t="str">
        <f t="shared" si="11"/>
        <v/>
      </c>
      <c r="AN110" s="5" t="str">
        <f t="shared" si="12"/>
        <v/>
      </c>
      <c r="AP110" s="5" t="str">
        <f t="shared" si="13"/>
        <v/>
      </c>
      <c r="AS110" s="5">
        <f t="shared" si="17"/>
        <v>17410.815999999999</v>
      </c>
      <c r="AT110" s="11">
        <f t="shared" si="14"/>
        <v>4.1327570978998356E-2</v>
      </c>
      <c r="AU110" s="5">
        <f t="shared" si="18"/>
        <v>41.327570978998359</v>
      </c>
    </row>
    <row r="111" spans="1:47" x14ac:dyDescent="0.3">
      <c r="A111" s="1" t="s">
        <v>177</v>
      </c>
      <c r="B111" s="1" t="s">
        <v>178</v>
      </c>
      <c r="C111" s="1" t="s">
        <v>179</v>
      </c>
      <c r="D111" s="1" t="s">
        <v>180</v>
      </c>
      <c r="E111" s="1" t="s">
        <v>75</v>
      </c>
      <c r="F111" s="1" t="s">
        <v>174</v>
      </c>
      <c r="G111" s="1" t="s">
        <v>55</v>
      </c>
      <c r="H111" s="1" t="s">
        <v>56</v>
      </c>
      <c r="I111" s="2">
        <v>76.344499434100001</v>
      </c>
      <c r="J111" s="2">
        <v>34.770000000000003</v>
      </c>
      <c r="K111" s="2">
        <f t="shared" si="15"/>
        <v>11</v>
      </c>
      <c r="L111" s="2">
        <f t="shared" si="16"/>
        <v>0</v>
      </c>
      <c r="R111" s="7">
        <v>4.9800000000000004</v>
      </c>
      <c r="S111" s="5">
        <v>7330.56</v>
      </c>
      <c r="T111" s="8">
        <v>6.02</v>
      </c>
      <c r="U111" s="5">
        <v>2658.4319999999998</v>
      </c>
      <c r="AL111" s="5" t="str">
        <f t="shared" si="11"/>
        <v/>
      </c>
      <c r="AN111" s="5" t="str">
        <f t="shared" si="12"/>
        <v/>
      </c>
      <c r="AP111" s="5" t="str">
        <f t="shared" si="13"/>
        <v/>
      </c>
      <c r="AS111" s="5">
        <f t="shared" si="17"/>
        <v>9988.9920000000002</v>
      </c>
      <c r="AT111" s="11">
        <f t="shared" si="14"/>
        <v>2.3710593224846369E-2</v>
      </c>
      <c r="AU111" s="5">
        <f t="shared" si="18"/>
        <v>23.71059322484637</v>
      </c>
    </row>
    <row r="112" spans="1:47" x14ac:dyDescent="0.3">
      <c r="A112" s="1" t="s">
        <v>181</v>
      </c>
      <c r="B112" s="1" t="s">
        <v>167</v>
      </c>
      <c r="C112" s="1" t="s">
        <v>121</v>
      </c>
      <c r="D112" s="1" t="s">
        <v>63</v>
      </c>
      <c r="E112" s="1" t="s">
        <v>65</v>
      </c>
      <c r="F112" s="1" t="s">
        <v>174</v>
      </c>
      <c r="G112" s="1" t="s">
        <v>55</v>
      </c>
      <c r="H112" s="1" t="s">
        <v>56</v>
      </c>
      <c r="I112" s="2">
        <v>39.285367288099998</v>
      </c>
      <c r="J112" s="2">
        <v>20.149999999999999</v>
      </c>
      <c r="K112" s="2">
        <f t="shared" si="15"/>
        <v>3</v>
      </c>
      <c r="L112" s="2">
        <f t="shared" si="16"/>
        <v>0</v>
      </c>
      <c r="R112" s="7">
        <v>3</v>
      </c>
      <c r="S112" s="5">
        <v>4416</v>
      </c>
      <c r="AL112" s="5" t="str">
        <f t="shared" si="11"/>
        <v/>
      </c>
      <c r="AN112" s="5" t="str">
        <f t="shared" si="12"/>
        <v/>
      </c>
      <c r="AP112" s="5" t="str">
        <f t="shared" si="13"/>
        <v/>
      </c>
      <c r="AS112" s="5">
        <f t="shared" si="17"/>
        <v>4416</v>
      </c>
      <c r="AT112" s="11">
        <f t="shared" si="14"/>
        <v>1.0482136704176115E-2</v>
      </c>
      <c r="AU112" s="5">
        <f t="shared" si="18"/>
        <v>10.482136704176114</v>
      </c>
    </row>
    <row r="113" spans="1:47" x14ac:dyDescent="0.3">
      <c r="A113" s="1" t="s">
        <v>182</v>
      </c>
      <c r="B113" s="1" t="s">
        <v>183</v>
      </c>
      <c r="C113" s="1" t="s">
        <v>184</v>
      </c>
      <c r="D113" s="1" t="s">
        <v>63</v>
      </c>
      <c r="E113" s="1" t="s">
        <v>58</v>
      </c>
      <c r="F113" s="1" t="s">
        <v>174</v>
      </c>
      <c r="G113" s="1" t="s">
        <v>55</v>
      </c>
      <c r="H113" s="1" t="s">
        <v>56</v>
      </c>
      <c r="I113" s="2">
        <v>80.124262119700006</v>
      </c>
      <c r="J113" s="2">
        <v>38.08</v>
      </c>
      <c r="K113" s="2">
        <f t="shared" si="15"/>
        <v>33.549999999999997</v>
      </c>
      <c r="L113" s="2">
        <f t="shared" si="16"/>
        <v>3.15</v>
      </c>
      <c r="N113" s="4">
        <v>0.08</v>
      </c>
      <c r="O113" s="5">
        <v>225.6</v>
      </c>
      <c r="P113" s="6">
        <v>17.32</v>
      </c>
      <c r="Q113" s="5">
        <v>47041.120000000003</v>
      </c>
      <c r="R113" s="7">
        <v>11.19</v>
      </c>
      <c r="S113" s="5">
        <v>16471.68</v>
      </c>
      <c r="AB113" s="10">
        <v>4.96</v>
      </c>
      <c r="AC113" s="5">
        <v>788.54079999999999</v>
      </c>
      <c r="AK113" s="3">
        <v>0.66</v>
      </c>
      <c r="AL113" s="5">
        <f t="shared" si="11"/>
        <v>2381.1480000000001</v>
      </c>
      <c r="AM113" s="3">
        <v>0.6</v>
      </c>
      <c r="AN113" s="5">
        <f t="shared" si="12"/>
        <v>3607.7999999999997</v>
      </c>
      <c r="AP113" s="5" t="str">
        <f t="shared" si="13"/>
        <v/>
      </c>
      <c r="AQ113" s="2">
        <v>1.89</v>
      </c>
      <c r="AS113" s="5">
        <f t="shared" si="17"/>
        <v>64526.940800000004</v>
      </c>
      <c r="AT113" s="11">
        <f t="shared" si="14"/>
        <v>0.15316580945830599</v>
      </c>
      <c r="AU113" s="5">
        <f t="shared" si="18"/>
        <v>153.165809458306</v>
      </c>
    </row>
    <row r="114" spans="1:47" x14ac:dyDescent="0.3">
      <c r="A114" s="1" t="s">
        <v>182</v>
      </c>
      <c r="B114" s="1" t="s">
        <v>183</v>
      </c>
      <c r="C114" s="1" t="s">
        <v>184</v>
      </c>
      <c r="D114" s="1" t="s">
        <v>63</v>
      </c>
      <c r="E114" s="1" t="s">
        <v>80</v>
      </c>
      <c r="F114" s="1" t="s">
        <v>174</v>
      </c>
      <c r="G114" s="1" t="s">
        <v>55</v>
      </c>
      <c r="H114" s="1" t="s">
        <v>56</v>
      </c>
      <c r="I114" s="2">
        <v>80.124262119700006</v>
      </c>
      <c r="J114" s="2">
        <v>37.979999999999997</v>
      </c>
      <c r="K114" s="2">
        <f t="shared" si="15"/>
        <v>15.110000000000001</v>
      </c>
      <c r="L114" s="2">
        <f t="shared" si="16"/>
        <v>1.9499999999999997</v>
      </c>
      <c r="P114" s="6">
        <v>8.07</v>
      </c>
      <c r="Q114" s="5">
        <v>21918.12</v>
      </c>
      <c r="R114" s="7">
        <v>4.1399999999999997</v>
      </c>
      <c r="S114" s="5">
        <v>6094.08</v>
      </c>
      <c r="AB114" s="10">
        <v>2.9</v>
      </c>
      <c r="AC114" s="5">
        <v>461.04199999999997</v>
      </c>
      <c r="AK114" s="3">
        <v>0.56999999999999995</v>
      </c>
      <c r="AL114" s="5">
        <f t="shared" si="11"/>
        <v>2056.4459999999999</v>
      </c>
      <c r="AM114" s="3">
        <v>0.21</v>
      </c>
      <c r="AN114" s="5">
        <f t="shared" si="12"/>
        <v>1262.73</v>
      </c>
      <c r="AP114" s="5" t="str">
        <f t="shared" si="13"/>
        <v/>
      </c>
      <c r="AQ114" s="2">
        <v>1.17</v>
      </c>
      <c r="AS114" s="5">
        <f t="shared" si="17"/>
        <v>28473.241999999998</v>
      </c>
      <c r="AT114" s="11">
        <f t="shared" si="14"/>
        <v>6.7586144713561794E-2</v>
      </c>
      <c r="AU114" s="5">
        <f t="shared" si="18"/>
        <v>67.586144713561794</v>
      </c>
    </row>
    <row r="115" spans="1:47" x14ac:dyDescent="0.3">
      <c r="A115" s="1" t="s">
        <v>185</v>
      </c>
      <c r="B115" s="1" t="s">
        <v>170</v>
      </c>
      <c r="C115" s="1" t="s">
        <v>171</v>
      </c>
      <c r="D115" s="1" t="s">
        <v>63</v>
      </c>
      <c r="E115" s="1" t="s">
        <v>85</v>
      </c>
      <c r="F115" s="1" t="s">
        <v>174</v>
      </c>
      <c r="G115" s="1" t="s">
        <v>55</v>
      </c>
      <c r="H115" s="1" t="s">
        <v>56</v>
      </c>
      <c r="I115" s="2">
        <v>81.439095425000005</v>
      </c>
      <c r="J115" s="2">
        <v>36.61</v>
      </c>
      <c r="K115" s="2">
        <f t="shared" si="15"/>
        <v>18.98</v>
      </c>
      <c r="L115" s="2">
        <f t="shared" si="16"/>
        <v>2.6</v>
      </c>
      <c r="P115" s="6">
        <v>6.26</v>
      </c>
      <c r="Q115" s="5">
        <v>17002.16</v>
      </c>
      <c r="R115" s="7">
        <v>9.5</v>
      </c>
      <c r="S115" s="5">
        <v>13984</v>
      </c>
      <c r="AB115" s="10">
        <v>3.22</v>
      </c>
      <c r="AC115" s="5">
        <v>511.91559999999998</v>
      </c>
      <c r="AK115" s="3">
        <v>0.52</v>
      </c>
      <c r="AL115" s="5">
        <f t="shared" si="11"/>
        <v>1876.0560000000003</v>
      </c>
      <c r="AM115" s="3">
        <v>0.52</v>
      </c>
      <c r="AN115" s="5">
        <f t="shared" si="12"/>
        <v>3126.76</v>
      </c>
      <c r="AP115" s="5" t="str">
        <f t="shared" si="13"/>
        <v/>
      </c>
      <c r="AQ115" s="2">
        <v>1.56</v>
      </c>
      <c r="AS115" s="5">
        <f t="shared" si="17"/>
        <v>31498.0756</v>
      </c>
      <c r="AT115" s="11">
        <f t="shared" si="14"/>
        <v>7.4766108323748665E-2</v>
      </c>
      <c r="AU115" s="5">
        <f t="shared" si="18"/>
        <v>74.766108323748668</v>
      </c>
    </row>
    <row r="116" spans="1:47" x14ac:dyDescent="0.3">
      <c r="A116" s="1" t="s">
        <v>185</v>
      </c>
      <c r="B116" s="1" t="s">
        <v>170</v>
      </c>
      <c r="C116" s="1" t="s">
        <v>171</v>
      </c>
      <c r="D116" s="1" t="s">
        <v>63</v>
      </c>
      <c r="E116" s="1" t="s">
        <v>86</v>
      </c>
      <c r="F116" s="1" t="s">
        <v>174</v>
      </c>
      <c r="G116" s="1" t="s">
        <v>55</v>
      </c>
      <c r="H116" s="1" t="s">
        <v>56</v>
      </c>
      <c r="I116" s="2">
        <v>81.439095425000005</v>
      </c>
      <c r="J116" s="2">
        <v>40.43</v>
      </c>
      <c r="K116" s="2">
        <f t="shared" si="15"/>
        <v>36.940000000000005</v>
      </c>
      <c r="L116" s="2">
        <f t="shared" si="16"/>
        <v>0</v>
      </c>
      <c r="P116" s="6">
        <v>0.39</v>
      </c>
      <c r="Q116" s="5">
        <v>1059.24</v>
      </c>
      <c r="R116" s="7">
        <v>30.92</v>
      </c>
      <c r="S116" s="5">
        <v>45514.240000000013</v>
      </c>
      <c r="T116" s="8">
        <v>5.61</v>
      </c>
      <c r="U116" s="5">
        <v>2477.3760000000002</v>
      </c>
      <c r="AB116" s="10">
        <v>0.02</v>
      </c>
      <c r="AC116" s="5">
        <v>3.1796000000000002</v>
      </c>
      <c r="AL116" s="5" t="str">
        <f t="shared" si="11"/>
        <v/>
      </c>
      <c r="AN116" s="5" t="str">
        <f t="shared" si="12"/>
        <v/>
      </c>
      <c r="AP116" s="5" t="str">
        <f t="shared" si="13"/>
        <v/>
      </c>
      <c r="AS116" s="5">
        <f t="shared" si="17"/>
        <v>49054.035600000017</v>
      </c>
      <c r="AT116" s="11">
        <f t="shared" si="14"/>
        <v>0.1164382035893845</v>
      </c>
      <c r="AU116" s="5">
        <f t="shared" si="18"/>
        <v>116.4382035893845</v>
      </c>
    </row>
    <row r="117" spans="1:47" x14ac:dyDescent="0.3">
      <c r="A117" s="1" t="s">
        <v>186</v>
      </c>
      <c r="B117" s="1" t="s">
        <v>124</v>
      </c>
      <c r="C117" s="1" t="s">
        <v>125</v>
      </c>
      <c r="D117" s="1" t="s">
        <v>63</v>
      </c>
      <c r="E117" s="1" t="s">
        <v>57</v>
      </c>
      <c r="F117" s="1" t="s">
        <v>187</v>
      </c>
      <c r="G117" s="1" t="s">
        <v>55</v>
      </c>
      <c r="H117" s="1" t="s">
        <v>56</v>
      </c>
      <c r="I117" s="2">
        <v>104.933103053</v>
      </c>
      <c r="J117" s="2">
        <v>38.299999999999997</v>
      </c>
      <c r="K117" s="2">
        <f t="shared" si="15"/>
        <v>38.299999999999997</v>
      </c>
      <c r="L117" s="2">
        <f t="shared" si="16"/>
        <v>0</v>
      </c>
      <c r="N117" s="4">
        <v>2.56</v>
      </c>
      <c r="O117" s="5">
        <v>4512</v>
      </c>
      <c r="P117" s="6">
        <v>27.5</v>
      </c>
      <c r="Q117" s="5">
        <v>45418.31</v>
      </c>
      <c r="R117" s="7">
        <v>8.24</v>
      </c>
      <c r="S117" s="5">
        <v>7479.5999999999995</v>
      </c>
      <c r="AL117" s="5" t="str">
        <f t="shared" si="11"/>
        <v/>
      </c>
      <c r="AN117" s="5" t="str">
        <f t="shared" si="12"/>
        <v/>
      </c>
      <c r="AP117" s="5" t="str">
        <f t="shared" si="13"/>
        <v/>
      </c>
      <c r="AS117" s="5">
        <f t="shared" si="17"/>
        <v>57409.909999999996</v>
      </c>
      <c r="AT117" s="11">
        <f t="shared" si="14"/>
        <v>0.13627231086830782</v>
      </c>
      <c r="AU117" s="5">
        <f t="shared" si="18"/>
        <v>136.27231086830784</v>
      </c>
    </row>
    <row r="118" spans="1:47" x14ac:dyDescent="0.3">
      <c r="A118" s="1" t="s">
        <v>186</v>
      </c>
      <c r="B118" s="1" t="s">
        <v>124</v>
      </c>
      <c r="C118" s="1" t="s">
        <v>125</v>
      </c>
      <c r="D118" s="1" t="s">
        <v>63</v>
      </c>
      <c r="E118" s="1" t="s">
        <v>58</v>
      </c>
      <c r="F118" s="1" t="s">
        <v>187</v>
      </c>
      <c r="G118" s="1" t="s">
        <v>55</v>
      </c>
      <c r="H118" s="1" t="s">
        <v>56</v>
      </c>
      <c r="I118" s="2">
        <v>104.933103053</v>
      </c>
      <c r="J118" s="2">
        <v>24.03</v>
      </c>
      <c r="K118" s="2">
        <f t="shared" si="15"/>
        <v>24.020000000000003</v>
      </c>
      <c r="L118" s="2">
        <f t="shared" si="16"/>
        <v>0</v>
      </c>
      <c r="N118" s="4">
        <v>2.76</v>
      </c>
      <c r="O118" s="5">
        <v>4864.5</v>
      </c>
      <c r="P118" s="6">
        <v>18.53</v>
      </c>
      <c r="Q118" s="5">
        <v>31454.674999999999</v>
      </c>
      <c r="R118" s="7">
        <v>1.62</v>
      </c>
      <c r="S118" s="5">
        <v>1490.4</v>
      </c>
      <c r="Z118" s="9">
        <v>0.69</v>
      </c>
      <c r="AA118" s="5">
        <v>76.175999999999988</v>
      </c>
      <c r="AB118" s="10">
        <v>0.42</v>
      </c>
      <c r="AC118" s="5">
        <v>41.732249999999993</v>
      </c>
      <c r="AL118" s="5" t="str">
        <f t="shared" si="11"/>
        <v/>
      </c>
      <c r="AN118" s="5" t="str">
        <f t="shared" si="12"/>
        <v/>
      </c>
      <c r="AP118" s="5" t="str">
        <f t="shared" si="13"/>
        <v/>
      </c>
      <c r="AS118" s="5">
        <f t="shared" si="17"/>
        <v>37927.483250000005</v>
      </c>
      <c r="AT118" s="11">
        <f t="shared" si="14"/>
        <v>9.0027414916632659E-2</v>
      </c>
      <c r="AU118" s="5">
        <f t="shared" si="18"/>
        <v>90.027414916632665</v>
      </c>
    </row>
    <row r="119" spans="1:47" x14ac:dyDescent="0.3">
      <c r="A119" s="1" t="s">
        <v>186</v>
      </c>
      <c r="B119" s="1" t="s">
        <v>124</v>
      </c>
      <c r="C119" s="1" t="s">
        <v>125</v>
      </c>
      <c r="D119" s="1" t="s">
        <v>63</v>
      </c>
      <c r="E119" s="1" t="s">
        <v>59</v>
      </c>
      <c r="F119" s="1" t="s">
        <v>187</v>
      </c>
      <c r="G119" s="1" t="s">
        <v>55</v>
      </c>
      <c r="H119" s="1" t="s">
        <v>56</v>
      </c>
      <c r="I119" s="2">
        <v>104.933103053</v>
      </c>
      <c r="J119" s="2">
        <v>40.090000000000003</v>
      </c>
      <c r="K119" s="2">
        <f t="shared" si="15"/>
        <v>39.89</v>
      </c>
      <c r="L119" s="2">
        <f t="shared" si="16"/>
        <v>0</v>
      </c>
      <c r="P119" s="6">
        <v>20.59</v>
      </c>
      <c r="Q119" s="5">
        <v>29129.1</v>
      </c>
      <c r="R119" s="7">
        <v>18.600000000000001</v>
      </c>
      <c r="S119" s="5">
        <v>15019.92</v>
      </c>
      <c r="T119" s="8">
        <v>0.7</v>
      </c>
      <c r="U119" s="5">
        <v>180.50399999999999</v>
      </c>
      <c r="AL119" s="5" t="str">
        <f t="shared" si="11"/>
        <v/>
      </c>
      <c r="AN119" s="5" t="str">
        <f t="shared" si="12"/>
        <v/>
      </c>
      <c r="AP119" s="5" t="str">
        <f t="shared" si="13"/>
        <v/>
      </c>
      <c r="AS119" s="5">
        <f t="shared" si="17"/>
        <v>44329.523999999998</v>
      </c>
      <c r="AT119" s="11">
        <f t="shared" si="14"/>
        <v>0.10522376145811956</v>
      </c>
      <c r="AU119" s="5">
        <f t="shared" si="18"/>
        <v>105.22376145811955</v>
      </c>
    </row>
    <row r="120" spans="1:47" x14ac:dyDescent="0.3">
      <c r="A120" s="1" t="s">
        <v>188</v>
      </c>
      <c r="B120" s="1" t="s">
        <v>124</v>
      </c>
      <c r="C120" s="1" t="s">
        <v>125</v>
      </c>
      <c r="D120" s="1" t="s">
        <v>63</v>
      </c>
      <c r="E120" s="1" t="s">
        <v>58</v>
      </c>
      <c r="F120" s="1" t="s">
        <v>187</v>
      </c>
      <c r="G120" s="1" t="s">
        <v>55</v>
      </c>
      <c r="H120" s="1" t="s">
        <v>56</v>
      </c>
      <c r="I120" s="2">
        <v>11.7546272055</v>
      </c>
      <c r="J120" s="2">
        <v>11.29</v>
      </c>
      <c r="K120" s="2">
        <f t="shared" si="15"/>
        <v>11.290000000000001</v>
      </c>
      <c r="L120" s="2">
        <f t="shared" si="16"/>
        <v>0</v>
      </c>
      <c r="N120" s="4">
        <v>0.13</v>
      </c>
      <c r="O120" s="5">
        <v>229.125</v>
      </c>
      <c r="P120" s="6">
        <v>11.1</v>
      </c>
      <c r="Q120" s="5">
        <v>18842.25</v>
      </c>
      <c r="Z120" s="9">
        <v>0.06</v>
      </c>
      <c r="AA120" s="5">
        <v>6.6239999999999997</v>
      </c>
      <c r="AL120" s="5" t="str">
        <f t="shared" si="11"/>
        <v/>
      </c>
      <c r="AN120" s="5" t="str">
        <f t="shared" si="12"/>
        <v/>
      </c>
      <c r="AP120" s="5" t="str">
        <f t="shared" si="13"/>
        <v/>
      </c>
      <c r="AS120" s="5">
        <f t="shared" si="17"/>
        <v>19077.999</v>
      </c>
      <c r="AT120" s="11">
        <f t="shared" si="14"/>
        <v>4.5284917019958147E-2</v>
      </c>
      <c r="AU120" s="5">
        <f t="shared" si="18"/>
        <v>45.284917019958151</v>
      </c>
    </row>
    <row r="121" spans="1:47" x14ac:dyDescent="0.3">
      <c r="A121" s="1" t="s">
        <v>189</v>
      </c>
      <c r="B121" s="1" t="s">
        <v>190</v>
      </c>
      <c r="C121" s="1" t="s">
        <v>191</v>
      </c>
      <c r="D121" s="1" t="s">
        <v>63</v>
      </c>
      <c r="E121" s="1" t="s">
        <v>58</v>
      </c>
      <c r="F121" s="1" t="s">
        <v>187</v>
      </c>
      <c r="G121" s="1" t="s">
        <v>55</v>
      </c>
      <c r="H121" s="1" t="s">
        <v>56</v>
      </c>
      <c r="I121" s="2">
        <v>3.8953259401799998</v>
      </c>
      <c r="J121" s="2">
        <v>3.86</v>
      </c>
      <c r="K121" s="2">
        <f t="shared" si="15"/>
        <v>3.85</v>
      </c>
      <c r="L121" s="2">
        <f t="shared" si="16"/>
        <v>0</v>
      </c>
      <c r="N121" s="4">
        <v>0.02</v>
      </c>
      <c r="O121" s="5">
        <v>35.25</v>
      </c>
      <c r="P121" s="6">
        <v>0.12</v>
      </c>
      <c r="Q121" s="5">
        <v>203.7</v>
      </c>
      <c r="Z121" s="9">
        <v>2.77</v>
      </c>
      <c r="AA121" s="5">
        <v>305.80799999999999</v>
      </c>
      <c r="AB121" s="10">
        <v>0.94</v>
      </c>
      <c r="AC121" s="5">
        <v>93.400749999999988</v>
      </c>
      <c r="AL121" s="5" t="str">
        <f t="shared" si="11"/>
        <v/>
      </c>
      <c r="AN121" s="5" t="str">
        <f t="shared" si="12"/>
        <v/>
      </c>
      <c r="AP121" s="5" t="str">
        <f t="shared" si="13"/>
        <v/>
      </c>
      <c r="AS121" s="5">
        <f t="shared" si="17"/>
        <v>638.15875000000005</v>
      </c>
      <c r="AT121" s="11">
        <f t="shared" si="14"/>
        <v>1.5147797229316459E-3</v>
      </c>
      <c r="AU121" s="5">
        <f t="shared" si="18"/>
        <v>1.514779722931646</v>
      </c>
    </row>
    <row r="122" spans="1:47" x14ac:dyDescent="0.3">
      <c r="A122" s="1" t="s">
        <v>192</v>
      </c>
      <c r="B122" s="1" t="s">
        <v>193</v>
      </c>
      <c r="C122" s="1" t="s">
        <v>194</v>
      </c>
      <c r="D122" s="1" t="s">
        <v>63</v>
      </c>
      <c r="E122" s="1" t="s">
        <v>67</v>
      </c>
      <c r="F122" s="1" t="s">
        <v>187</v>
      </c>
      <c r="G122" s="1" t="s">
        <v>55</v>
      </c>
      <c r="H122" s="1" t="s">
        <v>56</v>
      </c>
      <c r="I122" s="2">
        <v>76.480886834100005</v>
      </c>
      <c r="J122" s="2">
        <v>38.21</v>
      </c>
      <c r="K122" s="2">
        <f t="shared" si="15"/>
        <v>34.090000000000003</v>
      </c>
      <c r="L122" s="2">
        <f t="shared" si="16"/>
        <v>2.4900000000000002</v>
      </c>
      <c r="N122" s="4">
        <v>2.8</v>
      </c>
      <c r="O122" s="5">
        <v>7895.9999999999991</v>
      </c>
      <c r="P122" s="6">
        <v>22</v>
      </c>
      <c r="Q122" s="5">
        <v>59752</v>
      </c>
      <c r="R122" s="7">
        <v>6.82</v>
      </c>
      <c r="S122" s="5">
        <v>10039.040000000001</v>
      </c>
      <c r="T122" s="8">
        <v>0.2</v>
      </c>
      <c r="U122" s="5">
        <v>88.320000000000007</v>
      </c>
      <c r="AB122" s="10">
        <v>2.27</v>
      </c>
      <c r="AC122" s="5">
        <v>360.88459999999998</v>
      </c>
      <c r="AK122" s="3">
        <v>0.52</v>
      </c>
      <c r="AL122" s="5">
        <f t="shared" si="11"/>
        <v>1876.0560000000003</v>
      </c>
      <c r="AM122" s="3">
        <v>0.48</v>
      </c>
      <c r="AN122" s="5">
        <f t="shared" si="12"/>
        <v>2886.24</v>
      </c>
      <c r="AP122" s="5" t="str">
        <f t="shared" si="13"/>
        <v/>
      </c>
      <c r="AQ122" s="2">
        <v>1.49</v>
      </c>
      <c r="AS122" s="5">
        <f t="shared" si="17"/>
        <v>78136.24460000002</v>
      </c>
      <c r="AT122" s="11">
        <f t="shared" si="14"/>
        <v>0.18546983637865555</v>
      </c>
      <c r="AU122" s="5">
        <f t="shared" si="18"/>
        <v>185.46983637865554</v>
      </c>
    </row>
    <row r="123" spans="1:47" x14ac:dyDescent="0.3">
      <c r="A123" s="1" t="s">
        <v>192</v>
      </c>
      <c r="B123" s="1" t="s">
        <v>193</v>
      </c>
      <c r="C123" s="1" t="s">
        <v>194</v>
      </c>
      <c r="D123" s="1" t="s">
        <v>63</v>
      </c>
      <c r="E123" s="1" t="s">
        <v>72</v>
      </c>
      <c r="F123" s="1" t="s">
        <v>187</v>
      </c>
      <c r="G123" s="1" t="s">
        <v>55</v>
      </c>
      <c r="H123" s="1" t="s">
        <v>56</v>
      </c>
      <c r="I123" s="2">
        <v>76.480886834100005</v>
      </c>
      <c r="J123" s="2">
        <v>34.43</v>
      </c>
      <c r="K123" s="2">
        <f t="shared" si="15"/>
        <v>14.57</v>
      </c>
      <c r="L123" s="2">
        <f t="shared" si="16"/>
        <v>0</v>
      </c>
      <c r="P123" s="6">
        <v>8.4</v>
      </c>
      <c r="Q123" s="5">
        <v>22814.400000000001</v>
      </c>
      <c r="R123" s="7">
        <v>5.51</v>
      </c>
      <c r="S123" s="5">
        <v>8110.7199999999993</v>
      </c>
      <c r="T123" s="8">
        <v>0.66</v>
      </c>
      <c r="U123" s="5">
        <v>291.45600000000002</v>
      </c>
      <c r="AL123" s="5" t="str">
        <f t="shared" si="11"/>
        <v/>
      </c>
      <c r="AN123" s="5" t="str">
        <f t="shared" si="12"/>
        <v/>
      </c>
      <c r="AP123" s="5" t="str">
        <f t="shared" si="13"/>
        <v/>
      </c>
      <c r="AS123" s="5">
        <f t="shared" si="17"/>
        <v>31216.576000000001</v>
      </c>
      <c r="AT123" s="11">
        <f t="shared" si="14"/>
        <v>7.4097920531771555E-2</v>
      </c>
      <c r="AU123" s="5">
        <f t="shared" si="18"/>
        <v>74.09792053177155</v>
      </c>
    </row>
    <row r="124" spans="1:47" x14ac:dyDescent="0.3">
      <c r="A124" s="1" t="s">
        <v>195</v>
      </c>
      <c r="B124" s="1" t="s">
        <v>157</v>
      </c>
      <c r="C124" s="1" t="s">
        <v>158</v>
      </c>
      <c r="D124" s="1" t="s">
        <v>63</v>
      </c>
      <c r="E124" s="1" t="s">
        <v>64</v>
      </c>
      <c r="F124" s="1" t="s">
        <v>187</v>
      </c>
      <c r="G124" s="1" t="s">
        <v>55</v>
      </c>
      <c r="H124" s="1" t="s">
        <v>56</v>
      </c>
      <c r="I124" s="2">
        <v>115.76586394100001</v>
      </c>
      <c r="J124" s="2">
        <v>37.229999999999997</v>
      </c>
      <c r="K124" s="2">
        <f t="shared" si="15"/>
        <v>34.799999999999997</v>
      </c>
      <c r="L124" s="2">
        <f t="shared" si="16"/>
        <v>2.4299999999999997</v>
      </c>
      <c r="N124" s="4">
        <v>1.21</v>
      </c>
      <c r="O124" s="5">
        <v>3412.2</v>
      </c>
      <c r="P124" s="6">
        <v>19.440000000000001</v>
      </c>
      <c r="Q124" s="5">
        <v>52799.040000000001</v>
      </c>
      <c r="R124" s="7">
        <v>13.07</v>
      </c>
      <c r="S124" s="5">
        <v>19239.04</v>
      </c>
      <c r="AB124" s="10">
        <v>1.08</v>
      </c>
      <c r="AC124" s="5">
        <v>171.69839999999999</v>
      </c>
      <c r="AK124" s="3">
        <v>0.48</v>
      </c>
      <c r="AL124" s="5">
        <f t="shared" si="11"/>
        <v>1731.7439999999999</v>
      </c>
      <c r="AM124" s="3">
        <v>0.49</v>
      </c>
      <c r="AN124" s="5">
        <f t="shared" si="12"/>
        <v>2946.37</v>
      </c>
      <c r="AP124" s="5" t="str">
        <f t="shared" si="13"/>
        <v/>
      </c>
      <c r="AQ124" s="2">
        <v>1.46</v>
      </c>
      <c r="AS124" s="5">
        <f t="shared" si="17"/>
        <v>75621.978399999993</v>
      </c>
      <c r="AT124" s="11">
        <f t="shared" si="14"/>
        <v>0.1795017924431733</v>
      </c>
      <c r="AU124" s="5">
        <f t="shared" si="18"/>
        <v>179.50179244317329</v>
      </c>
    </row>
    <row r="125" spans="1:47" x14ac:dyDescent="0.3">
      <c r="A125" s="1" t="s">
        <v>195</v>
      </c>
      <c r="B125" s="1" t="s">
        <v>157</v>
      </c>
      <c r="C125" s="1" t="s">
        <v>158</v>
      </c>
      <c r="D125" s="1" t="s">
        <v>63</v>
      </c>
      <c r="E125" s="1" t="s">
        <v>65</v>
      </c>
      <c r="F125" s="1" t="s">
        <v>187</v>
      </c>
      <c r="G125" s="1" t="s">
        <v>55</v>
      </c>
      <c r="H125" s="1" t="s">
        <v>56</v>
      </c>
      <c r="I125" s="2">
        <v>115.76586394100001</v>
      </c>
      <c r="J125" s="2">
        <v>35.35</v>
      </c>
      <c r="K125" s="2">
        <f t="shared" si="15"/>
        <v>35.340000000000003</v>
      </c>
      <c r="L125" s="2">
        <f t="shared" si="16"/>
        <v>0</v>
      </c>
      <c r="P125" s="6">
        <v>7.76</v>
      </c>
      <c r="Q125" s="5">
        <v>18074.98</v>
      </c>
      <c r="R125" s="7">
        <v>22.42</v>
      </c>
      <c r="S125" s="5">
        <v>26959.68</v>
      </c>
      <c r="T125" s="8">
        <v>5.0900000000000007</v>
      </c>
      <c r="U125" s="5">
        <v>2223.4560000000001</v>
      </c>
      <c r="AB125" s="10">
        <v>7.0000000000000007E-2</v>
      </c>
      <c r="AC125" s="5">
        <v>7.948999999999999</v>
      </c>
      <c r="AL125" s="5" t="str">
        <f t="shared" si="11"/>
        <v/>
      </c>
      <c r="AN125" s="5" t="str">
        <f t="shared" si="12"/>
        <v/>
      </c>
      <c r="AP125" s="5" t="str">
        <f t="shared" si="13"/>
        <v/>
      </c>
      <c r="AS125" s="5">
        <f t="shared" si="17"/>
        <v>47266.065000000002</v>
      </c>
      <c r="AT125" s="11">
        <f t="shared" si="14"/>
        <v>0.11219414737284285</v>
      </c>
      <c r="AU125" s="5">
        <f t="shared" si="18"/>
        <v>112.19414737284285</v>
      </c>
    </row>
    <row r="126" spans="1:47" x14ac:dyDescent="0.3">
      <c r="A126" s="1" t="s">
        <v>195</v>
      </c>
      <c r="B126" s="1" t="s">
        <v>157</v>
      </c>
      <c r="C126" s="1" t="s">
        <v>158</v>
      </c>
      <c r="D126" s="1" t="s">
        <v>63</v>
      </c>
      <c r="E126" s="1" t="s">
        <v>53</v>
      </c>
      <c r="F126" s="1" t="s">
        <v>187</v>
      </c>
      <c r="G126" s="1" t="s">
        <v>55</v>
      </c>
      <c r="H126" s="1" t="s">
        <v>56</v>
      </c>
      <c r="I126" s="2">
        <v>115.76586394100001</v>
      </c>
      <c r="J126" s="2">
        <v>38.79</v>
      </c>
      <c r="K126" s="2">
        <f t="shared" si="15"/>
        <v>38.780000000000008</v>
      </c>
      <c r="L126" s="2">
        <f t="shared" si="16"/>
        <v>0</v>
      </c>
      <c r="P126" s="6">
        <v>17.850000000000001</v>
      </c>
      <c r="Q126" s="5">
        <v>24240.3</v>
      </c>
      <c r="R126" s="7">
        <v>15.91</v>
      </c>
      <c r="S126" s="5">
        <v>14922.4</v>
      </c>
      <c r="T126" s="8">
        <v>4.38</v>
      </c>
      <c r="U126" s="5">
        <v>1591.9680000000001</v>
      </c>
      <c r="Z126" s="9">
        <v>0.37</v>
      </c>
      <c r="AA126" s="5">
        <v>55.641599999999997</v>
      </c>
      <c r="AB126" s="10">
        <v>0.27</v>
      </c>
      <c r="AC126" s="5">
        <v>39.744999999999997</v>
      </c>
      <c r="AL126" s="5" t="str">
        <f t="shared" si="11"/>
        <v/>
      </c>
      <c r="AN126" s="5" t="str">
        <f t="shared" si="12"/>
        <v/>
      </c>
      <c r="AP126" s="5" t="str">
        <f t="shared" si="13"/>
        <v/>
      </c>
      <c r="AS126" s="5">
        <f t="shared" si="17"/>
        <v>40850.054600000003</v>
      </c>
      <c r="AT126" s="11">
        <f t="shared" si="14"/>
        <v>9.6964641460656323E-2</v>
      </c>
      <c r="AU126" s="5">
        <f t="shared" si="18"/>
        <v>96.964641460656324</v>
      </c>
    </row>
    <row r="127" spans="1:47" x14ac:dyDescent="0.3">
      <c r="A127" s="1" t="s">
        <v>196</v>
      </c>
      <c r="B127" s="1" t="s">
        <v>197</v>
      </c>
      <c r="C127" s="1" t="s">
        <v>198</v>
      </c>
      <c r="D127" s="1" t="s">
        <v>199</v>
      </c>
      <c r="E127" s="1" t="s">
        <v>65</v>
      </c>
      <c r="F127" s="1" t="s">
        <v>187</v>
      </c>
      <c r="G127" s="1" t="s">
        <v>55</v>
      </c>
      <c r="H127" s="1" t="s">
        <v>56</v>
      </c>
      <c r="I127" s="2">
        <v>4.6821347709500003</v>
      </c>
      <c r="J127" s="2">
        <v>3.78</v>
      </c>
      <c r="K127" s="2">
        <f t="shared" si="15"/>
        <v>3.79</v>
      </c>
      <c r="L127" s="2">
        <f t="shared" si="16"/>
        <v>0</v>
      </c>
      <c r="R127" s="7">
        <v>0.64</v>
      </c>
      <c r="S127" s="5">
        <v>471.04</v>
      </c>
      <c r="T127" s="8">
        <v>0.03</v>
      </c>
      <c r="U127" s="5">
        <v>13.247999999999999</v>
      </c>
      <c r="Z127" s="9">
        <v>1.1200000000000001</v>
      </c>
      <c r="AA127" s="5">
        <v>100.6848</v>
      </c>
      <c r="AB127" s="10">
        <v>2</v>
      </c>
      <c r="AC127" s="5">
        <v>182.827</v>
      </c>
      <c r="AL127" s="5" t="str">
        <f t="shared" si="11"/>
        <v/>
      </c>
      <c r="AN127" s="5" t="str">
        <f t="shared" si="12"/>
        <v/>
      </c>
      <c r="AP127" s="5" t="str">
        <f t="shared" si="13"/>
        <v/>
      </c>
      <c r="AS127" s="5">
        <f t="shared" si="17"/>
        <v>767.7998</v>
      </c>
      <c r="AT127" s="11">
        <f t="shared" si="14"/>
        <v>1.8225050871918205E-3</v>
      </c>
      <c r="AU127" s="5">
        <f t="shared" si="18"/>
        <v>1.8225050871918205</v>
      </c>
    </row>
    <row r="128" spans="1:47" x14ac:dyDescent="0.3">
      <c r="A128" s="1" t="s">
        <v>196</v>
      </c>
      <c r="B128" s="1" t="s">
        <v>197</v>
      </c>
      <c r="C128" s="1" t="s">
        <v>198</v>
      </c>
      <c r="D128" s="1" t="s">
        <v>199</v>
      </c>
      <c r="E128" s="1" t="s">
        <v>53</v>
      </c>
      <c r="F128" s="1" t="s">
        <v>187</v>
      </c>
      <c r="G128" s="1" t="s">
        <v>55</v>
      </c>
      <c r="H128" s="1" t="s">
        <v>56</v>
      </c>
      <c r="I128" s="2">
        <v>4.6821347709500003</v>
      </c>
      <c r="J128" s="2">
        <v>0.38</v>
      </c>
      <c r="K128" s="2">
        <f t="shared" si="15"/>
        <v>0.37</v>
      </c>
      <c r="L128" s="2">
        <f t="shared" si="16"/>
        <v>0</v>
      </c>
      <c r="Z128" s="9">
        <v>0.13</v>
      </c>
      <c r="AA128" s="5">
        <v>16.780799999999999</v>
      </c>
      <c r="AB128" s="10">
        <v>0.24</v>
      </c>
      <c r="AC128" s="5">
        <v>37.360300000000002</v>
      </c>
      <c r="AL128" s="5" t="str">
        <f t="shared" si="11"/>
        <v/>
      </c>
      <c r="AN128" s="5" t="str">
        <f t="shared" si="12"/>
        <v/>
      </c>
      <c r="AP128" s="5" t="str">
        <f t="shared" si="13"/>
        <v/>
      </c>
      <c r="AS128" s="5">
        <f t="shared" si="17"/>
        <v>54.141100000000002</v>
      </c>
      <c r="AT128" s="11">
        <f t="shared" si="14"/>
        <v>1.285132272451244E-4</v>
      </c>
      <c r="AU128" s="5">
        <f t="shared" si="18"/>
        <v>0.1285132272451244</v>
      </c>
    </row>
    <row r="129" spans="1:47" x14ac:dyDescent="0.3">
      <c r="A129" s="1" t="s">
        <v>200</v>
      </c>
      <c r="B129" s="1" t="s">
        <v>201</v>
      </c>
      <c r="C129" s="1" t="s">
        <v>202</v>
      </c>
      <c r="D129" s="1" t="s">
        <v>63</v>
      </c>
      <c r="E129" s="1" t="s">
        <v>66</v>
      </c>
      <c r="F129" s="1" t="s">
        <v>187</v>
      </c>
      <c r="G129" s="1" t="s">
        <v>55</v>
      </c>
      <c r="H129" s="1" t="s">
        <v>56</v>
      </c>
      <c r="I129" s="2">
        <v>160.38034802799999</v>
      </c>
      <c r="J129" s="2">
        <v>40.119999999999997</v>
      </c>
      <c r="K129" s="2">
        <f t="shared" si="15"/>
        <v>8.9</v>
      </c>
      <c r="L129" s="2">
        <f t="shared" si="16"/>
        <v>0</v>
      </c>
      <c r="P129" s="6">
        <v>0.83000000000000007</v>
      </c>
      <c r="Q129" s="5">
        <v>1154.3</v>
      </c>
      <c r="R129" s="7">
        <v>7.24</v>
      </c>
      <c r="S129" s="5">
        <v>8677.4399999999987</v>
      </c>
      <c r="T129" s="8">
        <v>0.63</v>
      </c>
      <c r="U129" s="5">
        <v>278.20800000000003</v>
      </c>
      <c r="AB129" s="10">
        <v>0.2</v>
      </c>
      <c r="AC129" s="5">
        <v>31.795999999999999</v>
      </c>
      <c r="AL129" s="5" t="str">
        <f t="shared" si="11"/>
        <v/>
      </c>
      <c r="AN129" s="5" t="str">
        <f t="shared" si="12"/>
        <v/>
      </c>
      <c r="AP129" s="5" t="str">
        <f t="shared" si="13"/>
        <v/>
      </c>
      <c r="AS129" s="5">
        <f t="shared" si="17"/>
        <v>10141.743999999999</v>
      </c>
      <c r="AT129" s="11">
        <f t="shared" si="14"/>
        <v>2.4073176410044805E-2</v>
      </c>
      <c r="AU129" s="5">
        <f t="shared" si="18"/>
        <v>24.073176410044805</v>
      </c>
    </row>
    <row r="130" spans="1:47" x14ac:dyDescent="0.3">
      <c r="A130" s="1" t="s">
        <v>200</v>
      </c>
      <c r="B130" s="1" t="s">
        <v>201</v>
      </c>
      <c r="C130" s="1" t="s">
        <v>202</v>
      </c>
      <c r="D130" s="1" t="s">
        <v>63</v>
      </c>
      <c r="E130" s="1" t="s">
        <v>79</v>
      </c>
      <c r="F130" s="1" t="s">
        <v>187</v>
      </c>
      <c r="G130" s="1" t="s">
        <v>55</v>
      </c>
      <c r="H130" s="1" t="s">
        <v>56</v>
      </c>
      <c r="I130" s="2">
        <v>160.38034802799999</v>
      </c>
      <c r="J130" s="2">
        <v>40.130000000000003</v>
      </c>
      <c r="K130" s="2">
        <f t="shared" si="15"/>
        <v>0.69000000000000006</v>
      </c>
      <c r="L130" s="2">
        <f t="shared" si="16"/>
        <v>0</v>
      </c>
      <c r="R130" s="7">
        <v>0.04</v>
      </c>
      <c r="S130" s="5">
        <v>33.119999999999997</v>
      </c>
      <c r="T130" s="8">
        <v>0.65</v>
      </c>
      <c r="U130" s="5">
        <v>179.4</v>
      </c>
      <c r="AL130" s="5" t="str">
        <f t="shared" ref="AL130:AL191" si="19">IF(AK130&gt;0,AK130*$AL$1,"")</f>
        <v/>
      </c>
      <c r="AN130" s="5" t="str">
        <f t="shared" ref="AN130:AN191" si="20">IF(AM130&gt;0,AM130*$AN$1,"")</f>
        <v/>
      </c>
      <c r="AP130" s="5" t="str">
        <f t="shared" ref="AP130:AP191" si="21">IF(AO130&gt;0,AO130*$AP$1,"")</f>
        <v/>
      </c>
      <c r="AS130" s="5">
        <f t="shared" si="17"/>
        <v>212.52</v>
      </c>
      <c r="AT130" s="11">
        <f t="shared" si="14"/>
        <v>5.044528288884755E-4</v>
      </c>
      <c r="AU130" s="5">
        <f t="shared" si="18"/>
        <v>0.50445282888847554</v>
      </c>
    </row>
    <row r="131" spans="1:47" x14ac:dyDescent="0.3">
      <c r="A131" s="1" t="s">
        <v>200</v>
      </c>
      <c r="B131" s="1" t="s">
        <v>201</v>
      </c>
      <c r="C131" s="1" t="s">
        <v>202</v>
      </c>
      <c r="D131" s="1" t="s">
        <v>63</v>
      </c>
      <c r="E131" s="1" t="s">
        <v>73</v>
      </c>
      <c r="F131" s="1" t="s">
        <v>187</v>
      </c>
      <c r="G131" s="1" t="s">
        <v>55</v>
      </c>
      <c r="H131" s="1" t="s">
        <v>56</v>
      </c>
      <c r="I131" s="2">
        <v>160.38034802799999</v>
      </c>
      <c r="J131" s="2">
        <v>40.21</v>
      </c>
      <c r="K131" s="2">
        <f t="shared" si="15"/>
        <v>6.63</v>
      </c>
      <c r="L131" s="2">
        <f t="shared" si="16"/>
        <v>0</v>
      </c>
      <c r="P131" s="6">
        <v>6.63</v>
      </c>
      <c r="Q131" s="5">
        <v>18007.080000000002</v>
      </c>
      <c r="AL131" s="5" t="str">
        <f t="shared" si="19"/>
        <v/>
      </c>
      <c r="AN131" s="5" t="str">
        <f t="shared" si="20"/>
        <v/>
      </c>
      <c r="AP131" s="5" t="str">
        <f t="shared" si="21"/>
        <v/>
      </c>
      <c r="AS131" s="5">
        <f t="shared" si="17"/>
        <v>18007.080000000002</v>
      </c>
      <c r="AT131" s="11">
        <f t="shared" ref="AT131:AT194" si="22">(AS131/$AS$1180)*100</f>
        <v>4.2742906295977268E-2</v>
      </c>
      <c r="AU131" s="5">
        <f t="shared" si="18"/>
        <v>42.742906295977264</v>
      </c>
    </row>
    <row r="132" spans="1:47" x14ac:dyDescent="0.3">
      <c r="A132" s="1" t="s">
        <v>203</v>
      </c>
      <c r="B132" s="1" t="s">
        <v>204</v>
      </c>
      <c r="C132" s="1" t="s">
        <v>205</v>
      </c>
      <c r="D132" s="1" t="s">
        <v>63</v>
      </c>
      <c r="E132" s="1" t="s">
        <v>80</v>
      </c>
      <c r="F132" s="1" t="s">
        <v>187</v>
      </c>
      <c r="G132" s="1" t="s">
        <v>55</v>
      </c>
      <c r="H132" s="1" t="s">
        <v>56</v>
      </c>
      <c r="I132" s="2">
        <v>77.358682944600005</v>
      </c>
      <c r="J132" s="2">
        <v>36.83</v>
      </c>
      <c r="K132" s="2">
        <f t="shared" ref="K132:K195" si="23">SUM(N132,P132,R132,T132,V132,X132,Z132,AB132,AE132,AG132,AI132)</f>
        <v>27.950000000000003</v>
      </c>
      <c r="L132" s="2">
        <f t="shared" ref="L132:L195" si="24">SUM(M132,AD132,AK132,AM132,AO132,AQ132,AR132)</f>
        <v>0</v>
      </c>
      <c r="P132" s="6">
        <v>3.5</v>
      </c>
      <c r="Q132" s="5">
        <v>5941.25</v>
      </c>
      <c r="R132" s="7">
        <v>13.24</v>
      </c>
      <c r="S132" s="5">
        <v>12180.8</v>
      </c>
      <c r="T132" s="8">
        <v>8.7100000000000009</v>
      </c>
      <c r="U132" s="5">
        <v>2403.96</v>
      </c>
      <c r="Z132" s="9">
        <v>0.52</v>
      </c>
      <c r="AA132" s="5">
        <v>57.407999999999987</v>
      </c>
      <c r="AB132" s="10">
        <v>1.98</v>
      </c>
      <c r="AC132" s="5">
        <v>196.73775000000001</v>
      </c>
      <c r="AL132" s="5" t="str">
        <f t="shared" si="19"/>
        <v/>
      </c>
      <c r="AN132" s="5" t="str">
        <f t="shared" si="20"/>
        <v/>
      </c>
      <c r="AP132" s="5" t="str">
        <f t="shared" si="21"/>
        <v/>
      </c>
      <c r="AS132" s="5">
        <f t="shared" ref="AS132:AS195" si="25">SUM(O132,Q132,S132,U132,W132,Y132,AA132,AC132,AF132,AH132,AJ132)</f>
        <v>20780.155749999998</v>
      </c>
      <c r="AT132" s="11">
        <f t="shared" si="22"/>
        <v>4.932527928115292E-2</v>
      </c>
      <c r="AU132" s="5">
        <f t="shared" ref="AU132:AU195" si="26">(AT132/100)*$AU$1</f>
        <v>49.325279281152923</v>
      </c>
    </row>
    <row r="133" spans="1:47" x14ac:dyDescent="0.3">
      <c r="A133" s="1" t="s">
        <v>203</v>
      </c>
      <c r="B133" s="1" t="s">
        <v>204</v>
      </c>
      <c r="C133" s="1" t="s">
        <v>205</v>
      </c>
      <c r="D133" s="1" t="s">
        <v>63</v>
      </c>
      <c r="E133" s="1" t="s">
        <v>85</v>
      </c>
      <c r="F133" s="1" t="s">
        <v>187</v>
      </c>
      <c r="G133" s="1" t="s">
        <v>55</v>
      </c>
      <c r="H133" s="1" t="s">
        <v>56</v>
      </c>
      <c r="I133" s="2">
        <v>77.358682944600005</v>
      </c>
      <c r="J133" s="2">
        <v>37.659999999999997</v>
      </c>
      <c r="K133" s="2">
        <f t="shared" si="23"/>
        <v>5.17</v>
      </c>
      <c r="L133" s="2">
        <f t="shared" si="24"/>
        <v>0</v>
      </c>
      <c r="P133" s="6">
        <v>0.28000000000000003</v>
      </c>
      <c r="Q133" s="5">
        <v>475.30000000000013</v>
      </c>
      <c r="R133" s="7">
        <v>1.69</v>
      </c>
      <c r="S133" s="5">
        <v>1554.8</v>
      </c>
      <c r="Z133" s="9">
        <v>0.08</v>
      </c>
      <c r="AA133" s="5">
        <v>8.831999999999999</v>
      </c>
      <c r="AB133" s="10">
        <v>3.12</v>
      </c>
      <c r="AC133" s="5">
        <v>310.01100000000002</v>
      </c>
      <c r="AL133" s="5" t="str">
        <f t="shared" si="19"/>
        <v/>
      </c>
      <c r="AN133" s="5" t="str">
        <f t="shared" si="20"/>
        <v/>
      </c>
      <c r="AP133" s="5" t="str">
        <f t="shared" si="21"/>
        <v/>
      </c>
      <c r="AS133" s="5">
        <f t="shared" si="25"/>
        <v>2348.9430000000002</v>
      </c>
      <c r="AT133" s="11">
        <f t="shared" si="22"/>
        <v>5.5756208415574174E-3</v>
      </c>
      <c r="AU133" s="5">
        <f t="shared" si="26"/>
        <v>5.5756208415574173</v>
      </c>
    </row>
    <row r="134" spans="1:47" x14ac:dyDescent="0.3">
      <c r="A134" s="1" t="s">
        <v>206</v>
      </c>
      <c r="B134" s="1" t="s">
        <v>204</v>
      </c>
      <c r="C134" s="1" t="s">
        <v>205</v>
      </c>
      <c r="D134" s="1" t="s">
        <v>63</v>
      </c>
      <c r="E134" s="1" t="s">
        <v>80</v>
      </c>
      <c r="F134" s="1" t="s">
        <v>187</v>
      </c>
      <c r="G134" s="1" t="s">
        <v>55</v>
      </c>
      <c r="H134" s="1" t="s">
        <v>56</v>
      </c>
      <c r="I134" s="2">
        <v>2.50462784094</v>
      </c>
      <c r="J134" s="2">
        <v>2.23</v>
      </c>
      <c r="K134" s="2">
        <f t="shared" si="23"/>
        <v>1.47</v>
      </c>
      <c r="L134" s="2">
        <f t="shared" si="24"/>
        <v>0</v>
      </c>
      <c r="Z134" s="9">
        <v>0.16</v>
      </c>
      <c r="AA134" s="5">
        <v>17.664000000000001</v>
      </c>
      <c r="AB134" s="10">
        <v>1.31</v>
      </c>
      <c r="AC134" s="5">
        <v>130.166</v>
      </c>
      <c r="AL134" s="5" t="str">
        <f t="shared" si="19"/>
        <v/>
      </c>
      <c r="AN134" s="5" t="str">
        <f t="shared" si="20"/>
        <v/>
      </c>
      <c r="AP134" s="5" t="str">
        <f t="shared" si="21"/>
        <v/>
      </c>
      <c r="AS134" s="5">
        <f t="shared" si="25"/>
        <v>147.82999999999998</v>
      </c>
      <c r="AT134" s="11">
        <f t="shared" si="22"/>
        <v>3.5089997033024335E-4</v>
      </c>
      <c r="AU134" s="5">
        <f t="shared" si="26"/>
        <v>0.35089997033024334</v>
      </c>
    </row>
    <row r="135" spans="1:47" x14ac:dyDescent="0.3">
      <c r="A135" s="1" t="s">
        <v>206</v>
      </c>
      <c r="B135" s="1" t="s">
        <v>204</v>
      </c>
      <c r="C135" s="1" t="s">
        <v>205</v>
      </c>
      <c r="D135" s="1" t="s">
        <v>63</v>
      </c>
      <c r="E135" s="1" t="s">
        <v>85</v>
      </c>
      <c r="F135" s="1" t="s">
        <v>187</v>
      </c>
      <c r="G135" s="1" t="s">
        <v>55</v>
      </c>
      <c r="H135" s="1" t="s">
        <v>56</v>
      </c>
      <c r="I135" s="2">
        <v>2.50462784094</v>
      </c>
      <c r="J135" s="2">
        <v>0.27</v>
      </c>
      <c r="K135" s="2">
        <f t="shared" si="23"/>
        <v>0.23</v>
      </c>
      <c r="L135" s="2">
        <f t="shared" si="24"/>
        <v>0</v>
      </c>
      <c r="AB135" s="10">
        <v>0.23</v>
      </c>
      <c r="AC135" s="5">
        <v>22.86</v>
      </c>
      <c r="AL135" s="5" t="str">
        <f t="shared" si="19"/>
        <v/>
      </c>
      <c r="AN135" s="5" t="str">
        <f t="shared" si="20"/>
        <v/>
      </c>
      <c r="AP135" s="5" t="str">
        <f t="shared" si="21"/>
        <v/>
      </c>
      <c r="AS135" s="5">
        <f t="shared" si="25"/>
        <v>22.86</v>
      </c>
      <c r="AT135" s="11">
        <f t="shared" si="22"/>
        <v>5.4262147884389931E-5</v>
      </c>
      <c r="AU135" s="5">
        <f t="shared" si="26"/>
        <v>5.4262147884389933E-2</v>
      </c>
    </row>
    <row r="136" spans="1:47" x14ac:dyDescent="0.3">
      <c r="A136" s="1" t="s">
        <v>207</v>
      </c>
      <c r="B136" s="1" t="s">
        <v>208</v>
      </c>
      <c r="C136" s="1" t="s">
        <v>209</v>
      </c>
      <c r="D136" s="1" t="s">
        <v>1250</v>
      </c>
      <c r="E136" s="1" t="s">
        <v>53</v>
      </c>
      <c r="F136" s="1" t="s">
        <v>210</v>
      </c>
      <c r="G136" s="1" t="s">
        <v>55</v>
      </c>
      <c r="H136" s="1" t="s">
        <v>56</v>
      </c>
      <c r="I136" s="2">
        <v>119.81407442299999</v>
      </c>
      <c r="J136" s="2">
        <v>39.979999999999997</v>
      </c>
      <c r="K136" s="2">
        <f t="shared" si="23"/>
        <v>37.619999999999997</v>
      </c>
      <c r="L136" s="2">
        <f t="shared" si="24"/>
        <v>2.36</v>
      </c>
      <c r="N136" s="4">
        <v>1.86</v>
      </c>
      <c r="O136" s="5">
        <v>5245.2000000000007</v>
      </c>
      <c r="P136" s="6">
        <v>34.5</v>
      </c>
      <c r="Q136" s="5">
        <v>62678.49</v>
      </c>
      <c r="R136" s="7">
        <v>1.26</v>
      </c>
      <c r="S136" s="5">
        <v>1197.8399999999999</v>
      </c>
      <c r="AK136" s="3">
        <v>0.02</v>
      </c>
      <c r="AL136" s="5">
        <f t="shared" si="19"/>
        <v>72.156000000000006</v>
      </c>
      <c r="AM136" s="3">
        <v>0.88</v>
      </c>
      <c r="AN136" s="5">
        <f t="shared" si="20"/>
        <v>5291.44</v>
      </c>
      <c r="AP136" s="5" t="str">
        <f t="shared" si="21"/>
        <v/>
      </c>
      <c r="AQ136" s="2">
        <v>1.46</v>
      </c>
      <c r="AS136" s="5">
        <f t="shared" si="25"/>
        <v>69121.53</v>
      </c>
      <c r="AT136" s="11">
        <f t="shared" si="22"/>
        <v>0.16407185839262009</v>
      </c>
      <c r="AU136" s="5">
        <f t="shared" si="26"/>
        <v>164.0718583926201</v>
      </c>
    </row>
    <row r="137" spans="1:47" x14ac:dyDescent="0.3">
      <c r="A137" s="1" t="s">
        <v>207</v>
      </c>
      <c r="B137" s="1" t="s">
        <v>208</v>
      </c>
      <c r="C137" s="1" t="s">
        <v>209</v>
      </c>
      <c r="D137" s="1" t="s">
        <v>1250</v>
      </c>
      <c r="E137" s="1" t="s">
        <v>57</v>
      </c>
      <c r="F137" s="1" t="s">
        <v>210</v>
      </c>
      <c r="G137" s="1" t="s">
        <v>55</v>
      </c>
      <c r="H137" s="1" t="s">
        <v>56</v>
      </c>
      <c r="I137" s="2">
        <v>119.81407442299999</v>
      </c>
      <c r="J137" s="2">
        <v>38.89</v>
      </c>
      <c r="K137" s="2">
        <f t="shared" si="23"/>
        <v>36.47</v>
      </c>
      <c r="L137" s="2">
        <f t="shared" si="24"/>
        <v>2.42</v>
      </c>
      <c r="P137" s="6">
        <v>27.88</v>
      </c>
      <c r="Q137" s="5">
        <v>47560.555</v>
      </c>
      <c r="R137" s="7">
        <v>8.59</v>
      </c>
      <c r="S137" s="5">
        <v>7902.8</v>
      </c>
      <c r="AL137" s="5" t="str">
        <f t="shared" si="19"/>
        <v/>
      </c>
      <c r="AM137" s="3">
        <v>0.97</v>
      </c>
      <c r="AN137" s="5">
        <f t="shared" si="20"/>
        <v>5832.61</v>
      </c>
      <c r="AP137" s="5" t="str">
        <f t="shared" si="21"/>
        <v/>
      </c>
      <c r="AQ137" s="2">
        <v>1.45</v>
      </c>
      <c r="AS137" s="5">
        <f t="shared" si="25"/>
        <v>55463.355000000003</v>
      </c>
      <c r="AT137" s="11">
        <f t="shared" si="22"/>
        <v>0.13165182726047325</v>
      </c>
      <c r="AU137" s="5">
        <f t="shared" si="26"/>
        <v>131.65182726047325</v>
      </c>
    </row>
    <row r="138" spans="1:47" x14ac:dyDescent="0.3">
      <c r="A138" s="1" t="s">
        <v>207</v>
      </c>
      <c r="B138" s="1" t="s">
        <v>208</v>
      </c>
      <c r="C138" s="1" t="s">
        <v>209</v>
      </c>
      <c r="D138" s="1" t="s">
        <v>1250</v>
      </c>
      <c r="E138" s="1" t="s">
        <v>58</v>
      </c>
      <c r="F138" s="1" t="s">
        <v>210</v>
      </c>
      <c r="G138" s="1" t="s">
        <v>55</v>
      </c>
      <c r="H138" s="1" t="s">
        <v>56</v>
      </c>
      <c r="I138" s="2">
        <v>119.81407442299999</v>
      </c>
      <c r="J138" s="2">
        <v>38.840000000000003</v>
      </c>
      <c r="K138" s="2">
        <f t="shared" si="23"/>
        <v>38.839999999999996</v>
      </c>
      <c r="L138" s="2">
        <f t="shared" si="24"/>
        <v>0</v>
      </c>
      <c r="N138" s="4">
        <v>9.73</v>
      </c>
      <c r="O138" s="5">
        <v>17149.125</v>
      </c>
      <c r="P138" s="6">
        <v>22.65</v>
      </c>
      <c r="Q138" s="5">
        <v>38448.375</v>
      </c>
      <c r="R138" s="7">
        <v>5.09</v>
      </c>
      <c r="S138" s="5">
        <v>4682.8</v>
      </c>
      <c r="T138" s="8">
        <v>1.37</v>
      </c>
      <c r="U138" s="5">
        <v>378.12</v>
      </c>
      <c r="AL138" s="5" t="str">
        <f t="shared" si="19"/>
        <v/>
      </c>
      <c r="AN138" s="5" t="str">
        <f t="shared" si="20"/>
        <v/>
      </c>
      <c r="AP138" s="5" t="str">
        <f t="shared" si="21"/>
        <v/>
      </c>
      <c r="AS138" s="5">
        <f t="shared" si="25"/>
        <v>60658.420000000006</v>
      </c>
      <c r="AT138" s="11">
        <f t="shared" si="22"/>
        <v>0.14398320894459476</v>
      </c>
      <c r="AU138" s="5">
        <f t="shared" si="26"/>
        <v>143.98320894459476</v>
      </c>
    </row>
    <row r="139" spans="1:47" x14ac:dyDescent="0.3">
      <c r="A139" s="1" t="s">
        <v>211</v>
      </c>
      <c r="B139" s="1" t="s">
        <v>204</v>
      </c>
      <c r="C139" s="1" t="s">
        <v>205</v>
      </c>
      <c r="D139" s="1" t="s">
        <v>63</v>
      </c>
      <c r="E139" s="1" t="s">
        <v>65</v>
      </c>
      <c r="F139" s="1" t="s">
        <v>210</v>
      </c>
      <c r="G139" s="1" t="s">
        <v>55</v>
      </c>
      <c r="H139" s="1" t="s">
        <v>56</v>
      </c>
      <c r="I139" s="2">
        <v>199.32086783299999</v>
      </c>
      <c r="J139" s="2">
        <v>40</v>
      </c>
      <c r="K139" s="2">
        <f t="shared" si="23"/>
        <v>39.979999999999997</v>
      </c>
      <c r="L139" s="2">
        <f t="shared" si="24"/>
        <v>0.01</v>
      </c>
      <c r="N139" s="4">
        <v>11.94</v>
      </c>
      <c r="O139" s="5">
        <v>33670.800000000003</v>
      </c>
      <c r="P139" s="6">
        <v>13.7</v>
      </c>
      <c r="Q139" s="5">
        <v>37209.199999999997</v>
      </c>
      <c r="R139" s="7">
        <v>13.44</v>
      </c>
      <c r="S139" s="5">
        <v>19783.68</v>
      </c>
      <c r="T139" s="8">
        <v>0.89</v>
      </c>
      <c r="U139" s="5">
        <v>393.024</v>
      </c>
      <c r="AB139" s="10">
        <v>0.01</v>
      </c>
      <c r="AC139" s="5">
        <v>1.5898000000000001</v>
      </c>
      <c r="AK139" s="3">
        <v>0.01</v>
      </c>
      <c r="AL139" s="5">
        <f t="shared" si="19"/>
        <v>36.078000000000003</v>
      </c>
      <c r="AN139" s="5" t="str">
        <f t="shared" si="20"/>
        <v/>
      </c>
      <c r="AP139" s="5" t="str">
        <f t="shared" si="21"/>
        <v/>
      </c>
      <c r="AS139" s="5">
        <f t="shared" si="25"/>
        <v>91058.293799999999</v>
      </c>
      <c r="AT139" s="11">
        <f t="shared" si="22"/>
        <v>0.2161425461188026</v>
      </c>
      <c r="AU139" s="5">
        <f t="shared" si="26"/>
        <v>216.14254611880258</v>
      </c>
    </row>
    <row r="140" spans="1:47" x14ac:dyDescent="0.3">
      <c r="A140" s="1" t="s">
        <v>211</v>
      </c>
      <c r="B140" s="1" t="s">
        <v>204</v>
      </c>
      <c r="C140" s="1" t="s">
        <v>205</v>
      </c>
      <c r="D140" s="1" t="s">
        <v>63</v>
      </c>
      <c r="E140" s="1" t="s">
        <v>66</v>
      </c>
      <c r="F140" s="1" t="s">
        <v>210</v>
      </c>
      <c r="G140" s="1" t="s">
        <v>55</v>
      </c>
      <c r="H140" s="1" t="s">
        <v>56</v>
      </c>
      <c r="I140" s="2">
        <v>199.32086783299999</v>
      </c>
      <c r="J140" s="2">
        <v>39.93</v>
      </c>
      <c r="K140" s="2">
        <f t="shared" si="23"/>
        <v>39.94</v>
      </c>
      <c r="L140" s="2">
        <f t="shared" si="24"/>
        <v>0</v>
      </c>
      <c r="N140" s="4">
        <v>0.31</v>
      </c>
      <c r="O140" s="5">
        <v>546.375</v>
      </c>
      <c r="P140" s="6">
        <v>9.59</v>
      </c>
      <c r="Q140" s="5">
        <v>24681.65</v>
      </c>
      <c r="R140" s="7">
        <v>15.76</v>
      </c>
      <c r="S140" s="5">
        <v>20769.919999999998</v>
      </c>
      <c r="T140" s="8">
        <v>14.28</v>
      </c>
      <c r="U140" s="5">
        <v>5974.848</v>
      </c>
      <c r="AL140" s="5" t="str">
        <f t="shared" si="19"/>
        <v/>
      </c>
      <c r="AN140" s="5" t="str">
        <f t="shared" si="20"/>
        <v/>
      </c>
      <c r="AP140" s="5" t="str">
        <f t="shared" si="21"/>
        <v/>
      </c>
      <c r="AS140" s="5">
        <f t="shared" si="25"/>
        <v>51972.792999999998</v>
      </c>
      <c r="AT140" s="11">
        <f t="shared" si="22"/>
        <v>0.12336637706608863</v>
      </c>
      <c r="AU140" s="5">
        <f t="shared" si="26"/>
        <v>123.36637706608863</v>
      </c>
    </row>
    <row r="141" spans="1:47" x14ac:dyDescent="0.3">
      <c r="A141" s="1" t="s">
        <v>211</v>
      </c>
      <c r="B141" s="1" t="s">
        <v>204</v>
      </c>
      <c r="C141" s="1" t="s">
        <v>205</v>
      </c>
      <c r="D141" s="1" t="s">
        <v>63</v>
      </c>
      <c r="E141" s="1" t="s">
        <v>59</v>
      </c>
      <c r="F141" s="1" t="s">
        <v>210</v>
      </c>
      <c r="G141" s="1" t="s">
        <v>55</v>
      </c>
      <c r="H141" s="1" t="s">
        <v>56</v>
      </c>
      <c r="I141" s="2">
        <v>199.32086783299999</v>
      </c>
      <c r="J141" s="2">
        <v>39.909999999999997</v>
      </c>
      <c r="K141" s="2">
        <f t="shared" si="23"/>
        <v>39.900000000000006</v>
      </c>
      <c r="L141" s="2">
        <f t="shared" si="24"/>
        <v>0</v>
      </c>
      <c r="P141" s="6">
        <v>22.23</v>
      </c>
      <c r="Q141" s="5">
        <v>44864.925000000003</v>
      </c>
      <c r="R141" s="7">
        <v>17.670000000000002</v>
      </c>
      <c r="S141" s="5">
        <v>20219.759999999998</v>
      </c>
      <c r="AL141" s="5" t="str">
        <f t="shared" si="19"/>
        <v/>
      </c>
      <c r="AN141" s="5" t="str">
        <f t="shared" si="20"/>
        <v/>
      </c>
      <c r="AP141" s="5" t="str">
        <f t="shared" si="21"/>
        <v/>
      </c>
      <c r="AS141" s="5">
        <f t="shared" si="25"/>
        <v>65084.684999999998</v>
      </c>
      <c r="AT141" s="11">
        <f t="shared" si="22"/>
        <v>0.15448971139452911</v>
      </c>
      <c r="AU141" s="5">
        <f t="shared" si="26"/>
        <v>154.48971139452911</v>
      </c>
    </row>
    <row r="142" spans="1:47" x14ac:dyDescent="0.3">
      <c r="A142" s="1" t="s">
        <v>211</v>
      </c>
      <c r="B142" s="1" t="s">
        <v>204</v>
      </c>
      <c r="C142" s="1" t="s">
        <v>205</v>
      </c>
      <c r="D142" s="1" t="s">
        <v>63</v>
      </c>
      <c r="E142" s="1" t="s">
        <v>79</v>
      </c>
      <c r="F142" s="1" t="s">
        <v>210</v>
      </c>
      <c r="G142" s="1" t="s">
        <v>55</v>
      </c>
      <c r="H142" s="1" t="s">
        <v>56</v>
      </c>
      <c r="I142" s="2">
        <v>199.32086783299999</v>
      </c>
      <c r="J142" s="2">
        <v>39.76</v>
      </c>
      <c r="K142" s="2">
        <f t="shared" si="23"/>
        <v>32.31</v>
      </c>
      <c r="L142" s="2">
        <f t="shared" si="24"/>
        <v>0</v>
      </c>
      <c r="P142" s="6">
        <v>5.9</v>
      </c>
      <c r="Q142" s="5">
        <v>10168.025</v>
      </c>
      <c r="R142" s="7">
        <v>15.26</v>
      </c>
      <c r="S142" s="5">
        <v>14502.88</v>
      </c>
      <c r="T142" s="8">
        <v>11.15</v>
      </c>
      <c r="U142" s="5">
        <v>3082.3679999999999</v>
      </c>
      <c r="AL142" s="5" t="str">
        <f t="shared" si="19"/>
        <v/>
      </c>
      <c r="AN142" s="5" t="str">
        <f t="shared" si="20"/>
        <v/>
      </c>
      <c r="AP142" s="5" t="str">
        <f t="shared" si="21"/>
        <v/>
      </c>
      <c r="AS142" s="5">
        <f t="shared" si="25"/>
        <v>27753.272999999997</v>
      </c>
      <c r="AT142" s="11">
        <f t="shared" si="22"/>
        <v>6.5877174269547076E-2</v>
      </c>
      <c r="AU142" s="5">
        <f t="shared" si="26"/>
        <v>65.877174269547069</v>
      </c>
    </row>
    <row r="143" spans="1:47" x14ac:dyDescent="0.3">
      <c r="A143" s="1" t="s">
        <v>211</v>
      </c>
      <c r="B143" s="1" t="s">
        <v>204</v>
      </c>
      <c r="C143" s="1" t="s">
        <v>205</v>
      </c>
      <c r="D143" s="1" t="s">
        <v>63</v>
      </c>
      <c r="E143" s="1" t="s">
        <v>73</v>
      </c>
      <c r="F143" s="1" t="s">
        <v>210</v>
      </c>
      <c r="G143" s="1" t="s">
        <v>55</v>
      </c>
      <c r="H143" s="1" t="s">
        <v>56</v>
      </c>
      <c r="I143" s="2">
        <v>199.32086783299999</v>
      </c>
      <c r="J143" s="2">
        <v>39.74</v>
      </c>
      <c r="K143" s="2">
        <f t="shared" si="23"/>
        <v>33.32</v>
      </c>
      <c r="L143" s="2">
        <f t="shared" si="24"/>
        <v>0</v>
      </c>
      <c r="N143" s="4">
        <v>6.02</v>
      </c>
      <c r="O143" s="5">
        <v>10610.25</v>
      </c>
      <c r="P143" s="6">
        <v>22</v>
      </c>
      <c r="Q143" s="5">
        <v>45431.89</v>
      </c>
      <c r="R143" s="7">
        <v>5.3</v>
      </c>
      <c r="S143" s="5">
        <v>6123.52</v>
      </c>
      <c r="AL143" s="5" t="str">
        <f t="shared" si="19"/>
        <v/>
      </c>
      <c r="AN143" s="5" t="str">
        <f t="shared" si="20"/>
        <v/>
      </c>
      <c r="AP143" s="5" t="str">
        <f t="shared" si="21"/>
        <v/>
      </c>
      <c r="AS143" s="5">
        <f t="shared" si="25"/>
        <v>62165.66</v>
      </c>
      <c r="AT143" s="11">
        <f t="shared" si="22"/>
        <v>0.14756090272312791</v>
      </c>
      <c r="AU143" s="5">
        <f t="shared" si="26"/>
        <v>147.56090272312792</v>
      </c>
    </row>
    <row r="144" spans="1:47" x14ac:dyDescent="0.3">
      <c r="A144" s="1" t="s">
        <v>212</v>
      </c>
      <c r="B144" s="1" t="s">
        <v>213</v>
      </c>
      <c r="C144" s="1" t="s">
        <v>214</v>
      </c>
      <c r="D144" s="1" t="s">
        <v>63</v>
      </c>
      <c r="E144" s="1" t="s">
        <v>75</v>
      </c>
      <c r="F144" s="1" t="s">
        <v>210</v>
      </c>
      <c r="G144" s="1" t="s">
        <v>55</v>
      </c>
      <c r="H144" s="1" t="s">
        <v>56</v>
      </c>
      <c r="I144" s="2">
        <v>79.394666035</v>
      </c>
      <c r="J144" s="2">
        <v>37.68</v>
      </c>
      <c r="K144" s="2">
        <f t="shared" si="23"/>
        <v>37.629999999999995</v>
      </c>
      <c r="L144" s="2">
        <f t="shared" si="24"/>
        <v>0</v>
      </c>
      <c r="P144" s="6">
        <v>23.09</v>
      </c>
      <c r="Q144" s="5">
        <v>39195.275000000001</v>
      </c>
      <c r="R144" s="7">
        <v>11.18</v>
      </c>
      <c r="S144" s="5">
        <v>10285.6</v>
      </c>
      <c r="T144" s="8">
        <v>3.36</v>
      </c>
      <c r="U144" s="5">
        <v>927.36</v>
      </c>
      <c r="AL144" s="5" t="str">
        <f t="shared" si="19"/>
        <v/>
      </c>
      <c r="AN144" s="5" t="str">
        <f t="shared" si="20"/>
        <v/>
      </c>
      <c r="AP144" s="5" t="str">
        <f t="shared" si="21"/>
        <v/>
      </c>
      <c r="AS144" s="5">
        <f t="shared" si="25"/>
        <v>50408.235000000001</v>
      </c>
      <c r="AT144" s="11">
        <f t="shared" si="22"/>
        <v>0.11965262914090467</v>
      </c>
      <c r="AU144" s="5">
        <f t="shared" si="26"/>
        <v>119.65262914090466</v>
      </c>
    </row>
    <row r="145" spans="1:47" x14ac:dyDescent="0.3">
      <c r="A145" s="1" t="s">
        <v>212</v>
      </c>
      <c r="B145" s="1" t="s">
        <v>213</v>
      </c>
      <c r="C145" s="1" t="s">
        <v>214</v>
      </c>
      <c r="D145" s="1" t="s">
        <v>63</v>
      </c>
      <c r="E145" s="1" t="s">
        <v>72</v>
      </c>
      <c r="F145" s="1" t="s">
        <v>210</v>
      </c>
      <c r="G145" s="1" t="s">
        <v>55</v>
      </c>
      <c r="H145" s="1" t="s">
        <v>56</v>
      </c>
      <c r="I145" s="2">
        <v>79.394666035</v>
      </c>
      <c r="J145" s="2">
        <v>38.69</v>
      </c>
      <c r="K145" s="2">
        <f t="shared" si="23"/>
        <v>38.69</v>
      </c>
      <c r="L145" s="2">
        <f t="shared" si="24"/>
        <v>0</v>
      </c>
      <c r="N145" s="4">
        <v>1.01</v>
      </c>
      <c r="O145" s="5">
        <v>1780.125</v>
      </c>
      <c r="P145" s="6">
        <v>19.84</v>
      </c>
      <c r="Q145" s="5">
        <v>33678.400000000001</v>
      </c>
      <c r="R145" s="7">
        <v>17.84</v>
      </c>
      <c r="S145" s="5">
        <v>16412.8</v>
      </c>
      <c r="AL145" s="5" t="str">
        <f t="shared" si="19"/>
        <v/>
      </c>
      <c r="AN145" s="5" t="str">
        <f t="shared" si="20"/>
        <v/>
      </c>
      <c r="AP145" s="5" t="str">
        <f t="shared" si="21"/>
        <v/>
      </c>
      <c r="AS145" s="5">
        <f t="shared" si="25"/>
        <v>51871.324999999997</v>
      </c>
      <c r="AT145" s="11">
        <f t="shared" si="22"/>
        <v>0.12312552528911866</v>
      </c>
      <c r="AU145" s="5">
        <f t="shared" si="26"/>
        <v>123.12552528911866</v>
      </c>
    </row>
    <row r="146" spans="1:47" x14ac:dyDescent="0.3">
      <c r="A146" s="1" t="s">
        <v>215</v>
      </c>
      <c r="B146" s="1" t="s">
        <v>124</v>
      </c>
      <c r="C146" s="1" t="s">
        <v>125</v>
      </c>
      <c r="D146" s="1" t="s">
        <v>63</v>
      </c>
      <c r="E146" s="1" t="s">
        <v>64</v>
      </c>
      <c r="F146" s="1" t="s">
        <v>210</v>
      </c>
      <c r="G146" s="1" t="s">
        <v>55</v>
      </c>
      <c r="H146" s="1" t="s">
        <v>56</v>
      </c>
      <c r="I146" s="2">
        <v>79.960117427599997</v>
      </c>
      <c r="J146" s="2">
        <v>39.03</v>
      </c>
      <c r="K146" s="2">
        <f t="shared" si="23"/>
        <v>39.03</v>
      </c>
      <c r="L146" s="2">
        <f t="shared" si="24"/>
        <v>0</v>
      </c>
      <c r="N146" s="4">
        <v>0.68</v>
      </c>
      <c r="O146" s="5">
        <v>1198.5</v>
      </c>
      <c r="P146" s="6">
        <v>3</v>
      </c>
      <c r="Q146" s="5">
        <v>5092.5</v>
      </c>
      <c r="R146" s="7">
        <v>30.5</v>
      </c>
      <c r="S146" s="5">
        <v>37394.32</v>
      </c>
      <c r="T146" s="8">
        <v>4.75</v>
      </c>
      <c r="U146" s="5">
        <v>1585.896</v>
      </c>
      <c r="AB146" s="10">
        <v>0.1</v>
      </c>
      <c r="AC146" s="5">
        <v>9.9362500000000011</v>
      </c>
      <c r="AL146" s="5" t="str">
        <f t="shared" si="19"/>
        <v/>
      </c>
      <c r="AN146" s="5" t="str">
        <f t="shared" si="20"/>
        <v/>
      </c>
      <c r="AP146" s="5" t="str">
        <f t="shared" si="21"/>
        <v/>
      </c>
      <c r="AS146" s="5">
        <f t="shared" si="25"/>
        <v>45281.152249999999</v>
      </c>
      <c r="AT146" s="11">
        <f t="shared" si="22"/>
        <v>0.10748261503784236</v>
      </c>
      <c r="AU146" s="5">
        <f t="shared" si="26"/>
        <v>107.48261503784235</v>
      </c>
    </row>
    <row r="147" spans="1:47" x14ac:dyDescent="0.3">
      <c r="A147" s="1" t="s">
        <v>215</v>
      </c>
      <c r="B147" s="1" t="s">
        <v>124</v>
      </c>
      <c r="C147" s="1" t="s">
        <v>125</v>
      </c>
      <c r="D147" s="1" t="s">
        <v>63</v>
      </c>
      <c r="E147" s="1" t="s">
        <v>67</v>
      </c>
      <c r="F147" s="1" t="s">
        <v>210</v>
      </c>
      <c r="G147" s="1" t="s">
        <v>55</v>
      </c>
      <c r="H147" s="1" t="s">
        <v>56</v>
      </c>
      <c r="I147" s="2">
        <v>79.960117427599997</v>
      </c>
      <c r="J147" s="2">
        <v>38.979999999999997</v>
      </c>
      <c r="K147" s="2">
        <f t="shared" si="23"/>
        <v>38.979999999999997</v>
      </c>
      <c r="L147" s="2">
        <f t="shared" si="24"/>
        <v>0</v>
      </c>
      <c r="N147" s="4">
        <v>3.68</v>
      </c>
      <c r="O147" s="5">
        <v>6486</v>
      </c>
      <c r="P147" s="6">
        <v>27.25</v>
      </c>
      <c r="Q147" s="5">
        <v>46256.875</v>
      </c>
      <c r="R147" s="7">
        <v>7.09</v>
      </c>
      <c r="S147" s="5">
        <v>8366.48</v>
      </c>
      <c r="T147" s="8">
        <v>0.96</v>
      </c>
      <c r="U147" s="5">
        <v>387.50400000000002</v>
      </c>
      <c r="AL147" s="5" t="str">
        <f t="shared" si="19"/>
        <v/>
      </c>
      <c r="AN147" s="5" t="str">
        <f t="shared" si="20"/>
        <v/>
      </c>
      <c r="AP147" s="5" t="str">
        <f t="shared" si="21"/>
        <v/>
      </c>
      <c r="AS147" s="5">
        <f t="shared" si="25"/>
        <v>61496.858999999997</v>
      </c>
      <c r="AT147" s="11">
        <f t="shared" si="22"/>
        <v>0.14597338834135942</v>
      </c>
      <c r="AU147" s="5">
        <f t="shared" si="26"/>
        <v>145.97338834135942</v>
      </c>
    </row>
    <row r="148" spans="1:47" x14ac:dyDescent="0.3">
      <c r="A148" s="1" t="s">
        <v>216</v>
      </c>
      <c r="B148" s="1" t="s">
        <v>217</v>
      </c>
      <c r="C148" s="1" t="s">
        <v>218</v>
      </c>
      <c r="D148" s="1" t="s">
        <v>219</v>
      </c>
      <c r="E148" s="1" t="s">
        <v>74</v>
      </c>
      <c r="F148" s="1" t="s">
        <v>210</v>
      </c>
      <c r="G148" s="1" t="s">
        <v>55</v>
      </c>
      <c r="H148" s="1" t="s">
        <v>56</v>
      </c>
      <c r="I148" s="2">
        <v>79.402516866300004</v>
      </c>
      <c r="J148" s="2">
        <v>38.69</v>
      </c>
      <c r="K148" s="2">
        <f t="shared" si="23"/>
        <v>21.6</v>
      </c>
      <c r="L148" s="2">
        <f t="shared" si="24"/>
        <v>0</v>
      </c>
      <c r="N148" s="4">
        <v>0.95</v>
      </c>
      <c r="O148" s="5">
        <v>1674.375</v>
      </c>
      <c r="P148" s="6">
        <v>9.77</v>
      </c>
      <c r="Q148" s="5">
        <v>16584.575000000001</v>
      </c>
      <c r="R148" s="7">
        <v>10.6</v>
      </c>
      <c r="S148" s="5">
        <v>9752</v>
      </c>
      <c r="T148" s="8">
        <v>0.28000000000000003</v>
      </c>
      <c r="U148" s="5">
        <v>77.28</v>
      </c>
      <c r="AL148" s="5" t="str">
        <f t="shared" si="19"/>
        <v/>
      </c>
      <c r="AN148" s="5" t="str">
        <f t="shared" si="20"/>
        <v/>
      </c>
      <c r="AP148" s="5" t="str">
        <f t="shared" si="21"/>
        <v/>
      </c>
      <c r="AS148" s="5">
        <f t="shared" si="25"/>
        <v>28088.23</v>
      </c>
      <c r="AT148" s="11">
        <f t="shared" si="22"/>
        <v>6.6672252409044536E-2</v>
      </c>
      <c r="AU148" s="5">
        <f t="shared" si="26"/>
        <v>66.672252409044532</v>
      </c>
    </row>
    <row r="149" spans="1:47" x14ac:dyDescent="0.3">
      <c r="A149" s="1" t="s">
        <v>216</v>
      </c>
      <c r="B149" s="1" t="s">
        <v>217</v>
      </c>
      <c r="C149" s="1" t="s">
        <v>218</v>
      </c>
      <c r="D149" s="1" t="s">
        <v>219</v>
      </c>
      <c r="E149" s="1" t="s">
        <v>86</v>
      </c>
      <c r="F149" s="1" t="s">
        <v>210</v>
      </c>
      <c r="G149" s="1" t="s">
        <v>55</v>
      </c>
      <c r="H149" s="1" t="s">
        <v>56</v>
      </c>
      <c r="I149" s="2">
        <v>79.402516866300004</v>
      </c>
      <c r="J149" s="2">
        <v>38.700000000000003</v>
      </c>
      <c r="K149" s="2">
        <f t="shared" si="23"/>
        <v>0.41</v>
      </c>
      <c r="L149" s="2">
        <f t="shared" si="24"/>
        <v>0</v>
      </c>
      <c r="T149" s="8">
        <v>0.41</v>
      </c>
      <c r="U149" s="5">
        <v>113.16</v>
      </c>
      <c r="AL149" s="5" t="str">
        <f t="shared" si="19"/>
        <v/>
      </c>
      <c r="AN149" s="5" t="str">
        <f t="shared" si="20"/>
        <v/>
      </c>
      <c r="AP149" s="5" t="str">
        <f t="shared" si="21"/>
        <v/>
      </c>
      <c r="AS149" s="5">
        <f t="shared" si="25"/>
        <v>113.16</v>
      </c>
      <c r="AT149" s="11">
        <f t="shared" si="22"/>
        <v>2.686047530445129E-4</v>
      </c>
      <c r="AU149" s="5">
        <f t="shared" si="26"/>
        <v>0.26860475304451292</v>
      </c>
    </row>
    <row r="150" spans="1:47" x14ac:dyDescent="0.3">
      <c r="A150" s="1" t="s">
        <v>220</v>
      </c>
      <c r="B150" s="1" t="s">
        <v>221</v>
      </c>
      <c r="C150" s="1" t="s">
        <v>222</v>
      </c>
      <c r="D150" s="1" t="s">
        <v>223</v>
      </c>
      <c r="E150" s="1" t="s">
        <v>80</v>
      </c>
      <c r="F150" s="1" t="s">
        <v>210</v>
      </c>
      <c r="G150" s="1" t="s">
        <v>55</v>
      </c>
      <c r="H150" s="1" t="s">
        <v>56</v>
      </c>
      <c r="I150" s="2">
        <v>79.501740257400002</v>
      </c>
      <c r="J150" s="2">
        <v>38.74</v>
      </c>
      <c r="K150" s="2">
        <f t="shared" si="23"/>
        <v>38.729999999999997</v>
      </c>
      <c r="L150" s="2">
        <f t="shared" si="24"/>
        <v>0</v>
      </c>
      <c r="N150" s="4">
        <v>1.8</v>
      </c>
      <c r="O150" s="5">
        <v>3172.5</v>
      </c>
      <c r="P150" s="6">
        <v>31.22</v>
      </c>
      <c r="Q150" s="5">
        <v>52995.95</v>
      </c>
      <c r="R150" s="7">
        <v>5.58</v>
      </c>
      <c r="S150" s="5">
        <v>5133.6000000000004</v>
      </c>
      <c r="T150" s="8">
        <v>0.13</v>
      </c>
      <c r="U150" s="5">
        <v>35.880000000000003</v>
      </c>
      <c r="AL150" s="5" t="str">
        <f t="shared" si="19"/>
        <v/>
      </c>
      <c r="AN150" s="5" t="str">
        <f t="shared" si="20"/>
        <v/>
      </c>
      <c r="AP150" s="5" t="str">
        <f t="shared" si="21"/>
        <v/>
      </c>
      <c r="AS150" s="5">
        <f t="shared" si="25"/>
        <v>61337.929999999993</v>
      </c>
      <c r="AT150" s="11">
        <f t="shared" si="22"/>
        <v>0.14559614298260531</v>
      </c>
      <c r="AU150" s="5">
        <f t="shared" si="26"/>
        <v>145.59614298260533</v>
      </c>
    </row>
    <row r="151" spans="1:47" x14ac:dyDescent="0.3">
      <c r="A151" s="1" t="s">
        <v>220</v>
      </c>
      <c r="B151" s="1" t="s">
        <v>221</v>
      </c>
      <c r="C151" s="1" t="s">
        <v>222</v>
      </c>
      <c r="D151" s="1" t="s">
        <v>223</v>
      </c>
      <c r="E151" s="1" t="s">
        <v>85</v>
      </c>
      <c r="F151" s="1" t="s">
        <v>210</v>
      </c>
      <c r="G151" s="1" t="s">
        <v>55</v>
      </c>
      <c r="H151" s="1" t="s">
        <v>56</v>
      </c>
      <c r="I151" s="2">
        <v>79.501740257400002</v>
      </c>
      <c r="J151" s="2">
        <v>37.71</v>
      </c>
      <c r="K151" s="2">
        <f t="shared" si="23"/>
        <v>29.209999999999997</v>
      </c>
      <c r="L151" s="2">
        <f t="shared" si="24"/>
        <v>0</v>
      </c>
      <c r="N151" s="4">
        <v>0.56000000000000005</v>
      </c>
      <c r="O151" s="5">
        <v>987.00000000000011</v>
      </c>
      <c r="P151" s="6">
        <v>18.68</v>
      </c>
      <c r="Q151" s="5">
        <v>31709.3</v>
      </c>
      <c r="R151" s="7">
        <v>9.5399999999999991</v>
      </c>
      <c r="S151" s="5">
        <v>8776.7999999999993</v>
      </c>
      <c r="T151" s="8">
        <v>0.43</v>
      </c>
      <c r="U151" s="5">
        <v>118.68</v>
      </c>
      <c r="AL151" s="5" t="str">
        <f t="shared" si="19"/>
        <v/>
      </c>
      <c r="AN151" s="5" t="str">
        <f t="shared" si="20"/>
        <v/>
      </c>
      <c r="AP151" s="5" t="str">
        <f t="shared" si="21"/>
        <v/>
      </c>
      <c r="AS151" s="5">
        <f t="shared" si="25"/>
        <v>41591.78</v>
      </c>
      <c r="AT151" s="11">
        <f t="shared" si="22"/>
        <v>9.8725254467848272E-2</v>
      </c>
      <c r="AU151" s="5">
        <f t="shared" si="26"/>
        <v>98.725254467848274</v>
      </c>
    </row>
    <row r="152" spans="1:47" x14ac:dyDescent="0.3">
      <c r="A152" s="1" t="s">
        <v>224</v>
      </c>
      <c r="B152" s="1" t="s">
        <v>217</v>
      </c>
      <c r="C152" s="1" t="s">
        <v>218</v>
      </c>
      <c r="D152" s="1" t="s">
        <v>219</v>
      </c>
      <c r="E152" s="1" t="s">
        <v>79</v>
      </c>
      <c r="F152" s="1" t="s">
        <v>225</v>
      </c>
      <c r="G152" s="1" t="s">
        <v>55</v>
      </c>
      <c r="H152" s="1" t="s">
        <v>56</v>
      </c>
      <c r="I152" s="2">
        <v>298.82748051099998</v>
      </c>
      <c r="J152" s="2">
        <v>40.19</v>
      </c>
      <c r="K152" s="2">
        <f t="shared" si="23"/>
        <v>21.67</v>
      </c>
      <c r="L152" s="2">
        <f t="shared" si="24"/>
        <v>0</v>
      </c>
      <c r="N152" s="4">
        <v>0.12</v>
      </c>
      <c r="O152" s="5">
        <v>211.5</v>
      </c>
      <c r="P152" s="6">
        <v>7.84</v>
      </c>
      <c r="Q152" s="5">
        <v>13308.4</v>
      </c>
      <c r="R152" s="7">
        <v>6.89</v>
      </c>
      <c r="S152" s="5">
        <v>6338.7999999999993</v>
      </c>
      <c r="T152" s="8">
        <v>6.82</v>
      </c>
      <c r="U152" s="5">
        <v>1882.32</v>
      </c>
      <c r="AL152" s="5" t="str">
        <f t="shared" si="19"/>
        <v/>
      </c>
      <c r="AN152" s="5" t="str">
        <f t="shared" si="20"/>
        <v/>
      </c>
      <c r="AP152" s="5" t="str">
        <f t="shared" si="21"/>
        <v/>
      </c>
      <c r="AS152" s="5">
        <f t="shared" si="25"/>
        <v>21741.019999999997</v>
      </c>
      <c r="AT152" s="11">
        <f t="shared" si="22"/>
        <v>5.1606056097877474E-2</v>
      </c>
      <c r="AU152" s="5">
        <f t="shared" si="26"/>
        <v>51.606056097877477</v>
      </c>
    </row>
    <row r="153" spans="1:47" x14ac:dyDescent="0.3">
      <c r="A153" s="1" t="s">
        <v>224</v>
      </c>
      <c r="B153" s="1" t="s">
        <v>217</v>
      </c>
      <c r="C153" s="1" t="s">
        <v>218</v>
      </c>
      <c r="D153" s="1" t="s">
        <v>219</v>
      </c>
      <c r="E153" s="1" t="s">
        <v>80</v>
      </c>
      <c r="F153" s="1" t="s">
        <v>225</v>
      </c>
      <c r="G153" s="1" t="s">
        <v>55</v>
      </c>
      <c r="H153" s="1" t="s">
        <v>56</v>
      </c>
      <c r="I153" s="2">
        <v>298.82748051099998</v>
      </c>
      <c r="J153" s="2">
        <v>39.14</v>
      </c>
      <c r="K153" s="2">
        <f t="shared" si="23"/>
        <v>2.57</v>
      </c>
      <c r="L153" s="2">
        <f t="shared" si="24"/>
        <v>0</v>
      </c>
      <c r="P153" s="6">
        <v>2.15</v>
      </c>
      <c r="Q153" s="5">
        <v>3649.625</v>
      </c>
      <c r="R153" s="7">
        <v>0.42</v>
      </c>
      <c r="S153" s="5">
        <v>386.4</v>
      </c>
      <c r="AL153" s="5" t="str">
        <f t="shared" si="19"/>
        <v/>
      </c>
      <c r="AN153" s="5" t="str">
        <f t="shared" si="20"/>
        <v/>
      </c>
      <c r="AP153" s="5" t="str">
        <f t="shared" si="21"/>
        <v/>
      </c>
      <c r="AS153" s="5">
        <f t="shared" si="25"/>
        <v>4036.0250000000001</v>
      </c>
      <c r="AT153" s="11">
        <f t="shared" si="22"/>
        <v>9.5802005868370482E-3</v>
      </c>
      <c r="AU153" s="5">
        <f t="shared" si="26"/>
        <v>9.5802005868370497</v>
      </c>
    </row>
    <row r="154" spans="1:47" x14ac:dyDescent="0.3">
      <c r="A154" s="1" t="s">
        <v>224</v>
      </c>
      <c r="B154" s="1" t="s">
        <v>217</v>
      </c>
      <c r="C154" s="1" t="s">
        <v>218</v>
      </c>
      <c r="D154" s="1" t="s">
        <v>219</v>
      </c>
      <c r="E154" s="1" t="s">
        <v>86</v>
      </c>
      <c r="F154" s="1" t="s">
        <v>225</v>
      </c>
      <c r="G154" s="1" t="s">
        <v>55</v>
      </c>
      <c r="H154" s="1" t="s">
        <v>56</v>
      </c>
      <c r="I154" s="2">
        <v>298.82748051099998</v>
      </c>
      <c r="J154" s="2">
        <v>39.07</v>
      </c>
      <c r="K154" s="2">
        <f t="shared" si="23"/>
        <v>17.959999999999997</v>
      </c>
      <c r="L154" s="2">
        <f t="shared" si="24"/>
        <v>0</v>
      </c>
      <c r="P154" s="6">
        <v>8.19</v>
      </c>
      <c r="Q154" s="5">
        <v>13902.525</v>
      </c>
      <c r="R154" s="7">
        <v>6.37</v>
      </c>
      <c r="S154" s="5">
        <v>5860.4000000000005</v>
      </c>
      <c r="T154" s="8">
        <v>3.4</v>
      </c>
      <c r="U154" s="5">
        <v>938.4</v>
      </c>
      <c r="AL154" s="5" t="str">
        <f t="shared" si="19"/>
        <v/>
      </c>
      <c r="AN154" s="5" t="str">
        <f t="shared" si="20"/>
        <v/>
      </c>
      <c r="AP154" s="5" t="str">
        <f t="shared" si="21"/>
        <v/>
      </c>
      <c r="AS154" s="5">
        <f t="shared" si="25"/>
        <v>20701.325000000001</v>
      </c>
      <c r="AT154" s="11">
        <f t="shared" si="22"/>
        <v>4.9138160916571236E-2</v>
      </c>
      <c r="AU154" s="5">
        <f t="shared" si="26"/>
        <v>49.138160916571238</v>
      </c>
    </row>
    <row r="155" spans="1:47" x14ac:dyDescent="0.3">
      <c r="A155" s="1" t="s">
        <v>224</v>
      </c>
      <c r="B155" s="1" t="s">
        <v>217</v>
      </c>
      <c r="C155" s="1" t="s">
        <v>218</v>
      </c>
      <c r="D155" s="1" t="s">
        <v>219</v>
      </c>
      <c r="E155" s="1" t="s">
        <v>72</v>
      </c>
      <c r="F155" s="1" t="s">
        <v>225</v>
      </c>
      <c r="G155" s="1" t="s">
        <v>55</v>
      </c>
      <c r="H155" s="1" t="s">
        <v>56</v>
      </c>
      <c r="I155" s="2">
        <v>298.82748051099998</v>
      </c>
      <c r="J155" s="2">
        <v>39.270000000000003</v>
      </c>
      <c r="K155" s="2">
        <f t="shared" si="23"/>
        <v>39.279999999999994</v>
      </c>
      <c r="L155" s="2">
        <f t="shared" si="24"/>
        <v>0</v>
      </c>
      <c r="N155" s="4">
        <v>2.88</v>
      </c>
      <c r="O155" s="5">
        <v>5076</v>
      </c>
      <c r="P155" s="6">
        <v>14.46</v>
      </c>
      <c r="Q155" s="5">
        <v>24545.85</v>
      </c>
      <c r="R155" s="7">
        <v>17.82</v>
      </c>
      <c r="S155" s="5">
        <v>16913.28</v>
      </c>
      <c r="T155" s="8">
        <v>4.12</v>
      </c>
      <c r="U155" s="5">
        <v>1306.0319999999999</v>
      </c>
      <c r="AL155" s="5" t="str">
        <f t="shared" si="19"/>
        <v/>
      </c>
      <c r="AN155" s="5" t="str">
        <f t="shared" si="20"/>
        <v/>
      </c>
      <c r="AP155" s="5" t="str">
        <f t="shared" si="21"/>
        <v/>
      </c>
      <c r="AS155" s="5">
        <f t="shared" si="25"/>
        <v>47841.161999999997</v>
      </c>
      <c r="AT155" s="11">
        <f t="shared" si="22"/>
        <v>0.11355923916907508</v>
      </c>
      <c r="AU155" s="5">
        <f t="shared" si="26"/>
        <v>113.55923916907507</v>
      </c>
    </row>
    <row r="156" spans="1:47" x14ac:dyDescent="0.3">
      <c r="A156" s="1" t="s">
        <v>224</v>
      </c>
      <c r="B156" s="1" t="s">
        <v>217</v>
      </c>
      <c r="C156" s="1" t="s">
        <v>218</v>
      </c>
      <c r="D156" s="1" t="s">
        <v>219</v>
      </c>
      <c r="E156" s="1" t="s">
        <v>73</v>
      </c>
      <c r="F156" s="1" t="s">
        <v>225</v>
      </c>
      <c r="G156" s="1" t="s">
        <v>55</v>
      </c>
      <c r="H156" s="1" t="s">
        <v>56</v>
      </c>
      <c r="I156" s="2">
        <v>298.82748051099998</v>
      </c>
      <c r="J156" s="2">
        <v>40.270000000000003</v>
      </c>
      <c r="K156" s="2">
        <f t="shared" si="23"/>
        <v>40</v>
      </c>
      <c r="L156" s="2">
        <f t="shared" si="24"/>
        <v>0</v>
      </c>
      <c r="N156" s="4">
        <v>0.01</v>
      </c>
      <c r="O156" s="5">
        <v>17.625</v>
      </c>
      <c r="P156" s="6">
        <v>20.329999999999998</v>
      </c>
      <c r="Q156" s="5">
        <v>34561.100000000013</v>
      </c>
      <c r="R156" s="7">
        <v>15.75</v>
      </c>
      <c r="S156" s="5">
        <v>14727.36</v>
      </c>
      <c r="T156" s="8">
        <v>3.91</v>
      </c>
      <c r="U156" s="5">
        <v>1079.1600000000001</v>
      </c>
      <c r="AL156" s="5" t="str">
        <f t="shared" si="19"/>
        <v/>
      </c>
      <c r="AN156" s="5" t="str">
        <f t="shared" si="20"/>
        <v/>
      </c>
      <c r="AP156" s="5" t="str">
        <f t="shared" si="21"/>
        <v/>
      </c>
      <c r="AS156" s="5">
        <f t="shared" si="25"/>
        <v>50385.245000000017</v>
      </c>
      <c r="AT156" s="11">
        <f t="shared" si="22"/>
        <v>0.1195980584156264</v>
      </c>
      <c r="AU156" s="5">
        <f t="shared" si="26"/>
        <v>119.59805841562641</v>
      </c>
    </row>
    <row r="157" spans="1:47" x14ac:dyDescent="0.3">
      <c r="A157" s="1" t="s">
        <v>224</v>
      </c>
      <c r="B157" s="1" t="s">
        <v>217</v>
      </c>
      <c r="C157" s="1" t="s">
        <v>218</v>
      </c>
      <c r="D157" s="1" t="s">
        <v>219</v>
      </c>
      <c r="E157" s="1" t="s">
        <v>74</v>
      </c>
      <c r="F157" s="1" t="s">
        <v>225</v>
      </c>
      <c r="G157" s="1" t="s">
        <v>55</v>
      </c>
      <c r="H157" s="1" t="s">
        <v>56</v>
      </c>
      <c r="I157" s="2">
        <v>298.82748051099998</v>
      </c>
      <c r="J157" s="2">
        <v>39.43</v>
      </c>
      <c r="K157" s="2">
        <f t="shared" si="23"/>
        <v>39.43</v>
      </c>
      <c r="L157" s="2">
        <f t="shared" si="24"/>
        <v>0</v>
      </c>
      <c r="N157" s="4">
        <v>3.26</v>
      </c>
      <c r="O157" s="5">
        <v>5745.75</v>
      </c>
      <c r="P157" s="6">
        <v>28.2</v>
      </c>
      <c r="Q157" s="5">
        <v>47869.5</v>
      </c>
      <c r="R157" s="7">
        <v>7.97</v>
      </c>
      <c r="S157" s="5">
        <v>7332.4</v>
      </c>
      <c r="AL157" s="5" t="str">
        <f t="shared" si="19"/>
        <v/>
      </c>
      <c r="AN157" s="5" t="str">
        <f t="shared" si="20"/>
        <v/>
      </c>
      <c r="AP157" s="5" t="str">
        <f t="shared" si="21"/>
        <v/>
      </c>
      <c r="AS157" s="5">
        <f t="shared" si="25"/>
        <v>60947.65</v>
      </c>
      <c r="AT157" s="11">
        <f t="shared" si="22"/>
        <v>0.1446697461726176</v>
      </c>
      <c r="AU157" s="5">
        <f t="shared" si="26"/>
        <v>144.66974617261761</v>
      </c>
    </row>
    <row r="158" spans="1:47" x14ac:dyDescent="0.3">
      <c r="A158" s="1" t="s">
        <v>224</v>
      </c>
      <c r="B158" s="1" t="s">
        <v>217</v>
      </c>
      <c r="C158" s="1" t="s">
        <v>218</v>
      </c>
      <c r="D158" s="1" t="s">
        <v>219</v>
      </c>
      <c r="E158" s="1" t="s">
        <v>75</v>
      </c>
      <c r="F158" s="1" t="s">
        <v>225</v>
      </c>
      <c r="G158" s="1" t="s">
        <v>55</v>
      </c>
      <c r="H158" s="1" t="s">
        <v>56</v>
      </c>
      <c r="I158" s="2">
        <v>298.82748051099998</v>
      </c>
      <c r="J158" s="2">
        <v>16.82</v>
      </c>
      <c r="K158" s="2">
        <f t="shared" si="23"/>
        <v>16.82</v>
      </c>
      <c r="L158" s="2">
        <f t="shared" si="24"/>
        <v>0</v>
      </c>
      <c r="N158" s="4">
        <v>0.78</v>
      </c>
      <c r="O158" s="5">
        <v>1374.75</v>
      </c>
      <c r="P158" s="6">
        <v>7.48</v>
      </c>
      <c r="Q158" s="5">
        <v>12697.3</v>
      </c>
      <c r="R158" s="7">
        <v>6.9600000000000009</v>
      </c>
      <c r="S158" s="5">
        <v>6403.2000000000007</v>
      </c>
      <c r="Z158" s="9">
        <v>0.52</v>
      </c>
      <c r="AA158" s="5">
        <v>57.407999999999987</v>
      </c>
      <c r="AB158" s="10">
        <v>1.08</v>
      </c>
      <c r="AC158" s="5">
        <v>107.3115</v>
      </c>
      <c r="AL158" s="5" t="str">
        <f t="shared" si="19"/>
        <v/>
      </c>
      <c r="AN158" s="5" t="str">
        <f t="shared" si="20"/>
        <v/>
      </c>
      <c r="AP158" s="5" t="str">
        <f t="shared" si="21"/>
        <v/>
      </c>
      <c r="AS158" s="5">
        <f t="shared" si="25"/>
        <v>20639.969499999999</v>
      </c>
      <c r="AT158" s="11">
        <f t="shared" si="22"/>
        <v>4.8992523068167003E-2</v>
      </c>
      <c r="AU158" s="5">
        <f t="shared" si="26"/>
        <v>48.992523068167003</v>
      </c>
    </row>
    <row r="159" spans="1:47" x14ac:dyDescent="0.3">
      <c r="A159" s="1" t="s">
        <v>226</v>
      </c>
      <c r="B159" s="1" t="s">
        <v>227</v>
      </c>
      <c r="C159" s="1" t="s">
        <v>228</v>
      </c>
      <c r="D159" s="1" t="s">
        <v>63</v>
      </c>
      <c r="E159" s="1" t="s">
        <v>75</v>
      </c>
      <c r="F159" s="1" t="s">
        <v>225</v>
      </c>
      <c r="G159" s="1" t="s">
        <v>55</v>
      </c>
      <c r="H159" s="1" t="s">
        <v>56</v>
      </c>
      <c r="I159" s="2">
        <v>23.167587415500002</v>
      </c>
      <c r="J159" s="2">
        <v>21.65</v>
      </c>
      <c r="K159" s="2">
        <f t="shared" si="23"/>
        <v>21.65</v>
      </c>
      <c r="L159" s="2">
        <f t="shared" si="24"/>
        <v>0</v>
      </c>
      <c r="P159" s="6">
        <v>0.03</v>
      </c>
      <c r="Q159" s="5">
        <v>50.924999999999997</v>
      </c>
      <c r="R159" s="7">
        <v>0.4</v>
      </c>
      <c r="S159" s="5">
        <v>368</v>
      </c>
      <c r="Z159" s="9">
        <v>15.04</v>
      </c>
      <c r="AA159" s="5">
        <v>1660.4159999999999</v>
      </c>
      <c r="AB159" s="10">
        <v>6.18</v>
      </c>
      <c r="AC159" s="5">
        <v>614.06025</v>
      </c>
      <c r="AL159" s="5" t="str">
        <f t="shared" si="19"/>
        <v/>
      </c>
      <c r="AN159" s="5" t="str">
        <f t="shared" si="20"/>
        <v/>
      </c>
      <c r="AP159" s="5" t="str">
        <f t="shared" si="21"/>
        <v/>
      </c>
      <c r="AS159" s="5">
        <f t="shared" si="25"/>
        <v>2693.4012499999999</v>
      </c>
      <c r="AT159" s="11">
        <f t="shared" si="22"/>
        <v>6.3932518346238284E-3</v>
      </c>
      <c r="AU159" s="5">
        <f t="shared" si="26"/>
        <v>6.3932518346238281</v>
      </c>
    </row>
    <row r="160" spans="1:47" x14ac:dyDescent="0.3">
      <c r="A160" s="1" t="s">
        <v>229</v>
      </c>
      <c r="B160" s="1" t="s">
        <v>230</v>
      </c>
      <c r="C160" s="1" t="s">
        <v>231</v>
      </c>
      <c r="D160" s="1" t="s">
        <v>232</v>
      </c>
      <c r="E160" s="1" t="s">
        <v>53</v>
      </c>
      <c r="F160" s="1" t="s">
        <v>225</v>
      </c>
      <c r="G160" s="1" t="s">
        <v>55</v>
      </c>
      <c r="H160" s="1" t="s">
        <v>56</v>
      </c>
      <c r="I160" s="2">
        <v>162.08444598700001</v>
      </c>
      <c r="J160" s="2">
        <v>39.56</v>
      </c>
      <c r="K160" s="2">
        <f t="shared" si="23"/>
        <v>37.82</v>
      </c>
      <c r="L160" s="2">
        <f t="shared" si="24"/>
        <v>1.73</v>
      </c>
      <c r="P160" s="6">
        <v>5.97</v>
      </c>
      <c r="Q160" s="5">
        <v>10134.075000000001</v>
      </c>
      <c r="R160" s="7">
        <v>29.5</v>
      </c>
      <c r="S160" s="5">
        <v>27140</v>
      </c>
      <c r="T160" s="8">
        <v>0.54</v>
      </c>
      <c r="U160" s="5">
        <v>149.04</v>
      </c>
      <c r="AB160" s="10">
        <v>1.81</v>
      </c>
      <c r="AC160" s="5">
        <v>203.69312500000001</v>
      </c>
      <c r="AK160" s="3">
        <v>0.5</v>
      </c>
      <c r="AL160" s="5">
        <f t="shared" si="19"/>
        <v>1803.9</v>
      </c>
      <c r="AN160" s="5" t="str">
        <f t="shared" si="20"/>
        <v/>
      </c>
      <c r="AP160" s="5" t="str">
        <f t="shared" si="21"/>
        <v/>
      </c>
      <c r="AQ160" s="2">
        <v>1.23</v>
      </c>
      <c r="AS160" s="5">
        <f t="shared" si="25"/>
        <v>37626.808124999996</v>
      </c>
      <c r="AT160" s="11">
        <f t="shared" si="22"/>
        <v>8.9313710712874653E-2</v>
      </c>
      <c r="AU160" s="5">
        <f t="shared" si="26"/>
        <v>89.313710712874652</v>
      </c>
    </row>
    <row r="161" spans="1:47" x14ac:dyDescent="0.3">
      <c r="A161" s="1" t="s">
        <v>229</v>
      </c>
      <c r="B161" s="1" t="s">
        <v>230</v>
      </c>
      <c r="C161" s="1" t="s">
        <v>231</v>
      </c>
      <c r="D161" s="1" t="s">
        <v>232</v>
      </c>
      <c r="E161" s="1" t="s">
        <v>57</v>
      </c>
      <c r="F161" s="1" t="s">
        <v>225</v>
      </c>
      <c r="G161" s="1" t="s">
        <v>55</v>
      </c>
      <c r="H161" s="1" t="s">
        <v>56</v>
      </c>
      <c r="I161" s="2">
        <v>162.08444598700001</v>
      </c>
      <c r="J161" s="2">
        <v>38.700000000000003</v>
      </c>
      <c r="K161" s="2">
        <f t="shared" si="23"/>
        <v>37</v>
      </c>
      <c r="L161" s="2">
        <f t="shared" si="24"/>
        <v>1.68</v>
      </c>
      <c r="N161" s="4">
        <v>13.26</v>
      </c>
      <c r="O161" s="5">
        <v>23370.75</v>
      </c>
      <c r="P161" s="6">
        <v>7.91</v>
      </c>
      <c r="Q161" s="5">
        <v>13427.225</v>
      </c>
      <c r="R161" s="7">
        <v>7</v>
      </c>
      <c r="S161" s="5">
        <v>6440</v>
      </c>
      <c r="T161" s="8">
        <v>7.61</v>
      </c>
      <c r="U161" s="5">
        <v>2100.36</v>
      </c>
      <c r="AB161" s="10">
        <v>1.22</v>
      </c>
      <c r="AC161" s="5">
        <v>138.511325</v>
      </c>
      <c r="AK161" s="3">
        <v>0.48</v>
      </c>
      <c r="AL161" s="5">
        <f t="shared" si="19"/>
        <v>1731.7439999999999</v>
      </c>
      <c r="AN161" s="5" t="str">
        <f t="shared" si="20"/>
        <v/>
      </c>
      <c r="AP161" s="5" t="str">
        <f t="shared" si="21"/>
        <v/>
      </c>
      <c r="AQ161" s="2">
        <v>1.2</v>
      </c>
      <c r="AS161" s="5">
        <f t="shared" si="25"/>
        <v>45476.846324999999</v>
      </c>
      <c r="AT161" s="11">
        <f t="shared" si="22"/>
        <v>0.10794712863529418</v>
      </c>
      <c r="AU161" s="5">
        <f t="shared" si="26"/>
        <v>107.94712863529418</v>
      </c>
    </row>
    <row r="162" spans="1:47" x14ac:dyDescent="0.3">
      <c r="A162" s="1" t="s">
        <v>229</v>
      </c>
      <c r="B162" s="1" t="s">
        <v>230</v>
      </c>
      <c r="C162" s="1" t="s">
        <v>231</v>
      </c>
      <c r="D162" s="1" t="s">
        <v>232</v>
      </c>
      <c r="E162" s="1" t="s">
        <v>58</v>
      </c>
      <c r="F162" s="1" t="s">
        <v>225</v>
      </c>
      <c r="G162" s="1" t="s">
        <v>55</v>
      </c>
      <c r="H162" s="1" t="s">
        <v>56</v>
      </c>
      <c r="I162" s="2">
        <v>162.08444598700001</v>
      </c>
      <c r="J162" s="2">
        <v>39.57</v>
      </c>
      <c r="K162" s="2">
        <f t="shared" si="23"/>
        <v>24.09</v>
      </c>
      <c r="L162" s="2">
        <f t="shared" si="24"/>
        <v>0</v>
      </c>
      <c r="P162" s="6">
        <v>7.03</v>
      </c>
      <c r="Q162" s="5">
        <v>11933.424999999999</v>
      </c>
      <c r="R162" s="7">
        <v>15.62</v>
      </c>
      <c r="S162" s="5">
        <v>14370.4</v>
      </c>
      <c r="T162" s="8">
        <v>1.44</v>
      </c>
      <c r="U162" s="5">
        <v>397.44</v>
      </c>
      <c r="AL162" s="5" t="str">
        <f t="shared" si="19"/>
        <v/>
      </c>
      <c r="AN162" s="5" t="str">
        <f t="shared" si="20"/>
        <v/>
      </c>
      <c r="AP162" s="5" t="str">
        <f t="shared" si="21"/>
        <v/>
      </c>
      <c r="AS162" s="5">
        <f t="shared" si="25"/>
        <v>26701.264999999996</v>
      </c>
      <c r="AT162" s="11">
        <f t="shared" si="22"/>
        <v>6.3380052061692255E-2</v>
      </c>
      <c r="AU162" s="5">
        <f t="shared" si="26"/>
        <v>63.380052061692254</v>
      </c>
    </row>
    <row r="163" spans="1:47" x14ac:dyDescent="0.3">
      <c r="A163" s="1" t="s">
        <v>229</v>
      </c>
      <c r="B163" s="1" t="s">
        <v>230</v>
      </c>
      <c r="C163" s="1" t="s">
        <v>231</v>
      </c>
      <c r="D163" s="1" t="s">
        <v>232</v>
      </c>
      <c r="E163" s="1" t="s">
        <v>59</v>
      </c>
      <c r="F163" s="1" t="s">
        <v>225</v>
      </c>
      <c r="G163" s="1" t="s">
        <v>55</v>
      </c>
      <c r="H163" s="1" t="s">
        <v>56</v>
      </c>
      <c r="I163" s="2">
        <v>162.08444598700001</v>
      </c>
      <c r="J163" s="2">
        <v>40.5</v>
      </c>
      <c r="K163" s="2">
        <f t="shared" si="23"/>
        <v>40</v>
      </c>
      <c r="L163" s="2">
        <f t="shared" si="24"/>
        <v>0</v>
      </c>
      <c r="N163" s="4">
        <v>2.4700000000000002</v>
      </c>
      <c r="O163" s="5">
        <v>4353.375</v>
      </c>
      <c r="P163" s="6">
        <v>15.78</v>
      </c>
      <c r="Q163" s="5">
        <v>26786.55</v>
      </c>
      <c r="R163" s="7">
        <v>16.3</v>
      </c>
      <c r="S163" s="5">
        <v>14996</v>
      </c>
      <c r="T163" s="8">
        <v>5.45</v>
      </c>
      <c r="U163" s="5">
        <v>1504.2</v>
      </c>
      <c r="AL163" s="5" t="str">
        <f t="shared" si="19"/>
        <v/>
      </c>
      <c r="AN163" s="5" t="str">
        <f t="shared" si="20"/>
        <v/>
      </c>
      <c r="AP163" s="5" t="str">
        <f t="shared" si="21"/>
        <v/>
      </c>
      <c r="AS163" s="5">
        <f t="shared" si="25"/>
        <v>47640.125</v>
      </c>
      <c r="AT163" s="11">
        <f t="shared" si="22"/>
        <v>0.11308204321875863</v>
      </c>
      <c r="AU163" s="5">
        <f t="shared" si="26"/>
        <v>113.08204321875863</v>
      </c>
    </row>
    <row r="164" spans="1:47" x14ac:dyDescent="0.3">
      <c r="A164" s="1" t="s">
        <v>233</v>
      </c>
      <c r="B164" s="1" t="s">
        <v>69</v>
      </c>
      <c r="C164" s="1" t="s">
        <v>70</v>
      </c>
      <c r="D164" s="1" t="s">
        <v>71</v>
      </c>
      <c r="E164" s="1" t="s">
        <v>64</v>
      </c>
      <c r="F164" s="1" t="s">
        <v>225</v>
      </c>
      <c r="G164" s="1" t="s">
        <v>55</v>
      </c>
      <c r="H164" s="1" t="s">
        <v>56</v>
      </c>
      <c r="I164" s="2">
        <v>160.87515650200001</v>
      </c>
      <c r="J164" s="2">
        <v>38.22</v>
      </c>
      <c r="K164" s="2">
        <f t="shared" si="23"/>
        <v>36.650000000000006</v>
      </c>
      <c r="L164" s="2">
        <f t="shared" si="24"/>
        <v>1.58</v>
      </c>
      <c r="N164" s="4">
        <v>3.42</v>
      </c>
      <c r="O164" s="5">
        <v>9644.4</v>
      </c>
      <c r="P164" s="6">
        <v>33.1</v>
      </c>
      <c r="Q164" s="5">
        <v>89899.6</v>
      </c>
      <c r="R164" s="7">
        <v>0.13</v>
      </c>
      <c r="S164" s="5">
        <v>191.36</v>
      </c>
      <c r="AL164" s="5" t="str">
        <f t="shared" si="19"/>
        <v/>
      </c>
      <c r="AM164" s="3">
        <v>0.49</v>
      </c>
      <c r="AN164" s="5">
        <f t="shared" si="20"/>
        <v>2946.37</v>
      </c>
      <c r="AP164" s="5" t="str">
        <f t="shared" si="21"/>
        <v/>
      </c>
      <c r="AQ164" s="2">
        <v>1.0900000000000001</v>
      </c>
      <c r="AS164" s="5">
        <f t="shared" si="25"/>
        <v>99735.360000000001</v>
      </c>
      <c r="AT164" s="11">
        <f t="shared" si="22"/>
        <v>0.23673905746381751</v>
      </c>
      <c r="AU164" s="5">
        <f t="shared" si="26"/>
        <v>236.73905746381752</v>
      </c>
    </row>
    <row r="165" spans="1:47" x14ac:dyDescent="0.3">
      <c r="A165" s="1" t="s">
        <v>233</v>
      </c>
      <c r="B165" s="1" t="s">
        <v>69</v>
      </c>
      <c r="C165" s="1" t="s">
        <v>70</v>
      </c>
      <c r="D165" s="1" t="s">
        <v>71</v>
      </c>
      <c r="E165" s="1" t="s">
        <v>65</v>
      </c>
      <c r="F165" s="1" t="s">
        <v>225</v>
      </c>
      <c r="G165" s="1" t="s">
        <v>55</v>
      </c>
      <c r="H165" s="1" t="s">
        <v>56</v>
      </c>
      <c r="I165" s="2">
        <v>160.87515650200001</v>
      </c>
      <c r="J165" s="2">
        <v>39.28</v>
      </c>
      <c r="K165" s="2">
        <f t="shared" si="23"/>
        <v>37.6</v>
      </c>
      <c r="L165" s="2">
        <f t="shared" si="24"/>
        <v>1.66</v>
      </c>
      <c r="N165" s="4">
        <v>8.84</v>
      </c>
      <c r="O165" s="5">
        <v>21280.424999999999</v>
      </c>
      <c r="P165" s="6">
        <v>24.39</v>
      </c>
      <c r="Q165" s="5">
        <v>57025.815000000002</v>
      </c>
      <c r="R165" s="7">
        <v>4.33</v>
      </c>
      <c r="S165" s="5">
        <v>4027.76</v>
      </c>
      <c r="AB165" s="10">
        <v>0.04</v>
      </c>
      <c r="AC165" s="5">
        <v>5.763024999999999</v>
      </c>
      <c r="AK165" s="3">
        <v>0.01</v>
      </c>
      <c r="AL165" s="5">
        <f t="shared" si="19"/>
        <v>36.078000000000003</v>
      </c>
      <c r="AM165" s="3">
        <v>0.48</v>
      </c>
      <c r="AN165" s="5">
        <f t="shared" si="20"/>
        <v>2886.24</v>
      </c>
      <c r="AP165" s="5" t="str">
        <f t="shared" si="21"/>
        <v/>
      </c>
      <c r="AQ165" s="2">
        <v>1.17</v>
      </c>
      <c r="AS165" s="5">
        <f t="shared" si="25"/>
        <v>82339.763024999993</v>
      </c>
      <c r="AT165" s="11">
        <f t="shared" si="22"/>
        <v>0.19544761146229975</v>
      </c>
      <c r="AU165" s="5">
        <f t="shared" si="26"/>
        <v>195.44761146229973</v>
      </c>
    </row>
    <row r="166" spans="1:47" x14ac:dyDescent="0.3">
      <c r="A166" s="1" t="s">
        <v>233</v>
      </c>
      <c r="B166" s="1" t="s">
        <v>69</v>
      </c>
      <c r="C166" s="1" t="s">
        <v>70</v>
      </c>
      <c r="D166" s="1" t="s">
        <v>71</v>
      </c>
      <c r="E166" s="1" t="s">
        <v>66</v>
      </c>
      <c r="F166" s="1" t="s">
        <v>225</v>
      </c>
      <c r="G166" s="1" t="s">
        <v>55</v>
      </c>
      <c r="H166" s="1" t="s">
        <v>56</v>
      </c>
      <c r="I166" s="2">
        <v>160.87515650200001</v>
      </c>
      <c r="J166" s="2">
        <v>40.33</v>
      </c>
      <c r="K166" s="2">
        <f t="shared" si="23"/>
        <v>40.000000000000007</v>
      </c>
      <c r="L166" s="2">
        <f t="shared" si="24"/>
        <v>0</v>
      </c>
      <c r="N166" s="4">
        <v>2.34</v>
      </c>
      <c r="O166" s="5">
        <v>5573.0249999999996</v>
      </c>
      <c r="P166" s="6">
        <v>33.06</v>
      </c>
      <c r="Q166" s="5">
        <v>79371.705000000002</v>
      </c>
      <c r="R166" s="7">
        <v>4.6000000000000014</v>
      </c>
      <c r="S166" s="5">
        <v>6732.56</v>
      </c>
      <c r="AL166" s="5" t="str">
        <f t="shared" si="19"/>
        <v/>
      </c>
      <c r="AN166" s="5" t="str">
        <f t="shared" si="20"/>
        <v/>
      </c>
      <c r="AP166" s="5" t="str">
        <f t="shared" si="21"/>
        <v/>
      </c>
      <c r="AS166" s="5">
        <f t="shared" si="25"/>
        <v>91677.29</v>
      </c>
      <c r="AT166" s="11">
        <f t="shared" si="22"/>
        <v>0.21761184022835092</v>
      </c>
      <c r="AU166" s="5">
        <f t="shared" si="26"/>
        <v>217.61184022835093</v>
      </c>
    </row>
    <row r="167" spans="1:47" x14ac:dyDescent="0.3">
      <c r="A167" s="1" t="s">
        <v>233</v>
      </c>
      <c r="B167" s="1" t="s">
        <v>69</v>
      </c>
      <c r="C167" s="1" t="s">
        <v>70</v>
      </c>
      <c r="D167" s="1" t="s">
        <v>71</v>
      </c>
      <c r="E167" s="1" t="s">
        <v>67</v>
      </c>
      <c r="F167" s="1" t="s">
        <v>225</v>
      </c>
      <c r="G167" s="1" t="s">
        <v>55</v>
      </c>
      <c r="H167" s="1" t="s">
        <v>56</v>
      </c>
      <c r="I167" s="2">
        <v>160.87515650200001</v>
      </c>
      <c r="J167" s="2">
        <v>39.229999999999997</v>
      </c>
      <c r="K167" s="2">
        <f t="shared" si="23"/>
        <v>39.229999999999997</v>
      </c>
      <c r="L167" s="2">
        <f t="shared" si="24"/>
        <v>0</v>
      </c>
      <c r="P167" s="6">
        <v>14.75</v>
      </c>
      <c r="Q167" s="5">
        <v>37280.495000000003</v>
      </c>
      <c r="R167" s="7">
        <v>21.05</v>
      </c>
      <c r="S167" s="5">
        <v>28617.52</v>
      </c>
      <c r="T167" s="8">
        <v>3.43</v>
      </c>
      <c r="U167" s="5">
        <v>1397.1120000000001</v>
      </c>
      <c r="AL167" s="5" t="str">
        <f t="shared" si="19"/>
        <v/>
      </c>
      <c r="AN167" s="5" t="str">
        <f t="shared" si="20"/>
        <v/>
      </c>
      <c r="AP167" s="5" t="str">
        <f t="shared" si="21"/>
        <v/>
      </c>
      <c r="AS167" s="5">
        <f t="shared" si="25"/>
        <v>67295.126999999993</v>
      </c>
      <c r="AT167" s="11">
        <f t="shared" si="22"/>
        <v>0.15973657625427828</v>
      </c>
      <c r="AU167" s="5">
        <f t="shared" si="26"/>
        <v>159.7365762542783</v>
      </c>
    </row>
    <row r="168" spans="1:47" x14ac:dyDescent="0.3">
      <c r="A168" s="1" t="s">
        <v>235</v>
      </c>
      <c r="B168" s="1" t="s">
        <v>236</v>
      </c>
      <c r="C168" s="1" t="s">
        <v>237</v>
      </c>
      <c r="D168" s="1" t="s">
        <v>52</v>
      </c>
      <c r="E168" s="1" t="s">
        <v>79</v>
      </c>
      <c r="F168" s="1" t="s">
        <v>234</v>
      </c>
      <c r="G168" s="1" t="s">
        <v>55</v>
      </c>
      <c r="H168" s="1" t="s">
        <v>56</v>
      </c>
      <c r="I168" s="2">
        <v>166.05360027399999</v>
      </c>
      <c r="J168" s="2">
        <v>41.44</v>
      </c>
      <c r="K168" s="2">
        <f t="shared" si="23"/>
        <v>28.63</v>
      </c>
      <c r="L168" s="2">
        <f t="shared" si="24"/>
        <v>0</v>
      </c>
      <c r="P168" s="6">
        <v>7.77</v>
      </c>
      <c r="Q168" s="5">
        <v>15827.49</v>
      </c>
      <c r="R168" s="7">
        <v>16.38</v>
      </c>
      <c r="S168" s="5">
        <v>18083.52</v>
      </c>
      <c r="T168" s="8">
        <v>4.4800000000000004</v>
      </c>
      <c r="U168" s="5">
        <v>1483.7760000000001</v>
      </c>
      <c r="AL168" s="5" t="str">
        <f t="shared" si="19"/>
        <v/>
      </c>
      <c r="AN168" s="5" t="str">
        <f t="shared" si="20"/>
        <v/>
      </c>
      <c r="AP168" s="5" t="str">
        <f t="shared" si="21"/>
        <v/>
      </c>
      <c r="AS168" s="5">
        <f t="shared" si="25"/>
        <v>35394.786</v>
      </c>
      <c r="AT168" s="11">
        <f t="shared" si="22"/>
        <v>8.4015621709026003E-2</v>
      </c>
      <c r="AU168" s="5">
        <f t="shared" si="26"/>
        <v>84.015621709026007</v>
      </c>
    </row>
    <row r="169" spans="1:47" x14ac:dyDescent="0.3">
      <c r="A169" s="1" t="s">
        <v>235</v>
      </c>
      <c r="B169" s="1" t="s">
        <v>236</v>
      </c>
      <c r="C169" s="1" t="s">
        <v>237</v>
      </c>
      <c r="D169" s="1" t="s">
        <v>52</v>
      </c>
      <c r="E169" s="1" t="s">
        <v>80</v>
      </c>
      <c r="F169" s="1" t="s">
        <v>234</v>
      </c>
      <c r="G169" s="1" t="s">
        <v>55</v>
      </c>
      <c r="H169" s="1" t="s">
        <v>56</v>
      </c>
      <c r="I169" s="2">
        <v>166.05360027399999</v>
      </c>
      <c r="J169" s="2">
        <v>40.1</v>
      </c>
      <c r="K169" s="2">
        <f t="shared" si="23"/>
        <v>40</v>
      </c>
      <c r="L169" s="2">
        <f t="shared" si="24"/>
        <v>0</v>
      </c>
      <c r="P169" s="6">
        <v>15.64</v>
      </c>
      <c r="Q169" s="5">
        <v>31858.68</v>
      </c>
      <c r="R169" s="7">
        <v>21.89</v>
      </c>
      <c r="S169" s="5">
        <v>24166.560000000001</v>
      </c>
      <c r="T169" s="8">
        <v>2.4700000000000002</v>
      </c>
      <c r="U169" s="5">
        <v>818.06400000000019</v>
      </c>
      <c r="AL169" s="5" t="str">
        <f t="shared" si="19"/>
        <v/>
      </c>
      <c r="AN169" s="5" t="str">
        <f t="shared" si="20"/>
        <v/>
      </c>
      <c r="AP169" s="5" t="str">
        <f t="shared" si="21"/>
        <v/>
      </c>
      <c r="AS169" s="5">
        <f t="shared" si="25"/>
        <v>56843.304000000004</v>
      </c>
      <c r="AT169" s="11">
        <f t="shared" si="22"/>
        <v>0.13492737392324297</v>
      </c>
      <c r="AU169" s="5">
        <f t="shared" si="26"/>
        <v>134.92737392324295</v>
      </c>
    </row>
    <row r="170" spans="1:47" x14ac:dyDescent="0.3">
      <c r="A170" s="1" t="s">
        <v>235</v>
      </c>
      <c r="B170" s="1" t="s">
        <v>236</v>
      </c>
      <c r="C170" s="1" t="s">
        <v>237</v>
      </c>
      <c r="D170" s="1" t="s">
        <v>52</v>
      </c>
      <c r="E170" s="1" t="s">
        <v>85</v>
      </c>
      <c r="F170" s="1" t="s">
        <v>234</v>
      </c>
      <c r="G170" s="1" t="s">
        <v>55</v>
      </c>
      <c r="H170" s="1" t="s">
        <v>56</v>
      </c>
      <c r="I170" s="2">
        <v>166.05360027399999</v>
      </c>
      <c r="J170" s="2">
        <v>39.049999999999997</v>
      </c>
      <c r="K170" s="2">
        <f t="shared" si="23"/>
        <v>13.379999999999999</v>
      </c>
      <c r="L170" s="2">
        <f t="shared" si="24"/>
        <v>0</v>
      </c>
      <c r="P170" s="6">
        <v>0.54</v>
      </c>
      <c r="Q170" s="5">
        <v>1099.98</v>
      </c>
      <c r="R170" s="7">
        <v>6.54</v>
      </c>
      <c r="S170" s="5">
        <v>7220.16</v>
      </c>
      <c r="T170" s="8">
        <v>6.3</v>
      </c>
      <c r="U170" s="5">
        <v>2086.56</v>
      </c>
      <c r="AL170" s="5" t="str">
        <f t="shared" si="19"/>
        <v/>
      </c>
      <c r="AN170" s="5" t="str">
        <f t="shared" si="20"/>
        <v/>
      </c>
      <c r="AP170" s="5" t="str">
        <f t="shared" si="21"/>
        <v/>
      </c>
      <c r="AS170" s="5">
        <f t="shared" si="25"/>
        <v>10406.699999999999</v>
      </c>
      <c r="AT170" s="11">
        <f t="shared" si="22"/>
        <v>2.4702095117606328E-2</v>
      </c>
      <c r="AU170" s="5">
        <f t="shared" si="26"/>
        <v>24.70209511760633</v>
      </c>
    </row>
    <row r="171" spans="1:47" x14ac:dyDescent="0.3">
      <c r="A171" s="1" t="s">
        <v>235</v>
      </c>
      <c r="B171" s="1" t="s">
        <v>236</v>
      </c>
      <c r="C171" s="1" t="s">
        <v>237</v>
      </c>
      <c r="D171" s="1" t="s">
        <v>52</v>
      </c>
      <c r="E171" s="1" t="s">
        <v>86</v>
      </c>
      <c r="F171" s="1" t="s">
        <v>234</v>
      </c>
      <c r="G171" s="1" t="s">
        <v>55</v>
      </c>
      <c r="H171" s="1" t="s">
        <v>56</v>
      </c>
      <c r="I171" s="2">
        <v>166.05360027399999</v>
      </c>
      <c r="J171" s="2">
        <v>40.31</v>
      </c>
      <c r="K171" s="2">
        <f t="shared" si="23"/>
        <v>2.08</v>
      </c>
      <c r="L171" s="2">
        <f t="shared" si="24"/>
        <v>0</v>
      </c>
      <c r="R171" s="7">
        <v>1.82</v>
      </c>
      <c r="S171" s="5">
        <v>2009.28</v>
      </c>
      <c r="T171" s="8">
        <v>0.26</v>
      </c>
      <c r="U171" s="5">
        <v>86.112000000000009</v>
      </c>
      <c r="AL171" s="5" t="str">
        <f t="shared" si="19"/>
        <v/>
      </c>
      <c r="AN171" s="5" t="str">
        <f t="shared" si="20"/>
        <v/>
      </c>
      <c r="AP171" s="5" t="str">
        <f t="shared" si="21"/>
        <v/>
      </c>
      <c r="AS171" s="5">
        <f t="shared" si="25"/>
        <v>2095.3919999999998</v>
      </c>
      <c r="AT171" s="11">
        <f t="shared" si="22"/>
        <v>4.9737738661315657E-3</v>
      </c>
      <c r="AU171" s="5">
        <f t="shared" si="26"/>
        <v>4.9737738661315651</v>
      </c>
    </row>
    <row r="172" spans="1:47" x14ac:dyDescent="0.3">
      <c r="A172" s="1" t="s">
        <v>238</v>
      </c>
      <c r="B172" s="1" t="s">
        <v>239</v>
      </c>
      <c r="C172" s="1" t="s">
        <v>240</v>
      </c>
      <c r="D172" s="1" t="s">
        <v>52</v>
      </c>
      <c r="E172" s="1" t="s">
        <v>53</v>
      </c>
      <c r="F172" s="1" t="s">
        <v>234</v>
      </c>
      <c r="G172" s="1" t="s">
        <v>55</v>
      </c>
      <c r="H172" s="1" t="s">
        <v>56</v>
      </c>
      <c r="I172" s="2">
        <v>166.80442889599999</v>
      </c>
      <c r="J172" s="2">
        <v>40.5</v>
      </c>
      <c r="K172" s="2">
        <f t="shared" si="23"/>
        <v>38.26</v>
      </c>
      <c r="L172" s="2">
        <f t="shared" si="24"/>
        <v>1.73</v>
      </c>
      <c r="P172" s="6">
        <v>11.68</v>
      </c>
      <c r="Q172" s="5">
        <v>24831.03</v>
      </c>
      <c r="R172" s="7">
        <v>23.86</v>
      </c>
      <c r="S172" s="5">
        <v>26473.919999999998</v>
      </c>
      <c r="AB172" s="10">
        <v>2.72</v>
      </c>
      <c r="AC172" s="5">
        <v>375.98770000000002</v>
      </c>
      <c r="AK172" s="3">
        <v>0.5</v>
      </c>
      <c r="AL172" s="5">
        <f t="shared" si="19"/>
        <v>1803.9</v>
      </c>
      <c r="AN172" s="5" t="str">
        <f t="shared" si="20"/>
        <v/>
      </c>
      <c r="AP172" s="5" t="str">
        <f t="shared" si="21"/>
        <v/>
      </c>
      <c r="AQ172" s="2">
        <v>1.23</v>
      </c>
      <c r="AS172" s="5">
        <f t="shared" si="25"/>
        <v>51680.937699999995</v>
      </c>
      <c r="AT172" s="11">
        <f t="shared" si="22"/>
        <v>0.12267360823627921</v>
      </c>
      <c r="AU172" s="5">
        <f t="shared" si="26"/>
        <v>122.67360823627921</v>
      </c>
    </row>
    <row r="173" spans="1:47" x14ac:dyDescent="0.3">
      <c r="A173" s="1" t="s">
        <v>238</v>
      </c>
      <c r="B173" s="1" t="s">
        <v>239</v>
      </c>
      <c r="C173" s="1" t="s">
        <v>240</v>
      </c>
      <c r="D173" s="1" t="s">
        <v>52</v>
      </c>
      <c r="E173" s="1" t="s">
        <v>57</v>
      </c>
      <c r="F173" s="1" t="s">
        <v>234</v>
      </c>
      <c r="G173" s="1" t="s">
        <v>55</v>
      </c>
      <c r="H173" s="1" t="s">
        <v>56</v>
      </c>
      <c r="I173" s="2">
        <v>166.80442889599999</v>
      </c>
      <c r="J173" s="2">
        <v>39.19</v>
      </c>
      <c r="K173" s="2">
        <f t="shared" si="23"/>
        <v>37.449999999999996</v>
      </c>
      <c r="L173" s="2">
        <f t="shared" si="24"/>
        <v>1.74</v>
      </c>
      <c r="P173" s="6">
        <v>16.5</v>
      </c>
      <c r="Q173" s="5">
        <v>43788.710000000006</v>
      </c>
      <c r="R173" s="7">
        <v>17.41</v>
      </c>
      <c r="S173" s="5">
        <v>19584.96</v>
      </c>
      <c r="T173" s="8">
        <v>0.74</v>
      </c>
      <c r="U173" s="5">
        <v>245.08799999999999</v>
      </c>
      <c r="AB173" s="10">
        <v>2.8</v>
      </c>
      <c r="AC173" s="5">
        <v>445.14399999999989</v>
      </c>
      <c r="AK173" s="3">
        <v>0.49</v>
      </c>
      <c r="AL173" s="5">
        <f t="shared" si="19"/>
        <v>1767.8220000000001</v>
      </c>
      <c r="AN173" s="5" t="str">
        <f t="shared" si="20"/>
        <v/>
      </c>
      <c r="AP173" s="5" t="str">
        <f t="shared" si="21"/>
        <v/>
      </c>
      <c r="AQ173" s="2">
        <v>1.25</v>
      </c>
      <c r="AS173" s="5">
        <f t="shared" si="25"/>
        <v>64063.902000000009</v>
      </c>
      <c r="AT173" s="11">
        <f t="shared" si="22"/>
        <v>0.1520667071030212</v>
      </c>
      <c r="AU173" s="5">
        <f t="shared" si="26"/>
        <v>152.0667071030212</v>
      </c>
    </row>
    <row r="174" spans="1:47" x14ac:dyDescent="0.3">
      <c r="A174" s="1" t="s">
        <v>238</v>
      </c>
      <c r="B174" s="1" t="s">
        <v>239</v>
      </c>
      <c r="C174" s="1" t="s">
        <v>240</v>
      </c>
      <c r="D174" s="1" t="s">
        <v>52</v>
      </c>
      <c r="E174" s="1" t="s">
        <v>58</v>
      </c>
      <c r="F174" s="1" t="s">
        <v>234</v>
      </c>
      <c r="G174" s="1" t="s">
        <v>55</v>
      </c>
      <c r="H174" s="1" t="s">
        <v>56</v>
      </c>
      <c r="I174" s="2">
        <v>166.80442889599999</v>
      </c>
      <c r="J174" s="2">
        <v>40.33</v>
      </c>
      <c r="K174" s="2">
        <f t="shared" si="23"/>
        <v>40</v>
      </c>
      <c r="L174" s="2">
        <f t="shared" si="24"/>
        <v>0</v>
      </c>
      <c r="P174" s="6">
        <v>3.1</v>
      </c>
      <c r="Q174" s="5">
        <v>6314.7</v>
      </c>
      <c r="R174" s="7">
        <v>28.01</v>
      </c>
      <c r="S174" s="5">
        <v>31427.200000000001</v>
      </c>
      <c r="T174" s="8">
        <v>8.89</v>
      </c>
      <c r="U174" s="5">
        <v>2944.3679999999999</v>
      </c>
      <c r="AL174" s="5" t="str">
        <f t="shared" si="19"/>
        <v/>
      </c>
      <c r="AN174" s="5" t="str">
        <f t="shared" si="20"/>
        <v/>
      </c>
      <c r="AP174" s="5" t="str">
        <f t="shared" si="21"/>
        <v/>
      </c>
      <c r="AS174" s="5">
        <f t="shared" si="25"/>
        <v>40686.268000000004</v>
      </c>
      <c r="AT174" s="11">
        <f t="shared" si="22"/>
        <v>9.6575865751527656E-2</v>
      </c>
      <c r="AU174" s="5">
        <f t="shared" si="26"/>
        <v>96.575865751527658</v>
      </c>
    </row>
    <row r="175" spans="1:47" x14ac:dyDescent="0.3">
      <c r="A175" s="1" t="s">
        <v>238</v>
      </c>
      <c r="B175" s="1" t="s">
        <v>239</v>
      </c>
      <c r="C175" s="1" t="s">
        <v>240</v>
      </c>
      <c r="D175" s="1" t="s">
        <v>52</v>
      </c>
      <c r="E175" s="1" t="s">
        <v>59</v>
      </c>
      <c r="F175" s="1" t="s">
        <v>234</v>
      </c>
      <c r="G175" s="1" t="s">
        <v>55</v>
      </c>
      <c r="H175" s="1" t="s">
        <v>56</v>
      </c>
      <c r="I175" s="2">
        <v>166.80442889599999</v>
      </c>
      <c r="J175" s="2">
        <v>41.64</v>
      </c>
      <c r="K175" s="2">
        <f t="shared" si="23"/>
        <v>39.989999999999995</v>
      </c>
      <c r="L175" s="2">
        <f t="shared" si="24"/>
        <v>0</v>
      </c>
      <c r="P175" s="6">
        <v>23.63</v>
      </c>
      <c r="Q175" s="5">
        <v>48134.31</v>
      </c>
      <c r="R175" s="7">
        <v>15.75</v>
      </c>
      <c r="S175" s="5">
        <v>17388</v>
      </c>
      <c r="T175" s="8">
        <v>0.61</v>
      </c>
      <c r="U175" s="5">
        <v>202.03200000000001</v>
      </c>
      <c r="AL175" s="5" t="str">
        <f t="shared" si="19"/>
        <v/>
      </c>
      <c r="AN175" s="5" t="str">
        <f t="shared" si="20"/>
        <v/>
      </c>
      <c r="AP175" s="5" t="str">
        <f t="shared" si="21"/>
        <v/>
      </c>
      <c r="AS175" s="5">
        <f t="shared" si="25"/>
        <v>65724.342000000004</v>
      </c>
      <c r="AT175" s="11">
        <f t="shared" si="22"/>
        <v>0.15600804747192568</v>
      </c>
      <c r="AU175" s="5">
        <f t="shared" si="26"/>
        <v>156.00804747192566</v>
      </c>
    </row>
    <row r="176" spans="1:47" x14ac:dyDescent="0.3">
      <c r="A176" s="1" t="s">
        <v>241</v>
      </c>
      <c r="B176" s="1" t="s">
        <v>239</v>
      </c>
      <c r="C176" s="1" t="s">
        <v>240</v>
      </c>
      <c r="D176" s="1" t="s">
        <v>52</v>
      </c>
      <c r="E176" s="1" t="s">
        <v>64</v>
      </c>
      <c r="F176" s="1" t="s">
        <v>234</v>
      </c>
      <c r="G176" s="1" t="s">
        <v>55</v>
      </c>
      <c r="H176" s="1" t="s">
        <v>56</v>
      </c>
      <c r="I176" s="2">
        <v>164.45614239299999</v>
      </c>
      <c r="J176" s="2">
        <v>38.99</v>
      </c>
      <c r="K176" s="2">
        <f t="shared" si="23"/>
        <v>34.130000000000003</v>
      </c>
      <c r="L176" s="2">
        <f t="shared" si="24"/>
        <v>1.58</v>
      </c>
      <c r="N176" s="4">
        <v>9.84</v>
      </c>
      <c r="O176" s="5">
        <v>27748.799999999999</v>
      </c>
      <c r="P176" s="6">
        <v>13.9</v>
      </c>
      <c r="Q176" s="5">
        <v>37742.214999999997</v>
      </c>
      <c r="R176" s="7">
        <v>7.68</v>
      </c>
      <c r="S176" s="5">
        <v>11304.96</v>
      </c>
      <c r="AB176" s="10">
        <v>2.71</v>
      </c>
      <c r="AC176" s="5">
        <v>430.83579999999989</v>
      </c>
      <c r="AK176" s="3">
        <v>0.49</v>
      </c>
      <c r="AL176" s="5">
        <f t="shared" si="19"/>
        <v>1767.8220000000001</v>
      </c>
      <c r="AN176" s="5" t="str">
        <f t="shared" si="20"/>
        <v/>
      </c>
      <c r="AP176" s="5" t="str">
        <f t="shared" si="21"/>
        <v/>
      </c>
      <c r="AQ176" s="2">
        <v>1.0900000000000001</v>
      </c>
      <c r="AS176" s="5">
        <f t="shared" si="25"/>
        <v>77226.810800000007</v>
      </c>
      <c r="AT176" s="11">
        <f t="shared" si="22"/>
        <v>0.18331113859446205</v>
      </c>
      <c r="AU176" s="5">
        <f t="shared" si="26"/>
        <v>183.31113859446205</v>
      </c>
    </row>
    <row r="177" spans="1:47" x14ac:dyDescent="0.3">
      <c r="A177" s="1" t="s">
        <v>241</v>
      </c>
      <c r="B177" s="1" t="s">
        <v>239</v>
      </c>
      <c r="C177" s="1" t="s">
        <v>240</v>
      </c>
      <c r="D177" s="1" t="s">
        <v>52</v>
      </c>
      <c r="E177" s="1" t="s">
        <v>65</v>
      </c>
      <c r="F177" s="1" t="s">
        <v>234</v>
      </c>
      <c r="G177" s="1" t="s">
        <v>55</v>
      </c>
      <c r="H177" s="1" t="s">
        <v>56</v>
      </c>
      <c r="I177" s="2">
        <v>164.45614239299999</v>
      </c>
      <c r="J177" s="2">
        <v>40.18</v>
      </c>
      <c r="K177" s="2">
        <f t="shared" si="23"/>
        <v>37.4</v>
      </c>
      <c r="L177" s="2">
        <f t="shared" si="24"/>
        <v>1.63</v>
      </c>
      <c r="P177" s="6">
        <v>24.98</v>
      </c>
      <c r="Q177" s="5">
        <v>65109.31</v>
      </c>
      <c r="R177" s="7">
        <v>9.91</v>
      </c>
      <c r="S177" s="5">
        <v>14587.52</v>
      </c>
      <c r="AB177" s="10">
        <v>2.5099999999999998</v>
      </c>
      <c r="AC177" s="5">
        <v>377.18004999999999</v>
      </c>
      <c r="AK177" s="3">
        <v>0.5</v>
      </c>
      <c r="AL177" s="5">
        <f t="shared" si="19"/>
        <v>1803.9</v>
      </c>
      <c r="AN177" s="5" t="str">
        <f t="shared" si="20"/>
        <v/>
      </c>
      <c r="AP177" s="5" t="str">
        <f t="shared" si="21"/>
        <v/>
      </c>
      <c r="AQ177" s="2">
        <v>1.1299999999999999</v>
      </c>
      <c r="AS177" s="5">
        <f t="shared" si="25"/>
        <v>80074.010049999997</v>
      </c>
      <c r="AT177" s="11">
        <f t="shared" si="22"/>
        <v>0.19006945647546919</v>
      </c>
      <c r="AU177" s="5">
        <f t="shared" si="26"/>
        <v>190.0694564754692</v>
      </c>
    </row>
    <row r="178" spans="1:47" x14ac:dyDescent="0.3">
      <c r="A178" s="1" t="s">
        <v>241</v>
      </c>
      <c r="B178" s="1" t="s">
        <v>239</v>
      </c>
      <c r="C178" s="1" t="s">
        <v>240</v>
      </c>
      <c r="D178" s="1" t="s">
        <v>52</v>
      </c>
      <c r="E178" s="1" t="s">
        <v>66</v>
      </c>
      <c r="F178" s="1" t="s">
        <v>234</v>
      </c>
      <c r="G178" s="1" t="s">
        <v>55</v>
      </c>
      <c r="H178" s="1" t="s">
        <v>56</v>
      </c>
      <c r="I178" s="2">
        <v>164.45614239299999</v>
      </c>
      <c r="J178" s="2">
        <v>41.18</v>
      </c>
      <c r="K178" s="2">
        <f t="shared" si="23"/>
        <v>10.28</v>
      </c>
      <c r="L178" s="2">
        <f t="shared" si="24"/>
        <v>0</v>
      </c>
      <c r="P178" s="6">
        <v>2.61</v>
      </c>
      <c r="Q178" s="5">
        <v>5357.3099999999986</v>
      </c>
      <c r="R178" s="7">
        <v>7.67</v>
      </c>
      <c r="S178" s="5">
        <v>9038.08</v>
      </c>
      <c r="AL178" s="5" t="str">
        <f t="shared" si="19"/>
        <v/>
      </c>
      <c r="AN178" s="5" t="str">
        <f t="shared" si="20"/>
        <v/>
      </c>
      <c r="AP178" s="5" t="str">
        <f t="shared" si="21"/>
        <v/>
      </c>
      <c r="AS178" s="5">
        <f t="shared" si="25"/>
        <v>14395.39</v>
      </c>
      <c r="AT178" s="11">
        <f t="shared" si="22"/>
        <v>3.416993792797323E-2</v>
      </c>
      <c r="AU178" s="5">
        <f t="shared" si="26"/>
        <v>34.16993792797323</v>
      </c>
    </row>
    <row r="179" spans="1:47" x14ac:dyDescent="0.3">
      <c r="A179" s="1" t="s">
        <v>241</v>
      </c>
      <c r="B179" s="1" t="s">
        <v>239</v>
      </c>
      <c r="C179" s="1" t="s">
        <v>240</v>
      </c>
      <c r="D179" s="1" t="s">
        <v>52</v>
      </c>
      <c r="E179" s="1" t="s">
        <v>67</v>
      </c>
      <c r="F179" s="1" t="s">
        <v>234</v>
      </c>
      <c r="G179" s="1" t="s">
        <v>55</v>
      </c>
      <c r="H179" s="1" t="s">
        <v>56</v>
      </c>
      <c r="I179" s="2">
        <v>164.45614239299999</v>
      </c>
      <c r="J179" s="2">
        <v>40</v>
      </c>
      <c r="K179" s="2">
        <f t="shared" si="23"/>
        <v>8.67</v>
      </c>
      <c r="L179" s="2">
        <f t="shared" si="24"/>
        <v>0</v>
      </c>
      <c r="P179" s="6">
        <v>5.94</v>
      </c>
      <c r="Q179" s="5">
        <v>10714.62</v>
      </c>
      <c r="R179" s="7">
        <v>2.73</v>
      </c>
      <c r="S179" s="5">
        <v>2660.64</v>
      </c>
      <c r="AL179" s="5" t="str">
        <f t="shared" si="19"/>
        <v/>
      </c>
      <c r="AN179" s="5" t="str">
        <f t="shared" si="20"/>
        <v/>
      </c>
      <c r="AP179" s="5" t="str">
        <f t="shared" si="21"/>
        <v/>
      </c>
      <c r="AS179" s="5">
        <f t="shared" si="25"/>
        <v>13375.26</v>
      </c>
      <c r="AT179" s="11">
        <f t="shared" si="22"/>
        <v>3.174848364445168E-2</v>
      </c>
      <c r="AU179" s="5">
        <f t="shared" si="26"/>
        <v>31.748483644451682</v>
      </c>
    </row>
    <row r="180" spans="1:47" x14ac:dyDescent="0.3">
      <c r="A180" s="1" t="s">
        <v>242</v>
      </c>
      <c r="B180" s="1" t="s">
        <v>243</v>
      </c>
      <c r="C180" s="1" t="s">
        <v>244</v>
      </c>
      <c r="D180" s="1" t="s">
        <v>52</v>
      </c>
      <c r="E180" s="1" t="s">
        <v>72</v>
      </c>
      <c r="F180" s="1" t="s">
        <v>245</v>
      </c>
      <c r="G180" s="1" t="s">
        <v>55</v>
      </c>
      <c r="H180" s="1" t="s">
        <v>56</v>
      </c>
      <c r="I180" s="2">
        <v>81.684285309499998</v>
      </c>
      <c r="J180" s="2">
        <v>39.409999999999997</v>
      </c>
      <c r="K180" s="2">
        <f t="shared" si="23"/>
        <v>39.409999999999997</v>
      </c>
      <c r="L180" s="2">
        <f t="shared" si="24"/>
        <v>0</v>
      </c>
      <c r="N180" s="4">
        <v>2.0099999999999998</v>
      </c>
      <c r="O180" s="5">
        <v>4251.1499999999996</v>
      </c>
      <c r="P180" s="6">
        <v>16.600000000000001</v>
      </c>
      <c r="Q180" s="5">
        <v>37086.980000000003</v>
      </c>
      <c r="R180" s="7">
        <v>20.8</v>
      </c>
      <c r="S180" s="5">
        <v>24552.959999999999</v>
      </c>
      <c r="AL180" s="5" t="str">
        <f t="shared" si="19"/>
        <v/>
      </c>
      <c r="AN180" s="5" t="str">
        <f t="shared" si="20"/>
        <v/>
      </c>
      <c r="AP180" s="5" t="str">
        <f t="shared" si="21"/>
        <v/>
      </c>
      <c r="AS180" s="5">
        <f t="shared" si="25"/>
        <v>65891.09</v>
      </c>
      <c r="AT180" s="11">
        <f t="shared" si="22"/>
        <v>0.15640385257408779</v>
      </c>
      <c r="AU180" s="5">
        <f t="shared" si="26"/>
        <v>156.40385257408781</v>
      </c>
    </row>
    <row r="181" spans="1:47" x14ac:dyDescent="0.3">
      <c r="A181" s="1" t="s">
        <v>242</v>
      </c>
      <c r="B181" s="1" t="s">
        <v>243</v>
      </c>
      <c r="C181" s="1" t="s">
        <v>244</v>
      </c>
      <c r="D181" s="1" t="s">
        <v>52</v>
      </c>
      <c r="E181" s="1" t="s">
        <v>73</v>
      </c>
      <c r="F181" s="1" t="s">
        <v>245</v>
      </c>
      <c r="G181" s="1" t="s">
        <v>55</v>
      </c>
      <c r="H181" s="1" t="s">
        <v>56</v>
      </c>
      <c r="I181" s="2">
        <v>81.684285309499998</v>
      </c>
      <c r="J181" s="2">
        <v>40.69</v>
      </c>
      <c r="K181" s="2">
        <f t="shared" si="23"/>
        <v>18.079999999999998</v>
      </c>
      <c r="L181" s="2">
        <f t="shared" si="24"/>
        <v>0</v>
      </c>
      <c r="R181" s="7">
        <v>10.76</v>
      </c>
      <c r="S181" s="5">
        <v>13619.68</v>
      </c>
      <c r="T181" s="8">
        <v>7.32</v>
      </c>
      <c r="U181" s="5">
        <v>2671.68</v>
      </c>
      <c r="AL181" s="5" t="str">
        <f t="shared" si="19"/>
        <v/>
      </c>
      <c r="AN181" s="5" t="str">
        <f t="shared" si="20"/>
        <v/>
      </c>
      <c r="AP181" s="5" t="str">
        <f t="shared" si="21"/>
        <v/>
      </c>
      <c r="AS181" s="5">
        <f t="shared" si="25"/>
        <v>16291.36</v>
      </c>
      <c r="AT181" s="11">
        <f t="shared" si="22"/>
        <v>3.8670349324489713E-2</v>
      </c>
      <c r="AU181" s="5">
        <f t="shared" si="26"/>
        <v>38.670349324489713</v>
      </c>
    </row>
    <row r="182" spans="1:47" x14ac:dyDescent="0.3">
      <c r="A182" s="1" t="s">
        <v>246</v>
      </c>
      <c r="B182" s="1" t="s">
        <v>247</v>
      </c>
      <c r="C182" s="1" t="s">
        <v>248</v>
      </c>
      <c r="D182" s="1" t="s">
        <v>63</v>
      </c>
      <c r="E182" s="1" t="s">
        <v>79</v>
      </c>
      <c r="F182" s="1" t="s">
        <v>245</v>
      </c>
      <c r="G182" s="1" t="s">
        <v>55</v>
      </c>
      <c r="H182" s="1" t="s">
        <v>56</v>
      </c>
      <c r="I182" s="2">
        <v>160.18911102300001</v>
      </c>
      <c r="J182" s="2">
        <v>39.9</v>
      </c>
      <c r="K182" s="2">
        <f t="shared" si="23"/>
        <v>0.24</v>
      </c>
      <c r="L182" s="2">
        <f t="shared" si="24"/>
        <v>0</v>
      </c>
      <c r="P182" s="6">
        <v>0.01</v>
      </c>
      <c r="Q182" s="5">
        <v>16.975000000000001</v>
      </c>
      <c r="R182" s="7">
        <v>7.0000000000000007E-2</v>
      </c>
      <c r="S182" s="5">
        <v>64.400000000000006</v>
      </c>
      <c r="T182" s="8">
        <v>0.16</v>
      </c>
      <c r="U182" s="5">
        <v>70.656000000000006</v>
      </c>
      <c r="AL182" s="5" t="str">
        <f t="shared" si="19"/>
        <v/>
      </c>
      <c r="AN182" s="5" t="str">
        <f t="shared" si="20"/>
        <v/>
      </c>
      <c r="AP182" s="5" t="str">
        <f t="shared" si="21"/>
        <v/>
      </c>
      <c r="AS182" s="5">
        <f t="shared" si="25"/>
        <v>152.03100000000001</v>
      </c>
      <c r="AT182" s="11">
        <f t="shared" si="22"/>
        <v>3.6087176749832398E-4</v>
      </c>
      <c r="AU182" s="5">
        <f t="shared" si="26"/>
        <v>0.360871767498324</v>
      </c>
    </row>
    <row r="183" spans="1:47" x14ac:dyDescent="0.3">
      <c r="A183" s="1" t="s">
        <v>246</v>
      </c>
      <c r="B183" s="1" t="s">
        <v>247</v>
      </c>
      <c r="C183" s="1" t="s">
        <v>248</v>
      </c>
      <c r="D183" s="1" t="s">
        <v>63</v>
      </c>
      <c r="E183" s="1" t="s">
        <v>80</v>
      </c>
      <c r="F183" s="1" t="s">
        <v>245</v>
      </c>
      <c r="G183" s="1" t="s">
        <v>55</v>
      </c>
      <c r="H183" s="1" t="s">
        <v>56</v>
      </c>
      <c r="I183" s="2">
        <v>160.18911102300001</v>
      </c>
      <c r="J183" s="2">
        <v>40.24</v>
      </c>
      <c r="K183" s="2">
        <f t="shared" si="23"/>
        <v>16.12</v>
      </c>
      <c r="L183" s="2">
        <f t="shared" si="24"/>
        <v>0</v>
      </c>
      <c r="P183" s="6">
        <v>3.66</v>
      </c>
      <c r="Q183" s="5">
        <v>6212.85</v>
      </c>
      <c r="R183" s="7">
        <v>11.28</v>
      </c>
      <c r="S183" s="5">
        <v>10377.6</v>
      </c>
      <c r="T183" s="8">
        <v>1.18</v>
      </c>
      <c r="U183" s="5">
        <v>325.68</v>
      </c>
      <c r="AL183" s="5" t="str">
        <f t="shared" si="19"/>
        <v/>
      </c>
      <c r="AN183" s="5" t="str">
        <f t="shared" si="20"/>
        <v/>
      </c>
      <c r="AP183" s="5" t="str">
        <f t="shared" si="21"/>
        <v/>
      </c>
      <c r="AS183" s="5">
        <f t="shared" si="25"/>
        <v>16916.13</v>
      </c>
      <c r="AT183" s="11">
        <f t="shared" si="22"/>
        <v>4.015334854293811E-2</v>
      </c>
      <c r="AU183" s="5">
        <f t="shared" si="26"/>
        <v>40.153348542938105</v>
      </c>
    </row>
    <row r="184" spans="1:47" x14ac:dyDescent="0.3">
      <c r="A184" s="1" t="s">
        <v>249</v>
      </c>
      <c r="B184" s="1" t="s">
        <v>250</v>
      </c>
      <c r="C184" s="1" t="s">
        <v>251</v>
      </c>
      <c r="D184" s="1" t="s">
        <v>63</v>
      </c>
      <c r="E184" s="1" t="s">
        <v>74</v>
      </c>
      <c r="F184" s="1" t="s">
        <v>245</v>
      </c>
      <c r="G184" s="1" t="s">
        <v>55</v>
      </c>
      <c r="H184" s="1" t="s">
        <v>56</v>
      </c>
      <c r="I184" s="2">
        <v>81.7191848322</v>
      </c>
      <c r="J184" s="2">
        <v>39.64</v>
      </c>
      <c r="K184" s="2">
        <f t="shared" si="23"/>
        <v>13.56</v>
      </c>
      <c r="L184" s="2">
        <f t="shared" si="24"/>
        <v>0</v>
      </c>
      <c r="P184" s="6">
        <v>0.33</v>
      </c>
      <c r="Q184" s="5">
        <v>672.21</v>
      </c>
      <c r="R184" s="7">
        <v>13.16</v>
      </c>
      <c r="S184" s="5">
        <v>14528.64</v>
      </c>
      <c r="T184" s="8">
        <v>7.0000000000000007E-2</v>
      </c>
      <c r="U184" s="5">
        <v>23.184000000000001</v>
      </c>
      <c r="AL184" s="5" t="str">
        <f t="shared" si="19"/>
        <v/>
      </c>
      <c r="AN184" s="5" t="str">
        <f t="shared" si="20"/>
        <v/>
      </c>
      <c r="AP184" s="5" t="str">
        <f t="shared" si="21"/>
        <v/>
      </c>
      <c r="AS184" s="5">
        <f t="shared" si="25"/>
        <v>15224.033999999998</v>
      </c>
      <c r="AT184" s="11">
        <f t="shared" si="22"/>
        <v>3.6136867204942275E-2</v>
      </c>
      <c r="AU184" s="5">
        <f t="shared" si="26"/>
        <v>36.136867204942277</v>
      </c>
    </row>
    <row r="185" spans="1:47" x14ac:dyDescent="0.3">
      <c r="A185" s="1" t="s">
        <v>249</v>
      </c>
      <c r="B185" s="1" t="s">
        <v>250</v>
      </c>
      <c r="C185" s="1" t="s">
        <v>251</v>
      </c>
      <c r="D185" s="1" t="s">
        <v>63</v>
      </c>
      <c r="E185" s="1" t="s">
        <v>75</v>
      </c>
      <c r="F185" s="1" t="s">
        <v>245</v>
      </c>
      <c r="G185" s="1" t="s">
        <v>55</v>
      </c>
      <c r="H185" s="1" t="s">
        <v>56</v>
      </c>
      <c r="I185" s="2">
        <v>81.7191848322</v>
      </c>
      <c r="J185" s="2">
        <v>38.42</v>
      </c>
      <c r="K185" s="2">
        <f t="shared" si="23"/>
        <v>34.909999999999997</v>
      </c>
      <c r="L185" s="2">
        <f t="shared" si="24"/>
        <v>0</v>
      </c>
      <c r="N185" s="4">
        <v>1.94</v>
      </c>
      <c r="O185" s="5">
        <v>4103.0999999999995</v>
      </c>
      <c r="P185" s="6">
        <v>12.2</v>
      </c>
      <c r="Q185" s="5">
        <v>24851.4</v>
      </c>
      <c r="R185" s="7">
        <v>14.37</v>
      </c>
      <c r="S185" s="5">
        <v>15864.48</v>
      </c>
      <c r="T185" s="8">
        <v>2.41</v>
      </c>
      <c r="U185" s="5">
        <v>798.19200000000012</v>
      </c>
      <c r="Z185" s="9">
        <v>2.73</v>
      </c>
      <c r="AA185" s="5">
        <v>361.67039999999997</v>
      </c>
      <c r="AB185" s="10">
        <v>1.26</v>
      </c>
      <c r="AC185" s="5">
        <v>150.23609999999999</v>
      </c>
      <c r="AL185" s="5" t="str">
        <f t="shared" si="19"/>
        <v/>
      </c>
      <c r="AN185" s="5" t="str">
        <f t="shared" si="20"/>
        <v/>
      </c>
      <c r="AP185" s="5" t="str">
        <f t="shared" si="21"/>
        <v/>
      </c>
      <c r="AS185" s="5">
        <f t="shared" si="25"/>
        <v>46129.078500000003</v>
      </c>
      <c r="AT185" s="11">
        <f t="shared" si="22"/>
        <v>0.10949531405676433</v>
      </c>
      <c r="AU185" s="5">
        <f t="shared" si="26"/>
        <v>109.49531405676433</v>
      </c>
    </row>
    <row r="186" spans="1:47" x14ac:dyDescent="0.3">
      <c r="A186" s="1" t="s">
        <v>252</v>
      </c>
      <c r="B186" s="1" t="s">
        <v>253</v>
      </c>
      <c r="C186" s="1" t="s">
        <v>240</v>
      </c>
      <c r="D186" s="1" t="s">
        <v>52</v>
      </c>
      <c r="E186" s="1" t="s">
        <v>57</v>
      </c>
      <c r="F186" s="1" t="s">
        <v>245</v>
      </c>
      <c r="G186" s="1" t="s">
        <v>55</v>
      </c>
      <c r="H186" s="1" t="s">
        <v>56</v>
      </c>
      <c r="I186" s="2">
        <v>80.960949178600004</v>
      </c>
      <c r="J186" s="2">
        <v>39.520000000000003</v>
      </c>
      <c r="K186" s="2">
        <f t="shared" si="23"/>
        <v>39.51</v>
      </c>
      <c r="L186" s="2">
        <f t="shared" si="24"/>
        <v>0</v>
      </c>
      <c r="N186" s="4">
        <v>2.41</v>
      </c>
      <c r="O186" s="5">
        <v>4247.625</v>
      </c>
      <c r="P186" s="6">
        <v>25.13</v>
      </c>
      <c r="Q186" s="5">
        <v>42658.175000000003</v>
      </c>
      <c r="R186" s="7">
        <v>11.84</v>
      </c>
      <c r="S186" s="5">
        <v>10892.8</v>
      </c>
      <c r="T186" s="8">
        <v>0.13</v>
      </c>
      <c r="U186" s="5">
        <v>35.880000000000003</v>
      </c>
      <c r="AL186" s="5" t="str">
        <f t="shared" si="19"/>
        <v/>
      </c>
      <c r="AN186" s="5" t="str">
        <f t="shared" si="20"/>
        <v/>
      </c>
      <c r="AP186" s="5" t="str">
        <f t="shared" si="21"/>
        <v/>
      </c>
      <c r="AS186" s="5">
        <f t="shared" si="25"/>
        <v>57834.48</v>
      </c>
      <c r="AT186" s="11">
        <f t="shared" si="22"/>
        <v>0.13728010090012216</v>
      </c>
      <c r="AU186" s="5">
        <f t="shared" si="26"/>
        <v>137.28010090012216</v>
      </c>
    </row>
    <row r="187" spans="1:47" x14ac:dyDescent="0.3">
      <c r="A187" s="1" t="s">
        <v>252</v>
      </c>
      <c r="B187" s="1" t="s">
        <v>253</v>
      </c>
      <c r="C187" s="1" t="s">
        <v>240</v>
      </c>
      <c r="D187" s="1" t="s">
        <v>52</v>
      </c>
      <c r="E187" s="1" t="s">
        <v>58</v>
      </c>
      <c r="F187" s="1" t="s">
        <v>245</v>
      </c>
      <c r="G187" s="1" t="s">
        <v>55</v>
      </c>
      <c r="H187" s="1" t="s">
        <v>56</v>
      </c>
      <c r="I187" s="2">
        <v>80.960949178600004</v>
      </c>
      <c r="J187" s="2">
        <v>40.44</v>
      </c>
      <c r="K187" s="2">
        <f t="shared" si="23"/>
        <v>39.989999999999995</v>
      </c>
      <c r="L187" s="2">
        <f t="shared" si="24"/>
        <v>0</v>
      </c>
      <c r="P187" s="6">
        <v>23.95</v>
      </c>
      <c r="Q187" s="5">
        <v>40655.125000000007</v>
      </c>
      <c r="R187" s="7">
        <v>16.04</v>
      </c>
      <c r="S187" s="5">
        <v>14756.8</v>
      </c>
      <c r="AL187" s="5" t="str">
        <f t="shared" si="19"/>
        <v/>
      </c>
      <c r="AN187" s="5" t="str">
        <f t="shared" si="20"/>
        <v/>
      </c>
      <c r="AP187" s="5" t="str">
        <f t="shared" si="21"/>
        <v/>
      </c>
      <c r="AS187" s="5">
        <f t="shared" si="25"/>
        <v>55411.925000000003</v>
      </c>
      <c r="AT187" s="11">
        <f t="shared" si="22"/>
        <v>0.13152974929609465</v>
      </c>
      <c r="AU187" s="5">
        <f t="shared" si="26"/>
        <v>131.52974929609465</v>
      </c>
    </row>
    <row r="188" spans="1:47" x14ac:dyDescent="0.3">
      <c r="A188" s="1" t="s">
        <v>254</v>
      </c>
      <c r="B188" s="1" t="s">
        <v>243</v>
      </c>
      <c r="C188" s="1" t="s">
        <v>244</v>
      </c>
      <c r="D188" s="1" t="s">
        <v>52</v>
      </c>
      <c r="E188" s="1" t="s">
        <v>53</v>
      </c>
      <c r="F188" s="1" t="s">
        <v>245</v>
      </c>
      <c r="G188" s="1" t="s">
        <v>55</v>
      </c>
      <c r="H188" s="1" t="s">
        <v>56</v>
      </c>
      <c r="I188" s="2">
        <v>81.8446543811</v>
      </c>
      <c r="J188" s="2">
        <v>39.96</v>
      </c>
      <c r="K188" s="2">
        <f t="shared" si="23"/>
        <v>39.96</v>
      </c>
      <c r="L188" s="2">
        <f t="shared" si="24"/>
        <v>0</v>
      </c>
      <c r="P188" s="6">
        <v>6.35</v>
      </c>
      <c r="Q188" s="5">
        <v>11441.15</v>
      </c>
      <c r="R188" s="7">
        <v>30.64</v>
      </c>
      <c r="S188" s="5">
        <v>37926.080000000002</v>
      </c>
      <c r="T188" s="8">
        <v>2.97</v>
      </c>
      <c r="U188" s="5">
        <v>958.82400000000007</v>
      </c>
      <c r="AL188" s="5" t="str">
        <f t="shared" si="19"/>
        <v/>
      </c>
      <c r="AN188" s="5" t="str">
        <f t="shared" si="20"/>
        <v/>
      </c>
      <c r="AP188" s="5" t="str">
        <f t="shared" si="21"/>
        <v/>
      </c>
      <c r="AS188" s="5">
        <f t="shared" si="25"/>
        <v>50326.054000000004</v>
      </c>
      <c r="AT188" s="11">
        <f t="shared" si="22"/>
        <v>0.11945755838083089</v>
      </c>
      <c r="AU188" s="5">
        <f t="shared" si="26"/>
        <v>119.45755838083087</v>
      </c>
    </row>
    <row r="189" spans="1:47" x14ac:dyDescent="0.3">
      <c r="A189" s="1" t="s">
        <v>254</v>
      </c>
      <c r="B189" s="1" t="s">
        <v>243</v>
      </c>
      <c r="C189" s="1" t="s">
        <v>244</v>
      </c>
      <c r="D189" s="1" t="s">
        <v>52</v>
      </c>
      <c r="E189" s="1" t="s">
        <v>59</v>
      </c>
      <c r="F189" s="1" t="s">
        <v>245</v>
      </c>
      <c r="G189" s="1" t="s">
        <v>55</v>
      </c>
      <c r="H189" s="1" t="s">
        <v>56</v>
      </c>
      <c r="I189" s="2">
        <v>81.8446543811</v>
      </c>
      <c r="J189" s="2">
        <v>40.880000000000003</v>
      </c>
      <c r="K189" s="2">
        <f t="shared" si="23"/>
        <v>37.92</v>
      </c>
      <c r="L189" s="2">
        <f t="shared" si="24"/>
        <v>0</v>
      </c>
      <c r="N189" s="4">
        <v>0.72</v>
      </c>
      <c r="O189" s="5">
        <v>1269</v>
      </c>
      <c r="P189" s="6">
        <v>23.94</v>
      </c>
      <c r="Q189" s="5">
        <v>41014.995000000003</v>
      </c>
      <c r="R189" s="7">
        <v>8.07</v>
      </c>
      <c r="S189" s="5">
        <v>9665.52</v>
      </c>
      <c r="T189" s="8">
        <v>5.19</v>
      </c>
      <c r="U189" s="5">
        <v>2291.904</v>
      </c>
      <c r="AL189" s="5" t="str">
        <f t="shared" si="19"/>
        <v/>
      </c>
      <c r="AN189" s="5" t="str">
        <f t="shared" si="20"/>
        <v/>
      </c>
      <c r="AP189" s="5" t="str">
        <f t="shared" si="21"/>
        <v/>
      </c>
      <c r="AS189" s="5">
        <f t="shared" si="25"/>
        <v>54241.419000000002</v>
      </c>
      <c r="AT189" s="11">
        <f t="shared" si="22"/>
        <v>0.1287513516726666</v>
      </c>
      <c r="AU189" s="5">
        <f t="shared" si="26"/>
        <v>128.7513516726666</v>
      </c>
    </row>
    <row r="190" spans="1:47" x14ac:dyDescent="0.3">
      <c r="A190" s="1" t="s">
        <v>255</v>
      </c>
      <c r="B190" s="1" t="s">
        <v>243</v>
      </c>
      <c r="C190" s="1" t="s">
        <v>244</v>
      </c>
      <c r="D190" s="1" t="s">
        <v>52</v>
      </c>
      <c r="E190" s="1" t="s">
        <v>65</v>
      </c>
      <c r="F190" s="1" t="s">
        <v>245</v>
      </c>
      <c r="G190" s="1" t="s">
        <v>55</v>
      </c>
      <c r="H190" s="1" t="s">
        <v>56</v>
      </c>
      <c r="I190" s="2">
        <v>82.239594880499993</v>
      </c>
      <c r="J190" s="2">
        <v>40.130000000000003</v>
      </c>
      <c r="K190" s="2">
        <f t="shared" si="23"/>
        <v>40</v>
      </c>
      <c r="L190" s="2">
        <f t="shared" si="24"/>
        <v>0</v>
      </c>
      <c r="P190" s="6">
        <v>8.1300000000000008</v>
      </c>
      <c r="Q190" s="5">
        <v>22081.08</v>
      </c>
      <c r="R190" s="7">
        <v>30.12</v>
      </c>
      <c r="S190" s="5">
        <v>44336.639999999999</v>
      </c>
      <c r="T190" s="8">
        <v>1.75</v>
      </c>
      <c r="U190" s="5">
        <v>772.80000000000007</v>
      </c>
      <c r="AL190" s="5" t="str">
        <f t="shared" si="19"/>
        <v/>
      </c>
      <c r="AN190" s="5" t="str">
        <f t="shared" si="20"/>
        <v/>
      </c>
      <c r="AP190" s="5" t="str">
        <f t="shared" si="21"/>
        <v/>
      </c>
      <c r="AS190" s="5">
        <f t="shared" si="25"/>
        <v>67190.52</v>
      </c>
      <c r="AT190" s="11">
        <f t="shared" si="22"/>
        <v>0.15948827352008135</v>
      </c>
      <c r="AU190" s="5">
        <f t="shared" si="26"/>
        <v>159.48827352008135</v>
      </c>
    </row>
    <row r="191" spans="1:47" x14ac:dyDescent="0.3">
      <c r="A191" s="1" t="s">
        <v>255</v>
      </c>
      <c r="B191" s="1" t="s">
        <v>243</v>
      </c>
      <c r="C191" s="1" t="s">
        <v>244</v>
      </c>
      <c r="D191" s="1" t="s">
        <v>52</v>
      </c>
      <c r="E191" s="1" t="s">
        <v>66</v>
      </c>
      <c r="F191" s="1" t="s">
        <v>245</v>
      </c>
      <c r="G191" s="1" t="s">
        <v>55</v>
      </c>
      <c r="H191" s="1" t="s">
        <v>56</v>
      </c>
      <c r="I191" s="2">
        <v>82.239594880499993</v>
      </c>
      <c r="J191" s="2">
        <v>41.15</v>
      </c>
      <c r="K191" s="2">
        <f t="shared" si="23"/>
        <v>40</v>
      </c>
      <c r="L191" s="2">
        <f t="shared" si="24"/>
        <v>0</v>
      </c>
      <c r="R191" s="7">
        <v>34</v>
      </c>
      <c r="S191" s="5">
        <v>50048</v>
      </c>
      <c r="T191" s="8">
        <v>6</v>
      </c>
      <c r="U191" s="5">
        <v>2649.6</v>
      </c>
      <c r="AL191" s="5" t="str">
        <f t="shared" si="19"/>
        <v/>
      </c>
      <c r="AN191" s="5" t="str">
        <f t="shared" si="20"/>
        <v/>
      </c>
      <c r="AP191" s="5" t="str">
        <f t="shared" si="21"/>
        <v/>
      </c>
      <c r="AS191" s="5">
        <f t="shared" si="25"/>
        <v>52697.599999999999</v>
      </c>
      <c r="AT191" s="11">
        <f t="shared" si="22"/>
        <v>0.12508683133650161</v>
      </c>
      <c r="AU191" s="5">
        <f t="shared" si="26"/>
        <v>125.0868313365016</v>
      </c>
    </row>
    <row r="192" spans="1:47" x14ac:dyDescent="0.3">
      <c r="A192" s="1" t="s">
        <v>256</v>
      </c>
      <c r="B192" s="1" t="s">
        <v>257</v>
      </c>
      <c r="C192" s="1" t="s">
        <v>258</v>
      </c>
      <c r="D192" s="1" t="s">
        <v>259</v>
      </c>
      <c r="E192" s="1" t="s">
        <v>64</v>
      </c>
      <c r="F192" s="1" t="s">
        <v>245</v>
      </c>
      <c r="G192" s="1" t="s">
        <v>55</v>
      </c>
      <c r="H192" s="1" t="s">
        <v>56</v>
      </c>
      <c r="I192" s="2">
        <v>82.677024186599994</v>
      </c>
      <c r="J192" s="2">
        <v>38.81</v>
      </c>
      <c r="K192" s="2">
        <f t="shared" si="23"/>
        <v>37.790000000000006</v>
      </c>
      <c r="L192" s="2">
        <f t="shared" si="24"/>
        <v>1.02</v>
      </c>
      <c r="P192" s="6">
        <v>19.989999999999998</v>
      </c>
      <c r="Q192" s="5">
        <v>54292.84</v>
      </c>
      <c r="R192" s="7">
        <v>16.600000000000001</v>
      </c>
      <c r="S192" s="5">
        <v>24435.200000000001</v>
      </c>
      <c r="AB192" s="10">
        <v>1.2</v>
      </c>
      <c r="AC192" s="5">
        <v>190.77600000000001</v>
      </c>
      <c r="AK192" s="3">
        <v>0.3</v>
      </c>
      <c r="AL192" s="5">
        <f t="shared" ref="AL192:AL223" si="27">IF(AK192&gt;0,AK192*$AL$1,"")</f>
        <v>1082.3399999999999</v>
      </c>
      <c r="AN192" s="5" t="str">
        <f t="shared" ref="AN192:AN223" si="28">IF(AM192&gt;0,AM192*$AN$1,"")</f>
        <v/>
      </c>
      <c r="AP192" s="5" t="str">
        <f t="shared" ref="AP192:AP223" si="29">IF(AO192&gt;0,AO192*$AP$1,"")</f>
        <v/>
      </c>
      <c r="AQ192" s="2">
        <v>0.72</v>
      </c>
      <c r="AS192" s="5">
        <f t="shared" si="25"/>
        <v>78918.815999999992</v>
      </c>
      <c r="AT192" s="11">
        <f t="shared" si="22"/>
        <v>0.18732740440301654</v>
      </c>
      <c r="AU192" s="5">
        <f t="shared" si="26"/>
        <v>187.32740440301654</v>
      </c>
    </row>
    <row r="193" spans="1:47" x14ac:dyDescent="0.3">
      <c r="A193" s="1" t="s">
        <v>256</v>
      </c>
      <c r="B193" s="1" t="s">
        <v>257</v>
      </c>
      <c r="C193" s="1" t="s">
        <v>258</v>
      </c>
      <c r="D193" s="1" t="s">
        <v>259</v>
      </c>
      <c r="E193" s="1" t="s">
        <v>67</v>
      </c>
      <c r="F193" s="1" t="s">
        <v>245</v>
      </c>
      <c r="G193" s="1" t="s">
        <v>55</v>
      </c>
      <c r="H193" s="1" t="s">
        <v>56</v>
      </c>
      <c r="I193" s="2">
        <v>82.677024186599994</v>
      </c>
      <c r="J193" s="2">
        <v>39.799999999999997</v>
      </c>
      <c r="K193" s="2">
        <f t="shared" si="23"/>
        <v>39.799999999999997</v>
      </c>
      <c r="L193" s="2">
        <f t="shared" si="24"/>
        <v>0</v>
      </c>
      <c r="P193" s="6">
        <v>23.5</v>
      </c>
      <c r="Q193" s="5">
        <v>63826</v>
      </c>
      <c r="R193" s="7">
        <v>16.3</v>
      </c>
      <c r="S193" s="5">
        <v>23993.599999999999</v>
      </c>
      <c r="AL193" s="5" t="str">
        <f t="shared" si="27"/>
        <v/>
      </c>
      <c r="AN193" s="5" t="str">
        <f t="shared" si="28"/>
        <v/>
      </c>
      <c r="AP193" s="5" t="str">
        <f t="shared" si="29"/>
        <v/>
      </c>
      <c r="AS193" s="5">
        <f t="shared" si="25"/>
        <v>87819.6</v>
      </c>
      <c r="AT193" s="11">
        <f t="shared" si="22"/>
        <v>0.20845494848416318</v>
      </c>
      <c r="AU193" s="5">
        <f t="shared" si="26"/>
        <v>208.4549484841632</v>
      </c>
    </row>
    <row r="194" spans="1:47" x14ac:dyDescent="0.3">
      <c r="A194" s="1" t="s">
        <v>260</v>
      </c>
      <c r="B194" s="1" t="s">
        <v>217</v>
      </c>
      <c r="C194" s="1" t="s">
        <v>218</v>
      </c>
      <c r="D194" s="1" t="s">
        <v>219</v>
      </c>
      <c r="E194" s="1" t="s">
        <v>53</v>
      </c>
      <c r="F194" s="1" t="s">
        <v>261</v>
      </c>
      <c r="G194" s="1" t="s">
        <v>55</v>
      </c>
      <c r="H194" s="1" t="s">
        <v>56</v>
      </c>
      <c r="I194" s="2">
        <v>119.95080745999999</v>
      </c>
      <c r="J194" s="2">
        <v>39</v>
      </c>
      <c r="K194" s="2">
        <f t="shared" si="23"/>
        <v>33.54</v>
      </c>
      <c r="L194" s="2">
        <f t="shared" si="24"/>
        <v>0</v>
      </c>
      <c r="N194" s="4">
        <v>4.54</v>
      </c>
      <c r="O194" s="5">
        <v>8001.75</v>
      </c>
      <c r="P194" s="6">
        <v>17.04</v>
      </c>
      <c r="Q194" s="5">
        <v>28925.4</v>
      </c>
      <c r="R194" s="7">
        <v>8.1</v>
      </c>
      <c r="S194" s="5">
        <v>7452</v>
      </c>
      <c r="T194" s="8">
        <v>3.86</v>
      </c>
      <c r="U194" s="5">
        <v>1065.3599999999999</v>
      </c>
      <c r="AL194" s="5" t="str">
        <f t="shared" si="27"/>
        <v/>
      </c>
      <c r="AN194" s="5" t="str">
        <f t="shared" si="28"/>
        <v/>
      </c>
      <c r="AP194" s="5" t="str">
        <f t="shared" si="29"/>
        <v/>
      </c>
      <c r="AS194" s="5">
        <f t="shared" si="25"/>
        <v>45444.51</v>
      </c>
      <c r="AT194" s="11">
        <f t="shared" si="22"/>
        <v>0.10787037279762193</v>
      </c>
      <c r="AU194" s="5">
        <f t="shared" si="26"/>
        <v>107.87037279762193</v>
      </c>
    </row>
    <row r="195" spans="1:47" x14ac:dyDescent="0.3">
      <c r="A195" s="1" t="s">
        <v>262</v>
      </c>
      <c r="B195" s="1" t="s">
        <v>217</v>
      </c>
      <c r="C195" s="1" t="s">
        <v>218</v>
      </c>
      <c r="D195" s="1" t="s">
        <v>219</v>
      </c>
      <c r="E195" s="1" t="s">
        <v>66</v>
      </c>
      <c r="F195" s="1" t="s">
        <v>261</v>
      </c>
      <c r="G195" s="1" t="s">
        <v>55</v>
      </c>
      <c r="H195" s="1" t="s">
        <v>56</v>
      </c>
      <c r="I195" s="2">
        <v>80.367214514200001</v>
      </c>
      <c r="J195" s="2">
        <v>40.4</v>
      </c>
      <c r="K195" s="2">
        <f t="shared" si="23"/>
        <v>12.920000000000002</v>
      </c>
      <c r="L195" s="2">
        <f t="shared" si="24"/>
        <v>0</v>
      </c>
      <c r="P195" s="6">
        <v>3.33</v>
      </c>
      <c r="Q195" s="5">
        <v>5652.6750000000002</v>
      </c>
      <c r="R195" s="7">
        <v>5.63</v>
      </c>
      <c r="S195" s="5">
        <v>5179.5999999999995</v>
      </c>
      <c r="T195" s="8">
        <v>3.96</v>
      </c>
      <c r="U195" s="5">
        <v>1092.96</v>
      </c>
      <c r="AL195" s="5" t="str">
        <f t="shared" si="27"/>
        <v/>
      </c>
      <c r="AN195" s="5" t="str">
        <f t="shared" si="28"/>
        <v/>
      </c>
      <c r="AP195" s="5" t="str">
        <f t="shared" si="29"/>
        <v/>
      </c>
      <c r="AS195" s="5">
        <f t="shared" si="25"/>
        <v>11925.235000000001</v>
      </c>
      <c r="AT195" s="11">
        <f t="shared" ref="AT195:AT258" si="30">(AS195/$AS$1180)*100</f>
        <v>2.8306599524326459E-2</v>
      </c>
      <c r="AU195" s="5">
        <f t="shared" si="26"/>
        <v>28.306599524326458</v>
      </c>
    </row>
    <row r="196" spans="1:47" x14ac:dyDescent="0.3">
      <c r="A196" s="1" t="s">
        <v>262</v>
      </c>
      <c r="B196" s="1" t="s">
        <v>217</v>
      </c>
      <c r="C196" s="1" t="s">
        <v>218</v>
      </c>
      <c r="D196" s="1" t="s">
        <v>219</v>
      </c>
      <c r="E196" s="1" t="s">
        <v>59</v>
      </c>
      <c r="F196" s="1" t="s">
        <v>261</v>
      </c>
      <c r="G196" s="1" t="s">
        <v>55</v>
      </c>
      <c r="H196" s="1" t="s">
        <v>56</v>
      </c>
      <c r="I196" s="2">
        <v>80.367214514200001</v>
      </c>
      <c r="J196" s="2">
        <v>39.97</v>
      </c>
      <c r="K196" s="2">
        <f t="shared" ref="K196:K258" si="31">SUM(N196,P196,R196,T196,V196,X196,Z196,AB196,AE196,AG196,AI196)</f>
        <v>15.7</v>
      </c>
      <c r="L196" s="2">
        <f t="shared" ref="L196:L258" si="32">SUM(M196,AD196,AK196,AM196,AO196,AQ196,AR196)</f>
        <v>0</v>
      </c>
      <c r="P196" s="6">
        <v>3.44</v>
      </c>
      <c r="Q196" s="5">
        <v>5839.4</v>
      </c>
      <c r="R196" s="7">
        <v>9.34</v>
      </c>
      <c r="S196" s="5">
        <v>8592.7999999999993</v>
      </c>
      <c r="T196" s="8">
        <v>2.92</v>
      </c>
      <c r="U196" s="5">
        <v>805.92</v>
      </c>
      <c r="AL196" s="5" t="str">
        <f t="shared" si="27"/>
        <v/>
      </c>
      <c r="AN196" s="5" t="str">
        <f t="shared" si="28"/>
        <v/>
      </c>
      <c r="AP196" s="5" t="str">
        <f t="shared" si="29"/>
        <v/>
      </c>
      <c r="AS196" s="5">
        <f t="shared" ref="AS196:AS258" si="33">SUM(O196,Q196,S196,U196,W196,Y196,AA196,AC196,AF196,AH196,AJ196)</f>
        <v>15238.119999999999</v>
      </c>
      <c r="AT196" s="11">
        <f t="shared" si="30"/>
        <v>3.6170302752409442E-2</v>
      </c>
      <c r="AU196" s="5">
        <f t="shared" ref="AU196:AU227" si="34">(AT196/100)*$AU$1</f>
        <v>36.170302752409441</v>
      </c>
    </row>
    <row r="197" spans="1:47" x14ac:dyDescent="0.3">
      <c r="A197" s="1" t="s">
        <v>263</v>
      </c>
      <c r="B197" s="1" t="s">
        <v>217</v>
      </c>
      <c r="C197" s="1" t="s">
        <v>218</v>
      </c>
      <c r="D197" s="1" t="s">
        <v>219</v>
      </c>
      <c r="E197" s="1" t="s">
        <v>64</v>
      </c>
      <c r="F197" s="1" t="s">
        <v>261</v>
      </c>
      <c r="G197" s="1" t="s">
        <v>55</v>
      </c>
      <c r="H197" s="1" t="s">
        <v>56</v>
      </c>
      <c r="I197" s="2">
        <v>121.36880911</v>
      </c>
      <c r="J197" s="2">
        <v>39.49</v>
      </c>
      <c r="K197" s="2">
        <f t="shared" si="31"/>
        <v>13.91</v>
      </c>
      <c r="L197" s="2">
        <f t="shared" si="32"/>
        <v>0</v>
      </c>
      <c r="R197" s="7">
        <v>11.91</v>
      </c>
      <c r="S197" s="5">
        <v>10957.2</v>
      </c>
      <c r="T197" s="8">
        <v>2</v>
      </c>
      <c r="U197" s="5">
        <v>552</v>
      </c>
      <c r="AL197" s="5" t="str">
        <f t="shared" si="27"/>
        <v/>
      </c>
      <c r="AN197" s="5" t="str">
        <f t="shared" si="28"/>
        <v/>
      </c>
      <c r="AP197" s="5" t="str">
        <f t="shared" si="29"/>
        <v/>
      </c>
      <c r="AS197" s="5">
        <f t="shared" si="33"/>
        <v>11509.2</v>
      </c>
      <c r="AT197" s="11">
        <f t="shared" si="30"/>
        <v>2.7319068785258999E-2</v>
      </c>
      <c r="AU197" s="5">
        <f t="shared" si="34"/>
        <v>27.319068785258995</v>
      </c>
    </row>
    <row r="198" spans="1:47" x14ac:dyDescent="0.3">
      <c r="A198" s="1" t="s">
        <v>263</v>
      </c>
      <c r="B198" s="1" t="s">
        <v>217</v>
      </c>
      <c r="C198" s="1" t="s">
        <v>218</v>
      </c>
      <c r="D198" s="1" t="s">
        <v>219</v>
      </c>
      <c r="E198" s="1" t="s">
        <v>65</v>
      </c>
      <c r="F198" s="1" t="s">
        <v>261</v>
      </c>
      <c r="G198" s="1" t="s">
        <v>55</v>
      </c>
      <c r="H198" s="1" t="s">
        <v>56</v>
      </c>
      <c r="I198" s="2">
        <v>121.36880911</v>
      </c>
      <c r="J198" s="2">
        <v>39.53</v>
      </c>
      <c r="K198" s="2">
        <f t="shared" si="31"/>
        <v>39.53</v>
      </c>
      <c r="L198" s="2">
        <f t="shared" si="32"/>
        <v>0</v>
      </c>
      <c r="N198" s="4">
        <v>6.03</v>
      </c>
      <c r="O198" s="5">
        <v>10627.875</v>
      </c>
      <c r="P198" s="6">
        <v>22.23</v>
      </c>
      <c r="Q198" s="5">
        <v>37735.425000000003</v>
      </c>
      <c r="R198" s="7">
        <v>11.27</v>
      </c>
      <c r="S198" s="5">
        <v>10368.4</v>
      </c>
      <c r="AL198" s="5" t="str">
        <f t="shared" si="27"/>
        <v/>
      </c>
      <c r="AN198" s="5" t="str">
        <f t="shared" si="28"/>
        <v/>
      </c>
      <c r="AP198" s="5" t="str">
        <f t="shared" si="29"/>
        <v/>
      </c>
      <c r="AS198" s="5">
        <f t="shared" si="33"/>
        <v>58731.700000000004</v>
      </c>
      <c r="AT198" s="11">
        <f t="shared" si="30"/>
        <v>0.13940980712605533</v>
      </c>
      <c r="AU198" s="5">
        <f t="shared" si="34"/>
        <v>139.40980712605534</v>
      </c>
    </row>
    <row r="199" spans="1:47" x14ac:dyDescent="0.3">
      <c r="A199" s="1" t="s">
        <v>263</v>
      </c>
      <c r="B199" s="1" t="s">
        <v>217</v>
      </c>
      <c r="C199" s="1" t="s">
        <v>218</v>
      </c>
      <c r="D199" s="1" t="s">
        <v>219</v>
      </c>
      <c r="E199" s="1" t="s">
        <v>67</v>
      </c>
      <c r="F199" s="1" t="s">
        <v>261</v>
      </c>
      <c r="G199" s="1" t="s">
        <v>55</v>
      </c>
      <c r="H199" s="1" t="s">
        <v>56</v>
      </c>
      <c r="I199" s="2">
        <v>121.36880911</v>
      </c>
      <c r="J199" s="2">
        <v>40.39</v>
      </c>
      <c r="K199" s="2">
        <f t="shared" si="31"/>
        <v>0.05</v>
      </c>
      <c r="L199" s="2">
        <f t="shared" si="32"/>
        <v>0</v>
      </c>
      <c r="R199" s="7">
        <v>0.05</v>
      </c>
      <c r="S199" s="5">
        <v>46</v>
      </c>
      <c r="AL199" s="5" t="str">
        <f t="shared" si="27"/>
        <v/>
      </c>
      <c r="AN199" s="5" t="str">
        <f t="shared" si="28"/>
        <v/>
      </c>
      <c r="AP199" s="5" t="str">
        <f t="shared" si="29"/>
        <v/>
      </c>
      <c r="AS199" s="5">
        <f t="shared" si="33"/>
        <v>46</v>
      </c>
      <c r="AT199" s="11">
        <f t="shared" si="30"/>
        <v>1.0918892400183453E-4</v>
      </c>
      <c r="AU199" s="5">
        <f t="shared" si="34"/>
        <v>0.10918892400183453</v>
      </c>
    </row>
    <row r="200" spans="1:47" x14ac:dyDescent="0.3">
      <c r="A200" s="1" t="s">
        <v>264</v>
      </c>
      <c r="B200" s="1" t="s">
        <v>124</v>
      </c>
      <c r="C200" s="1" t="s">
        <v>125</v>
      </c>
      <c r="D200" s="1" t="s">
        <v>63</v>
      </c>
      <c r="E200" s="1" t="s">
        <v>57</v>
      </c>
      <c r="F200" s="1" t="s">
        <v>265</v>
      </c>
      <c r="G200" s="1" t="s">
        <v>55</v>
      </c>
      <c r="H200" s="1" t="s">
        <v>56</v>
      </c>
      <c r="I200" s="2">
        <v>79.5643793821</v>
      </c>
      <c r="J200" s="2">
        <v>38.81</v>
      </c>
      <c r="K200" s="2">
        <f t="shared" si="31"/>
        <v>3.25</v>
      </c>
      <c r="L200" s="2">
        <f t="shared" si="32"/>
        <v>0</v>
      </c>
      <c r="R200" s="7">
        <v>3.25</v>
      </c>
      <c r="S200" s="5">
        <v>2990</v>
      </c>
      <c r="AL200" s="5" t="str">
        <f t="shared" si="27"/>
        <v/>
      </c>
      <c r="AN200" s="5" t="str">
        <f t="shared" si="28"/>
        <v/>
      </c>
      <c r="AP200" s="5" t="str">
        <f t="shared" si="29"/>
        <v/>
      </c>
      <c r="AS200" s="5">
        <f t="shared" si="33"/>
        <v>2990</v>
      </c>
      <c r="AT200" s="11">
        <f t="shared" si="30"/>
        <v>7.0972800601192439E-3</v>
      </c>
      <c r="AU200" s="5">
        <f t="shared" si="34"/>
        <v>7.0972800601192434</v>
      </c>
    </row>
    <row r="201" spans="1:47" x14ac:dyDescent="0.3">
      <c r="A201" s="1" t="s">
        <v>269</v>
      </c>
      <c r="B201" s="1" t="s">
        <v>270</v>
      </c>
      <c r="C201" s="1" t="s">
        <v>266</v>
      </c>
      <c r="D201" s="1" t="s">
        <v>267</v>
      </c>
      <c r="E201" s="1" t="s">
        <v>72</v>
      </c>
      <c r="F201" s="1" t="s">
        <v>268</v>
      </c>
      <c r="G201" s="1" t="s">
        <v>55</v>
      </c>
      <c r="H201" s="1" t="s">
        <v>56</v>
      </c>
      <c r="I201" s="2">
        <v>80.684453244599993</v>
      </c>
      <c r="J201" s="2">
        <v>38.35</v>
      </c>
      <c r="K201" s="2">
        <f t="shared" si="31"/>
        <v>7.99</v>
      </c>
      <c r="L201" s="2">
        <f t="shared" si="32"/>
        <v>0</v>
      </c>
      <c r="R201" s="7">
        <v>0.08</v>
      </c>
      <c r="S201" s="5">
        <v>117.76</v>
      </c>
      <c r="T201" s="8">
        <v>7.91</v>
      </c>
      <c r="U201" s="5">
        <v>3493.056</v>
      </c>
      <c r="AL201" s="5" t="str">
        <f t="shared" si="27"/>
        <v/>
      </c>
      <c r="AN201" s="5" t="str">
        <f t="shared" si="28"/>
        <v/>
      </c>
      <c r="AP201" s="5" t="str">
        <f t="shared" si="29"/>
        <v/>
      </c>
      <c r="AS201" s="5">
        <f t="shared" si="33"/>
        <v>3610.8160000000003</v>
      </c>
      <c r="AT201" s="11">
        <f t="shared" si="30"/>
        <v>8.5708937784480035E-3</v>
      </c>
      <c r="AU201" s="5">
        <f t="shared" si="34"/>
        <v>8.5708937784480028</v>
      </c>
    </row>
    <row r="202" spans="1:47" x14ac:dyDescent="0.3">
      <c r="A202" s="1" t="s">
        <v>271</v>
      </c>
      <c r="B202" s="1" t="s">
        <v>213</v>
      </c>
      <c r="C202" s="1" t="s">
        <v>214</v>
      </c>
      <c r="D202" s="1" t="s">
        <v>63</v>
      </c>
      <c r="E202" s="1" t="s">
        <v>57</v>
      </c>
      <c r="F202" s="1" t="s">
        <v>272</v>
      </c>
      <c r="G202" s="1" t="s">
        <v>55</v>
      </c>
      <c r="H202" s="1" t="s">
        <v>56</v>
      </c>
      <c r="I202" s="2">
        <v>23.880705471100001</v>
      </c>
      <c r="J202" s="2">
        <v>22.35</v>
      </c>
      <c r="K202" s="2">
        <f t="shared" si="31"/>
        <v>10.469999999999999</v>
      </c>
      <c r="L202" s="2">
        <f t="shared" si="32"/>
        <v>1.9500000000000002</v>
      </c>
      <c r="M202" s="3">
        <v>0.52</v>
      </c>
      <c r="P202" s="6">
        <v>2.96</v>
      </c>
      <c r="Q202" s="5">
        <v>8039.36</v>
      </c>
      <c r="R202" s="7">
        <v>6.39</v>
      </c>
      <c r="S202" s="5">
        <v>9406.08</v>
      </c>
      <c r="T202" s="8">
        <v>0.51</v>
      </c>
      <c r="U202" s="5">
        <v>225.21600000000001</v>
      </c>
      <c r="Z202" s="9">
        <v>0.18</v>
      </c>
      <c r="AA202" s="5">
        <v>31.795200000000001</v>
      </c>
      <c r="AB202" s="10">
        <v>0.43</v>
      </c>
      <c r="AC202" s="5">
        <v>68.361399999999989</v>
      </c>
      <c r="AL202" s="5" t="str">
        <f t="shared" si="27"/>
        <v/>
      </c>
      <c r="AM202" s="3">
        <v>0.54</v>
      </c>
      <c r="AN202" s="5">
        <f t="shared" si="28"/>
        <v>3247.0200000000004</v>
      </c>
      <c r="AO202" s="2">
        <v>0.03</v>
      </c>
      <c r="AP202" s="5">
        <f t="shared" si="29"/>
        <v>0.03</v>
      </c>
      <c r="AQ202" s="2">
        <v>0.86</v>
      </c>
      <c r="AS202" s="5">
        <f t="shared" si="33"/>
        <v>17770.812600000001</v>
      </c>
      <c r="AT202" s="11">
        <f t="shared" si="30"/>
        <v>4.2182084922440077E-2</v>
      </c>
      <c r="AU202" s="5">
        <f t="shared" si="34"/>
        <v>42.182084922440076</v>
      </c>
    </row>
    <row r="203" spans="1:47" x14ac:dyDescent="0.3">
      <c r="A203" s="1" t="s">
        <v>273</v>
      </c>
      <c r="B203" s="1" t="s">
        <v>213</v>
      </c>
      <c r="C203" s="1" t="s">
        <v>214</v>
      </c>
      <c r="D203" s="1" t="s">
        <v>63</v>
      </c>
      <c r="E203" s="1" t="s">
        <v>57</v>
      </c>
      <c r="F203" s="1" t="s">
        <v>272</v>
      </c>
      <c r="G203" s="1" t="s">
        <v>55</v>
      </c>
      <c r="H203" s="1" t="s">
        <v>56</v>
      </c>
      <c r="I203" s="2">
        <v>5.0108534108000002</v>
      </c>
      <c r="J203" s="2">
        <v>4.33</v>
      </c>
      <c r="K203" s="2">
        <f t="shared" si="31"/>
        <v>2.85</v>
      </c>
      <c r="L203" s="2">
        <f t="shared" si="32"/>
        <v>0</v>
      </c>
      <c r="R203" s="7">
        <v>0.37</v>
      </c>
      <c r="S203" s="5">
        <v>544.64</v>
      </c>
      <c r="Z203" s="9">
        <v>1.33</v>
      </c>
      <c r="AA203" s="5">
        <v>234.93119999999999</v>
      </c>
      <c r="AB203" s="10">
        <v>1.1499999999999999</v>
      </c>
      <c r="AC203" s="5">
        <v>182.827</v>
      </c>
      <c r="AL203" s="5" t="str">
        <f t="shared" si="27"/>
        <v/>
      </c>
      <c r="AN203" s="5" t="str">
        <f t="shared" si="28"/>
        <v/>
      </c>
      <c r="AP203" s="5" t="str">
        <f t="shared" si="29"/>
        <v/>
      </c>
      <c r="AS203" s="5">
        <f t="shared" si="33"/>
        <v>962.39819999999997</v>
      </c>
      <c r="AT203" s="11">
        <f t="shared" si="30"/>
        <v>2.2844179112891812E-3</v>
      </c>
      <c r="AU203" s="5">
        <f t="shared" si="34"/>
        <v>2.2844179112891814</v>
      </c>
    </row>
    <row r="204" spans="1:47" x14ac:dyDescent="0.3">
      <c r="A204" s="1" t="s">
        <v>274</v>
      </c>
      <c r="B204" s="1" t="s">
        <v>275</v>
      </c>
      <c r="C204" s="1" t="s">
        <v>276</v>
      </c>
      <c r="D204" s="1" t="s">
        <v>277</v>
      </c>
      <c r="E204" s="1" t="s">
        <v>53</v>
      </c>
      <c r="F204" s="1" t="s">
        <v>272</v>
      </c>
      <c r="G204" s="1" t="s">
        <v>55</v>
      </c>
      <c r="H204" s="1" t="s">
        <v>56</v>
      </c>
      <c r="I204" s="2">
        <v>52.632065145399999</v>
      </c>
      <c r="J204" s="2">
        <v>40.4</v>
      </c>
      <c r="K204" s="2">
        <f t="shared" si="31"/>
        <v>38.200000000000003</v>
      </c>
      <c r="L204" s="2">
        <f t="shared" si="32"/>
        <v>1.8</v>
      </c>
      <c r="M204" s="3">
        <v>1.8</v>
      </c>
      <c r="P204" s="6">
        <v>1.38</v>
      </c>
      <c r="Q204" s="5">
        <v>3748.08</v>
      </c>
      <c r="R204" s="7">
        <v>17.82</v>
      </c>
      <c r="S204" s="5">
        <v>26231.040000000001</v>
      </c>
      <c r="T204" s="8">
        <v>4.93</v>
      </c>
      <c r="U204" s="5">
        <v>2177.0880000000002</v>
      </c>
      <c r="AE204" s="2">
        <v>14.07</v>
      </c>
      <c r="AF204" s="5">
        <v>2236.8485999999998</v>
      </c>
      <c r="AL204" s="5" t="str">
        <f t="shared" si="27"/>
        <v/>
      </c>
      <c r="AN204" s="5" t="str">
        <f t="shared" si="28"/>
        <v/>
      </c>
      <c r="AP204" s="5" t="str">
        <f t="shared" si="29"/>
        <v/>
      </c>
      <c r="AS204" s="5">
        <f t="shared" si="33"/>
        <v>34393.056600000004</v>
      </c>
      <c r="AT204" s="11">
        <f t="shared" si="30"/>
        <v>8.1637844419308547E-2</v>
      </c>
      <c r="AU204" s="5">
        <f t="shared" si="34"/>
        <v>81.63784441930855</v>
      </c>
    </row>
    <row r="205" spans="1:47" x14ac:dyDescent="0.3">
      <c r="A205" s="1" t="s">
        <v>274</v>
      </c>
      <c r="B205" s="1" t="s">
        <v>275</v>
      </c>
      <c r="C205" s="1" t="s">
        <v>276</v>
      </c>
      <c r="D205" s="1" t="s">
        <v>277</v>
      </c>
      <c r="E205" s="1" t="s">
        <v>57</v>
      </c>
      <c r="F205" s="1" t="s">
        <v>272</v>
      </c>
      <c r="G205" s="1" t="s">
        <v>55</v>
      </c>
      <c r="H205" s="1" t="s">
        <v>56</v>
      </c>
      <c r="I205" s="2">
        <v>52.632065145399999</v>
      </c>
      <c r="J205" s="2">
        <v>10.91</v>
      </c>
      <c r="K205" s="2">
        <f t="shared" si="31"/>
        <v>9.5</v>
      </c>
      <c r="L205" s="2">
        <f t="shared" si="32"/>
        <v>1.42</v>
      </c>
      <c r="P205" s="6">
        <v>3.64</v>
      </c>
      <c r="Q205" s="5">
        <v>9886.24</v>
      </c>
      <c r="R205" s="7">
        <v>5.36</v>
      </c>
      <c r="S205" s="5">
        <v>7889.92</v>
      </c>
      <c r="T205" s="8">
        <v>0.5</v>
      </c>
      <c r="U205" s="5">
        <v>220.8</v>
      </c>
      <c r="AL205" s="5" t="str">
        <f t="shared" si="27"/>
        <v/>
      </c>
      <c r="AM205" s="3">
        <v>0.56999999999999995</v>
      </c>
      <c r="AN205" s="5">
        <f t="shared" si="28"/>
        <v>3427.41</v>
      </c>
      <c r="AP205" s="5" t="str">
        <f t="shared" si="29"/>
        <v/>
      </c>
      <c r="AQ205" s="2">
        <v>0.85</v>
      </c>
      <c r="AS205" s="5">
        <f t="shared" si="33"/>
        <v>17996.96</v>
      </c>
      <c r="AT205" s="11">
        <f t="shared" si="30"/>
        <v>4.271888473269686E-2</v>
      </c>
      <c r="AU205" s="5">
        <f t="shared" si="34"/>
        <v>42.718884732696857</v>
      </c>
    </row>
    <row r="206" spans="1:47" x14ac:dyDescent="0.3">
      <c r="A206" s="1" t="s">
        <v>278</v>
      </c>
      <c r="B206" s="1" t="s">
        <v>213</v>
      </c>
      <c r="C206" s="1" t="s">
        <v>214</v>
      </c>
      <c r="D206" s="1" t="s">
        <v>63</v>
      </c>
      <c r="E206" s="1" t="s">
        <v>58</v>
      </c>
      <c r="F206" s="1" t="s">
        <v>272</v>
      </c>
      <c r="G206" s="1" t="s">
        <v>55</v>
      </c>
      <c r="H206" s="1" t="s">
        <v>56</v>
      </c>
      <c r="I206" s="2">
        <v>40.041309384100003</v>
      </c>
      <c r="J206" s="2">
        <v>38.090000000000003</v>
      </c>
      <c r="K206" s="2">
        <f t="shared" si="31"/>
        <v>28.22</v>
      </c>
      <c r="L206" s="2">
        <f t="shared" si="32"/>
        <v>9.48</v>
      </c>
      <c r="M206" s="3">
        <v>8.92</v>
      </c>
      <c r="P206" s="6">
        <v>4.78</v>
      </c>
      <c r="Q206" s="5">
        <v>12982.48</v>
      </c>
      <c r="R206" s="7">
        <v>22.81</v>
      </c>
      <c r="S206" s="5">
        <v>33576.32</v>
      </c>
      <c r="T206" s="8">
        <v>0.59</v>
      </c>
      <c r="U206" s="5">
        <v>260.54399999999998</v>
      </c>
      <c r="AB206" s="10">
        <v>0.04</v>
      </c>
      <c r="AC206" s="5">
        <v>6.3592000000000004</v>
      </c>
      <c r="AL206" s="5" t="str">
        <f t="shared" si="27"/>
        <v/>
      </c>
      <c r="AM206" s="3">
        <v>0.06</v>
      </c>
      <c r="AN206" s="5">
        <f t="shared" si="28"/>
        <v>360.78</v>
      </c>
      <c r="AO206" s="2">
        <v>0.38</v>
      </c>
      <c r="AP206" s="5">
        <f t="shared" si="29"/>
        <v>0.38</v>
      </c>
      <c r="AQ206" s="2">
        <v>0.12</v>
      </c>
      <c r="AS206" s="5">
        <f t="shared" si="33"/>
        <v>46825.703200000004</v>
      </c>
      <c r="AT206" s="11">
        <f t="shared" si="30"/>
        <v>0.11114887278341869</v>
      </c>
      <c r="AU206" s="5">
        <f t="shared" si="34"/>
        <v>111.1488727834187</v>
      </c>
    </row>
    <row r="207" spans="1:47" x14ac:dyDescent="0.3">
      <c r="A207" s="1" t="s">
        <v>279</v>
      </c>
      <c r="B207" s="1" t="s">
        <v>280</v>
      </c>
      <c r="C207" s="1" t="s">
        <v>281</v>
      </c>
      <c r="D207" s="1" t="s">
        <v>282</v>
      </c>
      <c r="E207" s="1" t="s">
        <v>65</v>
      </c>
      <c r="F207" s="1" t="s">
        <v>272</v>
      </c>
      <c r="G207" s="1" t="s">
        <v>55</v>
      </c>
      <c r="H207" s="1" t="s">
        <v>56</v>
      </c>
      <c r="I207" s="2">
        <v>156.14044682299999</v>
      </c>
      <c r="J207" s="2">
        <v>38.590000000000003</v>
      </c>
      <c r="K207" s="2">
        <f t="shared" si="31"/>
        <v>36.22</v>
      </c>
      <c r="L207" s="2">
        <f t="shared" si="32"/>
        <v>2.38</v>
      </c>
      <c r="M207" s="3">
        <v>2.38</v>
      </c>
      <c r="AE207" s="2">
        <v>36.22</v>
      </c>
      <c r="AF207" s="5">
        <v>5758.2556000000004</v>
      </c>
      <c r="AL207" s="5" t="str">
        <f t="shared" si="27"/>
        <v/>
      </c>
      <c r="AN207" s="5" t="str">
        <f t="shared" si="28"/>
        <v/>
      </c>
      <c r="AP207" s="5" t="str">
        <f t="shared" si="29"/>
        <v/>
      </c>
      <c r="AS207" s="5">
        <f t="shared" si="33"/>
        <v>5758.2556000000004</v>
      </c>
      <c r="AT207" s="11">
        <f t="shared" si="30"/>
        <v>1.366821158894648E-2</v>
      </c>
      <c r="AU207" s="5">
        <f t="shared" si="34"/>
        <v>13.66821158894648</v>
      </c>
    </row>
    <row r="208" spans="1:47" x14ac:dyDescent="0.3">
      <c r="A208" s="1" t="s">
        <v>279</v>
      </c>
      <c r="B208" s="1" t="s">
        <v>280</v>
      </c>
      <c r="C208" s="1" t="s">
        <v>281</v>
      </c>
      <c r="D208" s="1" t="s">
        <v>282</v>
      </c>
      <c r="E208" s="1" t="s">
        <v>66</v>
      </c>
      <c r="F208" s="1" t="s">
        <v>272</v>
      </c>
      <c r="G208" s="1" t="s">
        <v>55</v>
      </c>
      <c r="H208" s="1" t="s">
        <v>56</v>
      </c>
      <c r="I208" s="2">
        <v>156.14044682299999</v>
      </c>
      <c r="J208" s="2">
        <v>39.630000000000003</v>
      </c>
      <c r="K208" s="2">
        <f t="shared" si="31"/>
        <v>37.07</v>
      </c>
      <c r="L208" s="2">
        <f t="shared" si="32"/>
        <v>2.5499999999999998</v>
      </c>
      <c r="M208" s="3">
        <v>1.43</v>
      </c>
      <c r="AE208" s="2">
        <v>37.07</v>
      </c>
      <c r="AF208" s="5">
        <v>5893.3885999999993</v>
      </c>
      <c r="AK208" s="3">
        <v>0.49</v>
      </c>
      <c r="AL208" s="5">
        <f t="shared" si="27"/>
        <v>1767.8220000000001</v>
      </c>
      <c r="AN208" s="5" t="str">
        <f t="shared" si="28"/>
        <v/>
      </c>
      <c r="AO208" s="2">
        <v>0.01</v>
      </c>
      <c r="AP208" s="5">
        <f t="shared" si="29"/>
        <v>0.01</v>
      </c>
      <c r="AQ208" s="2">
        <v>0.62</v>
      </c>
      <c r="AS208" s="5">
        <f t="shared" si="33"/>
        <v>5893.3885999999993</v>
      </c>
      <c r="AT208" s="11">
        <f t="shared" si="30"/>
        <v>1.3988973042579955E-2</v>
      </c>
      <c r="AU208" s="5">
        <f t="shared" si="34"/>
        <v>13.988973042579955</v>
      </c>
    </row>
    <row r="209" spans="1:47" x14ac:dyDescent="0.3">
      <c r="A209" s="1" t="s">
        <v>279</v>
      </c>
      <c r="B209" s="1" t="s">
        <v>280</v>
      </c>
      <c r="C209" s="1" t="s">
        <v>281</v>
      </c>
      <c r="D209" s="1" t="s">
        <v>282</v>
      </c>
      <c r="E209" s="1" t="s">
        <v>67</v>
      </c>
      <c r="F209" s="1" t="s">
        <v>272</v>
      </c>
      <c r="G209" s="1" t="s">
        <v>55</v>
      </c>
      <c r="H209" s="1" t="s">
        <v>56</v>
      </c>
      <c r="I209" s="2">
        <v>156.14044682299999</v>
      </c>
      <c r="J209" s="2">
        <v>35</v>
      </c>
      <c r="K209" s="2">
        <f t="shared" si="31"/>
        <v>17.079999999999998</v>
      </c>
      <c r="L209" s="2">
        <f t="shared" si="32"/>
        <v>0.80999999999999994</v>
      </c>
      <c r="M209" s="3">
        <v>0.61</v>
      </c>
      <c r="AE209" s="2">
        <v>17.079999999999998</v>
      </c>
      <c r="AF209" s="5">
        <v>2715.3784000000001</v>
      </c>
      <c r="AK209" s="3">
        <v>0.09</v>
      </c>
      <c r="AL209" s="5">
        <f t="shared" si="27"/>
        <v>324.702</v>
      </c>
      <c r="AN209" s="5" t="str">
        <f t="shared" si="28"/>
        <v/>
      </c>
      <c r="AP209" s="5" t="str">
        <f t="shared" si="29"/>
        <v/>
      </c>
      <c r="AQ209" s="2">
        <v>0.11</v>
      </c>
      <c r="AS209" s="5">
        <f t="shared" si="33"/>
        <v>2715.3784000000001</v>
      </c>
      <c r="AT209" s="11">
        <f t="shared" si="30"/>
        <v>6.445418385952674E-3</v>
      </c>
      <c r="AU209" s="5">
        <f t="shared" si="34"/>
        <v>6.4454183859526744</v>
      </c>
    </row>
    <row r="210" spans="1:47" x14ac:dyDescent="0.3">
      <c r="A210" s="1" t="s">
        <v>279</v>
      </c>
      <c r="B210" s="1" t="s">
        <v>280</v>
      </c>
      <c r="C210" s="1" t="s">
        <v>281</v>
      </c>
      <c r="D210" s="1" t="s">
        <v>282</v>
      </c>
      <c r="E210" s="1" t="s">
        <v>59</v>
      </c>
      <c r="F210" s="1" t="s">
        <v>272</v>
      </c>
      <c r="G210" s="1" t="s">
        <v>55</v>
      </c>
      <c r="H210" s="1" t="s">
        <v>56</v>
      </c>
      <c r="I210" s="2">
        <v>156.14044682299999</v>
      </c>
      <c r="J210" s="2">
        <v>40.89</v>
      </c>
      <c r="K210" s="2">
        <f t="shared" si="31"/>
        <v>36.279999999999994</v>
      </c>
      <c r="L210" s="2">
        <f t="shared" si="32"/>
        <v>3.7199999999999998</v>
      </c>
      <c r="M210" s="3">
        <v>0.77</v>
      </c>
      <c r="P210" s="6">
        <v>0.06</v>
      </c>
      <c r="Q210" s="5">
        <v>162.96</v>
      </c>
      <c r="R210" s="7">
        <v>0.35</v>
      </c>
      <c r="S210" s="5">
        <v>515.19999999999993</v>
      </c>
      <c r="AE210" s="2">
        <v>35.869999999999997</v>
      </c>
      <c r="AF210" s="5">
        <v>5702.6125999999986</v>
      </c>
      <c r="AK210" s="3">
        <v>0.83</v>
      </c>
      <c r="AL210" s="5">
        <f t="shared" si="27"/>
        <v>2994.4740000000002</v>
      </c>
      <c r="AM210" s="3">
        <v>0.03</v>
      </c>
      <c r="AN210" s="5">
        <f t="shared" si="28"/>
        <v>180.39</v>
      </c>
      <c r="AO210" s="2">
        <v>0.16</v>
      </c>
      <c r="AP210" s="5">
        <f t="shared" si="29"/>
        <v>0.16</v>
      </c>
      <c r="AQ210" s="2">
        <v>1.93</v>
      </c>
      <c r="AS210" s="5">
        <f t="shared" si="33"/>
        <v>6380.7725999999984</v>
      </c>
      <c r="AT210" s="11">
        <f t="shared" si="30"/>
        <v>1.514586292379104E-2</v>
      </c>
      <c r="AU210" s="5">
        <f t="shared" si="34"/>
        <v>15.145862923791041</v>
      </c>
    </row>
    <row r="211" spans="1:47" x14ac:dyDescent="0.3">
      <c r="A211" s="1" t="s">
        <v>283</v>
      </c>
      <c r="B211" s="1" t="s">
        <v>284</v>
      </c>
      <c r="C211" s="1" t="s">
        <v>285</v>
      </c>
      <c r="D211" s="1" t="s">
        <v>63</v>
      </c>
      <c r="E211" s="1" t="s">
        <v>72</v>
      </c>
      <c r="F211" s="1" t="s">
        <v>272</v>
      </c>
      <c r="G211" s="1" t="s">
        <v>55</v>
      </c>
      <c r="H211" s="1" t="s">
        <v>56</v>
      </c>
      <c r="I211" s="2">
        <v>147.794344018</v>
      </c>
      <c r="J211" s="2">
        <v>35.79</v>
      </c>
      <c r="K211" s="2">
        <f t="shared" si="31"/>
        <v>0.04</v>
      </c>
      <c r="L211" s="2">
        <f t="shared" si="32"/>
        <v>0.21999999999999997</v>
      </c>
      <c r="M211" s="3">
        <v>0.01</v>
      </c>
      <c r="AE211" s="2">
        <v>0.04</v>
      </c>
      <c r="AF211" s="5">
        <v>6.3592000000000004</v>
      </c>
      <c r="AK211" s="3">
        <v>0.06</v>
      </c>
      <c r="AL211" s="5">
        <f t="shared" si="27"/>
        <v>216.46799999999999</v>
      </c>
      <c r="AN211" s="5" t="str">
        <f t="shared" si="28"/>
        <v/>
      </c>
      <c r="AP211" s="5" t="str">
        <f t="shared" si="29"/>
        <v/>
      </c>
      <c r="AQ211" s="2">
        <v>0.15</v>
      </c>
      <c r="AS211" s="5">
        <f t="shared" si="33"/>
        <v>6.3592000000000004</v>
      </c>
      <c r="AT211" s="11">
        <f t="shared" si="30"/>
        <v>1.5094656641575349E-5</v>
      </c>
      <c r="AU211" s="5">
        <f t="shared" si="34"/>
        <v>1.509465664157535E-2</v>
      </c>
    </row>
    <row r="212" spans="1:47" x14ac:dyDescent="0.3">
      <c r="A212" s="1" t="s">
        <v>283</v>
      </c>
      <c r="B212" s="1" t="s">
        <v>284</v>
      </c>
      <c r="C212" s="1" t="s">
        <v>285</v>
      </c>
      <c r="D212" s="1" t="s">
        <v>63</v>
      </c>
      <c r="E212" s="1" t="s">
        <v>73</v>
      </c>
      <c r="F212" s="1" t="s">
        <v>272</v>
      </c>
      <c r="G212" s="1" t="s">
        <v>55</v>
      </c>
      <c r="H212" s="1" t="s">
        <v>56</v>
      </c>
      <c r="I212" s="2">
        <v>147.794344018</v>
      </c>
      <c r="J212" s="2">
        <v>40.520000000000003</v>
      </c>
      <c r="K212" s="2">
        <f t="shared" si="31"/>
        <v>16.27</v>
      </c>
      <c r="L212" s="2">
        <f t="shared" si="32"/>
        <v>1.4300000000000002</v>
      </c>
      <c r="M212" s="3">
        <v>0.05</v>
      </c>
      <c r="AE212" s="2">
        <v>16.27</v>
      </c>
      <c r="AF212" s="5">
        <v>2586.6046000000001</v>
      </c>
      <c r="AK212" s="3">
        <v>0.5</v>
      </c>
      <c r="AL212" s="5">
        <f t="shared" si="27"/>
        <v>1803.9</v>
      </c>
      <c r="AN212" s="5" t="str">
        <f t="shared" si="28"/>
        <v/>
      </c>
      <c r="AP212" s="5" t="str">
        <f t="shared" si="29"/>
        <v/>
      </c>
      <c r="AQ212" s="2">
        <v>0.88</v>
      </c>
      <c r="AS212" s="5">
        <f t="shared" si="33"/>
        <v>2586.6046000000001</v>
      </c>
      <c r="AT212" s="11">
        <f t="shared" si="30"/>
        <v>6.1397515889607731E-3</v>
      </c>
      <c r="AU212" s="5">
        <f t="shared" si="34"/>
        <v>6.139751588960773</v>
      </c>
    </row>
    <row r="213" spans="1:47" x14ac:dyDescent="0.3">
      <c r="A213" s="1" t="s">
        <v>286</v>
      </c>
      <c r="B213" s="1" t="s">
        <v>287</v>
      </c>
      <c r="C213" s="1" t="s">
        <v>184</v>
      </c>
      <c r="D213" s="1" t="s">
        <v>63</v>
      </c>
      <c r="E213" s="1" t="s">
        <v>80</v>
      </c>
      <c r="F213" s="1" t="s">
        <v>272</v>
      </c>
      <c r="G213" s="1" t="s">
        <v>55</v>
      </c>
      <c r="H213" s="1" t="s">
        <v>56</v>
      </c>
      <c r="I213" s="2">
        <v>40.424459579699999</v>
      </c>
      <c r="J213" s="2">
        <v>38.31</v>
      </c>
      <c r="K213" s="2">
        <f t="shared" si="31"/>
        <v>34.120000000000005</v>
      </c>
      <c r="L213" s="2">
        <f t="shared" si="32"/>
        <v>3.85</v>
      </c>
      <c r="M213" s="3">
        <v>3.85</v>
      </c>
      <c r="N213" s="4">
        <v>1.51</v>
      </c>
      <c r="O213" s="5">
        <v>4258.2</v>
      </c>
      <c r="P213" s="6">
        <v>25.05</v>
      </c>
      <c r="Q213" s="5">
        <v>68035.8</v>
      </c>
      <c r="R213" s="7">
        <v>3.62</v>
      </c>
      <c r="S213" s="5">
        <v>5328.64</v>
      </c>
      <c r="AB213" s="10">
        <v>3.25</v>
      </c>
      <c r="AC213" s="5">
        <v>516.68499999999995</v>
      </c>
      <c r="AE213" s="2">
        <v>0.69</v>
      </c>
      <c r="AF213" s="5">
        <v>109.6962</v>
      </c>
      <c r="AL213" s="5" t="str">
        <f t="shared" si="27"/>
        <v/>
      </c>
      <c r="AN213" s="5" t="str">
        <f t="shared" si="28"/>
        <v/>
      </c>
      <c r="AP213" s="5" t="str">
        <f t="shared" si="29"/>
        <v/>
      </c>
      <c r="AS213" s="5">
        <f t="shared" si="33"/>
        <v>78249.021200000003</v>
      </c>
      <c r="AT213" s="11">
        <f t="shared" si="30"/>
        <v>0.18573753106575519</v>
      </c>
      <c r="AU213" s="5">
        <f t="shared" si="34"/>
        <v>185.73753106575518</v>
      </c>
    </row>
    <row r="214" spans="1:47" x14ac:dyDescent="0.3">
      <c r="A214" s="1" t="s">
        <v>288</v>
      </c>
      <c r="B214" s="1" t="s">
        <v>289</v>
      </c>
      <c r="C214" s="1" t="s">
        <v>290</v>
      </c>
      <c r="D214" s="1" t="s">
        <v>63</v>
      </c>
      <c r="E214" s="1" t="s">
        <v>79</v>
      </c>
      <c r="F214" s="1" t="s">
        <v>272</v>
      </c>
      <c r="G214" s="1" t="s">
        <v>55</v>
      </c>
      <c r="H214" s="1" t="s">
        <v>56</v>
      </c>
      <c r="I214" s="2">
        <v>41.053511265499999</v>
      </c>
      <c r="J214" s="2">
        <v>41.06</v>
      </c>
      <c r="K214" s="2">
        <f t="shared" si="31"/>
        <v>37.86</v>
      </c>
      <c r="L214" s="2">
        <f t="shared" si="32"/>
        <v>1.4100000000000001</v>
      </c>
      <c r="M214" s="3">
        <v>0.02</v>
      </c>
      <c r="AE214" s="2">
        <v>37.86</v>
      </c>
      <c r="AF214" s="5">
        <v>6018.9827999999998</v>
      </c>
      <c r="AK214" s="3">
        <v>0.49</v>
      </c>
      <c r="AL214" s="5">
        <f t="shared" si="27"/>
        <v>1767.8220000000001</v>
      </c>
      <c r="AN214" s="5" t="str">
        <f t="shared" si="28"/>
        <v/>
      </c>
      <c r="AO214" s="2">
        <v>0.02</v>
      </c>
      <c r="AP214" s="5">
        <f t="shared" si="29"/>
        <v>0.02</v>
      </c>
      <c r="AQ214" s="2">
        <v>0.88</v>
      </c>
      <c r="AS214" s="5">
        <f t="shared" si="33"/>
        <v>6018.9827999999998</v>
      </c>
      <c r="AT214" s="11">
        <f t="shared" si="30"/>
        <v>1.4287092511251067E-2</v>
      </c>
      <c r="AU214" s="5">
        <f t="shared" si="34"/>
        <v>14.287092511251068</v>
      </c>
    </row>
    <row r="215" spans="1:47" x14ac:dyDescent="0.3">
      <c r="A215" s="1" t="s">
        <v>291</v>
      </c>
      <c r="B215" s="1" t="s">
        <v>289</v>
      </c>
      <c r="C215" s="1" t="s">
        <v>290</v>
      </c>
      <c r="D215" s="1" t="s">
        <v>63</v>
      </c>
      <c r="E215" s="1" t="s">
        <v>85</v>
      </c>
      <c r="F215" s="1" t="s">
        <v>272</v>
      </c>
      <c r="G215" s="1" t="s">
        <v>55</v>
      </c>
      <c r="H215" s="1" t="s">
        <v>56</v>
      </c>
      <c r="I215" s="2">
        <v>80.503082203899993</v>
      </c>
      <c r="J215" s="2">
        <v>36.53</v>
      </c>
      <c r="K215" s="2">
        <f t="shared" si="31"/>
        <v>5.07</v>
      </c>
      <c r="L215" s="2">
        <f t="shared" si="32"/>
        <v>0</v>
      </c>
      <c r="P215" s="6">
        <v>1.19</v>
      </c>
      <c r="Q215" s="5">
        <v>3232.04</v>
      </c>
      <c r="R215" s="7">
        <v>3.88</v>
      </c>
      <c r="S215" s="5">
        <v>5711.36</v>
      </c>
      <c r="AL215" s="5" t="str">
        <f t="shared" si="27"/>
        <v/>
      </c>
      <c r="AN215" s="5" t="str">
        <f t="shared" si="28"/>
        <v/>
      </c>
      <c r="AP215" s="5" t="str">
        <f t="shared" si="29"/>
        <v/>
      </c>
      <c r="AS215" s="5">
        <f t="shared" si="33"/>
        <v>8943.4</v>
      </c>
      <c r="AT215" s="11">
        <f t="shared" si="30"/>
        <v>2.122870049821754E-2</v>
      </c>
      <c r="AU215" s="5">
        <f t="shared" si="34"/>
        <v>21.228700498217538</v>
      </c>
    </row>
    <row r="216" spans="1:47" x14ac:dyDescent="0.3">
      <c r="A216" s="1" t="s">
        <v>291</v>
      </c>
      <c r="B216" s="1" t="s">
        <v>289</v>
      </c>
      <c r="C216" s="1" t="s">
        <v>290</v>
      </c>
      <c r="D216" s="1" t="s">
        <v>63</v>
      </c>
      <c r="E216" s="1" t="s">
        <v>86</v>
      </c>
      <c r="F216" s="1" t="s">
        <v>272</v>
      </c>
      <c r="G216" s="1" t="s">
        <v>55</v>
      </c>
      <c r="H216" s="1" t="s">
        <v>56</v>
      </c>
      <c r="I216" s="2">
        <v>80.503082203899993</v>
      </c>
      <c r="J216" s="2">
        <v>38.58</v>
      </c>
      <c r="K216" s="2">
        <f t="shared" si="31"/>
        <v>0.51</v>
      </c>
      <c r="L216" s="2">
        <f t="shared" si="32"/>
        <v>0.95</v>
      </c>
      <c r="M216" s="3">
        <v>0.95</v>
      </c>
      <c r="R216" s="7">
        <v>0.36</v>
      </c>
      <c r="S216" s="5">
        <v>529.91999999999996</v>
      </c>
      <c r="AE216" s="2">
        <v>0.15</v>
      </c>
      <c r="AF216" s="5">
        <v>23.847000000000001</v>
      </c>
      <c r="AL216" s="5" t="str">
        <f t="shared" si="27"/>
        <v/>
      </c>
      <c r="AN216" s="5" t="str">
        <f t="shared" si="28"/>
        <v/>
      </c>
      <c r="AP216" s="5" t="str">
        <f t="shared" si="29"/>
        <v/>
      </c>
      <c r="AS216" s="5">
        <f t="shared" si="33"/>
        <v>553.76699999999994</v>
      </c>
      <c r="AT216" s="11">
        <f t="shared" si="30"/>
        <v>1.314461366907041E-3</v>
      </c>
      <c r="AU216" s="5">
        <f t="shared" si="34"/>
        <v>1.3144613669070411</v>
      </c>
    </row>
    <row r="217" spans="1:47" x14ac:dyDescent="0.3">
      <c r="A217" s="1" t="s">
        <v>292</v>
      </c>
      <c r="B217" s="1" t="s">
        <v>293</v>
      </c>
      <c r="C217" s="1" t="s">
        <v>294</v>
      </c>
      <c r="D217" s="1" t="s">
        <v>295</v>
      </c>
      <c r="E217" s="1" t="s">
        <v>64</v>
      </c>
      <c r="F217" s="1" t="s">
        <v>272</v>
      </c>
      <c r="G217" s="1" t="s">
        <v>55</v>
      </c>
      <c r="H217" s="1" t="s">
        <v>56</v>
      </c>
      <c r="I217" s="2">
        <v>36.275308365999997</v>
      </c>
      <c r="J217" s="2">
        <v>34.36</v>
      </c>
      <c r="K217" s="2">
        <f t="shared" si="31"/>
        <v>0.13</v>
      </c>
      <c r="L217" s="2">
        <f t="shared" si="32"/>
        <v>30.59</v>
      </c>
      <c r="M217" s="3">
        <v>30.59</v>
      </c>
      <c r="R217" s="7">
        <v>0.05</v>
      </c>
      <c r="S217" s="5">
        <v>73.600000000000009</v>
      </c>
      <c r="T217" s="8">
        <v>0.08</v>
      </c>
      <c r="U217" s="5">
        <v>35.328000000000003</v>
      </c>
      <c r="AL217" s="5" t="str">
        <f t="shared" si="27"/>
        <v/>
      </c>
      <c r="AN217" s="5" t="str">
        <f t="shared" si="28"/>
        <v/>
      </c>
      <c r="AP217" s="5" t="str">
        <f t="shared" si="29"/>
        <v/>
      </c>
      <c r="AS217" s="5">
        <f t="shared" si="33"/>
        <v>108.92800000000001</v>
      </c>
      <c r="AT217" s="11">
        <f t="shared" si="30"/>
        <v>2.5855937203634417E-4</v>
      </c>
      <c r="AU217" s="5">
        <f t="shared" si="34"/>
        <v>0.25855937203634421</v>
      </c>
    </row>
    <row r="218" spans="1:47" x14ac:dyDescent="0.3">
      <c r="A218" s="1" t="s">
        <v>296</v>
      </c>
      <c r="B218" s="1" t="s">
        <v>297</v>
      </c>
      <c r="C218" s="1" t="s">
        <v>298</v>
      </c>
      <c r="D218" s="1" t="s">
        <v>232</v>
      </c>
      <c r="E218" s="1" t="s">
        <v>72</v>
      </c>
      <c r="F218" s="1" t="s">
        <v>91</v>
      </c>
      <c r="G218" s="1" t="s">
        <v>55</v>
      </c>
      <c r="H218" s="1" t="s">
        <v>299</v>
      </c>
      <c r="I218" s="2">
        <v>106.356185408</v>
      </c>
      <c r="J218" s="2">
        <v>27.12</v>
      </c>
      <c r="K218" s="2">
        <f t="shared" si="31"/>
        <v>14.01</v>
      </c>
      <c r="L218" s="2">
        <f t="shared" si="32"/>
        <v>0</v>
      </c>
      <c r="P218" s="6">
        <v>3.07</v>
      </c>
      <c r="Q218" s="5">
        <v>6253.5899999999992</v>
      </c>
      <c r="R218" s="7">
        <v>5.65</v>
      </c>
      <c r="S218" s="5">
        <v>6237.6</v>
      </c>
      <c r="Z218" s="9">
        <v>5.0999999999999996</v>
      </c>
      <c r="AA218" s="5">
        <v>675.64799999999991</v>
      </c>
      <c r="AB218" s="10">
        <v>0.19</v>
      </c>
      <c r="AC218" s="5">
        <v>22.65465</v>
      </c>
      <c r="AL218" s="5" t="str">
        <f t="shared" si="27"/>
        <v/>
      </c>
      <c r="AN218" s="5" t="str">
        <f t="shared" si="28"/>
        <v/>
      </c>
      <c r="AP218" s="5" t="str">
        <f t="shared" si="29"/>
        <v/>
      </c>
      <c r="AS218" s="5">
        <f t="shared" si="33"/>
        <v>13189.492649999998</v>
      </c>
      <c r="AT218" s="11">
        <f t="shared" si="30"/>
        <v>3.1307532838774021E-2</v>
      </c>
      <c r="AU218" s="5">
        <f t="shared" si="34"/>
        <v>31.307532838774023</v>
      </c>
    </row>
    <row r="219" spans="1:47" x14ac:dyDescent="0.3">
      <c r="A219" s="1" t="s">
        <v>296</v>
      </c>
      <c r="B219" s="1" t="s">
        <v>297</v>
      </c>
      <c r="C219" s="1" t="s">
        <v>298</v>
      </c>
      <c r="D219" s="1" t="s">
        <v>232</v>
      </c>
      <c r="E219" s="1" t="s">
        <v>73</v>
      </c>
      <c r="F219" s="1" t="s">
        <v>91</v>
      </c>
      <c r="G219" s="1" t="s">
        <v>55</v>
      </c>
      <c r="H219" s="1" t="s">
        <v>299</v>
      </c>
      <c r="I219" s="2">
        <v>106.356185408</v>
      </c>
      <c r="J219" s="2">
        <v>39.21</v>
      </c>
      <c r="K219" s="2">
        <f t="shared" si="31"/>
        <v>8.8000000000000007</v>
      </c>
      <c r="L219" s="2">
        <f t="shared" si="32"/>
        <v>0</v>
      </c>
      <c r="R219" s="7">
        <v>4.2300000000000004</v>
      </c>
      <c r="S219" s="5">
        <v>4669.92</v>
      </c>
      <c r="T219" s="8">
        <v>4.57</v>
      </c>
      <c r="U219" s="5">
        <v>1513.5840000000001</v>
      </c>
      <c r="AL219" s="5" t="str">
        <f t="shared" si="27"/>
        <v/>
      </c>
      <c r="AN219" s="5" t="str">
        <f t="shared" si="28"/>
        <v/>
      </c>
      <c r="AP219" s="5" t="str">
        <f t="shared" si="29"/>
        <v/>
      </c>
      <c r="AS219" s="5">
        <f t="shared" si="33"/>
        <v>6183.5039999999999</v>
      </c>
      <c r="AT219" s="11">
        <f t="shared" si="30"/>
        <v>1.4677611920022605E-2</v>
      </c>
      <c r="AU219" s="5">
        <f t="shared" si="34"/>
        <v>14.677611920022605</v>
      </c>
    </row>
    <row r="220" spans="1:47" x14ac:dyDescent="0.3">
      <c r="A220" s="1" t="s">
        <v>296</v>
      </c>
      <c r="B220" s="1" t="s">
        <v>297</v>
      </c>
      <c r="C220" s="1" t="s">
        <v>298</v>
      </c>
      <c r="D220" s="1" t="s">
        <v>232</v>
      </c>
      <c r="E220" s="1" t="s">
        <v>74</v>
      </c>
      <c r="F220" s="1" t="s">
        <v>91</v>
      </c>
      <c r="G220" s="1" t="s">
        <v>55</v>
      </c>
      <c r="H220" s="1" t="s">
        <v>299</v>
      </c>
      <c r="I220" s="2">
        <v>106.356185408</v>
      </c>
      <c r="J220" s="2">
        <v>3.92</v>
      </c>
      <c r="K220" s="2">
        <f t="shared" si="31"/>
        <v>3.92</v>
      </c>
      <c r="L220" s="2">
        <f t="shared" si="32"/>
        <v>0</v>
      </c>
      <c r="R220" s="7">
        <v>3.92</v>
      </c>
      <c r="S220" s="5">
        <v>4327.68</v>
      </c>
      <c r="AL220" s="5" t="str">
        <f t="shared" si="27"/>
        <v/>
      </c>
      <c r="AN220" s="5" t="str">
        <f t="shared" si="28"/>
        <v/>
      </c>
      <c r="AP220" s="5" t="str">
        <f t="shared" si="29"/>
        <v/>
      </c>
      <c r="AS220" s="5">
        <f t="shared" si="33"/>
        <v>4327.68</v>
      </c>
      <c r="AT220" s="11">
        <f t="shared" si="30"/>
        <v>1.0272493970092592E-2</v>
      </c>
      <c r="AU220" s="5">
        <f t="shared" si="34"/>
        <v>10.272493970092592</v>
      </c>
    </row>
    <row r="221" spans="1:47" x14ac:dyDescent="0.3">
      <c r="A221" s="1" t="s">
        <v>296</v>
      </c>
      <c r="B221" s="1" t="s">
        <v>297</v>
      </c>
      <c r="C221" s="1" t="s">
        <v>298</v>
      </c>
      <c r="D221" s="1" t="s">
        <v>232</v>
      </c>
      <c r="E221" s="1" t="s">
        <v>75</v>
      </c>
      <c r="F221" s="1" t="s">
        <v>91</v>
      </c>
      <c r="G221" s="1" t="s">
        <v>55</v>
      </c>
      <c r="H221" s="1" t="s">
        <v>299</v>
      </c>
      <c r="I221" s="2">
        <v>106.356185408</v>
      </c>
      <c r="J221" s="2">
        <v>33.03</v>
      </c>
      <c r="K221" s="2">
        <f t="shared" si="31"/>
        <v>33.020000000000003</v>
      </c>
      <c r="L221" s="2">
        <f t="shared" si="32"/>
        <v>0</v>
      </c>
      <c r="N221" s="4">
        <v>4.49</v>
      </c>
      <c r="O221" s="5">
        <v>9496.35</v>
      </c>
      <c r="P221" s="6">
        <v>28.5</v>
      </c>
      <c r="Q221" s="5">
        <v>60621.120000000003</v>
      </c>
      <c r="R221" s="7">
        <v>0.03</v>
      </c>
      <c r="S221" s="5">
        <v>33.119999999999997</v>
      </c>
      <c r="AL221" s="5" t="str">
        <f t="shared" si="27"/>
        <v/>
      </c>
      <c r="AN221" s="5" t="str">
        <f t="shared" si="28"/>
        <v/>
      </c>
      <c r="AP221" s="5" t="str">
        <f t="shared" si="29"/>
        <v/>
      </c>
      <c r="AS221" s="5">
        <f t="shared" si="33"/>
        <v>70150.59</v>
      </c>
      <c r="AT221" s="11">
        <f t="shared" si="30"/>
        <v>0.16651450956943159</v>
      </c>
      <c r="AU221" s="5">
        <f t="shared" si="34"/>
        <v>166.5145095694316</v>
      </c>
    </row>
    <row r="222" spans="1:47" x14ac:dyDescent="0.3">
      <c r="A222" s="1" t="s">
        <v>300</v>
      </c>
      <c r="B222" s="1" t="s">
        <v>243</v>
      </c>
      <c r="C222" s="1" t="s">
        <v>244</v>
      </c>
      <c r="D222" s="1" t="s">
        <v>52</v>
      </c>
      <c r="E222" s="1" t="s">
        <v>72</v>
      </c>
      <c r="F222" s="1" t="s">
        <v>111</v>
      </c>
      <c r="G222" s="1" t="s">
        <v>55</v>
      </c>
      <c r="H222" s="1" t="s">
        <v>299</v>
      </c>
      <c r="I222" s="2">
        <v>155.57043814900001</v>
      </c>
      <c r="J222" s="2">
        <v>40.49</v>
      </c>
      <c r="K222" s="2">
        <f t="shared" si="31"/>
        <v>17.64</v>
      </c>
      <c r="L222" s="2">
        <f t="shared" si="32"/>
        <v>0</v>
      </c>
      <c r="R222" s="7">
        <v>15.63</v>
      </c>
      <c r="S222" s="5">
        <v>11503.68</v>
      </c>
      <c r="T222" s="8">
        <v>2.0099999999999998</v>
      </c>
      <c r="U222" s="5">
        <v>443.80799999999999</v>
      </c>
      <c r="AL222" s="5" t="str">
        <f t="shared" si="27"/>
        <v/>
      </c>
      <c r="AN222" s="5" t="str">
        <f t="shared" si="28"/>
        <v/>
      </c>
      <c r="AP222" s="5" t="str">
        <f t="shared" si="29"/>
        <v/>
      </c>
      <c r="AS222" s="5">
        <f t="shared" si="33"/>
        <v>11947.488000000001</v>
      </c>
      <c r="AT222" s="11">
        <f t="shared" si="30"/>
        <v>2.8359420853148479E-2</v>
      </c>
      <c r="AU222" s="5">
        <f t="shared" si="34"/>
        <v>28.359420853148482</v>
      </c>
    </row>
    <row r="223" spans="1:47" x14ac:dyDescent="0.3">
      <c r="A223" s="1" t="s">
        <v>300</v>
      </c>
      <c r="B223" s="1" t="s">
        <v>243</v>
      </c>
      <c r="C223" s="1" t="s">
        <v>244</v>
      </c>
      <c r="D223" s="1" t="s">
        <v>52</v>
      </c>
      <c r="E223" s="1" t="s">
        <v>73</v>
      </c>
      <c r="F223" s="1" t="s">
        <v>111</v>
      </c>
      <c r="G223" s="1" t="s">
        <v>55</v>
      </c>
      <c r="H223" s="1" t="s">
        <v>299</v>
      </c>
      <c r="I223" s="2">
        <v>155.57043814900001</v>
      </c>
      <c r="J223" s="2">
        <v>40.42</v>
      </c>
      <c r="K223" s="2">
        <f t="shared" si="31"/>
        <v>17.510000000000002</v>
      </c>
      <c r="L223" s="2">
        <f t="shared" si="32"/>
        <v>0</v>
      </c>
      <c r="R223" s="7">
        <v>17.420000000000002</v>
      </c>
      <c r="S223" s="5">
        <v>12821.12</v>
      </c>
      <c r="T223" s="8">
        <v>0.09</v>
      </c>
      <c r="U223" s="5">
        <v>19.872</v>
      </c>
      <c r="AL223" s="5" t="str">
        <f t="shared" si="27"/>
        <v/>
      </c>
      <c r="AN223" s="5" t="str">
        <f t="shared" si="28"/>
        <v/>
      </c>
      <c r="AP223" s="5" t="str">
        <f t="shared" si="29"/>
        <v/>
      </c>
      <c r="AS223" s="5">
        <f t="shared" si="33"/>
        <v>12840.992</v>
      </c>
      <c r="AT223" s="11">
        <f t="shared" si="30"/>
        <v>3.0480306512960111E-2</v>
      </c>
      <c r="AU223" s="5">
        <f t="shared" si="34"/>
        <v>30.480306512960112</v>
      </c>
    </row>
    <row r="224" spans="1:47" x14ac:dyDescent="0.3">
      <c r="A224" s="1" t="s">
        <v>300</v>
      </c>
      <c r="B224" s="1" t="s">
        <v>243</v>
      </c>
      <c r="C224" s="1" t="s">
        <v>244</v>
      </c>
      <c r="D224" s="1" t="s">
        <v>52</v>
      </c>
      <c r="E224" s="1" t="s">
        <v>74</v>
      </c>
      <c r="F224" s="1" t="s">
        <v>111</v>
      </c>
      <c r="G224" s="1" t="s">
        <v>55</v>
      </c>
      <c r="H224" s="1" t="s">
        <v>299</v>
      </c>
      <c r="I224" s="2">
        <v>155.57043814900001</v>
      </c>
      <c r="J224" s="2">
        <v>33.33</v>
      </c>
      <c r="K224" s="2">
        <f t="shared" si="31"/>
        <v>33.340000000000003</v>
      </c>
      <c r="L224" s="2">
        <f t="shared" si="32"/>
        <v>0</v>
      </c>
      <c r="N224" s="4">
        <v>3.2</v>
      </c>
      <c r="O224" s="5">
        <v>5675.25</v>
      </c>
      <c r="P224" s="6">
        <v>17.61</v>
      </c>
      <c r="Q224" s="5">
        <v>29828.47</v>
      </c>
      <c r="R224" s="7">
        <v>12.3</v>
      </c>
      <c r="S224" s="5">
        <v>9052.8000000000011</v>
      </c>
      <c r="Z224" s="9">
        <v>0.09</v>
      </c>
      <c r="AA224" s="5">
        <v>9.9359999999999982</v>
      </c>
      <c r="AB224" s="10">
        <v>0.14000000000000001</v>
      </c>
      <c r="AC224" s="5">
        <v>13.91075</v>
      </c>
      <c r="AL224" s="5" t="str">
        <f t="shared" ref="AL224:AL253" si="35">IF(AK224&gt;0,AK224*$AL$1,"")</f>
        <v/>
      </c>
      <c r="AN224" s="5" t="str">
        <f t="shared" ref="AN224:AN253" si="36">IF(AM224&gt;0,AM224*$AN$1,"")</f>
        <v/>
      </c>
      <c r="AP224" s="5" t="str">
        <f t="shared" ref="AP224:AP253" si="37">IF(AO224&gt;0,AO224*$AP$1,"")</f>
        <v/>
      </c>
      <c r="AS224" s="5">
        <f t="shared" si="33"/>
        <v>44580.366750000008</v>
      </c>
      <c r="AT224" s="11">
        <f t="shared" si="30"/>
        <v>0.10581917993564482</v>
      </c>
      <c r="AU224" s="5">
        <f t="shared" si="34"/>
        <v>105.81917993564483</v>
      </c>
    </row>
    <row r="225" spans="1:47" x14ac:dyDescent="0.3">
      <c r="A225" s="1" t="s">
        <v>300</v>
      </c>
      <c r="B225" s="1" t="s">
        <v>243</v>
      </c>
      <c r="C225" s="1" t="s">
        <v>244</v>
      </c>
      <c r="D225" s="1" t="s">
        <v>52</v>
      </c>
      <c r="E225" s="1" t="s">
        <v>75</v>
      </c>
      <c r="F225" s="1" t="s">
        <v>111</v>
      </c>
      <c r="G225" s="1" t="s">
        <v>55</v>
      </c>
      <c r="H225" s="1" t="s">
        <v>299</v>
      </c>
      <c r="I225" s="2">
        <v>155.57043814900001</v>
      </c>
      <c r="J225" s="2">
        <v>38.770000000000003</v>
      </c>
      <c r="K225" s="2">
        <f t="shared" si="31"/>
        <v>38.770000000000003</v>
      </c>
      <c r="L225" s="2">
        <f t="shared" si="32"/>
        <v>0</v>
      </c>
      <c r="N225" s="4">
        <v>0.35</v>
      </c>
      <c r="O225" s="5">
        <v>986.99999999999989</v>
      </c>
      <c r="P225" s="6">
        <v>28.91</v>
      </c>
      <c r="Q225" s="5">
        <v>53247.180000000008</v>
      </c>
      <c r="R225" s="7">
        <v>9.51</v>
      </c>
      <c r="S225" s="5">
        <v>6999.36</v>
      </c>
      <c r="AL225" s="5" t="str">
        <f t="shared" si="35"/>
        <v/>
      </c>
      <c r="AN225" s="5" t="str">
        <f t="shared" si="36"/>
        <v/>
      </c>
      <c r="AP225" s="5" t="str">
        <f t="shared" si="37"/>
        <v/>
      </c>
      <c r="AS225" s="5">
        <f t="shared" si="33"/>
        <v>61233.540000000008</v>
      </c>
      <c r="AT225" s="11">
        <f t="shared" si="30"/>
        <v>0.14534835533528903</v>
      </c>
      <c r="AU225" s="5">
        <f t="shared" si="34"/>
        <v>145.34835533528903</v>
      </c>
    </row>
    <row r="226" spans="1:47" x14ac:dyDescent="0.3">
      <c r="A226" s="1" t="s">
        <v>301</v>
      </c>
      <c r="B226" s="1" t="s">
        <v>302</v>
      </c>
      <c r="C226" s="1" t="s">
        <v>303</v>
      </c>
      <c r="D226" s="1" t="s">
        <v>52</v>
      </c>
      <c r="E226" s="1" t="s">
        <v>74</v>
      </c>
      <c r="F226" s="1" t="s">
        <v>111</v>
      </c>
      <c r="G226" s="1" t="s">
        <v>55</v>
      </c>
      <c r="H226" s="1" t="s">
        <v>299</v>
      </c>
      <c r="I226" s="2">
        <v>2.8680080642000001</v>
      </c>
      <c r="J226" s="2">
        <v>2.31</v>
      </c>
      <c r="K226" s="2">
        <f t="shared" si="31"/>
        <v>2.31</v>
      </c>
      <c r="L226" s="2">
        <f t="shared" si="32"/>
        <v>0</v>
      </c>
      <c r="Z226" s="9">
        <v>1.02</v>
      </c>
      <c r="AA226" s="5">
        <v>112.608</v>
      </c>
      <c r="AB226" s="10">
        <v>1.29</v>
      </c>
      <c r="AC226" s="5">
        <v>128.17762500000001</v>
      </c>
      <c r="AL226" s="5" t="str">
        <f t="shared" si="35"/>
        <v/>
      </c>
      <c r="AN226" s="5" t="str">
        <f t="shared" si="36"/>
        <v/>
      </c>
      <c r="AP226" s="5" t="str">
        <f t="shared" si="37"/>
        <v/>
      </c>
      <c r="AS226" s="5">
        <f t="shared" si="33"/>
        <v>240.78562500000001</v>
      </c>
      <c r="AT226" s="11">
        <f t="shared" si="30"/>
        <v>5.7154615888824407E-4</v>
      </c>
      <c r="AU226" s="5">
        <f t="shared" si="34"/>
        <v>0.571546158888244</v>
      </c>
    </row>
    <row r="227" spans="1:47" x14ac:dyDescent="0.3">
      <c r="A227" s="1" t="s">
        <v>304</v>
      </c>
      <c r="B227" s="1" t="s">
        <v>305</v>
      </c>
      <c r="C227" s="1" t="s">
        <v>298</v>
      </c>
      <c r="D227" s="1" t="s">
        <v>232</v>
      </c>
      <c r="E227" s="1" t="s">
        <v>74</v>
      </c>
      <c r="F227" s="1" t="s">
        <v>111</v>
      </c>
      <c r="G227" s="1" t="s">
        <v>55</v>
      </c>
      <c r="H227" s="1" t="s">
        <v>299</v>
      </c>
      <c r="I227" s="2">
        <v>3.17752606616</v>
      </c>
      <c r="J227" s="2">
        <v>3.18</v>
      </c>
      <c r="K227" s="2">
        <f t="shared" si="31"/>
        <v>3.17</v>
      </c>
      <c r="L227" s="2">
        <f t="shared" si="32"/>
        <v>0</v>
      </c>
      <c r="N227" s="4">
        <v>0.03</v>
      </c>
      <c r="O227" s="5">
        <v>52.875</v>
      </c>
      <c r="P227" s="6">
        <v>0.13</v>
      </c>
      <c r="Q227" s="5">
        <v>210.49</v>
      </c>
      <c r="Z227" s="9">
        <v>1.89</v>
      </c>
      <c r="AA227" s="5">
        <v>208.65600000000001</v>
      </c>
      <c r="AB227" s="10">
        <v>1.1200000000000001</v>
      </c>
      <c r="AC227" s="5">
        <v>111.286</v>
      </c>
      <c r="AL227" s="5" t="str">
        <f t="shared" si="35"/>
        <v/>
      </c>
      <c r="AN227" s="5" t="str">
        <f t="shared" si="36"/>
        <v/>
      </c>
      <c r="AP227" s="5" t="str">
        <f t="shared" si="37"/>
        <v/>
      </c>
      <c r="AS227" s="5">
        <f t="shared" si="33"/>
        <v>583.30700000000002</v>
      </c>
      <c r="AT227" s="11">
        <f t="shared" si="30"/>
        <v>1.3845796454943062E-3</v>
      </c>
      <c r="AU227" s="5">
        <f t="shared" si="34"/>
        <v>1.384579645494306</v>
      </c>
    </row>
    <row r="228" spans="1:47" x14ac:dyDescent="0.3">
      <c r="A228" s="1" t="s">
        <v>306</v>
      </c>
      <c r="B228" s="1" t="s">
        <v>307</v>
      </c>
      <c r="C228" s="1" t="s">
        <v>308</v>
      </c>
      <c r="D228" s="1" t="s">
        <v>309</v>
      </c>
      <c r="E228" s="1" t="s">
        <v>79</v>
      </c>
      <c r="F228" s="1" t="s">
        <v>111</v>
      </c>
      <c r="G228" s="1" t="s">
        <v>55</v>
      </c>
      <c r="H228" s="1" t="s">
        <v>299</v>
      </c>
      <c r="I228" s="2">
        <v>36.600115258800002</v>
      </c>
      <c r="J228" s="2">
        <v>18.34</v>
      </c>
      <c r="K228" s="2">
        <f t="shared" si="31"/>
        <v>14.52</v>
      </c>
      <c r="L228" s="2">
        <f t="shared" si="32"/>
        <v>0</v>
      </c>
      <c r="R228" s="7">
        <v>8.4499999999999993</v>
      </c>
      <c r="S228" s="5">
        <v>6256</v>
      </c>
      <c r="T228" s="8">
        <v>6.07</v>
      </c>
      <c r="U228" s="5">
        <v>1340.2560000000001</v>
      </c>
      <c r="AL228" s="5" t="str">
        <f t="shared" si="35"/>
        <v/>
      </c>
      <c r="AN228" s="5" t="str">
        <f t="shared" si="36"/>
        <v/>
      </c>
      <c r="AP228" s="5" t="str">
        <f t="shared" si="37"/>
        <v/>
      </c>
      <c r="AS228" s="5">
        <f t="shared" si="33"/>
        <v>7596.2560000000003</v>
      </c>
      <c r="AT228" s="11">
        <f t="shared" si="30"/>
        <v>1.8031022153966948E-2</v>
      </c>
      <c r="AU228" s="5">
        <f t="shared" ref="AU228:AU258" si="38">(AT228/100)*$AU$1</f>
        <v>18.031022153966948</v>
      </c>
    </row>
    <row r="229" spans="1:47" x14ac:dyDescent="0.3">
      <c r="A229" s="1" t="s">
        <v>306</v>
      </c>
      <c r="B229" s="1" t="s">
        <v>307</v>
      </c>
      <c r="C229" s="1" t="s">
        <v>308</v>
      </c>
      <c r="D229" s="1" t="s">
        <v>309</v>
      </c>
      <c r="E229" s="1" t="s">
        <v>86</v>
      </c>
      <c r="F229" s="1" t="s">
        <v>111</v>
      </c>
      <c r="G229" s="1" t="s">
        <v>55</v>
      </c>
      <c r="H229" s="1" t="s">
        <v>299</v>
      </c>
      <c r="I229" s="2">
        <v>36.600115258800002</v>
      </c>
      <c r="J229" s="2">
        <v>17.579999999999998</v>
      </c>
      <c r="K229" s="2">
        <f t="shared" si="31"/>
        <v>17.59</v>
      </c>
      <c r="L229" s="2">
        <f t="shared" si="32"/>
        <v>0</v>
      </c>
      <c r="N229" s="4">
        <v>4.04</v>
      </c>
      <c r="O229" s="5">
        <v>7120.5</v>
      </c>
      <c r="P229" s="6">
        <v>6.89</v>
      </c>
      <c r="Q229" s="5">
        <v>11638.06</v>
      </c>
      <c r="R229" s="7">
        <v>6.6</v>
      </c>
      <c r="S229" s="5">
        <v>5291.84</v>
      </c>
      <c r="Z229" s="9">
        <v>0.06</v>
      </c>
      <c r="AA229" s="5">
        <v>6.6239999999999997</v>
      </c>
      <c r="AL229" s="5" t="str">
        <f t="shared" si="35"/>
        <v/>
      </c>
      <c r="AN229" s="5" t="str">
        <f t="shared" si="36"/>
        <v/>
      </c>
      <c r="AP229" s="5" t="str">
        <f t="shared" si="37"/>
        <v/>
      </c>
      <c r="AS229" s="5">
        <f t="shared" si="33"/>
        <v>24057.023999999998</v>
      </c>
      <c r="AT229" s="11">
        <f t="shared" si="30"/>
        <v>5.7103490548832798E-2</v>
      </c>
      <c r="AU229" s="5">
        <f t="shared" si="38"/>
        <v>57.103490548832795</v>
      </c>
    </row>
    <row r="230" spans="1:47" x14ac:dyDescent="0.3">
      <c r="A230" s="1" t="s">
        <v>310</v>
      </c>
      <c r="B230" s="1" t="s">
        <v>311</v>
      </c>
      <c r="C230" s="1" t="s">
        <v>312</v>
      </c>
      <c r="D230" s="1" t="s">
        <v>313</v>
      </c>
      <c r="E230" s="1" t="s">
        <v>79</v>
      </c>
      <c r="F230" s="1" t="s">
        <v>111</v>
      </c>
      <c r="G230" s="1" t="s">
        <v>55</v>
      </c>
      <c r="H230" s="1" t="s">
        <v>299</v>
      </c>
      <c r="I230" s="2">
        <v>100.033979503</v>
      </c>
      <c r="J230" s="2">
        <v>16.45</v>
      </c>
      <c r="K230" s="2">
        <f t="shared" si="31"/>
        <v>14.459999999999999</v>
      </c>
      <c r="L230" s="2">
        <f t="shared" si="32"/>
        <v>0</v>
      </c>
      <c r="R230" s="7">
        <v>5.3000000000000007</v>
      </c>
      <c r="S230" s="5">
        <v>4841.0400000000009</v>
      </c>
      <c r="T230" s="8">
        <v>9.0599999999999987</v>
      </c>
      <c r="U230" s="5">
        <v>2108.64</v>
      </c>
      <c r="AB230" s="10">
        <v>0.1</v>
      </c>
      <c r="AC230" s="5">
        <v>7.9489999999999998</v>
      </c>
      <c r="AL230" s="5" t="str">
        <f t="shared" si="35"/>
        <v/>
      </c>
      <c r="AN230" s="5" t="str">
        <f t="shared" si="36"/>
        <v/>
      </c>
      <c r="AP230" s="5" t="str">
        <f t="shared" si="37"/>
        <v/>
      </c>
      <c r="AS230" s="5">
        <f t="shared" si="33"/>
        <v>6957.6289999999999</v>
      </c>
      <c r="AT230" s="11">
        <f t="shared" si="30"/>
        <v>1.6515130958999126E-2</v>
      </c>
      <c r="AU230" s="5">
        <f t="shared" si="38"/>
        <v>16.515130958999126</v>
      </c>
    </row>
    <row r="231" spans="1:47" x14ac:dyDescent="0.3">
      <c r="A231" s="1" t="s">
        <v>310</v>
      </c>
      <c r="B231" s="1" t="s">
        <v>311</v>
      </c>
      <c r="C231" s="1" t="s">
        <v>312</v>
      </c>
      <c r="D231" s="1" t="s">
        <v>313</v>
      </c>
      <c r="E231" s="1" t="s">
        <v>80</v>
      </c>
      <c r="F231" s="1" t="s">
        <v>111</v>
      </c>
      <c r="G231" s="1" t="s">
        <v>55</v>
      </c>
      <c r="H231" s="1" t="s">
        <v>299</v>
      </c>
      <c r="I231" s="2">
        <v>100.033979503</v>
      </c>
      <c r="J231" s="2">
        <v>21.22</v>
      </c>
      <c r="K231" s="2">
        <f t="shared" si="31"/>
        <v>21.22</v>
      </c>
      <c r="L231" s="2">
        <f t="shared" si="32"/>
        <v>0</v>
      </c>
      <c r="P231" s="6">
        <v>0.08</v>
      </c>
      <c r="Q231" s="5">
        <v>135.80000000000001</v>
      </c>
      <c r="R231" s="7">
        <v>12.15</v>
      </c>
      <c r="S231" s="5">
        <v>11178</v>
      </c>
      <c r="T231" s="8">
        <v>8.99</v>
      </c>
      <c r="U231" s="5">
        <v>2481.2399999999998</v>
      </c>
      <c r="AL231" s="5" t="str">
        <f t="shared" si="35"/>
        <v/>
      </c>
      <c r="AN231" s="5" t="str">
        <f t="shared" si="36"/>
        <v/>
      </c>
      <c r="AP231" s="5" t="str">
        <f t="shared" si="37"/>
        <v/>
      </c>
      <c r="AS231" s="5">
        <f t="shared" si="33"/>
        <v>13795.039999999999</v>
      </c>
      <c r="AT231" s="11">
        <f t="shared" si="30"/>
        <v>3.2744903786136245E-2</v>
      </c>
      <c r="AU231" s="5">
        <f t="shared" si="38"/>
        <v>32.744903786136241</v>
      </c>
    </row>
    <row r="232" spans="1:47" x14ac:dyDescent="0.3">
      <c r="A232" s="1" t="s">
        <v>310</v>
      </c>
      <c r="B232" s="1" t="s">
        <v>311</v>
      </c>
      <c r="C232" s="1" t="s">
        <v>312</v>
      </c>
      <c r="D232" s="1" t="s">
        <v>313</v>
      </c>
      <c r="E232" s="1" t="s">
        <v>85</v>
      </c>
      <c r="F232" s="1" t="s">
        <v>111</v>
      </c>
      <c r="G232" s="1" t="s">
        <v>55</v>
      </c>
      <c r="H232" s="1" t="s">
        <v>299</v>
      </c>
      <c r="I232" s="2">
        <v>100.033979503</v>
      </c>
      <c r="J232" s="2">
        <v>37.630000000000003</v>
      </c>
      <c r="K232" s="2">
        <f t="shared" si="31"/>
        <v>37.64</v>
      </c>
      <c r="L232" s="2">
        <f t="shared" si="32"/>
        <v>0</v>
      </c>
      <c r="N232" s="4">
        <v>1.31</v>
      </c>
      <c r="O232" s="5">
        <v>2770.65</v>
      </c>
      <c r="P232" s="6">
        <v>30.42</v>
      </c>
      <c r="Q232" s="5">
        <v>54561.044999999998</v>
      </c>
      <c r="R232" s="7">
        <v>5.91</v>
      </c>
      <c r="S232" s="5">
        <v>5634.08</v>
      </c>
      <c r="AL232" s="5" t="str">
        <f t="shared" si="35"/>
        <v/>
      </c>
      <c r="AN232" s="5" t="str">
        <f t="shared" si="36"/>
        <v/>
      </c>
      <c r="AP232" s="5" t="str">
        <f t="shared" si="37"/>
        <v/>
      </c>
      <c r="AS232" s="5">
        <f t="shared" si="33"/>
        <v>62965.775000000001</v>
      </c>
      <c r="AT232" s="11">
        <f t="shared" si="30"/>
        <v>0.14946011350416549</v>
      </c>
      <c r="AU232" s="5">
        <f t="shared" si="38"/>
        <v>149.46011350416549</v>
      </c>
    </row>
    <row r="233" spans="1:47" x14ac:dyDescent="0.3">
      <c r="A233" s="1" t="s">
        <v>310</v>
      </c>
      <c r="B233" s="1" t="s">
        <v>311</v>
      </c>
      <c r="C233" s="1" t="s">
        <v>312</v>
      </c>
      <c r="D233" s="1" t="s">
        <v>313</v>
      </c>
      <c r="E233" s="1" t="s">
        <v>86</v>
      </c>
      <c r="F233" s="1" t="s">
        <v>111</v>
      </c>
      <c r="G233" s="1" t="s">
        <v>55</v>
      </c>
      <c r="H233" s="1" t="s">
        <v>299</v>
      </c>
      <c r="I233" s="2">
        <v>100.033979503</v>
      </c>
      <c r="J233" s="2">
        <v>20.97</v>
      </c>
      <c r="K233" s="2">
        <f t="shared" si="31"/>
        <v>20.98</v>
      </c>
      <c r="L233" s="2">
        <f t="shared" si="32"/>
        <v>0</v>
      </c>
      <c r="P233" s="6">
        <v>13.71</v>
      </c>
      <c r="Q233" s="5">
        <v>23272.724999999999</v>
      </c>
      <c r="R233" s="7">
        <v>7.27</v>
      </c>
      <c r="S233" s="5">
        <v>6693.92</v>
      </c>
      <c r="AL233" s="5" t="str">
        <f t="shared" si="35"/>
        <v/>
      </c>
      <c r="AN233" s="5" t="str">
        <f t="shared" si="36"/>
        <v/>
      </c>
      <c r="AP233" s="5" t="str">
        <f t="shared" si="37"/>
        <v/>
      </c>
      <c r="AS233" s="5">
        <f t="shared" si="33"/>
        <v>29966.644999999997</v>
      </c>
      <c r="AT233" s="11">
        <f t="shared" si="30"/>
        <v>7.113099398902073E-2</v>
      </c>
      <c r="AU233" s="5">
        <f t="shared" si="38"/>
        <v>71.130993989020723</v>
      </c>
    </row>
    <row r="234" spans="1:47" x14ac:dyDescent="0.3">
      <c r="A234" s="1" t="s">
        <v>314</v>
      </c>
      <c r="B234" s="1" t="s">
        <v>315</v>
      </c>
      <c r="C234" s="1" t="s">
        <v>316</v>
      </c>
      <c r="D234" s="1" t="s">
        <v>317</v>
      </c>
      <c r="E234" s="1" t="s">
        <v>79</v>
      </c>
      <c r="F234" s="1" t="s">
        <v>111</v>
      </c>
      <c r="G234" s="1" t="s">
        <v>55</v>
      </c>
      <c r="H234" s="1" t="s">
        <v>299</v>
      </c>
      <c r="I234" s="2">
        <v>23.407312652400002</v>
      </c>
      <c r="J234" s="2">
        <v>5.36</v>
      </c>
      <c r="K234" s="2">
        <f t="shared" si="31"/>
        <v>2.93</v>
      </c>
      <c r="L234" s="2">
        <f t="shared" si="32"/>
        <v>0</v>
      </c>
      <c r="X234" s="2">
        <v>2.93</v>
      </c>
      <c r="Y234" s="5">
        <v>646.94400000000007</v>
      </c>
      <c r="AL234" s="5" t="str">
        <f t="shared" si="35"/>
        <v/>
      </c>
      <c r="AN234" s="5" t="str">
        <f t="shared" si="36"/>
        <v/>
      </c>
      <c r="AP234" s="5" t="str">
        <f t="shared" si="37"/>
        <v/>
      </c>
      <c r="AS234" s="5">
        <f t="shared" si="33"/>
        <v>646.94400000000007</v>
      </c>
      <c r="AT234" s="11">
        <f t="shared" si="30"/>
        <v>1.5356330271618008E-3</v>
      </c>
      <c r="AU234" s="5">
        <f t="shared" si="38"/>
        <v>1.5356330271618006</v>
      </c>
    </row>
    <row r="235" spans="1:47" x14ac:dyDescent="0.3">
      <c r="A235" s="1" t="s">
        <v>314</v>
      </c>
      <c r="B235" s="1" t="s">
        <v>315</v>
      </c>
      <c r="C235" s="1" t="s">
        <v>316</v>
      </c>
      <c r="D235" s="1" t="s">
        <v>317</v>
      </c>
      <c r="E235" s="1" t="s">
        <v>80</v>
      </c>
      <c r="F235" s="1" t="s">
        <v>111</v>
      </c>
      <c r="G235" s="1" t="s">
        <v>55</v>
      </c>
      <c r="H235" s="1" t="s">
        <v>299</v>
      </c>
      <c r="I235" s="2">
        <v>23.407312652400002</v>
      </c>
      <c r="J235" s="2">
        <v>15.85</v>
      </c>
      <c r="K235" s="2">
        <f t="shared" si="31"/>
        <v>1.03</v>
      </c>
      <c r="L235" s="2">
        <f t="shared" si="32"/>
        <v>0</v>
      </c>
      <c r="X235" s="2">
        <v>1.03</v>
      </c>
      <c r="Y235" s="5">
        <v>283.17599999999999</v>
      </c>
      <c r="AL235" s="5" t="str">
        <f t="shared" si="35"/>
        <v/>
      </c>
      <c r="AN235" s="5" t="str">
        <f t="shared" si="36"/>
        <v/>
      </c>
      <c r="AP235" s="5" t="str">
        <f t="shared" si="37"/>
        <v/>
      </c>
      <c r="AS235" s="5">
        <f t="shared" si="33"/>
        <v>283.17599999999999</v>
      </c>
      <c r="AT235" s="11">
        <f t="shared" si="30"/>
        <v>6.7216701615529335E-4</v>
      </c>
      <c r="AU235" s="5">
        <f t="shared" si="38"/>
        <v>0.6721670161552934</v>
      </c>
    </row>
    <row r="236" spans="1:47" x14ac:dyDescent="0.3">
      <c r="A236" s="1" t="s">
        <v>318</v>
      </c>
      <c r="B236" s="1" t="s">
        <v>319</v>
      </c>
      <c r="C236" s="1" t="s">
        <v>320</v>
      </c>
      <c r="D236" s="1" t="s">
        <v>232</v>
      </c>
      <c r="E236" s="1" t="s">
        <v>58</v>
      </c>
      <c r="F236" s="1" t="s">
        <v>132</v>
      </c>
      <c r="G236" s="1" t="s">
        <v>55</v>
      </c>
      <c r="H236" s="1" t="s">
        <v>299</v>
      </c>
      <c r="I236" s="2">
        <v>68.018718212300001</v>
      </c>
      <c r="J236" s="2">
        <v>40</v>
      </c>
      <c r="K236" s="2">
        <f t="shared" si="31"/>
        <v>0.46</v>
      </c>
      <c r="L236" s="2">
        <f t="shared" si="32"/>
        <v>0</v>
      </c>
      <c r="T236" s="8">
        <v>0.46</v>
      </c>
      <c r="U236" s="5">
        <v>101.568</v>
      </c>
      <c r="AL236" s="5" t="str">
        <f t="shared" si="35"/>
        <v/>
      </c>
      <c r="AN236" s="5" t="str">
        <f t="shared" si="36"/>
        <v/>
      </c>
      <c r="AP236" s="5" t="str">
        <f t="shared" si="37"/>
        <v/>
      </c>
      <c r="AS236" s="5">
        <f t="shared" si="33"/>
        <v>101.568</v>
      </c>
      <c r="AT236" s="11">
        <f t="shared" si="30"/>
        <v>2.410891441960506E-4</v>
      </c>
      <c r="AU236" s="5">
        <f t="shared" si="38"/>
        <v>0.2410891441960506</v>
      </c>
    </row>
    <row r="237" spans="1:47" x14ac:dyDescent="0.3">
      <c r="A237" s="1" t="s">
        <v>321</v>
      </c>
      <c r="B237" s="1" t="s">
        <v>319</v>
      </c>
      <c r="C237" s="1" t="s">
        <v>320</v>
      </c>
      <c r="D237" s="1" t="s">
        <v>232</v>
      </c>
      <c r="E237" s="1" t="s">
        <v>59</v>
      </c>
      <c r="F237" s="1" t="s">
        <v>132</v>
      </c>
      <c r="G237" s="1" t="s">
        <v>55</v>
      </c>
      <c r="H237" s="1" t="s">
        <v>299</v>
      </c>
      <c r="I237" s="2">
        <v>66.481436936899996</v>
      </c>
      <c r="J237" s="2">
        <v>40</v>
      </c>
      <c r="K237" s="2">
        <f t="shared" si="31"/>
        <v>0.12</v>
      </c>
      <c r="L237" s="2">
        <f t="shared" si="32"/>
        <v>0</v>
      </c>
      <c r="R237" s="7">
        <v>0.01</v>
      </c>
      <c r="S237" s="5">
        <v>7.36</v>
      </c>
      <c r="T237" s="8">
        <v>0.11</v>
      </c>
      <c r="U237" s="5">
        <v>24.288</v>
      </c>
      <c r="AL237" s="5" t="str">
        <f t="shared" si="35"/>
        <v/>
      </c>
      <c r="AN237" s="5" t="str">
        <f t="shared" si="36"/>
        <v/>
      </c>
      <c r="AP237" s="5" t="str">
        <f t="shared" si="37"/>
        <v/>
      </c>
      <c r="AS237" s="5">
        <f t="shared" si="33"/>
        <v>31.648</v>
      </c>
      <c r="AT237" s="11">
        <f t="shared" si="30"/>
        <v>7.5121979713262151E-5</v>
      </c>
      <c r="AU237" s="5">
        <f t="shared" si="38"/>
        <v>7.5121979713262149E-2</v>
      </c>
    </row>
    <row r="238" spans="1:47" x14ac:dyDescent="0.3">
      <c r="A238" s="1" t="s">
        <v>322</v>
      </c>
      <c r="B238" s="1" t="s">
        <v>319</v>
      </c>
      <c r="C238" s="1" t="s">
        <v>320</v>
      </c>
      <c r="D238" s="1" t="s">
        <v>232</v>
      </c>
      <c r="E238" s="1" t="s">
        <v>65</v>
      </c>
      <c r="F238" s="1" t="s">
        <v>132</v>
      </c>
      <c r="G238" s="1" t="s">
        <v>55</v>
      </c>
      <c r="H238" s="1" t="s">
        <v>299</v>
      </c>
      <c r="I238" s="2">
        <v>66.820362840300007</v>
      </c>
      <c r="J238" s="2">
        <v>26.6</v>
      </c>
      <c r="K238" s="2">
        <f t="shared" si="31"/>
        <v>3.88</v>
      </c>
      <c r="L238" s="2">
        <f t="shared" si="32"/>
        <v>0</v>
      </c>
      <c r="P238" s="6">
        <v>3.27</v>
      </c>
      <c r="Q238" s="5">
        <v>7771.1549999999997</v>
      </c>
      <c r="R238" s="7">
        <v>0.61</v>
      </c>
      <c r="S238" s="5">
        <v>785.68</v>
      </c>
      <c r="AL238" s="5" t="str">
        <f t="shared" si="35"/>
        <v/>
      </c>
      <c r="AN238" s="5" t="str">
        <f t="shared" si="36"/>
        <v/>
      </c>
      <c r="AP238" s="5" t="str">
        <f t="shared" si="37"/>
        <v/>
      </c>
      <c r="AS238" s="5">
        <f t="shared" si="33"/>
        <v>8556.8349999999991</v>
      </c>
      <c r="AT238" s="11">
        <f t="shared" si="30"/>
        <v>2.031112188067908E-2</v>
      </c>
      <c r="AU238" s="5">
        <f t="shared" si="38"/>
        <v>20.311121880679078</v>
      </c>
    </row>
    <row r="239" spans="1:47" x14ac:dyDescent="0.3">
      <c r="A239" s="1" t="s">
        <v>322</v>
      </c>
      <c r="B239" s="1" t="s">
        <v>319</v>
      </c>
      <c r="C239" s="1" t="s">
        <v>320</v>
      </c>
      <c r="D239" s="1" t="s">
        <v>232</v>
      </c>
      <c r="E239" s="1" t="s">
        <v>66</v>
      </c>
      <c r="F239" s="1" t="s">
        <v>132</v>
      </c>
      <c r="G239" s="1" t="s">
        <v>55</v>
      </c>
      <c r="H239" s="1" t="s">
        <v>299</v>
      </c>
      <c r="I239" s="2">
        <v>66.820362840300007</v>
      </c>
      <c r="J239" s="2">
        <v>39.43</v>
      </c>
      <c r="K239" s="2">
        <f t="shared" si="31"/>
        <v>17.14</v>
      </c>
      <c r="L239" s="2">
        <f t="shared" si="32"/>
        <v>0</v>
      </c>
      <c r="N239" s="4">
        <v>2.5099999999999998</v>
      </c>
      <c r="O239" s="5">
        <v>6193.4249999999993</v>
      </c>
      <c r="P239" s="6">
        <v>13.62</v>
      </c>
      <c r="Q239" s="5">
        <v>22294.965</v>
      </c>
      <c r="R239" s="7">
        <v>1.01</v>
      </c>
      <c r="S239" s="5">
        <v>743.36</v>
      </c>
      <c r="AL239" s="5" t="str">
        <f t="shared" si="35"/>
        <v/>
      </c>
      <c r="AN239" s="5" t="str">
        <f t="shared" si="36"/>
        <v/>
      </c>
      <c r="AP239" s="5" t="str">
        <f t="shared" si="37"/>
        <v/>
      </c>
      <c r="AS239" s="5">
        <f t="shared" si="33"/>
        <v>29231.75</v>
      </c>
      <c r="AT239" s="11">
        <f t="shared" si="30"/>
        <v>6.9386594112839706E-2</v>
      </c>
      <c r="AU239" s="5">
        <f t="shared" si="38"/>
        <v>69.386594112839717</v>
      </c>
    </row>
    <row r="240" spans="1:47" x14ac:dyDescent="0.3">
      <c r="A240" s="1" t="s">
        <v>323</v>
      </c>
      <c r="B240" s="1" t="s">
        <v>243</v>
      </c>
      <c r="C240" s="1" t="s">
        <v>244</v>
      </c>
      <c r="D240" s="1" t="s">
        <v>52</v>
      </c>
      <c r="E240" s="1" t="s">
        <v>64</v>
      </c>
      <c r="F240" s="1" t="s">
        <v>132</v>
      </c>
      <c r="G240" s="1" t="s">
        <v>55</v>
      </c>
      <c r="H240" s="1" t="s">
        <v>299</v>
      </c>
      <c r="I240" s="2">
        <v>150.87493756200001</v>
      </c>
      <c r="J240" s="2">
        <v>28.9</v>
      </c>
      <c r="K240" s="2">
        <f t="shared" si="31"/>
        <v>13.83</v>
      </c>
      <c r="L240" s="2">
        <f t="shared" si="32"/>
        <v>0</v>
      </c>
      <c r="P240" s="6">
        <v>4.07</v>
      </c>
      <c r="Q240" s="5">
        <v>9672.3550000000014</v>
      </c>
      <c r="R240" s="7">
        <v>9.76</v>
      </c>
      <c r="S240" s="5">
        <v>12570.88</v>
      </c>
      <c r="AL240" s="5" t="str">
        <f t="shared" si="35"/>
        <v/>
      </c>
      <c r="AN240" s="5" t="str">
        <f t="shared" si="36"/>
        <v/>
      </c>
      <c r="AP240" s="5" t="str">
        <f t="shared" si="37"/>
        <v/>
      </c>
      <c r="AS240" s="5">
        <f t="shared" si="33"/>
        <v>22243.235000000001</v>
      </c>
      <c r="AT240" s="11">
        <f t="shared" si="30"/>
        <v>5.2798149912390124E-2</v>
      </c>
      <c r="AU240" s="5">
        <f t="shared" si="38"/>
        <v>52.798149912390123</v>
      </c>
    </row>
    <row r="241" spans="1:47" x14ac:dyDescent="0.3">
      <c r="A241" s="1" t="s">
        <v>323</v>
      </c>
      <c r="B241" s="1" t="s">
        <v>243</v>
      </c>
      <c r="C241" s="1" t="s">
        <v>244</v>
      </c>
      <c r="D241" s="1" t="s">
        <v>52</v>
      </c>
      <c r="E241" s="1" t="s">
        <v>67</v>
      </c>
      <c r="F241" s="1" t="s">
        <v>132</v>
      </c>
      <c r="G241" s="1" t="s">
        <v>55</v>
      </c>
      <c r="H241" s="1" t="s">
        <v>299</v>
      </c>
      <c r="I241" s="2">
        <v>150.87493756200001</v>
      </c>
      <c r="J241" s="2">
        <v>38.74</v>
      </c>
      <c r="K241" s="2">
        <f t="shared" si="31"/>
        <v>38.74</v>
      </c>
      <c r="L241" s="2">
        <f t="shared" si="32"/>
        <v>0</v>
      </c>
      <c r="N241" s="4">
        <v>1.8</v>
      </c>
      <c r="O241" s="5">
        <v>4441.5</v>
      </c>
      <c r="P241" s="6">
        <v>24.56</v>
      </c>
      <c r="Q241" s="5">
        <v>39942.175000000003</v>
      </c>
      <c r="R241" s="7">
        <v>12.38</v>
      </c>
      <c r="S241" s="5">
        <v>11816.48</v>
      </c>
      <c r="AL241" s="5" t="str">
        <f t="shared" si="35"/>
        <v/>
      </c>
      <c r="AN241" s="5" t="str">
        <f t="shared" si="36"/>
        <v/>
      </c>
      <c r="AP241" s="5" t="str">
        <f t="shared" si="37"/>
        <v/>
      </c>
      <c r="AS241" s="5">
        <f t="shared" si="33"/>
        <v>56200.154999999999</v>
      </c>
      <c r="AT241" s="11">
        <f t="shared" si="30"/>
        <v>0.1334007489823113</v>
      </c>
      <c r="AU241" s="5">
        <f t="shared" si="38"/>
        <v>133.40074898231128</v>
      </c>
    </row>
    <row r="242" spans="1:47" x14ac:dyDescent="0.3">
      <c r="A242" s="1" t="s">
        <v>323</v>
      </c>
      <c r="B242" s="1" t="s">
        <v>243</v>
      </c>
      <c r="C242" s="1" t="s">
        <v>244</v>
      </c>
      <c r="D242" s="1" t="s">
        <v>52</v>
      </c>
      <c r="E242" s="1" t="s">
        <v>72</v>
      </c>
      <c r="F242" s="1" t="s">
        <v>132</v>
      </c>
      <c r="G242" s="1" t="s">
        <v>55</v>
      </c>
      <c r="H242" s="1" t="s">
        <v>299</v>
      </c>
      <c r="I242" s="2">
        <v>150.87493756200001</v>
      </c>
      <c r="J242" s="2">
        <v>39.049999999999997</v>
      </c>
      <c r="K242" s="2">
        <f t="shared" si="31"/>
        <v>39.049999999999997</v>
      </c>
      <c r="L242" s="2">
        <f t="shared" si="32"/>
        <v>0</v>
      </c>
      <c r="P242" s="6">
        <v>10.11</v>
      </c>
      <c r="Q242" s="5">
        <v>13729.38</v>
      </c>
      <c r="R242" s="7">
        <v>26.3</v>
      </c>
      <c r="S242" s="5">
        <v>19356.8</v>
      </c>
      <c r="T242" s="8">
        <v>2.64</v>
      </c>
      <c r="U242" s="5">
        <v>582.91200000000003</v>
      </c>
      <c r="AL242" s="5" t="str">
        <f t="shared" si="35"/>
        <v/>
      </c>
      <c r="AN242" s="5" t="str">
        <f t="shared" si="36"/>
        <v/>
      </c>
      <c r="AP242" s="5" t="str">
        <f t="shared" si="37"/>
        <v/>
      </c>
      <c r="AS242" s="5">
        <f t="shared" si="33"/>
        <v>33669.091999999997</v>
      </c>
      <c r="AT242" s="11">
        <f t="shared" si="30"/>
        <v>7.991938973040813E-2</v>
      </c>
      <c r="AU242" s="5">
        <f t="shared" si="38"/>
        <v>79.919389730408128</v>
      </c>
    </row>
    <row r="243" spans="1:47" x14ac:dyDescent="0.3">
      <c r="A243" s="1" t="s">
        <v>323</v>
      </c>
      <c r="B243" s="1" t="s">
        <v>243</v>
      </c>
      <c r="C243" s="1" t="s">
        <v>244</v>
      </c>
      <c r="D243" s="1" t="s">
        <v>52</v>
      </c>
      <c r="E243" s="1" t="s">
        <v>75</v>
      </c>
      <c r="F243" s="1" t="s">
        <v>132</v>
      </c>
      <c r="G243" s="1" t="s">
        <v>55</v>
      </c>
      <c r="H243" s="1" t="s">
        <v>299</v>
      </c>
      <c r="I243" s="2">
        <v>150.87493756200001</v>
      </c>
      <c r="J243" s="2">
        <v>37.28</v>
      </c>
      <c r="K243" s="2">
        <f t="shared" si="31"/>
        <v>37.28</v>
      </c>
      <c r="L243" s="2">
        <f t="shared" si="32"/>
        <v>0</v>
      </c>
      <c r="N243" s="4">
        <v>6.94</v>
      </c>
      <c r="O243" s="5">
        <v>15566.4</v>
      </c>
      <c r="P243" s="6">
        <v>21.75</v>
      </c>
      <c r="Q243" s="5">
        <v>41527.64</v>
      </c>
      <c r="R243" s="7">
        <v>8.59</v>
      </c>
      <c r="S243" s="5">
        <v>7985.6</v>
      </c>
      <c r="AL243" s="5" t="str">
        <f t="shared" si="35"/>
        <v/>
      </c>
      <c r="AN243" s="5" t="str">
        <f t="shared" si="36"/>
        <v/>
      </c>
      <c r="AP243" s="5" t="str">
        <f t="shared" si="37"/>
        <v/>
      </c>
      <c r="AS243" s="5">
        <f t="shared" si="33"/>
        <v>65079.64</v>
      </c>
      <c r="AT243" s="11">
        <f t="shared" si="30"/>
        <v>0.15447773621797284</v>
      </c>
      <c r="AU243" s="5">
        <f t="shared" si="38"/>
        <v>154.47773621797285</v>
      </c>
    </row>
    <row r="244" spans="1:47" x14ac:dyDescent="0.3">
      <c r="A244" s="1" t="s">
        <v>324</v>
      </c>
      <c r="B244" s="1" t="s">
        <v>325</v>
      </c>
      <c r="C244" s="1" t="s">
        <v>326</v>
      </c>
      <c r="D244" s="1" t="s">
        <v>63</v>
      </c>
      <c r="E244" s="1" t="s">
        <v>73</v>
      </c>
      <c r="F244" s="1" t="s">
        <v>132</v>
      </c>
      <c r="G244" s="1" t="s">
        <v>55</v>
      </c>
      <c r="H244" s="1" t="s">
        <v>299</v>
      </c>
      <c r="I244" s="2">
        <v>79.849311486399998</v>
      </c>
      <c r="J244" s="2">
        <v>39.909999999999997</v>
      </c>
      <c r="K244" s="2">
        <f t="shared" si="31"/>
        <v>39.909999999999997</v>
      </c>
      <c r="L244" s="2">
        <f t="shared" si="32"/>
        <v>0</v>
      </c>
      <c r="P244" s="6">
        <v>29.06</v>
      </c>
      <c r="Q244" s="5">
        <v>39463.480000000003</v>
      </c>
      <c r="R244" s="7">
        <v>10.85</v>
      </c>
      <c r="S244" s="5">
        <v>7985.6</v>
      </c>
      <c r="AL244" s="5" t="str">
        <f t="shared" si="35"/>
        <v/>
      </c>
      <c r="AN244" s="5" t="str">
        <f t="shared" si="36"/>
        <v/>
      </c>
      <c r="AP244" s="5" t="str">
        <f t="shared" si="37"/>
        <v/>
      </c>
      <c r="AS244" s="5">
        <f t="shared" si="33"/>
        <v>47449.08</v>
      </c>
      <c r="AT244" s="11">
        <f t="shared" si="30"/>
        <v>0.11262856500167318</v>
      </c>
      <c r="AU244" s="5">
        <f t="shared" si="38"/>
        <v>112.62856500167317</v>
      </c>
    </row>
    <row r="245" spans="1:47" x14ac:dyDescent="0.3">
      <c r="A245" s="1" t="s">
        <v>324</v>
      </c>
      <c r="B245" s="1" t="s">
        <v>325</v>
      </c>
      <c r="C245" s="1" t="s">
        <v>326</v>
      </c>
      <c r="D245" s="1" t="s">
        <v>63</v>
      </c>
      <c r="E245" s="1" t="s">
        <v>74</v>
      </c>
      <c r="F245" s="1" t="s">
        <v>132</v>
      </c>
      <c r="G245" s="1" t="s">
        <v>55</v>
      </c>
      <c r="H245" s="1" t="s">
        <v>299</v>
      </c>
      <c r="I245" s="2">
        <v>79.849311486399998</v>
      </c>
      <c r="J245" s="2">
        <v>38.36</v>
      </c>
      <c r="K245" s="2">
        <f t="shared" si="31"/>
        <v>38.360000000000007</v>
      </c>
      <c r="L245" s="2">
        <f t="shared" si="32"/>
        <v>0</v>
      </c>
      <c r="N245" s="4">
        <v>4.13</v>
      </c>
      <c r="O245" s="5">
        <v>11646.6</v>
      </c>
      <c r="P245" s="6">
        <v>11.46</v>
      </c>
      <c r="Q245" s="5">
        <v>26535.32</v>
      </c>
      <c r="R245" s="7">
        <v>22.42</v>
      </c>
      <c r="S245" s="5">
        <v>17575.68</v>
      </c>
      <c r="T245" s="8">
        <v>0.35</v>
      </c>
      <c r="U245" s="5">
        <v>77.28</v>
      </c>
      <c r="AL245" s="5" t="str">
        <f t="shared" si="35"/>
        <v/>
      </c>
      <c r="AN245" s="5" t="str">
        <f t="shared" si="36"/>
        <v/>
      </c>
      <c r="AP245" s="5" t="str">
        <f t="shared" si="37"/>
        <v/>
      </c>
      <c r="AS245" s="5">
        <f t="shared" si="33"/>
        <v>55834.879999999997</v>
      </c>
      <c r="AT245" s="11">
        <f t="shared" si="30"/>
        <v>0.13253370584720761</v>
      </c>
      <c r="AU245" s="5">
        <f t="shared" si="38"/>
        <v>132.53370584720761</v>
      </c>
    </row>
    <row r="246" spans="1:47" x14ac:dyDescent="0.3">
      <c r="A246" s="1" t="s">
        <v>327</v>
      </c>
      <c r="B246" s="1" t="s">
        <v>328</v>
      </c>
      <c r="C246" s="1" t="s">
        <v>329</v>
      </c>
      <c r="D246" s="1" t="s">
        <v>330</v>
      </c>
      <c r="E246" s="1" t="s">
        <v>79</v>
      </c>
      <c r="F246" s="1" t="s">
        <v>132</v>
      </c>
      <c r="G246" s="1" t="s">
        <v>55</v>
      </c>
      <c r="H246" s="1" t="s">
        <v>299</v>
      </c>
      <c r="I246" s="2">
        <v>154.458366582</v>
      </c>
      <c r="J246" s="2">
        <v>40</v>
      </c>
      <c r="K246" s="2">
        <f t="shared" si="31"/>
        <v>37.449999999999996</v>
      </c>
      <c r="L246" s="2">
        <f t="shared" si="32"/>
        <v>0</v>
      </c>
      <c r="N246" s="4">
        <v>4.5999999999999996</v>
      </c>
      <c r="O246" s="5">
        <v>6485.9999999999991</v>
      </c>
      <c r="P246" s="6">
        <v>16.97</v>
      </c>
      <c r="Q246" s="5">
        <v>23045.26</v>
      </c>
      <c r="R246" s="7">
        <v>11.19</v>
      </c>
      <c r="S246" s="5">
        <v>8235.84</v>
      </c>
      <c r="T246" s="8">
        <v>4.6900000000000004</v>
      </c>
      <c r="U246" s="5">
        <v>1035.5519999999999</v>
      </c>
      <c r="AL246" s="5" t="str">
        <f t="shared" si="35"/>
        <v/>
      </c>
      <c r="AN246" s="5" t="str">
        <f t="shared" si="36"/>
        <v/>
      </c>
      <c r="AP246" s="5" t="str">
        <f t="shared" si="37"/>
        <v/>
      </c>
      <c r="AS246" s="5">
        <f t="shared" si="33"/>
        <v>38802.652000000002</v>
      </c>
      <c r="AT246" s="11">
        <f t="shared" si="30"/>
        <v>9.2104778702122442E-2</v>
      </c>
      <c r="AU246" s="5">
        <f t="shared" si="38"/>
        <v>92.104778702122431</v>
      </c>
    </row>
    <row r="247" spans="1:47" x14ac:dyDescent="0.3">
      <c r="A247" s="1" t="s">
        <v>327</v>
      </c>
      <c r="B247" s="1" t="s">
        <v>328</v>
      </c>
      <c r="C247" s="1" t="s">
        <v>329</v>
      </c>
      <c r="D247" s="1" t="s">
        <v>330</v>
      </c>
      <c r="E247" s="1" t="s">
        <v>80</v>
      </c>
      <c r="F247" s="1" t="s">
        <v>132</v>
      </c>
      <c r="G247" s="1" t="s">
        <v>55</v>
      </c>
      <c r="H247" s="1" t="s">
        <v>299</v>
      </c>
      <c r="I247" s="2">
        <v>154.458366582</v>
      </c>
      <c r="J247" s="2">
        <v>40.21</v>
      </c>
      <c r="K247" s="2">
        <f t="shared" si="31"/>
        <v>32.99</v>
      </c>
      <c r="L247" s="2">
        <f t="shared" si="32"/>
        <v>0</v>
      </c>
      <c r="N247" s="4">
        <v>0.38</v>
      </c>
      <c r="O247" s="5">
        <v>535.79999999999995</v>
      </c>
      <c r="P247" s="6">
        <v>17.010000000000002</v>
      </c>
      <c r="Q247" s="5">
        <v>23099.58</v>
      </c>
      <c r="R247" s="7">
        <v>10.36</v>
      </c>
      <c r="S247" s="5">
        <v>7624.9599999999991</v>
      </c>
      <c r="T247" s="8">
        <v>5.24</v>
      </c>
      <c r="U247" s="5">
        <v>1156.992</v>
      </c>
      <c r="AL247" s="5" t="str">
        <f t="shared" si="35"/>
        <v/>
      </c>
      <c r="AN247" s="5" t="str">
        <f t="shared" si="36"/>
        <v/>
      </c>
      <c r="AP247" s="5" t="str">
        <f t="shared" si="37"/>
        <v/>
      </c>
      <c r="AS247" s="5">
        <f t="shared" si="33"/>
        <v>32417.331999999999</v>
      </c>
      <c r="AT247" s="11">
        <f t="shared" si="30"/>
        <v>7.6948121741092126E-2</v>
      </c>
      <c r="AU247" s="5">
        <f t="shared" si="38"/>
        <v>76.948121741092123</v>
      </c>
    </row>
    <row r="248" spans="1:47" x14ac:dyDescent="0.3">
      <c r="A248" s="1" t="s">
        <v>327</v>
      </c>
      <c r="B248" s="1" t="s">
        <v>328</v>
      </c>
      <c r="C248" s="1" t="s">
        <v>329</v>
      </c>
      <c r="D248" s="1" t="s">
        <v>330</v>
      </c>
      <c r="E248" s="1" t="s">
        <v>85</v>
      </c>
      <c r="F248" s="1" t="s">
        <v>132</v>
      </c>
      <c r="G248" s="1" t="s">
        <v>55</v>
      </c>
      <c r="H248" s="1" t="s">
        <v>299</v>
      </c>
      <c r="I248" s="2">
        <v>154.458366582</v>
      </c>
      <c r="J248" s="2">
        <v>33.57</v>
      </c>
      <c r="K248" s="2">
        <f t="shared" si="31"/>
        <v>33.58</v>
      </c>
      <c r="L248" s="2">
        <f t="shared" si="32"/>
        <v>0</v>
      </c>
      <c r="N248" s="4">
        <v>7.3</v>
      </c>
      <c r="O248" s="5">
        <v>10293</v>
      </c>
      <c r="P248" s="6">
        <v>20.92</v>
      </c>
      <c r="Q248" s="5">
        <v>31546.34</v>
      </c>
      <c r="R248" s="7">
        <v>4.91</v>
      </c>
      <c r="S248" s="5">
        <v>3613.76</v>
      </c>
      <c r="Z248" s="9">
        <v>0.23</v>
      </c>
      <c r="AA248" s="5">
        <v>21.1968</v>
      </c>
      <c r="AB248" s="10">
        <v>0.22</v>
      </c>
      <c r="AC248" s="5">
        <v>17.4878</v>
      </c>
      <c r="AL248" s="5" t="str">
        <f t="shared" si="35"/>
        <v/>
      </c>
      <c r="AN248" s="5" t="str">
        <f t="shared" si="36"/>
        <v/>
      </c>
      <c r="AP248" s="5" t="str">
        <f t="shared" si="37"/>
        <v/>
      </c>
      <c r="AS248" s="5">
        <f t="shared" si="33"/>
        <v>45491.784599999999</v>
      </c>
      <c r="AT248" s="11">
        <f t="shared" si="30"/>
        <v>0.10798258720428752</v>
      </c>
      <c r="AU248" s="5">
        <f t="shared" si="38"/>
        <v>107.98258720428751</v>
      </c>
    </row>
    <row r="249" spans="1:47" x14ac:dyDescent="0.3">
      <c r="A249" s="1" t="s">
        <v>327</v>
      </c>
      <c r="B249" s="1" t="s">
        <v>328</v>
      </c>
      <c r="C249" s="1" t="s">
        <v>329</v>
      </c>
      <c r="D249" s="1" t="s">
        <v>330</v>
      </c>
      <c r="E249" s="1" t="s">
        <v>86</v>
      </c>
      <c r="F249" s="1" t="s">
        <v>132</v>
      </c>
      <c r="G249" s="1" t="s">
        <v>55</v>
      </c>
      <c r="H249" s="1" t="s">
        <v>299</v>
      </c>
      <c r="I249" s="2">
        <v>154.458366582</v>
      </c>
      <c r="J249" s="2">
        <v>38.28</v>
      </c>
      <c r="K249" s="2">
        <f t="shared" si="31"/>
        <v>38.28</v>
      </c>
      <c r="L249" s="2">
        <f t="shared" si="32"/>
        <v>0</v>
      </c>
      <c r="N249" s="4">
        <v>5.92</v>
      </c>
      <c r="O249" s="5">
        <v>12718.2</v>
      </c>
      <c r="P249" s="6">
        <v>26.94</v>
      </c>
      <c r="Q249" s="5">
        <v>61476.66</v>
      </c>
      <c r="R249" s="7">
        <v>5.42</v>
      </c>
      <c r="S249" s="5">
        <v>4143.68</v>
      </c>
      <c r="AL249" s="5" t="str">
        <f t="shared" si="35"/>
        <v/>
      </c>
      <c r="AN249" s="5" t="str">
        <f t="shared" si="36"/>
        <v/>
      </c>
      <c r="AP249" s="5" t="str">
        <f t="shared" si="37"/>
        <v/>
      </c>
      <c r="AS249" s="5">
        <f t="shared" si="33"/>
        <v>78338.540000000008</v>
      </c>
      <c r="AT249" s="11">
        <f t="shared" si="30"/>
        <v>0.18595001935814509</v>
      </c>
      <c r="AU249" s="5">
        <f t="shared" si="38"/>
        <v>185.95001935814508</v>
      </c>
    </row>
    <row r="250" spans="1:47" x14ac:dyDescent="0.3">
      <c r="A250" s="1" t="s">
        <v>331</v>
      </c>
      <c r="B250" s="1" t="s">
        <v>332</v>
      </c>
      <c r="C250" s="1" t="s">
        <v>333</v>
      </c>
      <c r="D250" s="1" t="s">
        <v>52</v>
      </c>
      <c r="E250" s="1" t="s">
        <v>85</v>
      </c>
      <c r="F250" s="1" t="s">
        <v>132</v>
      </c>
      <c r="G250" s="1" t="s">
        <v>55</v>
      </c>
      <c r="H250" s="1" t="s">
        <v>299</v>
      </c>
      <c r="I250" s="2">
        <v>5.3465207514099999</v>
      </c>
      <c r="J250" s="2">
        <v>4.68</v>
      </c>
      <c r="K250" s="2">
        <f t="shared" si="31"/>
        <v>4.68</v>
      </c>
      <c r="L250" s="2">
        <f t="shared" si="32"/>
        <v>0</v>
      </c>
      <c r="P250" s="6">
        <v>0.05</v>
      </c>
      <c r="Q250" s="5">
        <v>67.900000000000006</v>
      </c>
      <c r="R250" s="7">
        <v>0.06</v>
      </c>
      <c r="S250" s="5">
        <v>44.16</v>
      </c>
      <c r="Z250" s="9">
        <v>1.8</v>
      </c>
      <c r="AA250" s="5">
        <v>160.7424</v>
      </c>
      <c r="AB250" s="10">
        <v>2.77</v>
      </c>
      <c r="AC250" s="5">
        <v>221.77709999999999</v>
      </c>
      <c r="AL250" s="5" t="str">
        <f t="shared" si="35"/>
        <v/>
      </c>
      <c r="AN250" s="5" t="str">
        <f t="shared" si="36"/>
        <v/>
      </c>
      <c r="AP250" s="5" t="str">
        <f t="shared" si="37"/>
        <v/>
      </c>
      <c r="AS250" s="5">
        <f t="shared" si="33"/>
        <v>494.57950000000005</v>
      </c>
      <c r="AT250" s="11">
        <f t="shared" si="30"/>
        <v>1.1739696399644636E-3</v>
      </c>
      <c r="AU250" s="5">
        <f t="shared" si="38"/>
        <v>1.1739696399644635</v>
      </c>
    </row>
    <row r="251" spans="1:47" x14ac:dyDescent="0.3">
      <c r="A251" s="1" t="s">
        <v>334</v>
      </c>
      <c r="B251" s="1" t="s">
        <v>335</v>
      </c>
      <c r="C251" s="1" t="s">
        <v>336</v>
      </c>
      <c r="D251" s="1" t="s">
        <v>232</v>
      </c>
      <c r="E251" s="1" t="s">
        <v>57</v>
      </c>
      <c r="F251" s="1" t="s">
        <v>144</v>
      </c>
      <c r="G251" s="1" t="s">
        <v>55</v>
      </c>
      <c r="H251" s="1" t="s">
        <v>299</v>
      </c>
      <c r="I251" s="2">
        <v>7.2757480721599999</v>
      </c>
      <c r="J251" s="2">
        <v>4.93</v>
      </c>
      <c r="K251" s="2">
        <f t="shared" si="31"/>
        <v>1.53</v>
      </c>
      <c r="L251" s="2">
        <f t="shared" si="32"/>
        <v>0</v>
      </c>
      <c r="T251" s="8">
        <v>0.74</v>
      </c>
      <c r="U251" s="5">
        <v>204.24</v>
      </c>
      <c r="Z251" s="9">
        <v>0.32</v>
      </c>
      <c r="AA251" s="5">
        <v>35.328000000000003</v>
      </c>
      <c r="AB251" s="10">
        <v>0.47</v>
      </c>
      <c r="AC251" s="5">
        <v>46.700374999999987</v>
      </c>
      <c r="AL251" s="5" t="str">
        <f t="shared" si="35"/>
        <v/>
      </c>
      <c r="AN251" s="5" t="str">
        <f t="shared" si="36"/>
        <v/>
      </c>
      <c r="AP251" s="5" t="str">
        <f t="shared" si="37"/>
        <v/>
      </c>
      <c r="AS251" s="5">
        <f t="shared" si="33"/>
        <v>286.26837499999999</v>
      </c>
      <c r="AT251" s="11">
        <f t="shared" si="30"/>
        <v>6.7950730091312307E-4</v>
      </c>
      <c r="AU251" s="5">
        <f t="shared" si="38"/>
        <v>0.67950730091312306</v>
      </c>
    </row>
    <row r="252" spans="1:47" x14ac:dyDescent="0.3">
      <c r="A252" s="1" t="s">
        <v>334</v>
      </c>
      <c r="B252" s="1" t="s">
        <v>335</v>
      </c>
      <c r="C252" s="1" t="s">
        <v>336</v>
      </c>
      <c r="D252" s="1" t="s">
        <v>232</v>
      </c>
      <c r="E252" s="1" t="s">
        <v>58</v>
      </c>
      <c r="F252" s="1" t="s">
        <v>144</v>
      </c>
      <c r="G252" s="1" t="s">
        <v>55</v>
      </c>
      <c r="H252" s="1" t="s">
        <v>299</v>
      </c>
      <c r="I252" s="2">
        <v>7.2757480721599999</v>
      </c>
      <c r="J252" s="2">
        <v>2.08</v>
      </c>
      <c r="K252" s="2">
        <f t="shared" si="31"/>
        <v>1.89</v>
      </c>
      <c r="L252" s="2">
        <f t="shared" si="32"/>
        <v>0</v>
      </c>
      <c r="T252" s="8">
        <v>0.38</v>
      </c>
      <c r="U252" s="5">
        <v>104.88</v>
      </c>
      <c r="Z252" s="9">
        <v>1.17</v>
      </c>
      <c r="AA252" s="5">
        <v>129.16800000000001</v>
      </c>
      <c r="AB252" s="10">
        <v>0.34</v>
      </c>
      <c r="AC252" s="5">
        <v>33.783250000000002</v>
      </c>
      <c r="AL252" s="5" t="str">
        <f t="shared" si="35"/>
        <v/>
      </c>
      <c r="AN252" s="5" t="str">
        <f t="shared" si="36"/>
        <v/>
      </c>
      <c r="AP252" s="5" t="str">
        <f t="shared" si="37"/>
        <v/>
      </c>
      <c r="AS252" s="5">
        <f t="shared" si="33"/>
        <v>267.83125000000001</v>
      </c>
      <c r="AT252" s="11">
        <f t="shared" si="30"/>
        <v>6.3574360872970317E-4</v>
      </c>
      <c r="AU252" s="5">
        <f t="shared" si="38"/>
        <v>0.63574360872970326</v>
      </c>
    </row>
    <row r="253" spans="1:47" x14ac:dyDescent="0.3">
      <c r="A253" s="1" t="s">
        <v>337</v>
      </c>
      <c r="B253" s="1" t="s">
        <v>338</v>
      </c>
      <c r="C253" s="1" t="s">
        <v>336</v>
      </c>
      <c r="D253" s="1" t="s">
        <v>52</v>
      </c>
      <c r="E253" s="1" t="s">
        <v>53</v>
      </c>
      <c r="F253" s="1" t="s">
        <v>144</v>
      </c>
      <c r="G253" s="1" t="s">
        <v>55</v>
      </c>
      <c r="H253" s="1" t="s">
        <v>299</v>
      </c>
      <c r="I253" s="2">
        <v>137.27991512700001</v>
      </c>
      <c r="J253" s="2">
        <v>31.69</v>
      </c>
      <c r="K253" s="2">
        <f t="shared" si="31"/>
        <v>26.97</v>
      </c>
      <c r="L253" s="2">
        <f t="shared" si="32"/>
        <v>0</v>
      </c>
      <c r="P253" s="6">
        <v>0.28999999999999998</v>
      </c>
      <c r="Q253" s="5">
        <v>689.18499999999995</v>
      </c>
      <c r="R253" s="7">
        <v>17.54</v>
      </c>
      <c r="S253" s="5">
        <v>17351.2</v>
      </c>
      <c r="T253" s="8">
        <v>9.14</v>
      </c>
      <c r="U253" s="5">
        <v>2864.88</v>
      </c>
      <c r="AL253" s="5" t="str">
        <f t="shared" si="35"/>
        <v/>
      </c>
      <c r="AN253" s="5" t="str">
        <f t="shared" si="36"/>
        <v/>
      </c>
      <c r="AP253" s="5" t="str">
        <f t="shared" si="37"/>
        <v/>
      </c>
      <c r="AS253" s="5">
        <f t="shared" si="33"/>
        <v>20905.265000000003</v>
      </c>
      <c r="AT253" s="11">
        <f t="shared" si="30"/>
        <v>4.9622247637461113E-2</v>
      </c>
      <c r="AU253" s="5">
        <f t="shared" si="38"/>
        <v>49.622247637461115</v>
      </c>
    </row>
    <row r="254" spans="1:47" x14ac:dyDescent="0.3">
      <c r="A254" s="1" t="s">
        <v>337</v>
      </c>
      <c r="B254" s="1" t="s">
        <v>338</v>
      </c>
      <c r="C254" s="1" t="s">
        <v>336</v>
      </c>
      <c r="D254" s="1" t="s">
        <v>52</v>
      </c>
      <c r="E254" s="1" t="s">
        <v>57</v>
      </c>
      <c r="F254" s="1" t="s">
        <v>144</v>
      </c>
      <c r="G254" s="1" t="s">
        <v>55</v>
      </c>
      <c r="H254" s="1" t="s">
        <v>299</v>
      </c>
      <c r="I254" s="2">
        <v>137.27991512700001</v>
      </c>
      <c r="J254" s="2">
        <v>25.36</v>
      </c>
      <c r="K254" s="2">
        <f t="shared" si="31"/>
        <v>1.4100000000000001</v>
      </c>
      <c r="L254" s="2">
        <f t="shared" si="32"/>
        <v>0</v>
      </c>
      <c r="R254" s="7">
        <v>0.86</v>
      </c>
      <c r="S254" s="5">
        <v>791.19999999999993</v>
      </c>
      <c r="T254" s="8">
        <v>0.55000000000000004</v>
      </c>
      <c r="U254" s="5">
        <v>151.80000000000001</v>
      </c>
      <c r="AL254" s="5" t="str">
        <f t="shared" ref="AL254:AL317" si="39">IF(AK254&gt;0,AK254*$AL$1,"")</f>
        <v/>
      </c>
      <c r="AN254" s="5" t="str">
        <f t="shared" ref="AN254:AN317" si="40">IF(AM254&gt;0,AM254*$AN$1,"")</f>
        <v/>
      </c>
      <c r="AP254" s="5" t="str">
        <f t="shared" ref="AP254:AP317" si="41">IF(AO254&gt;0,AO254*$AP$1,"")</f>
        <v/>
      </c>
      <c r="AS254" s="5">
        <f t="shared" si="33"/>
        <v>943</v>
      </c>
      <c r="AT254" s="11">
        <f t="shared" si="30"/>
        <v>2.2383729420376074E-3</v>
      </c>
      <c r="AU254" s="5">
        <f t="shared" si="38"/>
        <v>2.2383729420376075</v>
      </c>
    </row>
    <row r="255" spans="1:47" x14ac:dyDescent="0.3">
      <c r="A255" s="1" t="s">
        <v>337</v>
      </c>
      <c r="B255" s="1" t="s">
        <v>338</v>
      </c>
      <c r="C255" s="1" t="s">
        <v>336</v>
      </c>
      <c r="D255" s="1" t="s">
        <v>52</v>
      </c>
      <c r="E255" s="1" t="s">
        <v>58</v>
      </c>
      <c r="F255" s="1" t="s">
        <v>144</v>
      </c>
      <c r="G255" s="1" t="s">
        <v>55</v>
      </c>
      <c r="H255" s="1" t="s">
        <v>299</v>
      </c>
      <c r="I255" s="2">
        <v>137.27991512700001</v>
      </c>
      <c r="J255" s="2">
        <v>37.020000000000003</v>
      </c>
      <c r="K255" s="2">
        <f t="shared" si="31"/>
        <v>37.04</v>
      </c>
      <c r="L255" s="2">
        <f t="shared" si="32"/>
        <v>0</v>
      </c>
      <c r="P255" s="6">
        <v>16.920000000000002</v>
      </c>
      <c r="Q255" s="5">
        <v>28484.05</v>
      </c>
      <c r="R255" s="7">
        <v>19.22</v>
      </c>
      <c r="S255" s="5">
        <v>17456.080000000002</v>
      </c>
      <c r="T255" s="8">
        <v>0.9</v>
      </c>
      <c r="U255" s="5">
        <v>248.4</v>
      </c>
      <c r="AL255" s="5" t="str">
        <f t="shared" si="39"/>
        <v/>
      </c>
      <c r="AN255" s="5" t="str">
        <f t="shared" si="40"/>
        <v/>
      </c>
      <c r="AP255" s="5" t="str">
        <f t="shared" si="41"/>
        <v/>
      </c>
      <c r="AS255" s="5">
        <f t="shared" si="33"/>
        <v>46188.530000000006</v>
      </c>
      <c r="AT255" s="11">
        <f t="shared" si="30"/>
        <v>0.10963643243318379</v>
      </c>
      <c r="AU255" s="5">
        <f t="shared" si="38"/>
        <v>109.6364324331838</v>
      </c>
    </row>
    <row r="256" spans="1:47" x14ac:dyDescent="0.3">
      <c r="A256" s="1" t="s">
        <v>337</v>
      </c>
      <c r="B256" s="1" t="s">
        <v>338</v>
      </c>
      <c r="C256" s="1" t="s">
        <v>336</v>
      </c>
      <c r="D256" s="1" t="s">
        <v>52</v>
      </c>
      <c r="E256" s="1" t="s">
        <v>59</v>
      </c>
      <c r="F256" s="1" t="s">
        <v>144</v>
      </c>
      <c r="G256" s="1" t="s">
        <v>55</v>
      </c>
      <c r="H256" s="1" t="s">
        <v>299</v>
      </c>
      <c r="I256" s="2">
        <v>137.27991512700001</v>
      </c>
      <c r="J256" s="2">
        <v>39.96</v>
      </c>
      <c r="K256" s="2">
        <f t="shared" si="31"/>
        <v>39.96</v>
      </c>
      <c r="L256" s="2">
        <f t="shared" si="32"/>
        <v>0</v>
      </c>
      <c r="P256" s="6">
        <v>27.27</v>
      </c>
      <c r="Q256" s="5">
        <v>46290.824999999997</v>
      </c>
      <c r="R256" s="7">
        <v>12.69</v>
      </c>
      <c r="S256" s="5">
        <v>11674.8</v>
      </c>
      <c r="AL256" s="5" t="str">
        <f t="shared" si="39"/>
        <v/>
      </c>
      <c r="AN256" s="5" t="str">
        <f t="shared" si="40"/>
        <v/>
      </c>
      <c r="AP256" s="5" t="str">
        <f t="shared" si="41"/>
        <v/>
      </c>
      <c r="AS256" s="5">
        <f t="shared" si="33"/>
        <v>57965.625</v>
      </c>
      <c r="AT256" s="11">
        <f t="shared" si="30"/>
        <v>0.1375913961487791</v>
      </c>
      <c r="AU256" s="5">
        <f t="shared" si="38"/>
        <v>137.5913961487791</v>
      </c>
    </row>
    <row r="257" spans="1:47" x14ac:dyDescent="0.3">
      <c r="A257" s="1" t="s">
        <v>339</v>
      </c>
      <c r="B257" s="1" t="s">
        <v>340</v>
      </c>
      <c r="C257" s="1" t="s">
        <v>298</v>
      </c>
      <c r="D257" s="1" t="s">
        <v>232</v>
      </c>
      <c r="E257" s="1" t="s">
        <v>64</v>
      </c>
      <c r="F257" s="1" t="s">
        <v>144</v>
      </c>
      <c r="G257" s="1" t="s">
        <v>55</v>
      </c>
      <c r="H257" s="1" t="s">
        <v>299</v>
      </c>
      <c r="I257" s="2">
        <v>148.65632931600001</v>
      </c>
      <c r="J257" s="2">
        <v>31.47</v>
      </c>
      <c r="K257" s="2">
        <f t="shared" si="31"/>
        <v>31.45</v>
      </c>
      <c r="L257" s="2">
        <f t="shared" si="32"/>
        <v>0</v>
      </c>
      <c r="N257" s="4">
        <v>6.25</v>
      </c>
      <c r="O257" s="5">
        <v>11015.625</v>
      </c>
      <c r="P257" s="6">
        <v>22.36</v>
      </c>
      <c r="Q257" s="5">
        <v>37956.100000000013</v>
      </c>
      <c r="R257" s="7">
        <v>2.84</v>
      </c>
      <c r="S257" s="5">
        <v>2818.880000000001</v>
      </c>
      <c r="AL257" s="5" t="str">
        <f t="shared" si="39"/>
        <v/>
      </c>
      <c r="AN257" s="5" t="str">
        <f t="shared" si="40"/>
        <v/>
      </c>
      <c r="AP257" s="5" t="str">
        <f t="shared" si="41"/>
        <v/>
      </c>
      <c r="AS257" s="5">
        <f t="shared" si="33"/>
        <v>51790.60500000001</v>
      </c>
      <c r="AT257" s="11">
        <f t="shared" si="30"/>
        <v>0.12293392246421808</v>
      </c>
      <c r="AU257" s="5">
        <f t="shared" si="38"/>
        <v>122.93392246421809</v>
      </c>
    </row>
    <row r="258" spans="1:47" x14ac:dyDescent="0.3">
      <c r="A258" s="1" t="s">
        <v>339</v>
      </c>
      <c r="B258" s="1" t="s">
        <v>340</v>
      </c>
      <c r="C258" s="1" t="s">
        <v>298</v>
      </c>
      <c r="D258" s="1" t="s">
        <v>232</v>
      </c>
      <c r="E258" s="1" t="s">
        <v>65</v>
      </c>
      <c r="F258" s="1" t="s">
        <v>144</v>
      </c>
      <c r="G258" s="1" t="s">
        <v>55</v>
      </c>
      <c r="H258" s="1" t="s">
        <v>299</v>
      </c>
      <c r="I258" s="2">
        <v>148.65632931600001</v>
      </c>
      <c r="J258" s="2">
        <v>32.89</v>
      </c>
      <c r="K258" s="2">
        <f t="shared" si="31"/>
        <v>32.880000000000003</v>
      </c>
      <c r="L258" s="2">
        <f t="shared" si="32"/>
        <v>0</v>
      </c>
      <c r="P258" s="6">
        <v>11.15</v>
      </c>
      <c r="Q258" s="5">
        <v>22505.455000000002</v>
      </c>
      <c r="R258" s="7">
        <v>21.73</v>
      </c>
      <c r="S258" s="5">
        <v>24304.560000000001</v>
      </c>
      <c r="AL258" s="5" t="str">
        <f t="shared" si="39"/>
        <v/>
      </c>
      <c r="AN258" s="5" t="str">
        <f t="shared" si="40"/>
        <v/>
      </c>
      <c r="AP258" s="5" t="str">
        <f t="shared" si="41"/>
        <v/>
      </c>
      <c r="AS258" s="5">
        <f t="shared" si="33"/>
        <v>46810.014999999999</v>
      </c>
      <c r="AT258" s="11">
        <f t="shared" si="30"/>
        <v>0.11111163413825507</v>
      </c>
      <c r="AU258" s="5">
        <f t="shared" si="38"/>
        <v>111.11163413825508</v>
      </c>
    </row>
    <row r="259" spans="1:47" x14ac:dyDescent="0.3">
      <c r="A259" s="1" t="s">
        <v>339</v>
      </c>
      <c r="B259" s="1" t="s">
        <v>340</v>
      </c>
      <c r="C259" s="1" t="s">
        <v>298</v>
      </c>
      <c r="D259" s="1" t="s">
        <v>232</v>
      </c>
      <c r="E259" s="1" t="s">
        <v>66</v>
      </c>
      <c r="F259" s="1" t="s">
        <v>144</v>
      </c>
      <c r="G259" s="1" t="s">
        <v>55</v>
      </c>
      <c r="H259" s="1" t="s">
        <v>299</v>
      </c>
      <c r="I259" s="2">
        <v>148.65632931600001</v>
      </c>
      <c r="J259" s="2">
        <v>39.92</v>
      </c>
      <c r="K259" s="2">
        <f t="shared" ref="K259:K322" si="42">SUM(N259,P259,R259,T259,V259,X259,Z259,AB259,AE259,AG259,AI259)</f>
        <v>39.92</v>
      </c>
      <c r="L259" s="2">
        <f t="shared" ref="L259:L322" si="43">SUM(M259,AD259,AK259,AM259,AO259,AQ259,AR259)</f>
        <v>0</v>
      </c>
      <c r="N259" s="4">
        <v>3.54</v>
      </c>
      <c r="O259" s="5">
        <v>6239.25</v>
      </c>
      <c r="P259" s="6">
        <v>27.21</v>
      </c>
      <c r="Q259" s="5">
        <v>46188.974999999999</v>
      </c>
      <c r="R259" s="7">
        <v>7.68</v>
      </c>
      <c r="S259" s="5">
        <v>7065.5999999999995</v>
      </c>
      <c r="T259" s="8">
        <v>1.49</v>
      </c>
      <c r="U259" s="5">
        <v>411.24</v>
      </c>
      <c r="AL259" s="5" t="str">
        <f t="shared" si="39"/>
        <v/>
      </c>
      <c r="AN259" s="5" t="str">
        <f t="shared" si="40"/>
        <v/>
      </c>
      <c r="AP259" s="5" t="str">
        <f t="shared" si="41"/>
        <v/>
      </c>
      <c r="AS259" s="5">
        <f t="shared" ref="AS259:AS322" si="44">SUM(O259,Q259,S259,U259,W259,Y259,AA259,AC259,AF259,AH259,AJ259)</f>
        <v>59905.064999999995</v>
      </c>
      <c r="AT259" s="11">
        <f t="shared" ref="AT259:AT322" si="45">(AS259/$AS$1180)*100</f>
        <v>0.14219499107847733</v>
      </c>
      <c r="AU259" s="5">
        <f t="shared" ref="AU259:AU322" si="46">(AT259/100)*$AU$1</f>
        <v>142.19499107847733</v>
      </c>
    </row>
    <row r="260" spans="1:47" x14ac:dyDescent="0.3">
      <c r="A260" s="1" t="s">
        <v>339</v>
      </c>
      <c r="B260" s="1" t="s">
        <v>340</v>
      </c>
      <c r="C260" s="1" t="s">
        <v>298</v>
      </c>
      <c r="D260" s="1" t="s">
        <v>232</v>
      </c>
      <c r="E260" s="1" t="s">
        <v>67</v>
      </c>
      <c r="F260" s="1" t="s">
        <v>144</v>
      </c>
      <c r="G260" s="1" t="s">
        <v>55</v>
      </c>
      <c r="H260" s="1" t="s">
        <v>299</v>
      </c>
      <c r="I260" s="2">
        <v>148.65632931600001</v>
      </c>
      <c r="J260" s="2">
        <v>37.94</v>
      </c>
      <c r="K260" s="2">
        <f t="shared" si="42"/>
        <v>37.940000000000012</v>
      </c>
      <c r="L260" s="2">
        <f t="shared" si="43"/>
        <v>0</v>
      </c>
      <c r="N260" s="4">
        <v>13.85</v>
      </c>
      <c r="O260" s="5">
        <v>24410.625</v>
      </c>
      <c r="P260" s="6">
        <v>17.170000000000002</v>
      </c>
      <c r="Q260" s="5">
        <v>29146.075000000001</v>
      </c>
      <c r="R260" s="7">
        <v>6.27</v>
      </c>
      <c r="S260" s="5">
        <v>5773.92</v>
      </c>
      <c r="T260" s="8">
        <v>0.52</v>
      </c>
      <c r="U260" s="5">
        <v>143.52000000000001</v>
      </c>
      <c r="Z260" s="9">
        <v>0.03</v>
      </c>
      <c r="AA260" s="5">
        <v>3.3119999999999989</v>
      </c>
      <c r="AB260" s="10">
        <v>9.9999999999999992E-2</v>
      </c>
      <c r="AC260" s="5">
        <v>10.532425</v>
      </c>
      <c r="AL260" s="5" t="str">
        <f t="shared" si="39"/>
        <v/>
      </c>
      <c r="AN260" s="5" t="str">
        <f t="shared" si="40"/>
        <v/>
      </c>
      <c r="AP260" s="5" t="str">
        <f t="shared" si="41"/>
        <v/>
      </c>
      <c r="AS260" s="5">
        <f t="shared" si="44"/>
        <v>59487.984424999988</v>
      </c>
      <c r="AT260" s="11">
        <f t="shared" si="45"/>
        <v>0.14120497848703562</v>
      </c>
      <c r="AU260" s="5">
        <f t="shared" si="46"/>
        <v>141.20497848703562</v>
      </c>
    </row>
    <row r="261" spans="1:47" x14ac:dyDescent="0.3">
      <c r="A261" s="1" t="s">
        <v>341</v>
      </c>
      <c r="B261" s="1" t="s">
        <v>342</v>
      </c>
      <c r="C261" s="1" t="s">
        <v>343</v>
      </c>
      <c r="D261" s="1" t="s">
        <v>232</v>
      </c>
      <c r="E261" s="1" t="s">
        <v>79</v>
      </c>
      <c r="F261" s="1" t="s">
        <v>144</v>
      </c>
      <c r="G261" s="1" t="s">
        <v>55</v>
      </c>
      <c r="H261" s="1" t="s">
        <v>299</v>
      </c>
      <c r="I261" s="2">
        <v>155.29918778300001</v>
      </c>
      <c r="J261" s="2">
        <v>40.659999999999997</v>
      </c>
      <c r="K261" s="2">
        <f t="shared" si="42"/>
        <v>40</v>
      </c>
      <c r="L261" s="2">
        <f t="shared" si="43"/>
        <v>0</v>
      </c>
      <c r="P261" s="6">
        <v>34.03</v>
      </c>
      <c r="Q261" s="5">
        <v>57765.925000000003</v>
      </c>
      <c r="R261" s="7">
        <v>5.97</v>
      </c>
      <c r="S261" s="5">
        <v>5492.4</v>
      </c>
      <c r="AL261" s="5" t="str">
        <f t="shared" si="39"/>
        <v/>
      </c>
      <c r="AN261" s="5" t="str">
        <f t="shared" si="40"/>
        <v/>
      </c>
      <c r="AP261" s="5" t="str">
        <f t="shared" si="41"/>
        <v/>
      </c>
      <c r="AS261" s="5">
        <f t="shared" si="44"/>
        <v>63258.325000000004</v>
      </c>
      <c r="AT261" s="11">
        <f t="shared" si="45"/>
        <v>0.15015453132409456</v>
      </c>
      <c r="AU261" s="5">
        <f t="shared" si="46"/>
        <v>150.15453132409456</v>
      </c>
    </row>
    <row r="262" spans="1:47" x14ac:dyDescent="0.3">
      <c r="A262" s="1" t="s">
        <v>341</v>
      </c>
      <c r="B262" s="1" t="s">
        <v>342</v>
      </c>
      <c r="C262" s="1" t="s">
        <v>343</v>
      </c>
      <c r="D262" s="1" t="s">
        <v>232</v>
      </c>
      <c r="E262" s="1" t="s">
        <v>80</v>
      </c>
      <c r="F262" s="1" t="s">
        <v>144</v>
      </c>
      <c r="G262" s="1" t="s">
        <v>55</v>
      </c>
      <c r="H262" s="1" t="s">
        <v>299</v>
      </c>
      <c r="I262" s="2">
        <v>155.29918778300001</v>
      </c>
      <c r="J262" s="2">
        <v>34.020000000000003</v>
      </c>
      <c r="K262" s="2">
        <f t="shared" si="42"/>
        <v>34.020000000000003</v>
      </c>
      <c r="L262" s="2">
        <f t="shared" si="43"/>
        <v>0</v>
      </c>
      <c r="P262" s="6">
        <v>9.42</v>
      </c>
      <c r="Q262" s="5">
        <v>15990.45</v>
      </c>
      <c r="R262" s="7">
        <v>24.03</v>
      </c>
      <c r="S262" s="5">
        <v>22098.400000000001</v>
      </c>
      <c r="Z262" s="9">
        <v>0.28000000000000003</v>
      </c>
      <c r="AA262" s="5">
        <v>30.911999999999999</v>
      </c>
      <c r="AB262" s="10">
        <v>0.28999999999999998</v>
      </c>
      <c r="AC262" s="5">
        <v>28.815124999999998</v>
      </c>
      <c r="AL262" s="5" t="str">
        <f t="shared" si="39"/>
        <v/>
      </c>
      <c r="AN262" s="5" t="str">
        <f t="shared" si="40"/>
        <v/>
      </c>
      <c r="AP262" s="5" t="str">
        <f t="shared" si="41"/>
        <v/>
      </c>
      <c r="AS262" s="5">
        <f t="shared" si="44"/>
        <v>38148.577125000003</v>
      </c>
      <c r="AT262" s="11">
        <f t="shared" si="45"/>
        <v>9.0552219314777124E-2</v>
      </c>
      <c r="AU262" s="5">
        <f t="shared" si="46"/>
        <v>90.552219314777133</v>
      </c>
    </row>
    <row r="263" spans="1:47" x14ac:dyDescent="0.3">
      <c r="A263" s="1" t="s">
        <v>341</v>
      </c>
      <c r="B263" s="1" t="s">
        <v>342</v>
      </c>
      <c r="C263" s="1" t="s">
        <v>343</v>
      </c>
      <c r="D263" s="1" t="s">
        <v>232</v>
      </c>
      <c r="E263" s="1" t="s">
        <v>85</v>
      </c>
      <c r="F263" s="1" t="s">
        <v>144</v>
      </c>
      <c r="G263" s="1" t="s">
        <v>55</v>
      </c>
      <c r="H263" s="1" t="s">
        <v>299</v>
      </c>
      <c r="I263" s="2">
        <v>155.29918778300001</v>
      </c>
      <c r="J263" s="2">
        <v>37.58</v>
      </c>
      <c r="K263" s="2">
        <f t="shared" si="42"/>
        <v>35.22</v>
      </c>
      <c r="L263" s="2">
        <f t="shared" si="43"/>
        <v>2.35</v>
      </c>
      <c r="M263" s="3">
        <v>1.25</v>
      </c>
      <c r="P263" s="6">
        <v>2.74</v>
      </c>
      <c r="Q263" s="5">
        <v>6963.1450000000004</v>
      </c>
      <c r="R263" s="7">
        <v>21.8</v>
      </c>
      <c r="S263" s="5">
        <v>25046.080000000002</v>
      </c>
      <c r="T263" s="8">
        <v>10.38</v>
      </c>
      <c r="U263" s="5">
        <v>3292.68</v>
      </c>
      <c r="Z263" s="9">
        <v>0.05</v>
      </c>
      <c r="AA263" s="5">
        <v>5.52</v>
      </c>
      <c r="AB263" s="10">
        <v>0.25</v>
      </c>
      <c r="AC263" s="5">
        <v>24.840624999999999</v>
      </c>
      <c r="AL263" s="5" t="str">
        <f t="shared" si="39"/>
        <v/>
      </c>
      <c r="AM263" s="3">
        <v>0.48</v>
      </c>
      <c r="AN263" s="5">
        <f t="shared" si="40"/>
        <v>2886.24</v>
      </c>
      <c r="AP263" s="5" t="str">
        <f t="shared" si="41"/>
        <v/>
      </c>
      <c r="AQ263" s="2">
        <v>0.62</v>
      </c>
      <c r="AS263" s="5">
        <f t="shared" si="44"/>
        <v>35332.265624999993</v>
      </c>
      <c r="AT263" s="11">
        <f t="shared" si="45"/>
        <v>8.3867218829146828E-2</v>
      </c>
      <c r="AU263" s="5">
        <f t="shared" si="46"/>
        <v>83.867218829146836</v>
      </c>
    </row>
    <row r="264" spans="1:47" x14ac:dyDescent="0.3">
      <c r="A264" s="1" t="s">
        <v>341</v>
      </c>
      <c r="B264" s="1" t="s">
        <v>342</v>
      </c>
      <c r="C264" s="1" t="s">
        <v>343</v>
      </c>
      <c r="D264" s="1" t="s">
        <v>232</v>
      </c>
      <c r="E264" s="1" t="s">
        <v>86</v>
      </c>
      <c r="F264" s="1" t="s">
        <v>144</v>
      </c>
      <c r="G264" s="1" t="s">
        <v>55</v>
      </c>
      <c r="H264" s="1" t="s">
        <v>299</v>
      </c>
      <c r="I264" s="2">
        <v>155.29918778300001</v>
      </c>
      <c r="J264" s="2">
        <v>38.409999999999997</v>
      </c>
      <c r="K264" s="2">
        <f t="shared" si="42"/>
        <v>31.800000000000004</v>
      </c>
      <c r="L264" s="2">
        <f t="shared" si="43"/>
        <v>6.61</v>
      </c>
      <c r="M264" s="3">
        <v>5.44</v>
      </c>
      <c r="N264" s="4">
        <v>0.01</v>
      </c>
      <c r="O264" s="5">
        <v>24.675000000000001</v>
      </c>
      <c r="P264" s="6">
        <v>19.8</v>
      </c>
      <c r="Q264" s="5">
        <v>41564.985000000001</v>
      </c>
      <c r="R264" s="7">
        <v>10.1</v>
      </c>
      <c r="S264" s="5">
        <v>11426.4</v>
      </c>
      <c r="T264" s="8">
        <v>1.89</v>
      </c>
      <c r="U264" s="5">
        <v>691.65600000000006</v>
      </c>
      <c r="AL264" s="5" t="str">
        <f t="shared" si="39"/>
        <v/>
      </c>
      <c r="AM264" s="3">
        <v>0.5</v>
      </c>
      <c r="AN264" s="5">
        <f t="shared" si="40"/>
        <v>3006.5</v>
      </c>
      <c r="AP264" s="5" t="str">
        <f t="shared" si="41"/>
        <v/>
      </c>
      <c r="AQ264" s="2">
        <v>0.67</v>
      </c>
      <c r="AS264" s="5">
        <f t="shared" si="44"/>
        <v>53707.716000000008</v>
      </c>
      <c r="AT264" s="11">
        <f t="shared" si="45"/>
        <v>0.12748451566600244</v>
      </c>
      <c r="AU264" s="5">
        <f t="shared" si="46"/>
        <v>127.48451566600245</v>
      </c>
    </row>
    <row r="265" spans="1:47" x14ac:dyDescent="0.3">
      <c r="A265" s="1" t="s">
        <v>344</v>
      </c>
      <c r="B265" s="1" t="s">
        <v>345</v>
      </c>
      <c r="C265" s="1" t="s">
        <v>320</v>
      </c>
      <c r="D265" s="1" t="s">
        <v>232</v>
      </c>
      <c r="E265" s="1" t="s">
        <v>80</v>
      </c>
      <c r="F265" s="1" t="s">
        <v>144</v>
      </c>
      <c r="G265" s="1" t="s">
        <v>55</v>
      </c>
      <c r="H265" s="1" t="s">
        <v>299</v>
      </c>
      <c r="I265" s="2">
        <v>5.6242696745499998</v>
      </c>
      <c r="J265" s="2">
        <v>5.36</v>
      </c>
      <c r="K265" s="2">
        <f t="shared" si="42"/>
        <v>5.35</v>
      </c>
      <c r="L265" s="2">
        <f t="shared" si="43"/>
        <v>0</v>
      </c>
      <c r="Z265" s="9">
        <v>2.4700000000000002</v>
      </c>
      <c r="AA265" s="5">
        <v>272.68799999999999</v>
      </c>
      <c r="AB265" s="10">
        <v>2.88</v>
      </c>
      <c r="AC265" s="5">
        <v>286.16399999999999</v>
      </c>
      <c r="AL265" s="5" t="str">
        <f t="shared" si="39"/>
        <v/>
      </c>
      <c r="AN265" s="5" t="str">
        <f t="shared" si="40"/>
        <v/>
      </c>
      <c r="AP265" s="5" t="str">
        <f t="shared" si="41"/>
        <v/>
      </c>
      <c r="AS265" s="5">
        <f t="shared" si="44"/>
        <v>558.85199999999998</v>
      </c>
      <c r="AT265" s="11">
        <f t="shared" si="45"/>
        <v>1.3265314903537656E-3</v>
      </c>
      <c r="AU265" s="5">
        <f t="shared" si="46"/>
        <v>1.3265314903537657</v>
      </c>
    </row>
    <row r="266" spans="1:47" x14ac:dyDescent="0.3">
      <c r="A266" s="1" t="s">
        <v>346</v>
      </c>
      <c r="B266" s="1" t="s">
        <v>347</v>
      </c>
      <c r="C266" s="1" t="s">
        <v>348</v>
      </c>
      <c r="D266" s="1" t="s">
        <v>52</v>
      </c>
      <c r="E266" s="1" t="s">
        <v>72</v>
      </c>
      <c r="F266" s="1" t="s">
        <v>144</v>
      </c>
      <c r="G266" s="1" t="s">
        <v>55</v>
      </c>
      <c r="H266" s="1" t="s">
        <v>299</v>
      </c>
      <c r="I266" s="2">
        <v>161.70871964899999</v>
      </c>
      <c r="J266" s="2">
        <v>38.799999999999997</v>
      </c>
      <c r="K266" s="2">
        <f t="shared" si="42"/>
        <v>38.79</v>
      </c>
      <c r="L266" s="2">
        <f t="shared" si="43"/>
        <v>0</v>
      </c>
      <c r="N266" s="4">
        <v>6.15</v>
      </c>
      <c r="O266" s="5">
        <v>17343</v>
      </c>
      <c r="P266" s="6">
        <v>23.52</v>
      </c>
      <c r="Q266" s="5">
        <v>57973.02</v>
      </c>
      <c r="R266" s="7">
        <v>2.64</v>
      </c>
      <c r="S266" s="5">
        <v>3659.76</v>
      </c>
      <c r="Z266" s="9">
        <v>4.2699999999999996</v>
      </c>
      <c r="AA266" s="5">
        <v>674.10239999999988</v>
      </c>
      <c r="AB266" s="10">
        <v>2.21</v>
      </c>
      <c r="AC266" s="5">
        <v>326.902625</v>
      </c>
      <c r="AL266" s="5" t="str">
        <f t="shared" si="39"/>
        <v/>
      </c>
      <c r="AN266" s="5" t="str">
        <f t="shared" si="40"/>
        <v/>
      </c>
      <c r="AP266" s="5" t="str">
        <f t="shared" si="41"/>
        <v/>
      </c>
      <c r="AS266" s="5">
        <f t="shared" si="44"/>
        <v>79976.78502499999</v>
      </c>
      <c r="AT266" s="11">
        <f t="shared" si="45"/>
        <v>0.18983867613056044</v>
      </c>
      <c r="AU266" s="5">
        <f t="shared" si="46"/>
        <v>189.83867613056046</v>
      </c>
    </row>
    <row r="267" spans="1:47" x14ac:dyDescent="0.3">
      <c r="A267" s="1" t="s">
        <v>346</v>
      </c>
      <c r="B267" s="1" t="s">
        <v>347</v>
      </c>
      <c r="C267" s="1" t="s">
        <v>348</v>
      </c>
      <c r="D267" s="1" t="s">
        <v>52</v>
      </c>
      <c r="E267" s="1" t="s">
        <v>73</v>
      </c>
      <c r="F267" s="1" t="s">
        <v>144</v>
      </c>
      <c r="G267" s="1" t="s">
        <v>55</v>
      </c>
      <c r="H267" s="1" t="s">
        <v>299</v>
      </c>
      <c r="I267" s="2">
        <v>161.70871964899999</v>
      </c>
      <c r="J267" s="2">
        <v>40.799999999999997</v>
      </c>
      <c r="K267" s="2">
        <f t="shared" si="42"/>
        <v>40</v>
      </c>
      <c r="L267" s="2">
        <f t="shared" si="43"/>
        <v>0</v>
      </c>
      <c r="P267" s="6">
        <v>20.22</v>
      </c>
      <c r="Q267" s="5">
        <v>47176.92</v>
      </c>
      <c r="R267" s="7">
        <v>19.64</v>
      </c>
      <c r="S267" s="5">
        <v>26784.880000000001</v>
      </c>
      <c r="T267" s="8">
        <v>0.14000000000000001</v>
      </c>
      <c r="U267" s="5">
        <v>40.295999999999999</v>
      </c>
      <c r="AL267" s="5" t="str">
        <f t="shared" si="39"/>
        <v/>
      </c>
      <c r="AN267" s="5" t="str">
        <f t="shared" si="40"/>
        <v/>
      </c>
      <c r="AP267" s="5" t="str">
        <f t="shared" si="41"/>
        <v/>
      </c>
      <c r="AS267" s="5">
        <f t="shared" si="44"/>
        <v>74002.096000000005</v>
      </c>
      <c r="AT267" s="11">
        <f t="shared" si="45"/>
        <v>0.17565672252435788</v>
      </c>
      <c r="AU267" s="5">
        <f t="shared" si="46"/>
        <v>175.65672252435786</v>
      </c>
    </row>
    <row r="268" spans="1:47" x14ac:dyDescent="0.3">
      <c r="A268" s="1" t="s">
        <v>346</v>
      </c>
      <c r="B268" s="1" t="s">
        <v>347</v>
      </c>
      <c r="C268" s="1" t="s">
        <v>348</v>
      </c>
      <c r="D268" s="1" t="s">
        <v>52</v>
      </c>
      <c r="E268" s="1" t="s">
        <v>74</v>
      </c>
      <c r="F268" s="1" t="s">
        <v>144</v>
      </c>
      <c r="G268" s="1" t="s">
        <v>55</v>
      </c>
      <c r="H268" s="1" t="s">
        <v>299</v>
      </c>
      <c r="I268" s="2">
        <v>161.70871964899999</v>
      </c>
      <c r="J268" s="2">
        <v>38.46</v>
      </c>
      <c r="K268" s="2">
        <f t="shared" si="42"/>
        <v>35.669999999999995</v>
      </c>
      <c r="L268" s="2">
        <f t="shared" si="43"/>
        <v>2.79</v>
      </c>
      <c r="M268" s="3">
        <v>1.73</v>
      </c>
      <c r="N268" s="4">
        <v>17.350000000000001</v>
      </c>
      <c r="O268" s="5">
        <v>30819.075000000001</v>
      </c>
      <c r="P268" s="6">
        <v>16.559999999999999</v>
      </c>
      <c r="Q268" s="5">
        <v>29278.48</v>
      </c>
      <c r="R268" s="7">
        <v>1.76</v>
      </c>
      <c r="S268" s="5">
        <v>1806.88</v>
      </c>
      <c r="AL268" s="5" t="str">
        <f t="shared" si="39"/>
        <v/>
      </c>
      <c r="AM268" s="3">
        <v>0.5</v>
      </c>
      <c r="AN268" s="5">
        <f t="shared" si="40"/>
        <v>3006.5</v>
      </c>
      <c r="AP268" s="5" t="str">
        <f t="shared" si="41"/>
        <v/>
      </c>
      <c r="AQ268" s="2">
        <v>0.56000000000000005</v>
      </c>
      <c r="AS268" s="5">
        <f t="shared" si="44"/>
        <v>61904.434999999998</v>
      </c>
      <c r="AT268" s="11">
        <f t="shared" si="45"/>
        <v>0.14694084018677184</v>
      </c>
      <c r="AU268" s="5">
        <f t="shared" si="46"/>
        <v>146.94084018677182</v>
      </c>
    </row>
    <row r="269" spans="1:47" x14ac:dyDescent="0.3">
      <c r="A269" s="1" t="s">
        <v>346</v>
      </c>
      <c r="B269" s="1" t="s">
        <v>347</v>
      </c>
      <c r="C269" s="1" t="s">
        <v>348</v>
      </c>
      <c r="D269" s="1" t="s">
        <v>52</v>
      </c>
      <c r="E269" s="1" t="s">
        <v>75</v>
      </c>
      <c r="F269" s="1" t="s">
        <v>144</v>
      </c>
      <c r="G269" s="1" t="s">
        <v>55</v>
      </c>
      <c r="H269" s="1" t="s">
        <v>299</v>
      </c>
      <c r="I269" s="2">
        <v>161.70871964899999</v>
      </c>
      <c r="J269" s="2">
        <v>36.61</v>
      </c>
      <c r="K269" s="2">
        <f t="shared" si="42"/>
        <v>35.630000000000003</v>
      </c>
      <c r="L269" s="2">
        <f t="shared" si="43"/>
        <v>0.98</v>
      </c>
      <c r="N269" s="4">
        <v>13.04</v>
      </c>
      <c r="O269" s="5">
        <v>35207.699999999997</v>
      </c>
      <c r="P269" s="6">
        <v>19.21</v>
      </c>
      <c r="Q269" s="5">
        <v>50116.99</v>
      </c>
      <c r="R269" s="7">
        <v>3.38</v>
      </c>
      <c r="S269" s="5">
        <v>4384.72</v>
      </c>
      <c r="AL269" s="5" t="str">
        <f t="shared" si="39"/>
        <v/>
      </c>
      <c r="AM269" s="3">
        <v>0.48</v>
      </c>
      <c r="AN269" s="5">
        <f t="shared" si="40"/>
        <v>2886.24</v>
      </c>
      <c r="AP269" s="5" t="str">
        <f t="shared" si="41"/>
        <v/>
      </c>
      <c r="AQ269" s="2">
        <v>0.5</v>
      </c>
      <c r="AS269" s="5">
        <f t="shared" si="44"/>
        <v>89709.41</v>
      </c>
      <c r="AT269" s="11">
        <f t="shared" si="45"/>
        <v>0.21294073805955249</v>
      </c>
      <c r="AU269" s="5">
        <f t="shared" si="46"/>
        <v>212.9407380595525</v>
      </c>
    </row>
    <row r="270" spans="1:47" x14ac:dyDescent="0.3">
      <c r="A270" s="1" t="s">
        <v>349</v>
      </c>
      <c r="B270" s="1" t="s">
        <v>297</v>
      </c>
      <c r="C270" s="1" t="s">
        <v>298</v>
      </c>
      <c r="D270" s="1" t="s">
        <v>232</v>
      </c>
      <c r="E270" s="1" t="s">
        <v>53</v>
      </c>
      <c r="F270" s="1" t="s">
        <v>161</v>
      </c>
      <c r="G270" s="1" t="s">
        <v>55</v>
      </c>
      <c r="H270" s="1" t="s">
        <v>299</v>
      </c>
      <c r="I270" s="2">
        <v>73.639570793900006</v>
      </c>
      <c r="J270" s="2">
        <v>36.39</v>
      </c>
      <c r="K270" s="2">
        <f t="shared" si="42"/>
        <v>36.39</v>
      </c>
      <c r="L270" s="2">
        <f t="shared" si="43"/>
        <v>0</v>
      </c>
      <c r="N270" s="4">
        <v>2.89</v>
      </c>
      <c r="O270" s="5">
        <v>5202.8999999999996</v>
      </c>
      <c r="P270" s="6">
        <v>21.94</v>
      </c>
      <c r="Q270" s="5">
        <v>42322.07</v>
      </c>
      <c r="R270" s="7">
        <v>11.56</v>
      </c>
      <c r="S270" s="5">
        <v>12736.48</v>
      </c>
      <c r="AL270" s="5" t="str">
        <f t="shared" si="39"/>
        <v/>
      </c>
      <c r="AN270" s="5" t="str">
        <f t="shared" si="40"/>
        <v/>
      </c>
      <c r="AP270" s="5" t="str">
        <f t="shared" si="41"/>
        <v/>
      </c>
      <c r="AS270" s="5">
        <f t="shared" si="44"/>
        <v>60261.45</v>
      </c>
      <c r="AT270" s="11">
        <f t="shared" si="45"/>
        <v>0.14304093226718154</v>
      </c>
      <c r="AU270" s="5">
        <f t="shared" si="46"/>
        <v>143.04093226718155</v>
      </c>
    </row>
    <row r="271" spans="1:47" x14ac:dyDescent="0.3">
      <c r="A271" s="1" t="s">
        <v>349</v>
      </c>
      <c r="B271" s="1" t="s">
        <v>297</v>
      </c>
      <c r="C271" s="1" t="s">
        <v>298</v>
      </c>
      <c r="D271" s="1" t="s">
        <v>232</v>
      </c>
      <c r="E271" s="1" t="s">
        <v>57</v>
      </c>
      <c r="F271" s="1" t="s">
        <v>161</v>
      </c>
      <c r="G271" s="1" t="s">
        <v>55</v>
      </c>
      <c r="H271" s="1" t="s">
        <v>299</v>
      </c>
      <c r="I271" s="2">
        <v>73.639570793900006</v>
      </c>
      <c r="J271" s="2">
        <v>34.119999999999997</v>
      </c>
      <c r="K271" s="2">
        <f t="shared" si="42"/>
        <v>34.11</v>
      </c>
      <c r="L271" s="2">
        <f t="shared" si="43"/>
        <v>0</v>
      </c>
      <c r="N271" s="4">
        <v>2.08</v>
      </c>
      <c r="O271" s="5">
        <v>3803.4749999999999</v>
      </c>
      <c r="P271" s="6">
        <v>16.670000000000002</v>
      </c>
      <c r="Q271" s="5">
        <v>28365.224999999999</v>
      </c>
      <c r="R271" s="7">
        <v>15.36</v>
      </c>
      <c r="S271" s="5">
        <v>14131.2</v>
      </c>
      <c r="AL271" s="5" t="str">
        <f t="shared" si="39"/>
        <v/>
      </c>
      <c r="AN271" s="5" t="str">
        <f t="shared" si="40"/>
        <v/>
      </c>
      <c r="AP271" s="5" t="str">
        <f t="shared" si="41"/>
        <v/>
      </c>
      <c r="AS271" s="5">
        <f t="shared" si="44"/>
        <v>46299.899999999994</v>
      </c>
      <c r="AT271" s="11">
        <f t="shared" si="45"/>
        <v>0.10990078831288125</v>
      </c>
      <c r="AU271" s="5">
        <f t="shared" si="46"/>
        <v>109.90078831288125</v>
      </c>
    </row>
    <row r="272" spans="1:47" x14ac:dyDescent="0.3">
      <c r="A272" s="1" t="s">
        <v>350</v>
      </c>
      <c r="B272" s="1" t="s">
        <v>351</v>
      </c>
      <c r="C272" s="1" t="s">
        <v>352</v>
      </c>
      <c r="D272" s="1" t="s">
        <v>1249</v>
      </c>
      <c r="E272" s="1" t="s">
        <v>58</v>
      </c>
      <c r="F272" s="1" t="s">
        <v>161</v>
      </c>
      <c r="G272" s="1" t="s">
        <v>55</v>
      </c>
      <c r="H272" s="1" t="s">
        <v>299</v>
      </c>
      <c r="I272" s="2">
        <v>79.660185661900002</v>
      </c>
      <c r="J272" s="2">
        <v>37.950000000000003</v>
      </c>
      <c r="K272" s="2">
        <f t="shared" si="42"/>
        <v>37.94</v>
      </c>
      <c r="L272" s="2">
        <f t="shared" si="43"/>
        <v>0</v>
      </c>
      <c r="N272" s="4">
        <v>1.71</v>
      </c>
      <c r="O272" s="5">
        <v>3616.65</v>
      </c>
      <c r="P272" s="6">
        <v>22.44</v>
      </c>
      <c r="Q272" s="5">
        <v>44033.15</v>
      </c>
      <c r="R272" s="7">
        <v>13.79</v>
      </c>
      <c r="S272" s="5">
        <v>14471.6</v>
      </c>
      <c r="AL272" s="5" t="str">
        <f t="shared" si="39"/>
        <v/>
      </c>
      <c r="AN272" s="5" t="str">
        <f t="shared" si="40"/>
        <v/>
      </c>
      <c r="AP272" s="5" t="str">
        <f t="shared" si="41"/>
        <v/>
      </c>
      <c r="AS272" s="5">
        <f t="shared" si="44"/>
        <v>62121.4</v>
      </c>
      <c r="AT272" s="11">
        <f t="shared" si="45"/>
        <v>0.14745584398886008</v>
      </c>
      <c r="AU272" s="5">
        <f t="shared" si="46"/>
        <v>147.45584398886007</v>
      </c>
    </row>
    <row r="273" spans="1:47" x14ac:dyDescent="0.3">
      <c r="A273" s="1" t="s">
        <v>350</v>
      </c>
      <c r="B273" s="1" t="s">
        <v>351</v>
      </c>
      <c r="C273" s="1" t="s">
        <v>352</v>
      </c>
      <c r="D273" s="1" t="s">
        <v>1249</v>
      </c>
      <c r="E273" s="1" t="s">
        <v>59</v>
      </c>
      <c r="F273" s="1" t="s">
        <v>161</v>
      </c>
      <c r="G273" s="1" t="s">
        <v>55</v>
      </c>
      <c r="H273" s="1" t="s">
        <v>299</v>
      </c>
      <c r="I273" s="2">
        <v>79.660185661900002</v>
      </c>
      <c r="J273" s="2">
        <v>39.69</v>
      </c>
      <c r="K273" s="2">
        <f t="shared" si="42"/>
        <v>39.690000000000005</v>
      </c>
      <c r="L273" s="2">
        <f t="shared" si="43"/>
        <v>0</v>
      </c>
      <c r="N273" s="4">
        <v>3.52</v>
      </c>
      <c r="O273" s="5">
        <v>7444.8</v>
      </c>
      <c r="P273" s="6">
        <v>32.28</v>
      </c>
      <c r="Q273" s="5">
        <v>65754.36</v>
      </c>
      <c r="R273" s="7">
        <v>3.88</v>
      </c>
      <c r="S273" s="5">
        <v>4283.5200000000004</v>
      </c>
      <c r="AB273" s="10">
        <v>0.01</v>
      </c>
      <c r="AC273" s="5">
        <v>1.19235</v>
      </c>
      <c r="AL273" s="5" t="str">
        <f t="shared" si="39"/>
        <v/>
      </c>
      <c r="AN273" s="5" t="str">
        <f t="shared" si="40"/>
        <v/>
      </c>
      <c r="AP273" s="5" t="str">
        <f t="shared" si="41"/>
        <v/>
      </c>
      <c r="AS273" s="5">
        <f t="shared" si="44"/>
        <v>77483.872350000005</v>
      </c>
      <c r="AT273" s="11">
        <f t="shared" si="45"/>
        <v>0.18392131846504342</v>
      </c>
      <c r="AU273" s="5">
        <f t="shared" si="46"/>
        <v>183.92131846504341</v>
      </c>
    </row>
    <row r="274" spans="1:47" x14ac:dyDescent="0.3">
      <c r="A274" s="1" t="s">
        <v>353</v>
      </c>
      <c r="B274" s="1" t="s">
        <v>354</v>
      </c>
      <c r="C274" s="1" t="s">
        <v>355</v>
      </c>
      <c r="D274" s="1" t="s">
        <v>232</v>
      </c>
      <c r="E274" s="1" t="s">
        <v>64</v>
      </c>
      <c r="F274" s="1" t="s">
        <v>161</v>
      </c>
      <c r="G274" s="1" t="s">
        <v>55</v>
      </c>
      <c r="H274" s="1" t="s">
        <v>299</v>
      </c>
      <c r="I274" s="2">
        <v>141.070186638</v>
      </c>
      <c r="J274" s="2">
        <v>29.43</v>
      </c>
      <c r="K274" s="2">
        <f t="shared" si="42"/>
        <v>29.44</v>
      </c>
      <c r="L274" s="2">
        <f t="shared" si="43"/>
        <v>0</v>
      </c>
      <c r="P274" s="6">
        <v>5.94</v>
      </c>
      <c r="Q274" s="5">
        <v>10083.15</v>
      </c>
      <c r="R274" s="7">
        <v>23.5</v>
      </c>
      <c r="S274" s="5">
        <v>21620</v>
      </c>
      <c r="AL274" s="5" t="str">
        <f t="shared" si="39"/>
        <v/>
      </c>
      <c r="AN274" s="5" t="str">
        <f t="shared" si="40"/>
        <v/>
      </c>
      <c r="AP274" s="5" t="str">
        <f t="shared" si="41"/>
        <v/>
      </c>
      <c r="AS274" s="5">
        <f t="shared" si="44"/>
        <v>31703.15</v>
      </c>
      <c r="AT274" s="11">
        <f t="shared" si="45"/>
        <v>7.5252887738451305E-2</v>
      </c>
      <c r="AU274" s="5">
        <f t="shared" si="46"/>
        <v>75.252887738451307</v>
      </c>
    </row>
    <row r="275" spans="1:47" x14ac:dyDescent="0.3">
      <c r="A275" s="1" t="s">
        <v>353</v>
      </c>
      <c r="B275" s="1" t="s">
        <v>354</v>
      </c>
      <c r="C275" s="1" t="s">
        <v>355</v>
      </c>
      <c r="D275" s="1" t="s">
        <v>232</v>
      </c>
      <c r="E275" s="1" t="s">
        <v>65</v>
      </c>
      <c r="F275" s="1" t="s">
        <v>161</v>
      </c>
      <c r="G275" s="1" t="s">
        <v>55</v>
      </c>
      <c r="H275" s="1" t="s">
        <v>299</v>
      </c>
      <c r="I275" s="2">
        <v>141.070186638</v>
      </c>
      <c r="J275" s="2">
        <v>37.770000000000003</v>
      </c>
      <c r="K275" s="2">
        <f t="shared" si="42"/>
        <v>37.769999999999996</v>
      </c>
      <c r="L275" s="2">
        <f t="shared" si="43"/>
        <v>0</v>
      </c>
      <c r="P275" s="6">
        <v>10.56</v>
      </c>
      <c r="Q275" s="5">
        <v>18013.87</v>
      </c>
      <c r="R275" s="7">
        <v>16.940000000000001</v>
      </c>
      <c r="S275" s="5">
        <v>17163.52</v>
      </c>
      <c r="T275" s="8">
        <v>10.27</v>
      </c>
      <c r="U275" s="5">
        <v>3031.5839999999998</v>
      </c>
      <c r="AL275" s="5" t="str">
        <f t="shared" si="39"/>
        <v/>
      </c>
      <c r="AN275" s="5" t="str">
        <f t="shared" si="40"/>
        <v/>
      </c>
      <c r="AP275" s="5" t="str">
        <f t="shared" si="41"/>
        <v/>
      </c>
      <c r="AS275" s="5">
        <f t="shared" si="44"/>
        <v>38208.974000000002</v>
      </c>
      <c r="AT275" s="11">
        <f t="shared" si="45"/>
        <v>9.0695581701610239E-2</v>
      </c>
      <c r="AU275" s="5">
        <f t="shared" si="46"/>
        <v>90.695581701610237</v>
      </c>
    </row>
    <row r="276" spans="1:47" x14ac:dyDescent="0.3">
      <c r="A276" s="1" t="s">
        <v>353</v>
      </c>
      <c r="B276" s="1" t="s">
        <v>354</v>
      </c>
      <c r="C276" s="1" t="s">
        <v>355</v>
      </c>
      <c r="D276" s="1" t="s">
        <v>232</v>
      </c>
      <c r="E276" s="1" t="s">
        <v>66</v>
      </c>
      <c r="F276" s="1" t="s">
        <v>161</v>
      </c>
      <c r="G276" s="1" t="s">
        <v>55</v>
      </c>
      <c r="H276" s="1" t="s">
        <v>299</v>
      </c>
      <c r="I276" s="2">
        <v>141.070186638</v>
      </c>
      <c r="J276" s="2">
        <v>39.979999999999997</v>
      </c>
      <c r="K276" s="2">
        <f t="shared" si="42"/>
        <v>39.979999999999997</v>
      </c>
      <c r="L276" s="2">
        <f t="shared" si="43"/>
        <v>0</v>
      </c>
      <c r="P276" s="6">
        <v>26.74</v>
      </c>
      <c r="Q276" s="5">
        <v>50531.180000000008</v>
      </c>
      <c r="R276" s="7">
        <v>12.89</v>
      </c>
      <c r="S276" s="5">
        <v>12388.72</v>
      </c>
      <c r="AB276" s="10">
        <v>0.35</v>
      </c>
      <c r="AC276" s="5">
        <v>41.732249999999993</v>
      </c>
      <c r="AL276" s="5" t="str">
        <f t="shared" si="39"/>
        <v/>
      </c>
      <c r="AN276" s="5" t="str">
        <f t="shared" si="40"/>
        <v/>
      </c>
      <c r="AP276" s="5" t="str">
        <f t="shared" si="41"/>
        <v/>
      </c>
      <c r="AS276" s="5">
        <f t="shared" si="44"/>
        <v>62961.63225000001</v>
      </c>
      <c r="AT276" s="11">
        <f t="shared" si="45"/>
        <v>0.1494502799734066</v>
      </c>
      <c r="AU276" s="5">
        <f t="shared" si="46"/>
        <v>149.45027997340659</v>
      </c>
    </row>
    <row r="277" spans="1:47" x14ac:dyDescent="0.3">
      <c r="A277" s="1" t="s">
        <v>353</v>
      </c>
      <c r="B277" s="1" t="s">
        <v>354</v>
      </c>
      <c r="C277" s="1" t="s">
        <v>355</v>
      </c>
      <c r="D277" s="1" t="s">
        <v>232</v>
      </c>
      <c r="E277" s="1" t="s">
        <v>67</v>
      </c>
      <c r="F277" s="1" t="s">
        <v>161</v>
      </c>
      <c r="G277" s="1" t="s">
        <v>55</v>
      </c>
      <c r="H277" s="1" t="s">
        <v>299</v>
      </c>
      <c r="I277" s="2">
        <v>141.070186638</v>
      </c>
      <c r="J277" s="2">
        <v>30.31</v>
      </c>
      <c r="K277" s="2">
        <f t="shared" si="42"/>
        <v>29.310000000000002</v>
      </c>
      <c r="L277" s="2">
        <f t="shared" si="43"/>
        <v>0.98</v>
      </c>
      <c r="P277" s="6">
        <v>10.82</v>
      </c>
      <c r="Q277" s="5">
        <v>19955.810000000001</v>
      </c>
      <c r="R277" s="7">
        <v>18.28</v>
      </c>
      <c r="S277" s="5">
        <v>17998.88</v>
      </c>
      <c r="AB277" s="10">
        <v>0.21</v>
      </c>
      <c r="AC277" s="5">
        <v>33.385800000000003</v>
      </c>
      <c r="AK277" s="3">
        <v>0.13</v>
      </c>
      <c r="AL277" s="5">
        <f t="shared" si="39"/>
        <v>469.01400000000007</v>
      </c>
      <c r="AM277" s="3">
        <v>0.26</v>
      </c>
      <c r="AN277" s="5">
        <f t="shared" si="40"/>
        <v>1563.38</v>
      </c>
      <c r="AP277" s="5" t="str">
        <f t="shared" si="41"/>
        <v/>
      </c>
      <c r="AQ277" s="2">
        <v>0.59</v>
      </c>
      <c r="AS277" s="5">
        <f t="shared" si="44"/>
        <v>37988.075799999999</v>
      </c>
      <c r="AT277" s="11">
        <f t="shared" si="45"/>
        <v>9.0171241771785399E-2</v>
      </c>
      <c r="AU277" s="5">
        <f t="shared" si="46"/>
        <v>90.17124177178539</v>
      </c>
    </row>
    <row r="278" spans="1:47" x14ac:dyDescent="0.3">
      <c r="A278" s="1" t="s">
        <v>356</v>
      </c>
      <c r="B278" s="1" t="s">
        <v>357</v>
      </c>
      <c r="C278" s="1" t="s">
        <v>358</v>
      </c>
      <c r="D278" s="1" t="s">
        <v>359</v>
      </c>
      <c r="E278" s="1" t="s">
        <v>74</v>
      </c>
      <c r="F278" s="1" t="s">
        <v>161</v>
      </c>
      <c r="G278" s="1" t="s">
        <v>55</v>
      </c>
      <c r="H278" s="1" t="s">
        <v>299</v>
      </c>
      <c r="I278" s="2">
        <v>71.260608439099997</v>
      </c>
      <c r="J278" s="2">
        <v>38.979999999999997</v>
      </c>
      <c r="K278" s="2">
        <f t="shared" si="42"/>
        <v>36.42</v>
      </c>
      <c r="L278" s="2">
        <f t="shared" si="43"/>
        <v>2.5499999999999998</v>
      </c>
      <c r="N278" s="4">
        <v>9.15</v>
      </c>
      <c r="O278" s="5">
        <v>24907.65</v>
      </c>
      <c r="P278" s="6">
        <v>20.170000000000002</v>
      </c>
      <c r="Q278" s="5">
        <v>46973.22</v>
      </c>
      <c r="R278" s="7">
        <v>5.56</v>
      </c>
      <c r="S278" s="5">
        <v>5998.4</v>
      </c>
      <c r="AB278" s="10">
        <v>1.54</v>
      </c>
      <c r="AC278" s="5">
        <v>235.29040000000001</v>
      </c>
      <c r="AK278" s="3">
        <v>0.5</v>
      </c>
      <c r="AL278" s="5">
        <f t="shared" si="39"/>
        <v>1803.9</v>
      </c>
      <c r="AM278" s="3">
        <v>0.52</v>
      </c>
      <c r="AN278" s="5">
        <f t="shared" si="40"/>
        <v>3126.76</v>
      </c>
      <c r="AP278" s="5" t="str">
        <f t="shared" si="41"/>
        <v/>
      </c>
      <c r="AQ278" s="2">
        <v>1.53</v>
      </c>
      <c r="AS278" s="5">
        <f t="shared" si="44"/>
        <v>78114.560399999988</v>
      </c>
      <c r="AT278" s="11">
        <f t="shared" si="45"/>
        <v>0.18541836519461546</v>
      </c>
      <c r="AU278" s="5">
        <f t="shared" si="46"/>
        <v>185.41836519461546</v>
      </c>
    </row>
    <row r="279" spans="1:47" x14ac:dyDescent="0.3">
      <c r="A279" s="1" t="s">
        <v>356</v>
      </c>
      <c r="B279" s="1" t="s">
        <v>357</v>
      </c>
      <c r="C279" s="1" t="s">
        <v>358</v>
      </c>
      <c r="D279" s="1" t="s">
        <v>359</v>
      </c>
      <c r="E279" s="1" t="s">
        <v>75</v>
      </c>
      <c r="F279" s="1" t="s">
        <v>161</v>
      </c>
      <c r="G279" s="1" t="s">
        <v>55</v>
      </c>
      <c r="H279" s="1" t="s">
        <v>299</v>
      </c>
      <c r="I279" s="2">
        <v>71.260608439099997</v>
      </c>
      <c r="J279" s="2">
        <v>29.51</v>
      </c>
      <c r="K279" s="2">
        <f t="shared" si="42"/>
        <v>29.37</v>
      </c>
      <c r="L279" s="2">
        <f t="shared" si="43"/>
        <v>0.15000000000000002</v>
      </c>
      <c r="N279" s="4">
        <v>6.1099999999999994</v>
      </c>
      <c r="O279" s="5">
        <v>11276.475</v>
      </c>
      <c r="P279" s="6">
        <v>22.21</v>
      </c>
      <c r="Q279" s="5">
        <v>37701.474999999999</v>
      </c>
      <c r="R279" s="7">
        <v>0.89</v>
      </c>
      <c r="S279" s="5">
        <v>818.80000000000007</v>
      </c>
      <c r="AB279" s="10">
        <v>0.16</v>
      </c>
      <c r="AC279" s="5">
        <v>17.090350000000001</v>
      </c>
      <c r="AK279" s="3">
        <v>0.06</v>
      </c>
      <c r="AL279" s="5">
        <f t="shared" si="39"/>
        <v>216.46799999999999</v>
      </c>
      <c r="AN279" s="5" t="str">
        <f t="shared" si="40"/>
        <v/>
      </c>
      <c r="AP279" s="5" t="str">
        <f t="shared" si="41"/>
        <v/>
      </c>
      <c r="AQ279" s="2">
        <v>9.0000000000000011E-2</v>
      </c>
      <c r="AS279" s="5">
        <f t="shared" si="44"/>
        <v>49813.840349999999</v>
      </c>
      <c r="AT279" s="11">
        <f t="shared" si="45"/>
        <v>0.1182417310481667</v>
      </c>
      <c r="AU279" s="5">
        <f t="shared" si="46"/>
        <v>118.24173104816668</v>
      </c>
    </row>
    <row r="280" spans="1:47" x14ac:dyDescent="0.3">
      <c r="A280" s="1" t="s">
        <v>360</v>
      </c>
      <c r="B280" s="1" t="s">
        <v>361</v>
      </c>
      <c r="C280" s="1" t="s">
        <v>362</v>
      </c>
      <c r="D280" s="1" t="s">
        <v>363</v>
      </c>
      <c r="E280" s="1" t="s">
        <v>72</v>
      </c>
      <c r="F280" s="1" t="s">
        <v>161</v>
      </c>
      <c r="G280" s="1" t="s">
        <v>55</v>
      </c>
      <c r="H280" s="1" t="s">
        <v>299</v>
      </c>
      <c r="I280" s="2">
        <v>71.632006603600004</v>
      </c>
      <c r="J280" s="2">
        <v>30.38</v>
      </c>
      <c r="K280" s="2">
        <f t="shared" si="42"/>
        <v>27.49</v>
      </c>
      <c r="L280" s="2">
        <f t="shared" si="43"/>
        <v>2.9000000000000004</v>
      </c>
      <c r="N280" s="4">
        <v>8.3699999999999992</v>
      </c>
      <c r="O280" s="5">
        <v>23339.025000000001</v>
      </c>
      <c r="P280" s="6">
        <v>16.25</v>
      </c>
      <c r="Q280" s="5">
        <v>41649.86</v>
      </c>
      <c r="R280" s="7">
        <v>1.1000000000000001</v>
      </c>
      <c r="S280" s="5">
        <v>1448.08</v>
      </c>
      <c r="AB280" s="10">
        <v>1.77</v>
      </c>
      <c r="AC280" s="5">
        <v>281.39460000000003</v>
      </c>
      <c r="AK280" s="3">
        <v>0.66</v>
      </c>
      <c r="AL280" s="5">
        <f t="shared" si="39"/>
        <v>2381.1480000000001</v>
      </c>
      <c r="AM280" s="3">
        <v>0.37</v>
      </c>
      <c r="AN280" s="5">
        <f t="shared" si="40"/>
        <v>2224.81</v>
      </c>
      <c r="AP280" s="5" t="str">
        <f t="shared" si="41"/>
        <v/>
      </c>
      <c r="AQ280" s="2">
        <v>1.87</v>
      </c>
      <c r="AS280" s="5">
        <f t="shared" si="44"/>
        <v>66718.359599999996</v>
      </c>
      <c r="AT280" s="11">
        <f t="shared" si="45"/>
        <v>0.15836751947590144</v>
      </c>
      <c r="AU280" s="5">
        <f t="shared" si="46"/>
        <v>158.36751947590145</v>
      </c>
    </row>
    <row r="281" spans="1:47" x14ac:dyDescent="0.3">
      <c r="A281" s="1" t="s">
        <v>360</v>
      </c>
      <c r="B281" s="1" t="s">
        <v>361</v>
      </c>
      <c r="C281" s="1" t="s">
        <v>362</v>
      </c>
      <c r="D281" s="1" t="s">
        <v>363</v>
      </c>
      <c r="E281" s="1" t="s">
        <v>73</v>
      </c>
      <c r="F281" s="1" t="s">
        <v>161</v>
      </c>
      <c r="G281" s="1" t="s">
        <v>55</v>
      </c>
      <c r="H281" s="1" t="s">
        <v>299</v>
      </c>
      <c r="I281" s="2">
        <v>71.632006603600004</v>
      </c>
      <c r="J281" s="2">
        <v>40.26</v>
      </c>
      <c r="K281" s="2">
        <f t="shared" si="42"/>
        <v>39.78</v>
      </c>
      <c r="L281" s="2">
        <f t="shared" si="43"/>
        <v>0.22</v>
      </c>
      <c r="N281" s="4">
        <v>10.01</v>
      </c>
      <c r="O281" s="5">
        <v>21016.05</v>
      </c>
      <c r="P281" s="6">
        <v>23.48</v>
      </c>
      <c r="Q281" s="5">
        <v>47285.56</v>
      </c>
      <c r="R281" s="7">
        <v>5.94</v>
      </c>
      <c r="S281" s="5">
        <v>6557.7599999999993</v>
      </c>
      <c r="AB281" s="10">
        <v>0.35</v>
      </c>
      <c r="AC281" s="5">
        <v>41.732249999999993</v>
      </c>
      <c r="AL281" s="5" t="str">
        <f t="shared" si="39"/>
        <v/>
      </c>
      <c r="AM281" s="3">
        <v>0.22</v>
      </c>
      <c r="AN281" s="5">
        <f t="shared" si="40"/>
        <v>1322.86</v>
      </c>
      <c r="AP281" s="5" t="str">
        <f t="shared" si="41"/>
        <v/>
      </c>
      <c r="AS281" s="5">
        <f t="shared" si="44"/>
        <v>74901.102249999996</v>
      </c>
      <c r="AT281" s="11">
        <f t="shared" si="45"/>
        <v>0.1777906687223671</v>
      </c>
      <c r="AU281" s="5">
        <f t="shared" si="46"/>
        <v>177.79066872236709</v>
      </c>
    </row>
    <row r="282" spans="1:47" x14ac:dyDescent="0.3">
      <c r="A282" s="1" t="s">
        <v>364</v>
      </c>
      <c r="B282" s="1" t="s">
        <v>365</v>
      </c>
      <c r="C282" s="1" t="s">
        <v>366</v>
      </c>
      <c r="D282" s="1" t="s">
        <v>232</v>
      </c>
      <c r="E282" s="1" t="s">
        <v>79</v>
      </c>
      <c r="F282" s="1" t="s">
        <v>161</v>
      </c>
      <c r="G282" s="1" t="s">
        <v>55</v>
      </c>
      <c r="H282" s="1" t="s">
        <v>299</v>
      </c>
      <c r="I282" s="2">
        <v>160.090857771</v>
      </c>
      <c r="J282" s="2">
        <v>40.03</v>
      </c>
      <c r="K282" s="2">
        <f t="shared" si="42"/>
        <v>40</v>
      </c>
      <c r="L282" s="2">
        <f t="shared" si="43"/>
        <v>0</v>
      </c>
      <c r="N282" s="4">
        <v>0.45</v>
      </c>
      <c r="O282" s="5">
        <v>951.75</v>
      </c>
      <c r="P282" s="6">
        <v>13.47</v>
      </c>
      <c r="Q282" s="5">
        <v>30446.36</v>
      </c>
      <c r="R282" s="7">
        <v>21.85</v>
      </c>
      <c r="S282" s="5">
        <v>25612.799999999999</v>
      </c>
      <c r="T282" s="8">
        <v>4.2300000000000004</v>
      </c>
      <c r="U282" s="5">
        <v>1427.472</v>
      </c>
      <c r="AL282" s="5" t="str">
        <f t="shared" si="39"/>
        <v/>
      </c>
      <c r="AN282" s="5" t="str">
        <f t="shared" si="40"/>
        <v/>
      </c>
      <c r="AP282" s="5" t="str">
        <f t="shared" si="41"/>
        <v/>
      </c>
      <c r="AS282" s="5">
        <f t="shared" si="44"/>
        <v>58438.382000000005</v>
      </c>
      <c r="AT282" s="11">
        <f t="shared" si="45"/>
        <v>0.13871356632582987</v>
      </c>
      <c r="AU282" s="5">
        <f t="shared" si="46"/>
        <v>138.71356632582987</v>
      </c>
    </row>
    <row r="283" spans="1:47" x14ac:dyDescent="0.3">
      <c r="A283" s="1" t="s">
        <v>364</v>
      </c>
      <c r="B283" s="1" t="s">
        <v>365</v>
      </c>
      <c r="C283" s="1" t="s">
        <v>366</v>
      </c>
      <c r="D283" s="1" t="s">
        <v>232</v>
      </c>
      <c r="E283" s="1" t="s">
        <v>80</v>
      </c>
      <c r="F283" s="1" t="s">
        <v>161</v>
      </c>
      <c r="G283" s="1" t="s">
        <v>55</v>
      </c>
      <c r="H283" s="1" t="s">
        <v>299</v>
      </c>
      <c r="I283" s="2">
        <v>160.090857771</v>
      </c>
      <c r="J283" s="2">
        <v>38.630000000000003</v>
      </c>
      <c r="K283" s="2">
        <f t="shared" si="42"/>
        <v>38.620000000000005</v>
      </c>
      <c r="L283" s="2">
        <f t="shared" si="43"/>
        <v>0</v>
      </c>
      <c r="N283" s="4">
        <v>0.09</v>
      </c>
      <c r="O283" s="5">
        <v>253.8</v>
      </c>
      <c r="P283" s="6">
        <v>33.82</v>
      </c>
      <c r="Q283" s="5">
        <v>84956.479999999996</v>
      </c>
      <c r="R283" s="7">
        <v>4.71</v>
      </c>
      <c r="S283" s="5">
        <v>6837.4400000000014</v>
      </c>
      <c r="AL283" s="5" t="str">
        <f t="shared" si="39"/>
        <v/>
      </c>
      <c r="AN283" s="5" t="str">
        <f t="shared" si="40"/>
        <v/>
      </c>
      <c r="AP283" s="5" t="str">
        <f t="shared" si="41"/>
        <v/>
      </c>
      <c r="AS283" s="5">
        <f t="shared" si="44"/>
        <v>92047.72</v>
      </c>
      <c r="AT283" s="11">
        <f t="shared" si="45"/>
        <v>0.21849111964395962</v>
      </c>
      <c r="AU283" s="5">
        <f t="shared" si="46"/>
        <v>218.49111964395962</v>
      </c>
    </row>
    <row r="284" spans="1:47" x14ac:dyDescent="0.3">
      <c r="A284" s="1" t="s">
        <v>364</v>
      </c>
      <c r="B284" s="1" t="s">
        <v>365</v>
      </c>
      <c r="C284" s="1" t="s">
        <v>366</v>
      </c>
      <c r="D284" s="1" t="s">
        <v>232</v>
      </c>
      <c r="E284" s="1" t="s">
        <v>85</v>
      </c>
      <c r="F284" s="1" t="s">
        <v>161</v>
      </c>
      <c r="G284" s="1" t="s">
        <v>55</v>
      </c>
      <c r="H284" s="1" t="s">
        <v>299</v>
      </c>
      <c r="I284" s="2">
        <v>160.090857771</v>
      </c>
      <c r="J284" s="2">
        <v>36.97</v>
      </c>
      <c r="K284" s="2">
        <f t="shared" si="42"/>
        <v>34.75</v>
      </c>
      <c r="L284" s="2">
        <f t="shared" si="43"/>
        <v>2.2199999999999998</v>
      </c>
      <c r="P284" s="6">
        <v>25.14</v>
      </c>
      <c r="Q284" s="5">
        <v>68280.240000000005</v>
      </c>
      <c r="R284" s="7">
        <v>9.26</v>
      </c>
      <c r="S284" s="5">
        <v>13630.72</v>
      </c>
      <c r="AB284" s="10">
        <v>0.35</v>
      </c>
      <c r="AC284" s="5">
        <v>55.642999999999986</v>
      </c>
      <c r="AK284" s="3">
        <v>0.25</v>
      </c>
      <c r="AL284" s="5">
        <f t="shared" si="39"/>
        <v>901.95</v>
      </c>
      <c r="AM284" s="3">
        <v>0.56999999999999995</v>
      </c>
      <c r="AN284" s="5">
        <f t="shared" si="40"/>
        <v>3427.41</v>
      </c>
      <c r="AP284" s="5" t="str">
        <f t="shared" si="41"/>
        <v/>
      </c>
      <c r="AQ284" s="2">
        <v>1.4</v>
      </c>
      <c r="AS284" s="5">
        <f t="shared" si="44"/>
        <v>81966.603000000003</v>
      </c>
      <c r="AT284" s="11">
        <f t="shared" si="45"/>
        <v>0.194561851862077</v>
      </c>
      <c r="AU284" s="5">
        <f t="shared" si="46"/>
        <v>194.56185186207702</v>
      </c>
    </row>
    <row r="285" spans="1:47" x14ac:dyDescent="0.3">
      <c r="A285" s="1" t="s">
        <v>364</v>
      </c>
      <c r="B285" s="1" t="s">
        <v>365</v>
      </c>
      <c r="C285" s="1" t="s">
        <v>366</v>
      </c>
      <c r="D285" s="1" t="s">
        <v>232</v>
      </c>
      <c r="E285" s="1" t="s">
        <v>86</v>
      </c>
      <c r="F285" s="1" t="s">
        <v>161</v>
      </c>
      <c r="G285" s="1" t="s">
        <v>55</v>
      </c>
      <c r="H285" s="1" t="s">
        <v>299</v>
      </c>
      <c r="I285" s="2">
        <v>160.090857771</v>
      </c>
      <c r="J285" s="2">
        <v>38.43</v>
      </c>
      <c r="K285" s="2">
        <f t="shared" si="42"/>
        <v>35.659999999999997</v>
      </c>
      <c r="L285" s="2">
        <f t="shared" si="43"/>
        <v>2.74</v>
      </c>
      <c r="N285" s="4">
        <v>2.02</v>
      </c>
      <c r="O285" s="5">
        <v>5696.4</v>
      </c>
      <c r="P285" s="6">
        <v>18.309999999999999</v>
      </c>
      <c r="Q285" s="5">
        <v>47638.640000000007</v>
      </c>
      <c r="R285" s="7">
        <v>14.41</v>
      </c>
      <c r="S285" s="5">
        <v>21115.84</v>
      </c>
      <c r="AB285" s="10">
        <v>0.92</v>
      </c>
      <c r="AC285" s="5">
        <v>146.26159999999999</v>
      </c>
      <c r="AK285" s="3">
        <v>0.51</v>
      </c>
      <c r="AL285" s="5">
        <f t="shared" si="39"/>
        <v>1839.9780000000001</v>
      </c>
      <c r="AM285" s="3">
        <v>0.58000000000000007</v>
      </c>
      <c r="AN285" s="5">
        <f t="shared" si="40"/>
        <v>3487.5400000000004</v>
      </c>
      <c r="AP285" s="5" t="str">
        <f t="shared" si="41"/>
        <v/>
      </c>
      <c r="AQ285" s="2">
        <v>1.65</v>
      </c>
      <c r="AS285" s="5">
        <f t="shared" si="44"/>
        <v>74597.141600000003</v>
      </c>
      <c r="AT285" s="11">
        <f t="shared" si="45"/>
        <v>0.1770691657590541</v>
      </c>
      <c r="AU285" s="5">
        <f t="shared" si="46"/>
        <v>177.0691657590541</v>
      </c>
    </row>
    <row r="286" spans="1:47" x14ac:dyDescent="0.3">
      <c r="A286" s="1" t="s">
        <v>367</v>
      </c>
      <c r="B286" s="1" t="s">
        <v>368</v>
      </c>
      <c r="C286" s="1" t="s">
        <v>369</v>
      </c>
      <c r="D286" s="1" t="s">
        <v>52</v>
      </c>
      <c r="E286" s="1" t="s">
        <v>57</v>
      </c>
      <c r="F286" s="1" t="s">
        <v>174</v>
      </c>
      <c r="G286" s="1" t="s">
        <v>55</v>
      </c>
      <c r="H286" s="1" t="s">
        <v>299</v>
      </c>
      <c r="I286" s="2">
        <v>8.3314689905199995</v>
      </c>
      <c r="J286" s="2">
        <v>7.57</v>
      </c>
      <c r="K286" s="2">
        <f t="shared" si="42"/>
        <v>4.7899999999999991</v>
      </c>
      <c r="L286" s="2">
        <f t="shared" si="43"/>
        <v>0</v>
      </c>
      <c r="P286" s="6">
        <v>0.94</v>
      </c>
      <c r="Q286" s="5">
        <v>2553.04</v>
      </c>
      <c r="R286" s="7">
        <v>0.97</v>
      </c>
      <c r="S286" s="5">
        <v>1427.84</v>
      </c>
      <c r="T286" s="8">
        <v>0.1</v>
      </c>
      <c r="U286" s="5">
        <v>44.16</v>
      </c>
      <c r="Z286" s="9">
        <v>2.02</v>
      </c>
      <c r="AA286" s="5">
        <v>356.81279999999998</v>
      </c>
      <c r="AB286" s="10">
        <v>0.76</v>
      </c>
      <c r="AC286" s="5">
        <v>120.8248</v>
      </c>
      <c r="AL286" s="5" t="str">
        <f t="shared" si="39"/>
        <v/>
      </c>
      <c r="AN286" s="5" t="str">
        <f t="shared" si="40"/>
        <v/>
      </c>
      <c r="AP286" s="5" t="str">
        <f t="shared" si="41"/>
        <v/>
      </c>
      <c r="AS286" s="5">
        <f t="shared" si="44"/>
        <v>4502.6776</v>
      </c>
      <c r="AT286" s="11">
        <f t="shared" si="45"/>
        <v>1.0687880918938318E-2</v>
      </c>
      <c r="AU286" s="5">
        <f t="shared" si="46"/>
        <v>10.687880918938319</v>
      </c>
    </row>
    <row r="287" spans="1:47" x14ac:dyDescent="0.3">
      <c r="A287" s="1" t="s">
        <v>370</v>
      </c>
      <c r="B287" s="1" t="s">
        <v>371</v>
      </c>
      <c r="C287" s="1" t="s">
        <v>372</v>
      </c>
      <c r="D287" s="1" t="s">
        <v>52</v>
      </c>
      <c r="E287" s="1" t="s">
        <v>57</v>
      </c>
      <c r="F287" s="1" t="s">
        <v>174</v>
      </c>
      <c r="G287" s="1" t="s">
        <v>55</v>
      </c>
      <c r="H287" s="1" t="s">
        <v>299</v>
      </c>
      <c r="I287" s="2">
        <v>70.600661326099996</v>
      </c>
      <c r="J287" s="2">
        <v>29.01</v>
      </c>
      <c r="K287" s="2">
        <f t="shared" si="42"/>
        <v>19.71</v>
      </c>
      <c r="L287" s="2">
        <f t="shared" si="43"/>
        <v>0</v>
      </c>
      <c r="P287" s="6">
        <v>10.49</v>
      </c>
      <c r="Q287" s="5">
        <v>28490.84</v>
      </c>
      <c r="R287" s="7">
        <v>7.22</v>
      </c>
      <c r="S287" s="5">
        <v>10627.84</v>
      </c>
      <c r="T287" s="8">
        <v>1.91</v>
      </c>
      <c r="U287" s="5">
        <v>843.45600000000002</v>
      </c>
      <c r="Z287" s="9">
        <v>7.0000000000000007E-2</v>
      </c>
      <c r="AA287" s="5">
        <v>12.364800000000001</v>
      </c>
      <c r="AB287" s="10">
        <v>0.02</v>
      </c>
      <c r="AC287" s="5">
        <v>3.1796000000000002</v>
      </c>
      <c r="AL287" s="5" t="str">
        <f t="shared" si="39"/>
        <v/>
      </c>
      <c r="AN287" s="5" t="str">
        <f t="shared" si="40"/>
        <v/>
      </c>
      <c r="AP287" s="5" t="str">
        <f t="shared" si="41"/>
        <v/>
      </c>
      <c r="AS287" s="5">
        <f t="shared" si="44"/>
        <v>39977.680400000005</v>
      </c>
      <c r="AT287" s="11">
        <f t="shared" si="45"/>
        <v>9.4893911020983254E-2</v>
      </c>
      <c r="AU287" s="5">
        <f t="shared" si="46"/>
        <v>94.893911020983253</v>
      </c>
    </row>
    <row r="288" spans="1:47" x14ac:dyDescent="0.3">
      <c r="A288" s="1" t="s">
        <v>373</v>
      </c>
      <c r="B288" s="1" t="s">
        <v>374</v>
      </c>
      <c r="C288" s="1" t="s">
        <v>375</v>
      </c>
      <c r="D288" s="1" t="s">
        <v>376</v>
      </c>
      <c r="E288" s="1" t="s">
        <v>64</v>
      </c>
      <c r="F288" s="1" t="s">
        <v>174</v>
      </c>
      <c r="G288" s="1" t="s">
        <v>55</v>
      </c>
      <c r="H288" s="1" t="s">
        <v>299</v>
      </c>
      <c r="I288" s="2">
        <v>141.53670730600001</v>
      </c>
      <c r="J288" s="2">
        <v>30.36</v>
      </c>
      <c r="K288" s="2">
        <f t="shared" si="42"/>
        <v>29.670000000000005</v>
      </c>
      <c r="L288" s="2">
        <f t="shared" si="43"/>
        <v>0</v>
      </c>
      <c r="N288" s="4">
        <v>2.4900000000000002</v>
      </c>
      <c r="O288" s="5">
        <v>4388.625</v>
      </c>
      <c r="P288" s="6">
        <v>12.89</v>
      </c>
      <c r="Q288" s="5">
        <v>21880.775000000001</v>
      </c>
      <c r="R288" s="7">
        <v>12.46</v>
      </c>
      <c r="S288" s="5">
        <v>11463.2</v>
      </c>
      <c r="T288" s="8">
        <v>0.03</v>
      </c>
      <c r="U288" s="5">
        <v>8.2799999999999994</v>
      </c>
      <c r="AB288" s="10">
        <v>1.8</v>
      </c>
      <c r="AC288" s="5">
        <v>178.85249999999999</v>
      </c>
      <c r="AL288" s="5" t="str">
        <f t="shared" si="39"/>
        <v/>
      </c>
      <c r="AN288" s="5" t="str">
        <f t="shared" si="40"/>
        <v/>
      </c>
      <c r="AP288" s="5" t="str">
        <f t="shared" si="41"/>
        <v/>
      </c>
      <c r="AS288" s="5">
        <f t="shared" si="44"/>
        <v>37919.732500000006</v>
      </c>
      <c r="AT288" s="11">
        <f t="shared" si="45"/>
        <v>9.0009017176356412E-2</v>
      </c>
      <c r="AU288" s="5">
        <f t="shared" si="46"/>
        <v>90.009017176356409</v>
      </c>
    </row>
    <row r="289" spans="1:47" x14ac:dyDescent="0.3">
      <c r="A289" s="1" t="s">
        <v>373</v>
      </c>
      <c r="B289" s="1" t="s">
        <v>374</v>
      </c>
      <c r="C289" s="1" t="s">
        <v>375</v>
      </c>
      <c r="D289" s="1" t="s">
        <v>376</v>
      </c>
      <c r="E289" s="1" t="s">
        <v>65</v>
      </c>
      <c r="F289" s="1" t="s">
        <v>174</v>
      </c>
      <c r="G289" s="1" t="s">
        <v>55</v>
      </c>
      <c r="H289" s="1" t="s">
        <v>299</v>
      </c>
      <c r="I289" s="2">
        <v>141.53670730600001</v>
      </c>
      <c r="J289" s="2">
        <v>38.799999999999997</v>
      </c>
      <c r="K289" s="2">
        <f t="shared" si="42"/>
        <v>27.71</v>
      </c>
      <c r="L289" s="2">
        <f t="shared" si="43"/>
        <v>0</v>
      </c>
      <c r="P289" s="6">
        <v>18.22</v>
      </c>
      <c r="Q289" s="5">
        <v>40695.864999999998</v>
      </c>
      <c r="R289" s="7">
        <v>7.23</v>
      </c>
      <c r="S289" s="5">
        <v>7926.7199999999993</v>
      </c>
      <c r="T289" s="8">
        <v>2.2599999999999998</v>
      </c>
      <c r="U289" s="5">
        <v>623.76</v>
      </c>
      <c r="AL289" s="5" t="str">
        <f t="shared" si="39"/>
        <v/>
      </c>
      <c r="AN289" s="5" t="str">
        <f t="shared" si="40"/>
        <v/>
      </c>
      <c r="AP289" s="5" t="str">
        <f t="shared" si="41"/>
        <v/>
      </c>
      <c r="AS289" s="5">
        <f t="shared" si="44"/>
        <v>49246.345000000001</v>
      </c>
      <c r="AT289" s="11">
        <f t="shared" si="45"/>
        <v>0.11689468307767659</v>
      </c>
      <c r="AU289" s="5">
        <f t="shared" si="46"/>
        <v>116.89468307767659</v>
      </c>
    </row>
    <row r="290" spans="1:47" x14ac:dyDescent="0.3">
      <c r="A290" s="1" t="s">
        <v>373</v>
      </c>
      <c r="B290" s="1" t="s">
        <v>374</v>
      </c>
      <c r="C290" s="1" t="s">
        <v>375</v>
      </c>
      <c r="D290" s="1" t="s">
        <v>376</v>
      </c>
      <c r="E290" s="1" t="s">
        <v>66</v>
      </c>
      <c r="F290" s="1" t="s">
        <v>174</v>
      </c>
      <c r="G290" s="1" t="s">
        <v>55</v>
      </c>
      <c r="H290" s="1" t="s">
        <v>299</v>
      </c>
      <c r="I290" s="2">
        <v>141.53670730600001</v>
      </c>
      <c r="J290" s="2">
        <v>39.79</v>
      </c>
      <c r="K290" s="2">
        <f t="shared" si="42"/>
        <v>0.16</v>
      </c>
      <c r="L290" s="2">
        <f t="shared" si="43"/>
        <v>0</v>
      </c>
      <c r="R290" s="7">
        <v>7.0000000000000007E-2</v>
      </c>
      <c r="S290" s="5">
        <v>103.04</v>
      </c>
      <c r="T290" s="8">
        <v>0.09</v>
      </c>
      <c r="U290" s="5">
        <v>24.84</v>
      </c>
      <c r="AL290" s="5" t="str">
        <f t="shared" si="39"/>
        <v/>
      </c>
      <c r="AN290" s="5" t="str">
        <f t="shared" si="40"/>
        <v/>
      </c>
      <c r="AP290" s="5" t="str">
        <f t="shared" si="41"/>
        <v/>
      </c>
      <c r="AS290" s="5">
        <f t="shared" si="44"/>
        <v>127.88000000000001</v>
      </c>
      <c r="AT290" s="11">
        <f t="shared" si="45"/>
        <v>3.0354520872509998E-4</v>
      </c>
      <c r="AU290" s="5">
        <f t="shared" si="46"/>
        <v>0.30354520872509999</v>
      </c>
    </row>
    <row r="291" spans="1:47" x14ac:dyDescent="0.3">
      <c r="A291" s="1" t="s">
        <v>373</v>
      </c>
      <c r="B291" s="1" t="s">
        <v>374</v>
      </c>
      <c r="C291" s="1" t="s">
        <v>375</v>
      </c>
      <c r="D291" s="1" t="s">
        <v>376</v>
      </c>
      <c r="E291" s="1" t="s">
        <v>67</v>
      </c>
      <c r="F291" s="1" t="s">
        <v>174</v>
      </c>
      <c r="G291" s="1" t="s">
        <v>55</v>
      </c>
      <c r="H291" s="1" t="s">
        <v>299</v>
      </c>
      <c r="I291" s="2">
        <v>141.53670730600001</v>
      </c>
      <c r="J291" s="2">
        <v>30.8</v>
      </c>
      <c r="K291" s="2">
        <f t="shared" si="42"/>
        <v>29.48</v>
      </c>
      <c r="L291" s="2">
        <f t="shared" si="43"/>
        <v>0</v>
      </c>
      <c r="P291" s="6">
        <v>2.0299999999999998</v>
      </c>
      <c r="Q291" s="5">
        <v>3445.9250000000002</v>
      </c>
      <c r="R291" s="7">
        <v>23.9</v>
      </c>
      <c r="S291" s="5">
        <v>21988</v>
      </c>
      <c r="T291" s="8">
        <v>3.55</v>
      </c>
      <c r="U291" s="5">
        <v>979.8</v>
      </c>
      <c r="AL291" s="5" t="str">
        <f t="shared" si="39"/>
        <v/>
      </c>
      <c r="AN291" s="5" t="str">
        <f t="shared" si="40"/>
        <v/>
      </c>
      <c r="AP291" s="5" t="str">
        <f t="shared" si="41"/>
        <v/>
      </c>
      <c r="AS291" s="5">
        <f t="shared" si="44"/>
        <v>26413.724999999999</v>
      </c>
      <c r="AT291" s="11">
        <f t="shared" si="45"/>
        <v>6.2697526339790352E-2</v>
      </c>
      <c r="AU291" s="5">
        <f t="shared" si="46"/>
        <v>62.69752633979035</v>
      </c>
    </row>
    <row r="292" spans="1:47" x14ac:dyDescent="0.3">
      <c r="A292" s="1" t="s">
        <v>377</v>
      </c>
      <c r="B292" s="1" t="s">
        <v>378</v>
      </c>
      <c r="C292" s="1" t="s">
        <v>379</v>
      </c>
      <c r="D292" s="1" t="s">
        <v>1249</v>
      </c>
      <c r="E292" s="1" t="s">
        <v>53</v>
      </c>
      <c r="F292" s="1" t="s">
        <v>174</v>
      </c>
      <c r="G292" s="1" t="s">
        <v>55</v>
      </c>
      <c r="H292" s="1" t="s">
        <v>299</v>
      </c>
      <c r="I292" s="2">
        <v>78.596455429900004</v>
      </c>
      <c r="J292" s="2">
        <v>38.159999999999997</v>
      </c>
      <c r="K292" s="2">
        <f t="shared" si="42"/>
        <v>32.369999999999997</v>
      </c>
      <c r="L292" s="2">
        <f t="shared" si="43"/>
        <v>0</v>
      </c>
      <c r="P292" s="6">
        <v>18.940000000000001</v>
      </c>
      <c r="Q292" s="5">
        <v>51441.04</v>
      </c>
      <c r="R292" s="7">
        <v>12.24</v>
      </c>
      <c r="S292" s="5">
        <v>18017.28</v>
      </c>
      <c r="T292" s="8">
        <v>1.19</v>
      </c>
      <c r="U292" s="5">
        <v>525.50400000000002</v>
      </c>
      <c r="AL292" s="5" t="str">
        <f t="shared" si="39"/>
        <v/>
      </c>
      <c r="AN292" s="5" t="str">
        <f t="shared" si="40"/>
        <v/>
      </c>
      <c r="AP292" s="5" t="str">
        <f t="shared" si="41"/>
        <v/>
      </c>
      <c r="AS292" s="5">
        <f t="shared" si="44"/>
        <v>69983.824000000008</v>
      </c>
      <c r="AT292" s="11">
        <f t="shared" si="45"/>
        <v>0.16611866174116877</v>
      </c>
      <c r="AU292" s="5">
        <f t="shared" si="46"/>
        <v>166.11866174116875</v>
      </c>
    </row>
    <row r="293" spans="1:47" x14ac:dyDescent="0.3">
      <c r="A293" s="1" t="s">
        <v>377</v>
      </c>
      <c r="B293" s="1" t="s">
        <v>378</v>
      </c>
      <c r="C293" s="1" t="s">
        <v>379</v>
      </c>
      <c r="D293" s="1" t="s">
        <v>1249</v>
      </c>
      <c r="E293" s="1" t="s">
        <v>59</v>
      </c>
      <c r="F293" s="1" t="s">
        <v>174</v>
      </c>
      <c r="G293" s="1" t="s">
        <v>55</v>
      </c>
      <c r="H293" s="1" t="s">
        <v>299</v>
      </c>
      <c r="I293" s="2">
        <v>78.596455429900004</v>
      </c>
      <c r="J293" s="2">
        <v>39.450000000000003</v>
      </c>
      <c r="K293" s="2">
        <f t="shared" si="42"/>
        <v>0.08</v>
      </c>
      <c r="L293" s="2">
        <f t="shared" si="43"/>
        <v>0</v>
      </c>
      <c r="R293" s="7">
        <v>0.08</v>
      </c>
      <c r="S293" s="5">
        <v>117.76</v>
      </c>
      <c r="AL293" s="5" t="str">
        <f t="shared" si="39"/>
        <v/>
      </c>
      <c r="AN293" s="5" t="str">
        <f t="shared" si="40"/>
        <v/>
      </c>
      <c r="AP293" s="5" t="str">
        <f t="shared" si="41"/>
        <v/>
      </c>
      <c r="AS293" s="5">
        <f t="shared" si="44"/>
        <v>117.76</v>
      </c>
      <c r="AT293" s="11">
        <f t="shared" si="45"/>
        <v>2.7952364544469639E-4</v>
      </c>
      <c r="AU293" s="5">
        <f t="shared" si="46"/>
        <v>0.27952364544469638</v>
      </c>
    </row>
    <row r="294" spans="1:47" x14ac:dyDescent="0.3">
      <c r="A294" s="1" t="s">
        <v>380</v>
      </c>
      <c r="B294" s="1" t="s">
        <v>381</v>
      </c>
      <c r="C294" s="1" t="s">
        <v>382</v>
      </c>
      <c r="D294" s="1" t="s">
        <v>383</v>
      </c>
      <c r="E294" s="1" t="s">
        <v>72</v>
      </c>
      <c r="F294" s="1" t="s">
        <v>174</v>
      </c>
      <c r="G294" s="1" t="s">
        <v>55</v>
      </c>
      <c r="H294" s="1" t="s">
        <v>299</v>
      </c>
      <c r="I294" s="2">
        <v>70.566537266599994</v>
      </c>
      <c r="J294" s="2">
        <v>30.71</v>
      </c>
      <c r="K294" s="2">
        <f t="shared" si="42"/>
        <v>9.5599999999999987</v>
      </c>
      <c r="L294" s="2">
        <f t="shared" si="43"/>
        <v>0</v>
      </c>
      <c r="P294" s="6">
        <v>1.73</v>
      </c>
      <c r="Q294" s="5">
        <v>2936.6750000000002</v>
      </c>
      <c r="R294" s="7">
        <v>7.64</v>
      </c>
      <c r="S294" s="5">
        <v>7028.7999999999993</v>
      </c>
      <c r="T294" s="8">
        <v>0.19</v>
      </c>
      <c r="U294" s="5">
        <v>52.44</v>
      </c>
      <c r="AL294" s="5" t="str">
        <f t="shared" si="39"/>
        <v/>
      </c>
      <c r="AN294" s="5" t="str">
        <f t="shared" si="40"/>
        <v/>
      </c>
      <c r="AP294" s="5" t="str">
        <f t="shared" si="41"/>
        <v/>
      </c>
      <c r="AS294" s="5">
        <f t="shared" si="44"/>
        <v>10017.914999999999</v>
      </c>
      <c r="AT294" s="11">
        <f t="shared" si="45"/>
        <v>2.3779246947648651E-2</v>
      </c>
      <c r="AU294" s="5">
        <f t="shared" si="46"/>
        <v>23.779246947648652</v>
      </c>
    </row>
    <row r="295" spans="1:47" x14ac:dyDescent="0.3">
      <c r="A295" s="1" t="s">
        <v>384</v>
      </c>
      <c r="B295" s="1" t="s">
        <v>385</v>
      </c>
      <c r="C295" s="1" t="s">
        <v>386</v>
      </c>
      <c r="D295" s="1" t="s">
        <v>232</v>
      </c>
      <c r="E295" s="1" t="s">
        <v>64</v>
      </c>
      <c r="F295" s="1" t="s">
        <v>187</v>
      </c>
      <c r="G295" s="1" t="s">
        <v>55</v>
      </c>
      <c r="H295" s="1" t="s">
        <v>299</v>
      </c>
      <c r="I295" s="2">
        <v>158.61784541700001</v>
      </c>
      <c r="J295" s="2">
        <v>36.18</v>
      </c>
      <c r="K295" s="2">
        <f t="shared" si="42"/>
        <v>34.849999999999994</v>
      </c>
      <c r="L295" s="2">
        <f t="shared" si="43"/>
        <v>0</v>
      </c>
      <c r="N295" s="4">
        <v>3.59</v>
      </c>
      <c r="O295" s="5">
        <v>8213.25</v>
      </c>
      <c r="P295" s="6">
        <v>7.27</v>
      </c>
      <c r="Q295" s="5">
        <v>18081.77</v>
      </c>
      <c r="R295" s="7">
        <v>14.4</v>
      </c>
      <c r="S295" s="5">
        <v>20390.88</v>
      </c>
      <c r="T295" s="8">
        <v>9.59</v>
      </c>
      <c r="U295" s="5">
        <v>4234.9440000000004</v>
      </c>
      <c r="AL295" s="5" t="str">
        <f t="shared" si="39"/>
        <v/>
      </c>
      <c r="AN295" s="5" t="str">
        <f t="shared" si="40"/>
        <v/>
      </c>
      <c r="AP295" s="5" t="str">
        <f t="shared" si="41"/>
        <v/>
      </c>
      <c r="AS295" s="5">
        <f t="shared" si="44"/>
        <v>50920.844000000005</v>
      </c>
      <c r="AT295" s="11">
        <f t="shared" si="45"/>
        <v>0.1208693949048972</v>
      </c>
      <c r="AU295" s="5">
        <f t="shared" si="46"/>
        <v>120.86939490489721</v>
      </c>
    </row>
    <row r="296" spans="1:47" x14ac:dyDescent="0.3">
      <c r="A296" s="1" t="s">
        <v>384</v>
      </c>
      <c r="B296" s="1" t="s">
        <v>385</v>
      </c>
      <c r="C296" s="1" t="s">
        <v>386</v>
      </c>
      <c r="D296" s="1" t="s">
        <v>232</v>
      </c>
      <c r="E296" s="1" t="s">
        <v>65</v>
      </c>
      <c r="F296" s="1" t="s">
        <v>187</v>
      </c>
      <c r="G296" s="1" t="s">
        <v>55</v>
      </c>
      <c r="H296" s="1" t="s">
        <v>299</v>
      </c>
      <c r="I296" s="2">
        <v>158.61784541700001</v>
      </c>
      <c r="J296" s="2">
        <v>38.29</v>
      </c>
      <c r="K296" s="2">
        <f t="shared" si="42"/>
        <v>38.29</v>
      </c>
      <c r="L296" s="2">
        <f t="shared" si="43"/>
        <v>0</v>
      </c>
      <c r="N296" s="4">
        <v>3.04</v>
      </c>
      <c r="O296" s="5">
        <v>5583.6</v>
      </c>
      <c r="P296" s="6">
        <v>34.200000000000003</v>
      </c>
      <c r="Q296" s="5">
        <v>69482.069999999992</v>
      </c>
      <c r="R296" s="7">
        <v>1.05</v>
      </c>
      <c r="S296" s="5">
        <v>1159.2</v>
      </c>
      <c r="AL296" s="5" t="str">
        <f t="shared" si="39"/>
        <v/>
      </c>
      <c r="AN296" s="5" t="str">
        <f t="shared" si="40"/>
        <v/>
      </c>
      <c r="AP296" s="5" t="str">
        <f t="shared" si="41"/>
        <v/>
      </c>
      <c r="AS296" s="5">
        <f t="shared" si="44"/>
        <v>76224.87</v>
      </c>
      <c r="AT296" s="11">
        <f t="shared" si="45"/>
        <v>0.18093285951042859</v>
      </c>
      <c r="AU296" s="5">
        <f t="shared" si="46"/>
        <v>180.93285951042859</v>
      </c>
    </row>
    <row r="297" spans="1:47" x14ac:dyDescent="0.3">
      <c r="A297" s="1" t="s">
        <v>384</v>
      </c>
      <c r="B297" s="1" t="s">
        <v>385</v>
      </c>
      <c r="C297" s="1" t="s">
        <v>386</v>
      </c>
      <c r="D297" s="1" t="s">
        <v>232</v>
      </c>
      <c r="E297" s="1" t="s">
        <v>66</v>
      </c>
      <c r="F297" s="1" t="s">
        <v>187</v>
      </c>
      <c r="G297" s="1" t="s">
        <v>55</v>
      </c>
      <c r="H297" s="1" t="s">
        <v>299</v>
      </c>
      <c r="I297" s="2">
        <v>158.61784541700001</v>
      </c>
      <c r="J297" s="2">
        <v>39.729999999999997</v>
      </c>
      <c r="K297" s="2">
        <f t="shared" si="42"/>
        <v>16.579999999999998</v>
      </c>
      <c r="L297" s="2">
        <f t="shared" si="43"/>
        <v>0</v>
      </c>
      <c r="P297" s="6">
        <v>3.64</v>
      </c>
      <c r="Q297" s="5">
        <v>7414.68</v>
      </c>
      <c r="R297" s="7">
        <v>10.79</v>
      </c>
      <c r="S297" s="5">
        <v>11912.16</v>
      </c>
      <c r="T297" s="8">
        <v>2.15</v>
      </c>
      <c r="U297" s="5">
        <v>712.08</v>
      </c>
      <c r="AL297" s="5" t="str">
        <f t="shared" si="39"/>
        <v/>
      </c>
      <c r="AN297" s="5" t="str">
        <f t="shared" si="40"/>
        <v/>
      </c>
      <c r="AP297" s="5" t="str">
        <f t="shared" si="41"/>
        <v/>
      </c>
      <c r="AS297" s="5">
        <f t="shared" si="44"/>
        <v>20038.920000000002</v>
      </c>
      <c r="AT297" s="11">
        <f t="shared" si="45"/>
        <v>4.7565828542583524E-2</v>
      </c>
      <c r="AU297" s="5">
        <f t="shared" si="46"/>
        <v>47.565828542583525</v>
      </c>
    </row>
    <row r="298" spans="1:47" x14ac:dyDescent="0.3">
      <c r="A298" s="1" t="s">
        <v>384</v>
      </c>
      <c r="B298" s="1" t="s">
        <v>385</v>
      </c>
      <c r="C298" s="1" t="s">
        <v>386</v>
      </c>
      <c r="D298" s="1" t="s">
        <v>232</v>
      </c>
      <c r="E298" s="1" t="s">
        <v>67</v>
      </c>
      <c r="F298" s="1" t="s">
        <v>187</v>
      </c>
      <c r="G298" s="1" t="s">
        <v>55</v>
      </c>
      <c r="H298" s="1" t="s">
        <v>299</v>
      </c>
      <c r="I298" s="2">
        <v>158.61784541700001</v>
      </c>
      <c r="J298" s="2">
        <v>37.6</v>
      </c>
      <c r="K298" s="2">
        <f t="shared" si="42"/>
        <v>4.3100000000000005</v>
      </c>
      <c r="L298" s="2">
        <f t="shared" si="43"/>
        <v>0</v>
      </c>
      <c r="R298" s="7">
        <v>0.08</v>
      </c>
      <c r="S298" s="5">
        <v>88.320000000000007</v>
      </c>
      <c r="T298" s="8">
        <v>4.2300000000000004</v>
      </c>
      <c r="U298" s="5">
        <v>1867.9680000000001</v>
      </c>
      <c r="AL298" s="5" t="str">
        <f t="shared" si="39"/>
        <v/>
      </c>
      <c r="AN298" s="5" t="str">
        <f t="shared" si="40"/>
        <v/>
      </c>
      <c r="AP298" s="5" t="str">
        <f t="shared" si="41"/>
        <v/>
      </c>
      <c r="AS298" s="5">
        <f t="shared" si="44"/>
        <v>1956.288</v>
      </c>
      <c r="AT298" s="11">
        <f t="shared" si="45"/>
        <v>4.6435865599500185E-3</v>
      </c>
      <c r="AU298" s="5">
        <f t="shared" si="46"/>
        <v>4.6435865599500188</v>
      </c>
    </row>
    <row r="299" spans="1:47" x14ac:dyDescent="0.3">
      <c r="A299" s="1" t="s">
        <v>387</v>
      </c>
      <c r="B299" s="1" t="s">
        <v>388</v>
      </c>
      <c r="C299" s="1" t="s">
        <v>386</v>
      </c>
      <c r="D299" s="1" t="s">
        <v>232</v>
      </c>
      <c r="E299" s="1" t="s">
        <v>53</v>
      </c>
      <c r="F299" s="1" t="s">
        <v>187</v>
      </c>
      <c r="G299" s="1" t="s">
        <v>55</v>
      </c>
      <c r="H299" s="1" t="s">
        <v>299</v>
      </c>
      <c r="I299" s="2">
        <v>159.30315359599999</v>
      </c>
      <c r="J299" s="2">
        <v>38.25</v>
      </c>
      <c r="K299" s="2">
        <f t="shared" si="42"/>
        <v>38.25</v>
      </c>
      <c r="L299" s="2">
        <f t="shared" si="43"/>
        <v>0</v>
      </c>
      <c r="N299" s="4">
        <v>4.43</v>
      </c>
      <c r="O299" s="5">
        <v>7807.8749999999991</v>
      </c>
      <c r="P299" s="6">
        <v>31.53</v>
      </c>
      <c r="Q299" s="5">
        <v>57569.014999999999</v>
      </c>
      <c r="R299" s="7">
        <v>2.29</v>
      </c>
      <c r="S299" s="5">
        <v>2410.4</v>
      </c>
      <c r="AL299" s="5" t="str">
        <f t="shared" si="39"/>
        <v/>
      </c>
      <c r="AN299" s="5" t="str">
        <f t="shared" si="40"/>
        <v/>
      </c>
      <c r="AP299" s="5" t="str">
        <f t="shared" si="41"/>
        <v/>
      </c>
      <c r="AS299" s="5">
        <f t="shared" si="44"/>
        <v>67787.289999999994</v>
      </c>
      <c r="AT299" s="11">
        <f t="shared" si="45"/>
        <v>0.16090480991522427</v>
      </c>
      <c r="AU299" s="5">
        <f t="shared" si="46"/>
        <v>160.90480991522426</v>
      </c>
    </row>
    <row r="300" spans="1:47" x14ac:dyDescent="0.3">
      <c r="A300" s="1" t="s">
        <v>387</v>
      </c>
      <c r="B300" s="1" t="s">
        <v>388</v>
      </c>
      <c r="C300" s="1" t="s">
        <v>386</v>
      </c>
      <c r="D300" s="1" t="s">
        <v>232</v>
      </c>
      <c r="E300" s="1" t="s">
        <v>57</v>
      </c>
      <c r="F300" s="1" t="s">
        <v>187</v>
      </c>
      <c r="G300" s="1" t="s">
        <v>55</v>
      </c>
      <c r="H300" s="1" t="s">
        <v>299</v>
      </c>
      <c r="I300" s="2">
        <v>159.30315359599999</v>
      </c>
      <c r="J300" s="2">
        <v>37.200000000000003</v>
      </c>
      <c r="K300" s="2">
        <f t="shared" si="42"/>
        <v>37.200000000000003</v>
      </c>
      <c r="L300" s="2">
        <f t="shared" si="43"/>
        <v>0</v>
      </c>
      <c r="N300" s="4">
        <v>6.17</v>
      </c>
      <c r="O300" s="5">
        <v>14808.525</v>
      </c>
      <c r="P300" s="6">
        <v>31.03</v>
      </c>
      <c r="Q300" s="5">
        <v>56085.4</v>
      </c>
      <c r="AL300" s="5" t="str">
        <f t="shared" si="39"/>
        <v/>
      </c>
      <c r="AN300" s="5" t="str">
        <f t="shared" si="40"/>
        <v/>
      </c>
      <c r="AP300" s="5" t="str">
        <f t="shared" si="41"/>
        <v/>
      </c>
      <c r="AS300" s="5">
        <f t="shared" si="44"/>
        <v>70893.925000000003</v>
      </c>
      <c r="AT300" s="11">
        <f t="shared" si="45"/>
        <v>0.16827894323949472</v>
      </c>
      <c r="AU300" s="5">
        <f t="shared" si="46"/>
        <v>168.27894323949471</v>
      </c>
    </row>
    <row r="301" spans="1:47" x14ac:dyDescent="0.3">
      <c r="A301" s="1" t="s">
        <v>387</v>
      </c>
      <c r="B301" s="1" t="s">
        <v>388</v>
      </c>
      <c r="C301" s="1" t="s">
        <v>386</v>
      </c>
      <c r="D301" s="1" t="s">
        <v>232</v>
      </c>
      <c r="E301" s="1" t="s">
        <v>58</v>
      </c>
      <c r="F301" s="1" t="s">
        <v>187</v>
      </c>
      <c r="G301" s="1" t="s">
        <v>55</v>
      </c>
      <c r="H301" s="1" t="s">
        <v>299</v>
      </c>
      <c r="I301" s="2">
        <v>159.30315359599999</v>
      </c>
      <c r="J301" s="2">
        <v>38.909999999999997</v>
      </c>
      <c r="K301" s="2">
        <f t="shared" si="42"/>
        <v>38.9</v>
      </c>
      <c r="L301" s="2">
        <f t="shared" si="43"/>
        <v>0</v>
      </c>
      <c r="P301" s="6">
        <v>29.73</v>
      </c>
      <c r="Q301" s="5">
        <v>50466.675000000003</v>
      </c>
      <c r="R301" s="7">
        <v>9.17</v>
      </c>
      <c r="S301" s="5">
        <v>8500.8000000000011</v>
      </c>
      <c r="AL301" s="5" t="str">
        <f t="shared" si="39"/>
        <v/>
      </c>
      <c r="AN301" s="5" t="str">
        <f t="shared" si="40"/>
        <v/>
      </c>
      <c r="AP301" s="5" t="str">
        <f t="shared" si="41"/>
        <v/>
      </c>
      <c r="AS301" s="5">
        <f t="shared" si="44"/>
        <v>58967.475000000006</v>
      </c>
      <c r="AT301" s="11">
        <f t="shared" si="45"/>
        <v>0.13996945970337127</v>
      </c>
      <c r="AU301" s="5">
        <f t="shared" si="46"/>
        <v>139.96945970337129</v>
      </c>
    </row>
    <row r="302" spans="1:47" x14ac:dyDescent="0.3">
      <c r="A302" s="1" t="s">
        <v>387</v>
      </c>
      <c r="B302" s="1" t="s">
        <v>388</v>
      </c>
      <c r="C302" s="1" t="s">
        <v>386</v>
      </c>
      <c r="D302" s="1" t="s">
        <v>232</v>
      </c>
      <c r="E302" s="1" t="s">
        <v>59</v>
      </c>
      <c r="F302" s="1" t="s">
        <v>187</v>
      </c>
      <c r="G302" s="1" t="s">
        <v>55</v>
      </c>
      <c r="H302" s="1" t="s">
        <v>299</v>
      </c>
      <c r="I302" s="2">
        <v>159.30315359599999</v>
      </c>
      <c r="J302" s="2">
        <v>39.75</v>
      </c>
      <c r="K302" s="2">
        <f t="shared" si="42"/>
        <v>29.91</v>
      </c>
      <c r="L302" s="2">
        <f t="shared" si="43"/>
        <v>0</v>
      </c>
      <c r="P302" s="6">
        <v>21.25</v>
      </c>
      <c r="Q302" s="5">
        <v>40709.445</v>
      </c>
      <c r="R302" s="7">
        <v>7.62</v>
      </c>
      <c r="S302" s="5">
        <v>8412.48</v>
      </c>
      <c r="T302" s="8">
        <v>1.04</v>
      </c>
      <c r="U302" s="5">
        <v>344.44799999999998</v>
      </c>
      <c r="AL302" s="5" t="str">
        <f t="shared" si="39"/>
        <v/>
      </c>
      <c r="AN302" s="5" t="str">
        <f t="shared" si="40"/>
        <v/>
      </c>
      <c r="AP302" s="5" t="str">
        <f t="shared" si="41"/>
        <v/>
      </c>
      <c r="AS302" s="5">
        <f t="shared" si="44"/>
        <v>49466.373</v>
      </c>
      <c r="AT302" s="11">
        <f t="shared" si="45"/>
        <v>0.11741695743789997</v>
      </c>
      <c r="AU302" s="5">
        <f t="shared" si="46"/>
        <v>117.41695743789997</v>
      </c>
    </row>
    <row r="303" spans="1:47" x14ac:dyDescent="0.3">
      <c r="A303" s="1" t="s">
        <v>389</v>
      </c>
      <c r="B303" s="1" t="s">
        <v>390</v>
      </c>
      <c r="C303" s="1" t="s">
        <v>391</v>
      </c>
      <c r="D303" s="1" t="s">
        <v>52</v>
      </c>
      <c r="E303" s="1" t="s">
        <v>79</v>
      </c>
      <c r="F303" s="1" t="s">
        <v>187</v>
      </c>
      <c r="G303" s="1" t="s">
        <v>55</v>
      </c>
      <c r="H303" s="1" t="s">
        <v>299</v>
      </c>
      <c r="I303" s="2">
        <v>214.350750355</v>
      </c>
      <c r="J303" s="2">
        <v>39.94</v>
      </c>
      <c r="K303" s="2">
        <f t="shared" si="42"/>
        <v>13.709999999999999</v>
      </c>
      <c r="L303" s="2">
        <f t="shared" si="43"/>
        <v>0</v>
      </c>
      <c r="P303" s="6">
        <v>6.92</v>
      </c>
      <c r="Q303" s="5">
        <v>14092.645</v>
      </c>
      <c r="R303" s="7">
        <v>4.12</v>
      </c>
      <c r="S303" s="5">
        <v>4548.4799999999996</v>
      </c>
      <c r="T303" s="8">
        <v>2.67</v>
      </c>
      <c r="U303" s="5">
        <v>884.30400000000009</v>
      </c>
      <c r="AL303" s="5" t="str">
        <f t="shared" si="39"/>
        <v/>
      </c>
      <c r="AN303" s="5" t="str">
        <f t="shared" si="40"/>
        <v/>
      </c>
      <c r="AP303" s="5" t="str">
        <f t="shared" si="41"/>
        <v/>
      </c>
      <c r="AS303" s="5">
        <f t="shared" si="44"/>
        <v>19525.429</v>
      </c>
      <c r="AT303" s="11">
        <f t="shared" si="45"/>
        <v>4.6346969199656862E-2</v>
      </c>
      <c r="AU303" s="5">
        <f t="shared" si="46"/>
        <v>46.346969199656861</v>
      </c>
    </row>
    <row r="304" spans="1:47" x14ac:dyDescent="0.3">
      <c r="A304" s="1" t="s">
        <v>389</v>
      </c>
      <c r="B304" s="1" t="s">
        <v>390</v>
      </c>
      <c r="C304" s="1" t="s">
        <v>391</v>
      </c>
      <c r="D304" s="1" t="s">
        <v>52</v>
      </c>
      <c r="E304" s="1" t="s">
        <v>80</v>
      </c>
      <c r="F304" s="1" t="s">
        <v>187</v>
      </c>
      <c r="G304" s="1" t="s">
        <v>55</v>
      </c>
      <c r="H304" s="1" t="s">
        <v>299</v>
      </c>
      <c r="I304" s="2">
        <v>214.350750355</v>
      </c>
      <c r="J304" s="2">
        <v>32.700000000000003</v>
      </c>
      <c r="K304" s="2">
        <f t="shared" si="42"/>
        <v>32.6</v>
      </c>
      <c r="L304" s="2">
        <f t="shared" si="43"/>
        <v>0</v>
      </c>
      <c r="P304" s="6">
        <v>15.34</v>
      </c>
      <c r="Q304" s="5">
        <v>31026.904999999999</v>
      </c>
      <c r="R304" s="7">
        <v>16.239999999999998</v>
      </c>
      <c r="S304" s="5">
        <v>17665.84</v>
      </c>
      <c r="T304" s="8">
        <v>0.67</v>
      </c>
      <c r="U304" s="5">
        <v>192.096</v>
      </c>
      <c r="Z304" s="9">
        <v>0.25</v>
      </c>
      <c r="AA304" s="5">
        <v>29.587199999999999</v>
      </c>
      <c r="AB304" s="10">
        <v>0.1</v>
      </c>
      <c r="AC304" s="5">
        <v>10.929874999999999</v>
      </c>
      <c r="AL304" s="5" t="str">
        <f t="shared" si="39"/>
        <v/>
      </c>
      <c r="AN304" s="5" t="str">
        <f t="shared" si="40"/>
        <v/>
      </c>
      <c r="AP304" s="5" t="str">
        <f t="shared" si="41"/>
        <v/>
      </c>
      <c r="AS304" s="5">
        <f t="shared" si="44"/>
        <v>48925.358074999996</v>
      </c>
      <c r="AT304" s="11">
        <f t="shared" si="45"/>
        <v>0.11613276531768947</v>
      </c>
      <c r="AU304" s="5">
        <f t="shared" si="46"/>
        <v>116.13276531768948</v>
      </c>
    </row>
    <row r="305" spans="1:47" x14ac:dyDescent="0.3">
      <c r="A305" s="1" t="s">
        <v>389</v>
      </c>
      <c r="B305" s="1" t="s">
        <v>390</v>
      </c>
      <c r="C305" s="1" t="s">
        <v>391</v>
      </c>
      <c r="D305" s="1" t="s">
        <v>52</v>
      </c>
      <c r="E305" s="1" t="s">
        <v>85</v>
      </c>
      <c r="F305" s="1" t="s">
        <v>187</v>
      </c>
      <c r="G305" s="1" t="s">
        <v>55</v>
      </c>
      <c r="H305" s="1" t="s">
        <v>299</v>
      </c>
      <c r="I305" s="2">
        <v>214.350750355</v>
      </c>
      <c r="J305" s="2">
        <v>39.28</v>
      </c>
      <c r="K305" s="2">
        <f t="shared" si="42"/>
        <v>10.08</v>
      </c>
      <c r="L305" s="2">
        <f t="shared" si="43"/>
        <v>0</v>
      </c>
      <c r="P305" s="6">
        <v>4.5</v>
      </c>
      <c r="Q305" s="5">
        <v>9166.5</v>
      </c>
      <c r="R305" s="7">
        <v>2.74</v>
      </c>
      <c r="S305" s="5">
        <v>3024.96</v>
      </c>
      <c r="T305" s="8">
        <v>2.84</v>
      </c>
      <c r="U305" s="5">
        <v>940.60800000000006</v>
      </c>
      <c r="AL305" s="5" t="str">
        <f t="shared" si="39"/>
        <v/>
      </c>
      <c r="AN305" s="5" t="str">
        <f t="shared" si="40"/>
        <v/>
      </c>
      <c r="AP305" s="5" t="str">
        <f t="shared" si="41"/>
        <v/>
      </c>
      <c r="AS305" s="5">
        <f t="shared" si="44"/>
        <v>13132.067999999999</v>
      </c>
      <c r="AT305" s="11">
        <f t="shared" si="45"/>
        <v>3.1171225539976585E-2</v>
      </c>
      <c r="AU305" s="5">
        <f t="shared" si="46"/>
        <v>31.171225539976586</v>
      </c>
    </row>
    <row r="306" spans="1:47" x14ac:dyDescent="0.3">
      <c r="A306" s="1" t="s">
        <v>389</v>
      </c>
      <c r="B306" s="1" t="s">
        <v>390</v>
      </c>
      <c r="C306" s="1" t="s">
        <v>391</v>
      </c>
      <c r="D306" s="1" t="s">
        <v>52</v>
      </c>
      <c r="E306" s="1" t="s">
        <v>86</v>
      </c>
      <c r="F306" s="1" t="s">
        <v>187</v>
      </c>
      <c r="G306" s="1" t="s">
        <v>55</v>
      </c>
      <c r="H306" s="1" t="s">
        <v>299</v>
      </c>
      <c r="I306" s="2">
        <v>214.350750355</v>
      </c>
      <c r="J306" s="2">
        <v>40.04</v>
      </c>
      <c r="K306" s="2">
        <f t="shared" si="42"/>
        <v>0.28999999999999998</v>
      </c>
      <c r="L306" s="2">
        <f t="shared" si="43"/>
        <v>0</v>
      </c>
      <c r="R306" s="7">
        <v>0.28999999999999998</v>
      </c>
      <c r="S306" s="5">
        <v>320.16000000000003</v>
      </c>
      <c r="AL306" s="5" t="str">
        <f t="shared" si="39"/>
        <v/>
      </c>
      <c r="AN306" s="5" t="str">
        <f t="shared" si="40"/>
        <v/>
      </c>
      <c r="AP306" s="5" t="str">
        <f t="shared" si="41"/>
        <v/>
      </c>
      <c r="AS306" s="5">
        <f t="shared" si="44"/>
        <v>320.16000000000003</v>
      </c>
      <c r="AT306" s="11">
        <f t="shared" si="45"/>
        <v>7.5995491105276835E-4</v>
      </c>
      <c r="AU306" s="5">
        <f t="shared" si="46"/>
        <v>0.75995491105276836</v>
      </c>
    </row>
    <row r="307" spans="1:47" x14ac:dyDescent="0.3">
      <c r="A307" s="1" t="s">
        <v>392</v>
      </c>
      <c r="B307" s="1" t="s">
        <v>393</v>
      </c>
      <c r="C307" s="1" t="s">
        <v>394</v>
      </c>
      <c r="D307" s="1" t="s">
        <v>52</v>
      </c>
      <c r="E307" s="1" t="s">
        <v>80</v>
      </c>
      <c r="F307" s="1" t="s">
        <v>187</v>
      </c>
      <c r="G307" s="1" t="s">
        <v>55</v>
      </c>
      <c r="H307" s="1" t="s">
        <v>299</v>
      </c>
      <c r="I307" s="2">
        <v>6.9097407259399999</v>
      </c>
      <c r="J307" s="2">
        <v>6.53</v>
      </c>
      <c r="K307" s="2">
        <f t="shared" si="42"/>
        <v>6.53</v>
      </c>
      <c r="L307" s="2">
        <f t="shared" si="43"/>
        <v>0</v>
      </c>
      <c r="R307" s="7">
        <v>0.06</v>
      </c>
      <c r="S307" s="5">
        <v>66.239999999999995</v>
      </c>
      <c r="Z307" s="9">
        <v>3.52</v>
      </c>
      <c r="AA307" s="5">
        <v>408.25920000000002</v>
      </c>
      <c r="AB307" s="10">
        <v>2.95</v>
      </c>
      <c r="AC307" s="5">
        <v>335.84525000000002</v>
      </c>
      <c r="AL307" s="5" t="str">
        <f t="shared" si="39"/>
        <v/>
      </c>
      <c r="AN307" s="5" t="str">
        <f t="shared" si="40"/>
        <v/>
      </c>
      <c r="AP307" s="5" t="str">
        <f t="shared" si="41"/>
        <v/>
      </c>
      <c r="AS307" s="5">
        <f t="shared" si="44"/>
        <v>810.34445000000005</v>
      </c>
      <c r="AT307" s="11">
        <f t="shared" si="45"/>
        <v>1.9234921427469217E-3</v>
      </c>
      <c r="AU307" s="5">
        <f t="shared" si="46"/>
        <v>1.9234921427469216</v>
      </c>
    </row>
    <row r="308" spans="1:47" x14ac:dyDescent="0.3">
      <c r="A308" s="1" t="s">
        <v>395</v>
      </c>
      <c r="B308" s="1" t="s">
        <v>396</v>
      </c>
      <c r="C308" s="1" t="s">
        <v>244</v>
      </c>
      <c r="D308" s="1" t="s">
        <v>52</v>
      </c>
      <c r="E308" s="1" t="s">
        <v>53</v>
      </c>
      <c r="F308" s="1" t="s">
        <v>210</v>
      </c>
      <c r="G308" s="1" t="s">
        <v>55</v>
      </c>
      <c r="H308" s="1" t="s">
        <v>299</v>
      </c>
      <c r="I308" s="2">
        <v>160.64467979899999</v>
      </c>
      <c r="J308" s="2">
        <v>38.69</v>
      </c>
      <c r="K308" s="2">
        <f t="shared" si="42"/>
        <v>37.36</v>
      </c>
      <c r="L308" s="2">
        <f t="shared" si="43"/>
        <v>1.33</v>
      </c>
      <c r="N308" s="4">
        <v>10.23</v>
      </c>
      <c r="O308" s="5">
        <v>22193.4</v>
      </c>
      <c r="P308" s="6">
        <v>25.7</v>
      </c>
      <c r="Q308" s="5">
        <v>53274.34</v>
      </c>
      <c r="R308" s="7">
        <v>1.43</v>
      </c>
      <c r="S308" s="5">
        <v>2079.1999999999998</v>
      </c>
      <c r="AL308" s="5" t="str">
        <f t="shared" si="39"/>
        <v/>
      </c>
      <c r="AM308" s="3">
        <v>0.5</v>
      </c>
      <c r="AN308" s="5">
        <f t="shared" si="40"/>
        <v>3006.5</v>
      </c>
      <c r="AP308" s="5" t="str">
        <f t="shared" si="41"/>
        <v/>
      </c>
      <c r="AQ308" s="2">
        <v>0.83</v>
      </c>
      <c r="AS308" s="5">
        <f t="shared" si="44"/>
        <v>77546.939999999988</v>
      </c>
      <c r="AT308" s="11">
        <f t="shared" si="45"/>
        <v>0.18407102039640913</v>
      </c>
      <c r="AU308" s="5">
        <f t="shared" si="46"/>
        <v>184.07102039640912</v>
      </c>
    </row>
    <row r="309" spans="1:47" x14ac:dyDescent="0.3">
      <c r="A309" s="1" t="s">
        <v>395</v>
      </c>
      <c r="B309" s="1" t="s">
        <v>396</v>
      </c>
      <c r="C309" s="1" t="s">
        <v>244</v>
      </c>
      <c r="D309" s="1" t="s">
        <v>52</v>
      </c>
      <c r="E309" s="1" t="s">
        <v>57</v>
      </c>
      <c r="F309" s="1" t="s">
        <v>210</v>
      </c>
      <c r="G309" s="1" t="s">
        <v>55</v>
      </c>
      <c r="H309" s="1" t="s">
        <v>299</v>
      </c>
      <c r="I309" s="2">
        <v>160.64467979899999</v>
      </c>
      <c r="J309" s="2">
        <v>37.659999999999997</v>
      </c>
      <c r="K309" s="2">
        <f t="shared" si="42"/>
        <v>36.279999999999994</v>
      </c>
      <c r="L309" s="2">
        <f t="shared" si="43"/>
        <v>1.37</v>
      </c>
      <c r="P309" s="6">
        <v>24.95</v>
      </c>
      <c r="Q309" s="5">
        <v>51875.6</v>
      </c>
      <c r="R309" s="7">
        <v>7.3999999999999986</v>
      </c>
      <c r="S309" s="5">
        <v>9972.7999999999993</v>
      </c>
      <c r="Z309" s="9">
        <v>0.32</v>
      </c>
      <c r="AA309" s="5">
        <v>42.393599999999999</v>
      </c>
      <c r="AB309" s="10">
        <v>3.61</v>
      </c>
      <c r="AC309" s="5">
        <v>432.82304999999991</v>
      </c>
      <c r="AL309" s="5" t="str">
        <f t="shared" si="39"/>
        <v/>
      </c>
      <c r="AM309" s="3">
        <v>0.48</v>
      </c>
      <c r="AN309" s="5">
        <f t="shared" si="40"/>
        <v>2886.24</v>
      </c>
      <c r="AP309" s="5" t="str">
        <f t="shared" si="41"/>
        <v/>
      </c>
      <c r="AQ309" s="2">
        <v>0.89</v>
      </c>
      <c r="AS309" s="5">
        <f t="shared" si="44"/>
        <v>62323.616649999996</v>
      </c>
      <c r="AT309" s="11">
        <f t="shared" si="45"/>
        <v>0.14793584004165908</v>
      </c>
      <c r="AU309" s="5">
        <f t="shared" si="46"/>
        <v>147.93584004165908</v>
      </c>
    </row>
    <row r="310" spans="1:47" x14ac:dyDescent="0.3">
      <c r="A310" s="1" t="s">
        <v>395</v>
      </c>
      <c r="B310" s="1" t="s">
        <v>396</v>
      </c>
      <c r="C310" s="1" t="s">
        <v>244</v>
      </c>
      <c r="D310" s="1" t="s">
        <v>52</v>
      </c>
      <c r="E310" s="1" t="s">
        <v>58</v>
      </c>
      <c r="F310" s="1" t="s">
        <v>210</v>
      </c>
      <c r="G310" s="1" t="s">
        <v>55</v>
      </c>
      <c r="H310" s="1" t="s">
        <v>299</v>
      </c>
      <c r="I310" s="2">
        <v>160.64467979899999</v>
      </c>
      <c r="J310" s="2">
        <v>39.159999999999997</v>
      </c>
      <c r="K310" s="2">
        <f t="shared" si="42"/>
        <v>39.159999999999997</v>
      </c>
      <c r="L310" s="2">
        <f t="shared" si="43"/>
        <v>0</v>
      </c>
      <c r="P310" s="6">
        <v>0.9</v>
      </c>
      <c r="Q310" s="5">
        <v>2444.4</v>
      </c>
      <c r="R310" s="7">
        <v>31.85</v>
      </c>
      <c r="S310" s="5">
        <v>46883.199999999997</v>
      </c>
      <c r="Z310" s="9">
        <v>2.08</v>
      </c>
      <c r="AA310" s="5">
        <v>343.56479999999999</v>
      </c>
      <c r="AB310" s="10">
        <v>4.33</v>
      </c>
      <c r="AC310" s="5">
        <v>595.38009999999986</v>
      </c>
      <c r="AL310" s="5" t="str">
        <f t="shared" si="39"/>
        <v/>
      </c>
      <c r="AN310" s="5" t="str">
        <f t="shared" si="40"/>
        <v/>
      </c>
      <c r="AP310" s="5" t="str">
        <f t="shared" si="41"/>
        <v/>
      </c>
      <c r="AS310" s="5">
        <f t="shared" si="44"/>
        <v>50266.544900000001</v>
      </c>
      <c r="AT310" s="11">
        <f t="shared" si="45"/>
        <v>0.11931630328088919</v>
      </c>
      <c r="AU310" s="5">
        <f t="shared" si="46"/>
        <v>119.31630328088917</v>
      </c>
    </row>
    <row r="311" spans="1:47" x14ac:dyDescent="0.3">
      <c r="A311" s="1" t="s">
        <v>395</v>
      </c>
      <c r="B311" s="1" t="s">
        <v>396</v>
      </c>
      <c r="C311" s="1" t="s">
        <v>244</v>
      </c>
      <c r="D311" s="1" t="s">
        <v>52</v>
      </c>
      <c r="E311" s="1" t="s">
        <v>59</v>
      </c>
      <c r="F311" s="1" t="s">
        <v>210</v>
      </c>
      <c r="G311" s="1" t="s">
        <v>55</v>
      </c>
      <c r="H311" s="1" t="s">
        <v>299</v>
      </c>
      <c r="I311" s="2">
        <v>160.64467979899999</v>
      </c>
      <c r="J311" s="2">
        <v>40.19</v>
      </c>
      <c r="K311" s="2">
        <f t="shared" si="42"/>
        <v>40.000000000000007</v>
      </c>
      <c r="L311" s="2">
        <f t="shared" si="43"/>
        <v>0</v>
      </c>
      <c r="N311" s="4">
        <v>6.36</v>
      </c>
      <c r="O311" s="5">
        <v>17935.2</v>
      </c>
      <c r="P311" s="6">
        <v>29.19</v>
      </c>
      <c r="Q311" s="5">
        <v>79280.040000000008</v>
      </c>
      <c r="R311" s="7">
        <v>4.45</v>
      </c>
      <c r="S311" s="5">
        <v>6550.4000000000005</v>
      </c>
      <c r="AL311" s="5" t="str">
        <f t="shared" si="39"/>
        <v/>
      </c>
      <c r="AN311" s="5" t="str">
        <f t="shared" si="40"/>
        <v/>
      </c>
      <c r="AP311" s="5" t="str">
        <f t="shared" si="41"/>
        <v/>
      </c>
      <c r="AS311" s="5">
        <f t="shared" si="44"/>
        <v>103765.64</v>
      </c>
      <c r="AT311" s="11">
        <f t="shared" si="45"/>
        <v>0.24630562130351566</v>
      </c>
      <c r="AU311" s="5">
        <f t="shared" si="46"/>
        <v>246.30562130351566</v>
      </c>
    </row>
    <row r="312" spans="1:47" x14ac:dyDescent="0.3">
      <c r="A312" s="1" t="s">
        <v>397</v>
      </c>
      <c r="B312" s="1" t="s">
        <v>398</v>
      </c>
      <c r="C312" s="1" t="s">
        <v>399</v>
      </c>
      <c r="D312" s="1" t="s">
        <v>52</v>
      </c>
      <c r="E312" s="1" t="s">
        <v>64</v>
      </c>
      <c r="F312" s="1" t="s">
        <v>210</v>
      </c>
      <c r="G312" s="1" t="s">
        <v>55</v>
      </c>
      <c r="H312" s="1" t="s">
        <v>299</v>
      </c>
      <c r="I312" s="2">
        <v>160.57079578400001</v>
      </c>
      <c r="J312" s="2">
        <v>37.92</v>
      </c>
      <c r="K312" s="2">
        <f t="shared" si="42"/>
        <v>36.839999999999996</v>
      </c>
      <c r="L312" s="2">
        <f t="shared" si="43"/>
        <v>1.08</v>
      </c>
      <c r="N312" s="4">
        <v>8.69</v>
      </c>
      <c r="O312" s="5">
        <v>24505.8</v>
      </c>
      <c r="P312" s="6">
        <v>12.09</v>
      </c>
      <c r="Q312" s="5">
        <v>32836.44</v>
      </c>
      <c r="R312" s="7">
        <v>9.09</v>
      </c>
      <c r="S312" s="5">
        <v>13380.48</v>
      </c>
      <c r="T312" s="8">
        <v>6.71</v>
      </c>
      <c r="U312" s="5">
        <v>2963.136</v>
      </c>
      <c r="Z312" s="9">
        <v>0.12</v>
      </c>
      <c r="AA312" s="5">
        <v>21.1968</v>
      </c>
      <c r="AB312" s="10">
        <v>0.14000000000000001</v>
      </c>
      <c r="AC312" s="5">
        <v>22.257200000000001</v>
      </c>
      <c r="AL312" s="5" t="str">
        <f t="shared" si="39"/>
        <v/>
      </c>
      <c r="AM312" s="3">
        <v>0.49</v>
      </c>
      <c r="AN312" s="5">
        <f t="shared" si="40"/>
        <v>2946.37</v>
      </c>
      <c r="AP312" s="5" t="str">
        <f t="shared" si="41"/>
        <v/>
      </c>
      <c r="AQ312" s="2">
        <v>0.59</v>
      </c>
      <c r="AS312" s="5">
        <f t="shared" si="44"/>
        <v>73729.31</v>
      </c>
      <c r="AT312" s="11">
        <f t="shared" si="45"/>
        <v>0.1750092179629934</v>
      </c>
      <c r="AU312" s="5">
        <f t="shared" si="46"/>
        <v>175.0092179629934</v>
      </c>
    </row>
    <row r="313" spans="1:47" x14ac:dyDescent="0.3">
      <c r="A313" s="1" t="s">
        <v>397</v>
      </c>
      <c r="B313" s="1" t="s">
        <v>398</v>
      </c>
      <c r="C313" s="1" t="s">
        <v>399</v>
      </c>
      <c r="D313" s="1" t="s">
        <v>52</v>
      </c>
      <c r="E313" s="1" t="s">
        <v>65</v>
      </c>
      <c r="F313" s="1" t="s">
        <v>210</v>
      </c>
      <c r="G313" s="1" t="s">
        <v>55</v>
      </c>
      <c r="H313" s="1" t="s">
        <v>299</v>
      </c>
      <c r="I313" s="2">
        <v>160.57079578400001</v>
      </c>
      <c r="J313" s="2">
        <v>38.83</v>
      </c>
      <c r="K313" s="2">
        <f t="shared" si="42"/>
        <v>35.15</v>
      </c>
      <c r="L313" s="2">
        <f t="shared" si="43"/>
        <v>3.6799999999999997</v>
      </c>
      <c r="N313" s="4">
        <v>2.4700000000000002</v>
      </c>
      <c r="O313" s="5">
        <v>5252.25</v>
      </c>
      <c r="P313" s="6">
        <v>25.07</v>
      </c>
      <c r="Q313" s="5">
        <v>67329.64</v>
      </c>
      <c r="R313" s="7">
        <v>7.29</v>
      </c>
      <c r="S313" s="5">
        <v>10730.88</v>
      </c>
      <c r="T313" s="8">
        <v>0.32</v>
      </c>
      <c r="U313" s="5">
        <v>141.31200000000001</v>
      </c>
      <c r="AL313" s="5" t="str">
        <f t="shared" si="39"/>
        <v/>
      </c>
      <c r="AM313" s="3">
        <v>1.43</v>
      </c>
      <c r="AN313" s="5">
        <f t="shared" si="40"/>
        <v>8598.59</v>
      </c>
      <c r="AP313" s="5" t="str">
        <f t="shared" si="41"/>
        <v/>
      </c>
      <c r="AQ313" s="2">
        <v>2.25</v>
      </c>
      <c r="AS313" s="5">
        <f t="shared" si="44"/>
        <v>83454.082000000009</v>
      </c>
      <c r="AT313" s="11">
        <f t="shared" si="45"/>
        <v>0.19809263950306233</v>
      </c>
      <c r="AU313" s="5">
        <f t="shared" si="46"/>
        <v>198.09263950306232</v>
      </c>
    </row>
    <row r="314" spans="1:47" x14ac:dyDescent="0.3">
      <c r="A314" s="1" t="s">
        <v>397</v>
      </c>
      <c r="B314" s="1" t="s">
        <v>398</v>
      </c>
      <c r="C314" s="1" t="s">
        <v>399</v>
      </c>
      <c r="D314" s="1" t="s">
        <v>52</v>
      </c>
      <c r="E314" s="1" t="s">
        <v>66</v>
      </c>
      <c r="F314" s="1" t="s">
        <v>210</v>
      </c>
      <c r="G314" s="1" t="s">
        <v>55</v>
      </c>
      <c r="H314" s="1" t="s">
        <v>299</v>
      </c>
      <c r="I314" s="2">
        <v>160.57079578400001</v>
      </c>
      <c r="J314" s="2">
        <v>40.119999999999997</v>
      </c>
      <c r="K314" s="2">
        <f t="shared" si="42"/>
        <v>37.480000000000004</v>
      </c>
      <c r="L314" s="2">
        <f t="shared" si="43"/>
        <v>2.52</v>
      </c>
      <c r="N314" s="4">
        <v>4.2699999999999996</v>
      </c>
      <c r="O314" s="5">
        <v>9207.2999999999993</v>
      </c>
      <c r="P314" s="6">
        <v>32.9</v>
      </c>
      <c r="Q314" s="5">
        <v>69563.549999999988</v>
      </c>
      <c r="R314" s="7">
        <v>0.31</v>
      </c>
      <c r="S314" s="5">
        <v>456.32</v>
      </c>
      <c r="AL314" s="5" t="str">
        <f t="shared" si="39"/>
        <v/>
      </c>
      <c r="AM314" s="3">
        <v>1.01</v>
      </c>
      <c r="AN314" s="5">
        <f t="shared" si="40"/>
        <v>6073.13</v>
      </c>
      <c r="AP314" s="5" t="str">
        <f t="shared" si="41"/>
        <v/>
      </c>
      <c r="AQ314" s="2">
        <v>1.51</v>
      </c>
      <c r="AS314" s="5">
        <f t="shared" si="44"/>
        <v>79227.17</v>
      </c>
      <c r="AT314" s="11">
        <f t="shared" si="45"/>
        <v>0.18805933573935704</v>
      </c>
      <c r="AU314" s="5">
        <f t="shared" si="46"/>
        <v>188.05933573935704</v>
      </c>
    </row>
    <row r="315" spans="1:47" x14ac:dyDescent="0.3">
      <c r="A315" s="1" t="s">
        <v>397</v>
      </c>
      <c r="B315" s="1" t="s">
        <v>398</v>
      </c>
      <c r="C315" s="1" t="s">
        <v>399</v>
      </c>
      <c r="D315" s="1" t="s">
        <v>52</v>
      </c>
      <c r="E315" s="1" t="s">
        <v>67</v>
      </c>
      <c r="F315" s="1" t="s">
        <v>210</v>
      </c>
      <c r="G315" s="1" t="s">
        <v>55</v>
      </c>
      <c r="H315" s="1" t="s">
        <v>299</v>
      </c>
      <c r="I315" s="2">
        <v>160.57079578400001</v>
      </c>
      <c r="J315" s="2">
        <v>39.07</v>
      </c>
      <c r="K315" s="2">
        <f t="shared" si="42"/>
        <v>39.07</v>
      </c>
      <c r="L315" s="2">
        <f t="shared" si="43"/>
        <v>0</v>
      </c>
      <c r="N315" s="4">
        <v>0.99</v>
      </c>
      <c r="O315" s="5">
        <v>2093.85</v>
      </c>
      <c r="P315" s="6">
        <v>9.9700000000000006</v>
      </c>
      <c r="Q315" s="5">
        <v>24386.285</v>
      </c>
      <c r="R315" s="7">
        <v>20.13</v>
      </c>
      <c r="S315" s="5">
        <v>24100.32</v>
      </c>
      <c r="Z315" s="9">
        <v>3.3</v>
      </c>
      <c r="AA315" s="5">
        <v>533.89440000000002</v>
      </c>
      <c r="AB315" s="10">
        <v>4.6800000000000006</v>
      </c>
      <c r="AC315" s="5">
        <v>735.08377499999995</v>
      </c>
      <c r="AL315" s="5" t="str">
        <f t="shared" si="39"/>
        <v/>
      </c>
      <c r="AN315" s="5" t="str">
        <f t="shared" si="40"/>
        <v/>
      </c>
      <c r="AP315" s="5" t="str">
        <f t="shared" si="41"/>
        <v/>
      </c>
      <c r="AS315" s="5">
        <f t="shared" si="44"/>
        <v>51849.433174999998</v>
      </c>
      <c r="AT315" s="11">
        <f t="shared" si="45"/>
        <v>0.12307356127137549</v>
      </c>
      <c r="AU315" s="5">
        <f t="shared" si="46"/>
        <v>123.0735612713755</v>
      </c>
    </row>
    <row r="316" spans="1:47" x14ac:dyDescent="0.3">
      <c r="A316" s="1" t="s">
        <v>400</v>
      </c>
      <c r="B316" s="1" t="s">
        <v>401</v>
      </c>
      <c r="C316" s="1" t="s">
        <v>399</v>
      </c>
      <c r="D316" s="1" t="s">
        <v>232</v>
      </c>
      <c r="E316" s="1" t="s">
        <v>72</v>
      </c>
      <c r="F316" s="1" t="s">
        <v>210</v>
      </c>
      <c r="G316" s="1" t="s">
        <v>55</v>
      </c>
      <c r="H316" s="1" t="s">
        <v>299</v>
      </c>
      <c r="I316" s="2">
        <v>80.6995125989</v>
      </c>
      <c r="J316" s="2">
        <v>39.26</v>
      </c>
      <c r="K316" s="2">
        <f t="shared" si="42"/>
        <v>39.26</v>
      </c>
      <c r="L316" s="2">
        <f t="shared" si="43"/>
        <v>0</v>
      </c>
      <c r="N316" s="4">
        <v>0.04</v>
      </c>
      <c r="O316" s="5">
        <v>84.600000000000009</v>
      </c>
      <c r="P316" s="6">
        <v>22.84</v>
      </c>
      <c r="Q316" s="5">
        <v>41296.78</v>
      </c>
      <c r="R316" s="7">
        <v>10.85</v>
      </c>
      <c r="S316" s="5">
        <v>10180.719999999999</v>
      </c>
      <c r="T316" s="8">
        <v>5.53</v>
      </c>
      <c r="U316" s="5">
        <v>1601.904</v>
      </c>
      <c r="AL316" s="5" t="str">
        <f t="shared" si="39"/>
        <v/>
      </c>
      <c r="AN316" s="5" t="str">
        <f t="shared" si="40"/>
        <v/>
      </c>
      <c r="AP316" s="5" t="str">
        <f t="shared" si="41"/>
        <v/>
      </c>
      <c r="AS316" s="5">
        <f t="shared" si="44"/>
        <v>53164.004000000001</v>
      </c>
      <c r="AT316" s="11">
        <f t="shared" si="45"/>
        <v>0.12619392157367884</v>
      </c>
      <c r="AU316" s="5">
        <f t="shared" si="46"/>
        <v>126.19392157367884</v>
      </c>
    </row>
    <row r="317" spans="1:47" x14ac:dyDescent="0.3">
      <c r="A317" s="1" t="s">
        <v>400</v>
      </c>
      <c r="B317" s="1" t="s">
        <v>401</v>
      </c>
      <c r="C317" s="1" t="s">
        <v>399</v>
      </c>
      <c r="D317" s="1" t="s">
        <v>232</v>
      </c>
      <c r="E317" s="1" t="s">
        <v>73</v>
      </c>
      <c r="F317" s="1" t="s">
        <v>210</v>
      </c>
      <c r="G317" s="1" t="s">
        <v>55</v>
      </c>
      <c r="H317" s="1" t="s">
        <v>299</v>
      </c>
      <c r="I317" s="2">
        <v>80.6995125989</v>
      </c>
      <c r="J317" s="2">
        <v>40.4</v>
      </c>
      <c r="K317" s="2">
        <f t="shared" si="42"/>
        <v>39.39</v>
      </c>
      <c r="L317" s="2">
        <f t="shared" si="43"/>
        <v>0.61</v>
      </c>
      <c r="P317" s="6">
        <v>26.19</v>
      </c>
      <c r="Q317" s="5">
        <v>53389.77</v>
      </c>
      <c r="R317" s="7">
        <v>9.48</v>
      </c>
      <c r="S317" s="5">
        <v>10465.92</v>
      </c>
      <c r="T317" s="8">
        <v>3.72</v>
      </c>
      <c r="U317" s="5">
        <v>1229.3040000000001</v>
      </c>
      <c r="AL317" s="5" t="str">
        <f t="shared" si="39"/>
        <v/>
      </c>
      <c r="AM317" s="3">
        <v>0.25</v>
      </c>
      <c r="AN317" s="5">
        <f t="shared" si="40"/>
        <v>1503.25</v>
      </c>
      <c r="AP317" s="5" t="str">
        <f t="shared" si="41"/>
        <v/>
      </c>
      <c r="AQ317" s="2">
        <v>0.36</v>
      </c>
      <c r="AS317" s="5">
        <f t="shared" si="44"/>
        <v>65084.993999999992</v>
      </c>
      <c r="AT317" s="11">
        <f t="shared" si="45"/>
        <v>0.1544904448592577</v>
      </c>
      <c r="AU317" s="5">
        <f t="shared" si="46"/>
        <v>154.49044485925768</v>
      </c>
    </row>
    <row r="318" spans="1:47" x14ac:dyDescent="0.3">
      <c r="A318" s="1" t="s">
        <v>402</v>
      </c>
      <c r="B318" s="1" t="s">
        <v>403</v>
      </c>
      <c r="C318" s="1" t="s">
        <v>404</v>
      </c>
      <c r="D318" s="1" t="s">
        <v>405</v>
      </c>
      <c r="E318" s="1" t="s">
        <v>74</v>
      </c>
      <c r="F318" s="1" t="s">
        <v>210</v>
      </c>
      <c r="G318" s="1" t="s">
        <v>55</v>
      </c>
      <c r="H318" s="1" t="s">
        <v>299</v>
      </c>
      <c r="I318" s="2">
        <v>80.232451079800001</v>
      </c>
      <c r="J318" s="2">
        <v>39.26</v>
      </c>
      <c r="K318" s="2">
        <f t="shared" si="42"/>
        <v>39.260000000000005</v>
      </c>
      <c r="L318" s="2">
        <f t="shared" si="43"/>
        <v>0</v>
      </c>
      <c r="P318" s="6">
        <v>24.92</v>
      </c>
      <c r="Q318" s="5">
        <v>47723.514999999999</v>
      </c>
      <c r="R318" s="7">
        <v>12.06</v>
      </c>
      <c r="S318" s="5">
        <v>13100.8</v>
      </c>
      <c r="T318" s="8">
        <v>2.2799999999999998</v>
      </c>
      <c r="U318" s="5">
        <v>755.13600000000019</v>
      </c>
      <c r="AL318" s="5" t="str">
        <f t="shared" ref="AL318:AL380" si="47">IF(AK318&gt;0,AK318*$AL$1,"")</f>
        <v/>
      </c>
      <c r="AN318" s="5" t="str">
        <f t="shared" ref="AN318:AN380" si="48">IF(AM318&gt;0,AM318*$AN$1,"")</f>
        <v/>
      </c>
      <c r="AP318" s="5" t="str">
        <f t="shared" ref="AP318:AP380" si="49">IF(AO318&gt;0,AO318*$AP$1,"")</f>
        <v/>
      </c>
      <c r="AS318" s="5">
        <f t="shared" si="44"/>
        <v>61579.451000000001</v>
      </c>
      <c r="AT318" s="11">
        <f t="shared" si="45"/>
        <v>0.14616943468073246</v>
      </c>
      <c r="AU318" s="5">
        <f t="shared" si="46"/>
        <v>146.16943468073245</v>
      </c>
    </row>
    <row r="319" spans="1:47" x14ac:dyDescent="0.3">
      <c r="A319" s="1" t="s">
        <v>402</v>
      </c>
      <c r="B319" s="1" t="s">
        <v>403</v>
      </c>
      <c r="C319" s="1" t="s">
        <v>404</v>
      </c>
      <c r="D319" s="1" t="s">
        <v>405</v>
      </c>
      <c r="E319" s="1" t="s">
        <v>75</v>
      </c>
      <c r="F319" s="1" t="s">
        <v>210</v>
      </c>
      <c r="G319" s="1" t="s">
        <v>55</v>
      </c>
      <c r="H319" s="1" t="s">
        <v>299</v>
      </c>
      <c r="I319" s="2">
        <v>80.232451079800001</v>
      </c>
      <c r="J319" s="2">
        <v>38.200000000000003</v>
      </c>
      <c r="K319" s="2">
        <f t="shared" si="42"/>
        <v>37.92</v>
      </c>
      <c r="L319" s="2">
        <f t="shared" si="43"/>
        <v>0</v>
      </c>
      <c r="P319" s="6">
        <v>2.2599999999999998</v>
      </c>
      <c r="Q319" s="5">
        <v>4603.62</v>
      </c>
      <c r="R319" s="7">
        <v>23.17</v>
      </c>
      <c r="S319" s="5">
        <v>25576</v>
      </c>
      <c r="T319" s="8">
        <v>12.49</v>
      </c>
      <c r="U319" s="5">
        <v>4042.848</v>
      </c>
      <c r="AL319" s="5" t="str">
        <f t="shared" si="47"/>
        <v/>
      </c>
      <c r="AN319" s="5" t="str">
        <f t="shared" si="48"/>
        <v/>
      </c>
      <c r="AP319" s="5" t="str">
        <f t="shared" si="49"/>
        <v/>
      </c>
      <c r="AS319" s="5">
        <f t="shared" si="44"/>
        <v>34222.468000000001</v>
      </c>
      <c r="AT319" s="11">
        <f t="shared" si="45"/>
        <v>8.1232922991461176E-2</v>
      </c>
      <c r="AU319" s="5">
        <f t="shared" si="46"/>
        <v>81.23292299146118</v>
      </c>
    </row>
    <row r="320" spans="1:47" x14ac:dyDescent="0.3">
      <c r="A320" s="1" t="s">
        <v>406</v>
      </c>
      <c r="B320" s="1" t="s">
        <v>243</v>
      </c>
      <c r="C320" s="1" t="s">
        <v>244</v>
      </c>
      <c r="D320" s="1" t="s">
        <v>52</v>
      </c>
      <c r="E320" s="1" t="s">
        <v>79</v>
      </c>
      <c r="F320" s="1" t="s">
        <v>210</v>
      </c>
      <c r="G320" s="1" t="s">
        <v>55</v>
      </c>
      <c r="H320" s="1" t="s">
        <v>299</v>
      </c>
      <c r="I320" s="2">
        <v>161.664209911</v>
      </c>
      <c r="J320" s="2">
        <v>40.56</v>
      </c>
      <c r="K320" s="2">
        <f t="shared" si="42"/>
        <v>37.870000000000005</v>
      </c>
      <c r="L320" s="2">
        <f t="shared" si="43"/>
        <v>2.12</v>
      </c>
      <c r="P320" s="6">
        <v>32.880000000000003</v>
      </c>
      <c r="Q320" s="5">
        <v>86816.939999999988</v>
      </c>
      <c r="R320" s="7">
        <v>4.99</v>
      </c>
      <c r="S320" s="5">
        <v>7345.2800000000007</v>
      </c>
      <c r="AL320" s="5" t="str">
        <f t="shared" si="47"/>
        <v/>
      </c>
      <c r="AM320" s="3">
        <v>0.85</v>
      </c>
      <c r="AN320" s="5">
        <f t="shared" si="48"/>
        <v>5111.05</v>
      </c>
      <c r="AP320" s="5" t="str">
        <f t="shared" si="49"/>
        <v/>
      </c>
      <c r="AQ320" s="2">
        <v>1.27</v>
      </c>
      <c r="AS320" s="5">
        <f t="shared" si="44"/>
        <v>94162.219999999987</v>
      </c>
      <c r="AT320" s="11">
        <f t="shared" si="45"/>
        <v>0.22351024963965263</v>
      </c>
      <c r="AU320" s="5">
        <f t="shared" si="46"/>
        <v>223.51024963965264</v>
      </c>
    </row>
    <row r="321" spans="1:47" x14ac:dyDescent="0.3">
      <c r="A321" s="1" t="s">
        <v>406</v>
      </c>
      <c r="B321" s="1" t="s">
        <v>243</v>
      </c>
      <c r="C321" s="1" t="s">
        <v>244</v>
      </c>
      <c r="D321" s="1" t="s">
        <v>52</v>
      </c>
      <c r="E321" s="1" t="s">
        <v>80</v>
      </c>
      <c r="F321" s="1" t="s">
        <v>210</v>
      </c>
      <c r="G321" s="1" t="s">
        <v>55</v>
      </c>
      <c r="H321" s="1" t="s">
        <v>299</v>
      </c>
      <c r="I321" s="2">
        <v>161.664209911</v>
      </c>
      <c r="J321" s="2">
        <v>39.43</v>
      </c>
      <c r="K321" s="2">
        <f t="shared" si="42"/>
        <v>39.419999999999995</v>
      </c>
      <c r="L321" s="2">
        <f t="shared" si="43"/>
        <v>0</v>
      </c>
      <c r="P321" s="6">
        <v>5.12</v>
      </c>
      <c r="Q321" s="5">
        <v>8701.3850000000002</v>
      </c>
      <c r="R321" s="7">
        <v>34.299999999999997</v>
      </c>
      <c r="S321" s="5">
        <v>49490.48</v>
      </c>
      <c r="AL321" s="5" t="str">
        <f t="shared" si="47"/>
        <v/>
      </c>
      <c r="AN321" s="5" t="str">
        <f t="shared" si="48"/>
        <v/>
      </c>
      <c r="AP321" s="5" t="str">
        <f t="shared" si="49"/>
        <v/>
      </c>
      <c r="AS321" s="5">
        <f t="shared" si="44"/>
        <v>58191.865000000005</v>
      </c>
      <c r="AT321" s="11">
        <f t="shared" si="45"/>
        <v>0.13812841576108728</v>
      </c>
      <c r="AU321" s="5">
        <f t="shared" si="46"/>
        <v>138.1284157610873</v>
      </c>
    </row>
    <row r="322" spans="1:47" x14ac:dyDescent="0.3">
      <c r="A322" s="1" t="s">
        <v>406</v>
      </c>
      <c r="B322" s="1" t="s">
        <v>243</v>
      </c>
      <c r="C322" s="1" t="s">
        <v>244</v>
      </c>
      <c r="D322" s="1" t="s">
        <v>52</v>
      </c>
      <c r="E322" s="1" t="s">
        <v>85</v>
      </c>
      <c r="F322" s="1" t="s">
        <v>210</v>
      </c>
      <c r="G322" s="1" t="s">
        <v>55</v>
      </c>
      <c r="H322" s="1" t="s">
        <v>299</v>
      </c>
      <c r="I322" s="2">
        <v>161.664209911</v>
      </c>
      <c r="J322" s="2">
        <v>38.33</v>
      </c>
      <c r="K322" s="2">
        <f t="shared" si="42"/>
        <v>36.729999999999997</v>
      </c>
      <c r="L322" s="2">
        <f t="shared" si="43"/>
        <v>1.6</v>
      </c>
      <c r="N322" s="4">
        <v>2.4700000000000002</v>
      </c>
      <c r="O322" s="5">
        <v>6965.4000000000005</v>
      </c>
      <c r="P322" s="6">
        <v>21.59</v>
      </c>
      <c r="Q322" s="5">
        <v>55562.57</v>
      </c>
      <c r="R322" s="7">
        <v>12.67</v>
      </c>
      <c r="S322" s="5">
        <v>17640.080000000002</v>
      </c>
      <c r="AL322" s="5" t="str">
        <f t="shared" si="47"/>
        <v/>
      </c>
      <c r="AM322" s="3">
        <v>0.49</v>
      </c>
      <c r="AN322" s="5">
        <f t="shared" si="48"/>
        <v>2946.37</v>
      </c>
      <c r="AP322" s="5" t="str">
        <f t="shared" si="49"/>
        <v/>
      </c>
      <c r="AQ322" s="2">
        <v>1.1100000000000001</v>
      </c>
      <c r="AS322" s="5">
        <f t="shared" si="44"/>
        <v>80168.05</v>
      </c>
      <c r="AT322" s="11">
        <f t="shared" si="45"/>
        <v>0.19029267649620152</v>
      </c>
      <c r="AU322" s="5">
        <f t="shared" si="46"/>
        <v>190.29267649620152</v>
      </c>
    </row>
    <row r="323" spans="1:47" x14ac:dyDescent="0.3">
      <c r="A323" s="1" t="s">
        <v>406</v>
      </c>
      <c r="B323" s="1" t="s">
        <v>243</v>
      </c>
      <c r="C323" s="1" t="s">
        <v>244</v>
      </c>
      <c r="D323" s="1" t="s">
        <v>52</v>
      </c>
      <c r="E323" s="1" t="s">
        <v>86</v>
      </c>
      <c r="F323" s="1" t="s">
        <v>210</v>
      </c>
      <c r="G323" s="1" t="s">
        <v>55</v>
      </c>
      <c r="H323" s="1" t="s">
        <v>299</v>
      </c>
      <c r="I323" s="2">
        <v>161.664209911</v>
      </c>
      <c r="J323" s="2">
        <v>39.479999999999997</v>
      </c>
      <c r="K323" s="2">
        <f t="shared" ref="K323:K386" si="50">SUM(N323,P323,R323,T323,V323,X323,Z323,AB323,AE323,AG323,AI323)</f>
        <v>36.61</v>
      </c>
      <c r="L323" s="2">
        <f t="shared" ref="L323:L386" si="51">SUM(M323,AD323,AK323,AM323,AO323,AQ323,AR323)</f>
        <v>2.86</v>
      </c>
      <c r="N323" s="4">
        <v>5.97</v>
      </c>
      <c r="O323" s="5">
        <v>11050.875</v>
      </c>
      <c r="P323" s="6">
        <v>27.71</v>
      </c>
      <c r="Q323" s="5">
        <v>60634.7</v>
      </c>
      <c r="R323" s="7">
        <v>2.93</v>
      </c>
      <c r="S323" s="5">
        <v>3352.48</v>
      </c>
      <c r="AL323" s="5" t="str">
        <f t="shared" si="47"/>
        <v/>
      </c>
      <c r="AM323" s="3">
        <v>1.1299999999999999</v>
      </c>
      <c r="AN323" s="5">
        <f t="shared" si="48"/>
        <v>6794.69</v>
      </c>
      <c r="AP323" s="5" t="str">
        <f t="shared" si="49"/>
        <v/>
      </c>
      <c r="AQ323" s="2">
        <v>1.73</v>
      </c>
      <c r="AS323" s="5">
        <f t="shared" ref="AS323:AS386" si="52">SUM(O323,Q323,S323,U323,W323,Y323,AA323,AC323,AF323,AH323,AJ323)</f>
        <v>75038.054999999993</v>
      </c>
      <c r="AT323" s="11">
        <f t="shared" ref="AT323:AT386" si="53">(AS323/$AS$1180)*100</f>
        <v>0.17811574966609733</v>
      </c>
      <c r="AU323" s="5">
        <f t="shared" ref="AU323:AU386" si="54">(AT323/100)*$AU$1</f>
        <v>178.11574966609734</v>
      </c>
    </row>
    <row r="324" spans="1:47" x14ac:dyDescent="0.3">
      <c r="A324" s="1" t="s">
        <v>407</v>
      </c>
      <c r="B324" s="1" t="s">
        <v>408</v>
      </c>
      <c r="C324" s="1" t="s">
        <v>409</v>
      </c>
      <c r="D324" s="1" t="s">
        <v>232</v>
      </c>
      <c r="E324" s="1" t="s">
        <v>53</v>
      </c>
      <c r="F324" s="1" t="s">
        <v>225</v>
      </c>
      <c r="G324" s="1" t="s">
        <v>55</v>
      </c>
      <c r="H324" s="1" t="s">
        <v>299</v>
      </c>
      <c r="I324" s="2">
        <v>155.60678508199999</v>
      </c>
      <c r="J324" s="2">
        <v>38.76</v>
      </c>
      <c r="K324" s="2">
        <f t="shared" si="50"/>
        <v>36.250000000000007</v>
      </c>
      <c r="L324" s="2">
        <f t="shared" si="51"/>
        <v>2.5099999999999998</v>
      </c>
      <c r="N324" s="4">
        <v>10.029999999999999</v>
      </c>
      <c r="O324" s="5">
        <v>25922.85</v>
      </c>
      <c r="P324" s="6">
        <v>23.96</v>
      </c>
      <c r="Q324" s="5">
        <v>56299.285000000003</v>
      </c>
      <c r="R324" s="7">
        <v>1.77</v>
      </c>
      <c r="S324" s="5">
        <v>1711.2</v>
      </c>
      <c r="Z324" s="9">
        <v>0.1</v>
      </c>
      <c r="AA324" s="5">
        <v>15.0144</v>
      </c>
      <c r="AB324" s="10">
        <v>0.39</v>
      </c>
      <c r="AC324" s="5">
        <v>58.425150000000002</v>
      </c>
      <c r="AK324" s="3">
        <v>0.01</v>
      </c>
      <c r="AL324" s="5">
        <f t="shared" si="47"/>
        <v>36.078000000000003</v>
      </c>
      <c r="AM324" s="3">
        <v>0.99</v>
      </c>
      <c r="AN324" s="5">
        <f t="shared" si="48"/>
        <v>5952.87</v>
      </c>
      <c r="AP324" s="5" t="str">
        <f t="shared" si="49"/>
        <v/>
      </c>
      <c r="AQ324" s="2">
        <v>1.51</v>
      </c>
      <c r="AS324" s="5">
        <f t="shared" si="52"/>
        <v>84006.774550000002</v>
      </c>
      <c r="AT324" s="11">
        <f t="shared" si="53"/>
        <v>0.19940455047780864</v>
      </c>
      <c r="AU324" s="5">
        <f t="shared" si="54"/>
        <v>199.40455047780864</v>
      </c>
    </row>
    <row r="325" spans="1:47" x14ac:dyDescent="0.3">
      <c r="A325" s="1" t="s">
        <v>407</v>
      </c>
      <c r="B325" s="1" t="s">
        <v>408</v>
      </c>
      <c r="C325" s="1" t="s">
        <v>409</v>
      </c>
      <c r="D325" s="1" t="s">
        <v>232</v>
      </c>
      <c r="E325" s="1" t="s">
        <v>57</v>
      </c>
      <c r="F325" s="1" t="s">
        <v>225</v>
      </c>
      <c r="G325" s="1" t="s">
        <v>55</v>
      </c>
      <c r="H325" s="1" t="s">
        <v>299</v>
      </c>
      <c r="I325" s="2">
        <v>155.60678508199999</v>
      </c>
      <c r="J325" s="2">
        <v>32.369999999999997</v>
      </c>
      <c r="K325" s="2">
        <f t="shared" si="50"/>
        <v>29.360000000000003</v>
      </c>
      <c r="L325" s="2">
        <f t="shared" si="51"/>
        <v>3.02</v>
      </c>
      <c r="N325" s="4">
        <v>5.07</v>
      </c>
      <c r="O325" s="5">
        <v>14269.2</v>
      </c>
      <c r="P325" s="6">
        <v>18.91</v>
      </c>
      <c r="Q325" s="5">
        <v>44481.29</v>
      </c>
      <c r="R325" s="7">
        <v>4.4000000000000004</v>
      </c>
      <c r="S325" s="5">
        <v>4754.5600000000004</v>
      </c>
      <c r="Z325" s="9">
        <v>0.89</v>
      </c>
      <c r="AA325" s="5">
        <v>157.20959999999999</v>
      </c>
      <c r="AB325" s="10">
        <v>0.09</v>
      </c>
      <c r="AC325" s="5">
        <v>14.308199999999999</v>
      </c>
      <c r="AL325" s="5" t="str">
        <f t="shared" si="47"/>
        <v/>
      </c>
      <c r="AM325" s="3">
        <v>1.1200000000000001</v>
      </c>
      <c r="AN325" s="5">
        <f t="shared" si="48"/>
        <v>6734.56</v>
      </c>
      <c r="AP325" s="5" t="str">
        <f t="shared" si="49"/>
        <v/>
      </c>
      <c r="AQ325" s="2">
        <v>1.9</v>
      </c>
      <c r="AS325" s="5">
        <f t="shared" si="52"/>
        <v>63676.567800000004</v>
      </c>
      <c r="AT325" s="11">
        <f t="shared" si="53"/>
        <v>0.15114730265677964</v>
      </c>
      <c r="AU325" s="5">
        <f t="shared" si="54"/>
        <v>151.14730265677966</v>
      </c>
    </row>
    <row r="326" spans="1:47" x14ac:dyDescent="0.3">
      <c r="A326" s="1" t="s">
        <v>407</v>
      </c>
      <c r="B326" s="1" t="s">
        <v>408</v>
      </c>
      <c r="C326" s="1" t="s">
        <v>409</v>
      </c>
      <c r="D326" s="1" t="s">
        <v>232</v>
      </c>
      <c r="E326" s="1" t="s">
        <v>58</v>
      </c>
      <c r="F326" s="1" t="s">
        <v>225</v>
      </c>
      <c r="G326" s="1" t="s">
        <v>55</v>
      </c>
      <c r="H326" s="1" t="s">
        <v>299</v>
      </c>
      <c r="I326" s="2">
        <v>155.60678508199999</v>
      </c>
      <c r="J326" s="2">
        <v>38.479999999999997</v>
      </c>
      <c r="K326" s="2">
        <f t="shared" si="50"/>
        <v>38.49</v>
      </c>
      <c r="L326" s="2">
        <f t="shared" si="51"/>
        <v>0</v>
      </c>
      <c r="P326" s="6">
        <v>15.15</v>
      </c>
      <c r="Q326" s="5">
        <v>35043.19</v>
      </c>
      <c r="R326" s="7">
        <v>23.34</v>
      </c>
      <c r="S326" s="5">
        <v>30148.400000000001</v>
      </c>
      <c r="AL326" s="5" t="str">
        <f t="shared" si="47"/>
        <v/>
      </c>
      <c r="AN326" s="5" t="str">
        <f t="shared" si="48"/>
        <v/>
      </c>
      <c r="AP326" s="5" t="str">
        <f t="shared" si="49"/>
        <v/>
      </c>
      <c r="AS326" s="5">
        <f t="shared" si="52"/>
        <v>65191.590000000004</v>
      </c>
      <c r="AT326" s="11">
        <f t="shared" si="53"/>
        <v>0.15474346882758164</v>
      </c>
      <c r="AU326" s="5">
        <f t="shared" si="54"/>
        <v>154.74346882758164</v>
      </c>
    </row>
    <row r="327" spans="1:47" x14ac:dyDescent="0.3">
      <c r="A327" s="1" t="s">
        <v>407</v>
      </c>
      <c r="B327" s="1" t="s">
        <v>408</v>
      </c>
      <c r="C327" s="1" t="s">
        <v>409</v>
      </c>
      <c r="D327" s="1" t="s">
        <v>232</v>
      </c>
      <c r="E327" s="1" t="s">
        <v>59</v>
      </c>
      <c r="F327" s="1" t="s">
        <v>225</v>
      </c>
      <c r="G327" s="1" t="s">
        <v>55</v>
      </c>
      <c r="H327" s="1" t="s">
        <v>299</v>
      </c>
      <c r="I327" s="2">
        <v>155.60678508199999</v>
      </c>
      <c r="J327" s="2">
        <v>40.36</v>
      </c>
      <c r="K327" s="2">
        <f t="shared" si="50"/>
        <v>39.999999999999993</v>
      </c>
      <c r="L327" s="2">
        <f t="shared" si="51"/>
        <v>0</v>
      </c>
      <c r="P327" s="6">
        <v>10.38</v>
      </c>
      <c r="Q327" s="5">
        <v>26117.735000000001</v>
      </c>
      <c r="R327" s="7">
        <v>23.88</v>
      </c>
      <c r="S327" s="5">
        <v>31866.959999999999</v>
      </c>
      <c r="T327" s="8">
        <v>5.6199999999999992</v>
      </c>
      <c r="U327" s="5">
        <v>1853.616</v>
      </c>
      <c r="AB327" s="10">
        <v>0.12</v>
      </c>
      <c r="AC327" s="5">
        <v>18.282699999999998</v>
      </c>
      <c r="AL327" s="5" t="str">
        <f t="shared" si="47"/>
        <v/>
      </c>
      <c r="AN327" s="5" t="str">
        <f t="shared" si="48"/>
        <v/>
      </c>
      <c r="AP327" s="5" t="str">
        <f t="shared" si="49"/>
        <v/>
      </c>
      <c r="AS327" s="5">
        <f t="shared" si="52"/>
        <v>59856.593700000005</v>
      </c>
      <c r="AT327" s="11">
        <f t="shared" si="53"/>
        <v>0.14207993609821712</v>
      </c>
      <c r="AU327" s="5">
        <f t="shared" si="54"/>
        <v>142.0799360982171</v>
      </c>
    </row>
    <row r="328" spans="1:47" x14ac:dyDescent="0.3">
      <c r="A328" s="1" t="s">
        <v>410</v>
      </c>
      <c r="B328" s="1" t="s">
        <v>411</v>
      </c>
      <c r="C328" s="1" t="s">
        <v>409</v>
      </c>
      <c r="D328" s="1" t="s">
        <v>232</v>
      </c>
      <c r="E328" s="1" t="s">
        <v>57</v>
      </c>
      <c r="F328" s="1" t="s">
        <v>225</v>
      </c>
      <c r="G328" s="1" t="s">
        <v>55</v>
      </c>
      <c r="H328" s="1" t="s">
        <v>299</v>
      </c>
      <c r="I328" s="2">
        <v>5.64937214431</v>
      </c>
      <c r="J328" s="2">
        <v>5.61</v>
      </c>
      <c r="K328" s="2">
        <f t="shared" si="50"/>
        <v>5.6099999999999994</v>
      </c>
      <c r="L328" s="2">
        <f t="shared" si="51"/>
        <v>0</v>
      </c>
      <c r="P328" s="6">
        <v>0.03</v>
      </c>
      <c r="Q328" s="5">
        <v>81.48</v>
      </c>
      <c r="Z328" s="9">
        <v>2.66</v>
      </c>
      <c r="AA328" s="5">
        <v>469.86239999999998</v>
      </c>
      <c r="AB328" s="10">
        <v>2.92</v>
      </c>
      <c r="AC328" s="5">
        <v>464.22160000000002</v>
      </c>
      <c r="AL328" s="5" t="str">
        <f t="shared" si="47"/>
        <v/>
      </c>
      <c r="AN328" s="5" t="str">
        <f t="shared" si="48"/>
        <v/>
      </c>
      <c r="AP328" s="5" t="str">
        <f t="shared" si="49"/>
        <v/>
      </c>
      <c r="AS328" s="5">
        <f t="shared" si="52"/>
        <v>1015.5640000000001</v>
      </c>
      <c r="AT328" s="11">
        <f t="shared" si="53"/>
        <v>2.410616095978241E-3</v>
      </c>
      <c r="AU328" s="5">
        <f t="shared" si="54"/>
        <v>2.410616095978241</v>
      </c>
    </row>
    <row r="329" spans="1:47" x14ac:dyDescent="0.3">
      <c r="A329" s="1" t="s">
        <v>412</v>
      </c>
      <c r="B329" s="1" t="s">
        <v>243</v>
      </c>
      <c r="C329" s="1" t="s">
        <v>244</v>
      </c>
      <c r="D329" s="1" t="s">
        <v>52</v>
      </c>
      <c r="E329" s="1" t="s">
        <v>64</v>
      </c>
      <c r="F329" s="1" t="s">
        <v>225</v>
      </c>
      <c r="G329" s="1" t="s">
        <v>55</v>
      </c>
      <c r="H329" s="1" t="s">
        <v>299</v>
      </c>
      <c r="I329" s="2">
        <v>156.49314461</v>
      </c>
      <c r="J329" s="2">
        <v>38.26</v>
      </c>
      <c r="K329" s="2">
        <f t="shared" si="50"/>
        <v>36.97</v>
      </c>
      <c r="L329" s="2">
        <f t="shared" si="51"/>
        <v>1.29</v>
      </c>
      <c r="P329" s="6">
        <v>13.32</v>
      </c>
      <c r="Q329" s="5">
        <v>29814.89</v>
      </c>
      <c r="R329" s="7">
        <v>23.65</v>
      </c>
      <c r="S329" s="5">
        <v>28832.799999999999</v>
      </c>
      <c r="AL329" s="5" t="str">
        <f t="shared" si="47"/>
        <v/>
      </c>
      <c r="AM329" s="3">
        <v>0.49</v>
      </c>
      <c r="AN329" s="5">
        <f t="shared" si="48"/>
        <v>2946.37</v>
      </c>
      <c r="AP329" s="5" t="str">
        <f t="shared" si="49"/>
        <v/>
      </c>
      <c r="AQ329" s="2">
        <v>0.8</v>
      </c>
      <c r="AS329" s="5">
        <f t="shared" si="52"/>
        <v>58647.69</v>
      </c>
      <c r="AT329" s="11">
        <f t="shared" si="53"/>
        <v>0.13921039491941631</v>
      </c>
      <c r="AU329" s="5">
        <f t="shared" si="54"/>
        <v>139.2103949194163</v>
      </c>
    </row>
    <row r="330" spans="1:47" x14ac:dyDescent="0.3">
      <c r="A330" s="1" t="s">
        <v>412</v>
      </c>
      <c r="B330" s="1" t="s">
        <v>243</v>
      </c>
      <c r="C330" s="1" t="s">
        <v>244</v>
      </c>
      <c r="D330" s="1" t="s">
        <v>52</v>
      </c>
      <c r="E330" s="1" t="s">
        <v>65</v>
      </c>
      <c r="F330" s="1" t="s">
        <v>225</v>
      </c>
      <c r="G330" s="1" t="s">
        <v>55</v>
      </c>
      <c r="H330" s="1" t="s">
        <v>299</v>
      </c>
      <c r="I330" s="2">
        <v>156.49314461</v>
      </c>
      <c r="J330" s="2">
        <v>34.03</v>
      </c>
      <c r="K330" s="2">
        <f t="shared" si="50"/>
        <v>32.72</v>
      </c>
      <c r="L330" s="2">
        <f t="shared" si="51"/>
        <v>1.31</v>
      </c>
      <c r="N330" s="4">
        <v>0.33</v>
      </c>
      <c r="O330" s="5">
        <v>930.6</v>
      </c>
      <c r="P330" s="6">
        <v>10.67</v>
      </c>
      <c r="Q330" s="5">
        <v>28979.72</v>
      </c>
      <c r="R330" s="7">
        <v>19.010000000000002</v>
      </c>
      <c r="S330" s="5">
        <v>26952.32</v>
      </c>
      <c r="T330" s="8">
        <v>2.13</v>
      </c>
      <c r="U330" s="5">
        <v>938.4</v>
      </c>
      <c r="AB330" s="10">
        <v>0.57999999999999996</v>
      </c>
      <c r="AC330" s="5">
        <v>92.208399999999983</v>
      </c>
      <c r="AL330" s="5" t="str">
        <f t="shared" si="47"/>
        <v/>
      </c>
      <c r="AM330" s="3">
        <v>0.55000000000000004</v>
      </c>
      <c r="AN330" s="5">
        <f t="shared" si="48"/>
        <v>3307.15</v>
      </c>
      <c r="AP330" s="5" t="str">
        <f t="shared" si="49"/>
        <v/>
      </c>
      <c r="AQ330" s="2">
        <v>0.76</v>
      </c>
      <c r="AS330" s="5">
        <f t="shared" si="52"/>
        <v>57893.248400000004</v>
      </c>
      <c r="AT330" s="11">
        <f t="shared" si="53"/>
        <v>0.13741959782102017</v>
      </c>
      <c r="AU330" s="5">
        <f t="shared" si="54"/>
        <v>137.41959782102018</v>
      </c>
    </row>
    <row r="331" spans="1:47" x14ac:dyDescent="0.3">
      <c r="A331" s="1" t="s">
        <v>412</v>
      </c>
      <c r="B331" s="1" t="s">
        <v>243</v>
      </c>
      <c r="C331" s="1" t="s">
        <v>244</v>
      </c>
      <c r="D331" s="1" t="s">
        <v>52</v>
      </c>
      <c r="E331" s="1" t="s">
        <v>66</v>
      </c>
      <c r="F331" s="1" t="s">
        <v>225</v>
      </c>
      <c r="G331" s="1" t="s">
        <v>55</v>
      </c>
      <c r="H331" s="1" t="s">
        <v>299</v>
      </c>
      <c r="I331" s="2">
        <v>156.49314461</v>
      </c>
      <c r="J331" s="2">
        <v>40.58</v>
      </c>
      <c r="K331" s="2">
        <f t="shared" si="50"/>
        <v>39.989999999999988</v>
      </c>
      <c r="L331" s="2">
        <f t="shared" si="51"/>
        <v>0</v>
      </c>
      <c r="P331" s="6">
        <v>11.38</v>
      </c>
      <c r="Q331" s="5">
        <v>23181.06</v>
      </c>
      <c r="R331" s="7">
        <v>22.099999999999991</v>
      </c>
      <c r="S331" s="5">
        <v>24828.959999999999</v>
      </c>
      <c r="T331" s="8">
        <v>6.27</v>
      </c>
      <c r="U331" s="5">
        <v>2320.6080000000002</v>
      </c>
      <c r="AB331" s="10">
        <v>0.24</v>
      </c>
      <c r="AC331" s="5">
        <v>34.180700000000002</v>
      </c>
      <c r="AL331" s="5" t="str">
        <f t="shared" si="47"/>
        <v/>
      </c>
      <c r="AN331" s="5" t="str">
        <f t="shared" si="48"/>
        <v/>
      </c>
      <c r="AP331" s="5" t="str">
        <f t="shared" si="49"/>
        <v/>
      </c>
      <c r="AS331" s="5">
        <f t="shared" si="52"/>
        <v>50364.808700000001</v>
      </c>
      <c r="AT331" s="11">
        <f t="shared" si="53"/>
        <v>0.11954954933720074</v>
      </c>
      <c r="AU331" s="5">
        <f t="shared" si="54"/>
        <v>119.54954933720074</v>
      </c>
    </row>
    <row r="332" spans="1:47" x14ac:dyDescent="0.3">
      <c r="A332" s="1" t="s">
        <v>412</v>
      </c>
      <c r="B332" s="1" t="s">
        <v>243</v>
      </c>
      <c r="C332" s="1" t="s">
        <v>244</v>
      </c>
      <c r="D332" s="1" t="s">
        <v>52</v>
      </c>
      <c r="E332" s="1" t="s">
        <v>67</v>
      </c>
      <c r="F332" s="1" t="s">
        <v>225</v>
      </c>
      <c r="G332" s="1" t="s">
        <v>55</v>
      </c>
      <c r="H332" s="1" t="s">
        <v>299</v>
      </c>
      <c r="I332" s="2">
        <v>156.49314461</v>
      </c>
      <c r="J332" s="2">
        <v>39.6</v>
      </c>
      <c r="K332" s="2">
        <f t="shared" si="50"/>
        <v>39.599999999999994</v>
      </c>
      <c r="L332" s="2">
        <f t="shared" si="51"/>
        <v>0</v>
      </c>
      <c r="P332" s="6">
        <v>14.65</v>
      </c>
      <c r="Q332" s="5">
        <v>29842.05</v>
      </c>
      <c r="R332" s="7">
        <v>20.36</v>
      </c>
      <c r="S332" s="5">
        <v>22955.84</v>
      </c>
      <c r="T332" s="8">
        <v>4.59</v>
      </c>
      <c r="U332" s="5">
        <v>1958.4960000000001</v>
      </c>
      <c r="AL332" s="5" t="str">
        <f t="shared" si="47"/>
        <v/>
      </c>
      <c r="AN332" s="5" t="str">
        <f t="shared" si="48"/>
        <v/>
      </c>
      <c r="AP332" s="5" t="str">
        <f t="shared" si="49"/>
        <v/>
      </c>
      <c r="AS332" s="5">
        <f t="shared" si="52"/>
        <v>54756.385999999999</v>
      </c>
      <c r="AT332" s="11">
        <f t="shared" si="53"/>
        <v>0.12997371455585036</v>
      </c>
      <c r="AU332" s="5">
        <f t="shared" si="54"/>
        <v>129.97371455585036</v>
      </c>
    </row>
    <row r="333" spans="1:47" x14ac:dyDescent="0.3">
      <c r="A333" s="1" t="s">
        <v>413</v>
      </c>
      <c r="B333" s="1" t="s">
        <v>243</v>
      </c>
      <c r="C333" s="1" t="s">
        <v>244</v>
      </c>
      <c r="D333" s="1" t="s">
        <v>52</v>
      </c>
      <c r="E333" s="1" t="s">
        <v>65</v>
      </c>
      <c r="F333" s="1" t="s">
        <v>225</v>
      </c>
      <c r="G333" s="1" t="s">
        <v>55</v>
      </c>
      <c r="H333" s="1" t="s">
        <v>299</v>
      </c>
      <c r="I333" s="2">
        <v>6.0859538265999999</v>
      </c>
      <c r="J333" s="2">
        <v>5.12</v>
      </c>
      <c r="K333" s="2">
        <f t="shared" si="50"/>
        <v>4.2</v>
      </c>
      <c r="L333" s="2">
        <f t="shared" si="51"/>
        <v>0.92999999999999994</v>
      </c>
      <c r="Z333" s="9">
        <v>3.78</v>
      </c>
      <c r="AA333" s="5">
        <v>667.69919999999991</v>
      </c>
      <c r="AB333" s="10">
        <v>0.42</v>
      </c>
      <c r="AC333" s="5">
        <v>64.386899999999997</v>
      </c>
      <c r="AK333" s="3">
        <v>0.34</v>
      </c>
      <c r="AL333" s="5">
        <f t="shared" si="47"/>
        <v>1226.652</v>
      </c>
      <c r="AM333" s="3">
        <v>0.01</v>
      </c>
      <c r="AN333" s="5">
        <f t="shared" si="48"/>
        <v>60.13</v>
      </c>
      <c r="AP333" s="5" t="str">
        <f t="shared" si="49"/>
        <v/>
      </c>
      <c r="AQ333" s="2">
        <v>0.57999999999999996</v>
      </c>
      <c r="AS333" s="5">
        <f t="shared" si="52"/>
        <v>732.08609999999987</v>
      </c>
      <c r="AT333" s="11">
        <f t="shared" si="53"/>
        <v>1.7377324681673786E-3</v>
      </c>
      <c r="AU333" s="5">
        <f t="shared" si="54"/>
        <v>1.7377324681673785</v>
      </c>
    </row>
    <row r="334" spans="1:47" x14ac:dyDescent="0.3">
      <c r="A334" s="1" t="s">
        <v>414</v>
      </c>
      <c r="B334" s="1" t="s">
        <v>415</v>
      </c>
      <c r="C334" s="1" t="s">
        <v>366</v>
      </c>
      <c r="D334" s="1" t="s">
        <v>232</v>
      </c>
      <c r="E334" s="1" t="s">
        <v>72</v>
      </c>
      <c r="F334" s="1" t="s">
        <v>225</v>
      </c>
      <c r="G334" s="1" t="s">
        <v>55</v>
      </c>
      <c r="H334" s="1" t="s">
        <v>299</v>
      </c>
      <c r="I334" s="2">
        <v>157.916615939</v>
      </c>
      <c r="J334" s="2">
        <v>39.5</v>
      </c>
      <c r="K334" s="2">
        <f t="shared" si="50"/>
        <v>39.5</v>
      </c>
      <c r="L334" s="2">
        <f t="shared" si="51"/>
        <v>0</v>
      </c>
      <c r="P334" s="6">
        <v>5.45</v>
      </c>
      <c r="Q334" s="5">
        <v>9424.52</v>
      </c>
      <c r="R334" s="7">
        <v>28.54</v>
      </c>
      <c r="S334" s="5">
        <v>35094.32</v>
      </c>
      <c r="T334" s="8">
        <v>5.51</v>
      </c>
      <c r="U334" s="5">
        <v>2391.8159999999998</v>
      </c>
      <c r="AL334" s="5" t="str">
        <f t="shared" si="47"/>
        <v/>
      </c>
      <c r="AN334" s="5" t="str">
        <f t="shared" si="48"/>
        <v/>
      </c>
      <c r="AP334" s="5" t="str">
        <f t="shared" si="49"/>
        <v/>
      </c>
      <c r="AS334" s="5">
        <f t="shared" si="52"/>
        <v>46910.655999999995</v>
      </c>
      <c r="AT334" s="11">
        <f t="shared" si="53"/>
        <v>0.11135052288826525</v>
      </c>
      <c r="AU334" s="5">
        <f t="shared" si="54"/>
        <v>111.35052288826525</v>
      </c>
    </row>
    <row r="335" spans="1:47" x14ac:dyDescent="0.3">
      <c r="A335" s="1" t="s">
        <v>414</v>
      </c>
      <c r="B335" s="1" t="s">
        <v>415</v>
      </c>
      <c r="C335" s="1" t="s">
        <v>366</v>
      </c>
      <c r="D335" s="1" t="s">
        <v>232</v>
      </c>
      <c r="E335" s="1" t="s">
        <v>73</v>
      </c>
      <c r="F335" s="1" t="s">
        <v>225</v>
      </c>
      <c r="G335" s="1" t="s">
        <v>55</v>
      </c>
      <c r="H335" s="1" t="s">
        <v>299</v>
      </c>
      <c r="I335" s="2">
        <v>157.916615939</v>
      </c>
      <c r="J335" s="2">
        <v>40.6</v>
      </c>
      <c r="K335" s="2">
        <f t="shared" si="50"/>
        <v>40</v>
      </c>
      <c r="L335" s="2">
        <f t="shared" si="51"/>
        <v>0</v>
      </c>
      <c r="P335" s="6">
        <v>4.5599999999999996</v>
      </c>
      <c r="Q335" s="5">
        <v>7740.5999999999995</v>
      </c>
      <c r="R335" s="7">
        <v>19.71</v>
      </c>
      <c r="S335" s="5">
        <v>18313.52</v>
      </c>
      <c r="T335" s="8">
        <v>15.73</v>
      </c>
      <c r="U335" s="5">
        <v>4972.4160000000002</v>
      </c>
      <c r="AL335" s="5" t="str">
        <f t="shared" si="47"/>
        <v/>
      </c>
      <c r="AN335" s="5" t="str">
        <f t="shared" si="48"/>
        <v/>
      </c>
      <c r="AP335" s="5" t="str">
        <f t="shared" si="49"/>
        <v/>
      </c>
      <c r="AS335" s="5">
        <f t="shared" si="52"/>
        <v>31026.536</v>
      </c>
      <c r="AT335" s="11">
        <f t="shared" si="53"/>
        <v>7.3646827855308322E-2</v>
      </c>
      <c r="AU335" s="5">
        <f t="shared" si="54"/>
        <v>73.646827855308331</v>
      </c>
    </row>
    <row r="336" spans="1:47" x14ac:dyDescent="0.3">
      <c r="A336" s="1" t="s">
        <v>414</v>
      </c>
      <c r="B336" s="1" t="s">
        <v>415</v>
      </c>
      <c r="C336" s="1" t="s">
        <v>366</v>
      </c>
      <c r="D336" s="1" t="s">
        <v>232</v>
      </c>
      <c r="E336" s="1" t="s">
        <v>74</v>
      </c>
      <c r="F336" s="1" t="s">
        <v>225</v>
      </c>
      <c r="G336" s="1" t="s">
        <v>55</v>
      </c>
      <c r="H336" s="1" t="s">
        <v>299</v>
      </c>
      <c r="I336" s="2">
        <v>157.916615939</v>
      </c>
      <c r="J336" s="2">
        <v>35.340000000000003</v>
      </c>
      <c r="K336" s="2">
        <f t="shared" si="50"/>
        <v>35.350000000000009</v>
      </c>
      <c r="L336" s="2">
        <f t="shared" si="51"/>
        <v>0</v>
      </c>
      <c r="N336" s="4">
        <v>4.03</v>
      </c>
      <c r="O336" s="5">
        <v>7102.875</v>
      </c>
      <c r="P336" s="6">
        <v>20.25</v>
      </c>
      <c r="Q336" s="5">
        <v>34374.375</v>
      </c>
      <c r="R336" s="7">
        <v>10.24</v>
      </c>
      <c r="S336" s="5">
        <v>9420.7999999999993</v>
      </c>
      <c r="Z336" s="9">
        <v>0.24</v>
      </c>
      <c r="AA336" s="5">
        <v>26.495999999999999</v>
      </c>
      <c r="AB336" s="10">
        <v>0.59000000000000008</v>
      </c>
      <c r="AC336" s="5">
        <v>58.623875000000012</v>
      </c>
      <c r="AL336" s="5" t="str">
        <f t="shared" si="47"/>
        <v/>
      </c>
      <c r="AN336" s="5" t="str">
        <f t="shared" si="48"/>
        <v/>
      </c>
      <c r="AP336" s="5" t="str">
        <f t="shared" si="49"/>
        <v/>
      </c>
      <c r="AS336" s="5">
        <f t="shared" si="52"/>
        <v>50983.169875</v>
      </c>
      <c r="AT336" s="11">
        <f t="shared" si="53"/>
        <v>0.12101733610552161</v>
      </c>
      <c r="AU336" s="5">
        <f t="shared" si="54"/>
        <v>121.01733610552161</v>
      </c>
    </row>
    <row r="337" spans="1:47" x14ac:dyDescent="0.3">
      <c r="A337" s="1" t="s">
        <v>414</v>
      </c>
      <c r="B337" s="1" t="s">
        <v>415</v>
      </c>
      <c r="C337" s="1" t="s">
        <v>366</v>
      </c>
      <c r="D337" s="1" t="s">
        <v>232</v>
      </c>
      <c r="E337" s="1" t="s">
        <v>75</v>
      </c>
      <c r="F337" s="1" t="s">
        <v>225</v>
      </c>
      <c r="G337" s="1" t="s">
        <v>55</v>
      </c>
      <c r="H337" s="1" t="s">
        <v>299</v>
      </c>
      <c r="I337" s="2">
        <v>157.916615939</v>
      </c>
      <c r="J337" s="2">
        <v>38.619999999999997</v>
      </c>
      <c r="K337" s="2">
        <f t="shared" si="50"/>
        <v>38.620000000000005</v>
      </c>
      <c r="L337" s="2">
        <f t="shared" si="51"/>
        <v>0</v>
      </c>
      <c r="N337" s="4">
        <v>0.42</v>
      </c>
      <c r="O337" s="5">
        <v>740.25</v>
      </c>
      <c r="P337" s="6">
        <v>25.64</v>
      </c>
      <c r="Q337" s="5">
        <v>43415.259999999987</v>
      </c>
      <c r="R337" s="7">
        <v>12.56</v>
      </c>
      <c r="S337" s="5">
        <v>11555.2</v>
      </c>
      <c r="AL337" s="5" t="str">
        <f t="shared" si="47"/>
        <v/>
      </c>
      <c r="AN337" s="5" t="str">
        <f t="shared" si="48"/>
        <v/>
      </c>
      <c r="AP337" s="5" t="str">
        <f t="shared" si="49"/>
        <v/>
      </c>
      <c r="AS337" s="5">
        <f t="shared" si="52"/>
        <v>55710.709999999992</v>
      </c>
      <c r="AT337" s="11">
        <f t="shared" si="53"/>
        <v>0.13223896696257048</v>
      </c>
      <c r="AU337" s="5">
        <f t="shared" si="54"/>
        <v>132.23896696257049</v>
      </c>
    </row>
    <row r="338" spans="1:47" x14ac:dyDescent="0.3">
      <c r="A338" s="1" t="s">
        <v>416</v>
      </c>
      <c r="B338" s="1" t="s">
        <v>417</v>
      </c>
      <c r="C338" s="1" t="s">
        <v>418</v>
      </c>
      <c r="D338" s="1" t="s">
        <v>232</v>
      </c>
      <c r="E338" s="1" t="s">
        <v>74</v>
      </c>
      <c r="F338" s="1" t="s">
        <v>225</v>
      </c>
      <c r="G338" s="1" t="s">
        <v>55</v>
      </c>
      <c r="H338" s="1" t="s">
        <v>299</v>
      </c>
      <c r="I338" s="2">
        <v>4.7139906083799996</v>
      </c>
      <c r="J338" s="2">
        <v>4.34</v>
      </c>
      <c r="K338" s="2">
        <f t="shared" si="50"/>
        <v>4.34</v>
      </c>
      <c r="L338" s="2">
        <f t="shared" si="51"/>
        <v>0</v>
      </c>
      <c r="Z338" s="9">
        <v>0.74</v>
      </c>
      <c r="AA338" s="5">
        <v>81.695999999999998</v>
      </c>
      <c r="AB338" s="10">
        <v>3.6</v>
      </c>
      <c r="AC338" s="5">
        <v>357.70499999999998</v>
      </c>
      <c r="AL338" s="5" t="str">
        <f t="shared" si="47"/>
        <v/>
      </c>
      <c r="AN338" s="5" t="str">
        <f t="shared" si="48"/>
        <v/>
      </c>
      <c r="AP338" s="5" t="str">
        <f t="shared" si="49"/>
        <v/>
      </c>
      <c r="AS338" s="5">
        <f t="shared" si="52"/>
        <v>439.40099999999995</v>
      </c>
      <c r="AT338" s="11">
        <f t="shared" si="53"/>
        <v>1.0429939651158714E-3</v>
      </c>
      <c r="AU338" s="5">
        <f t="shared" si="54"/>
        <v>1.0429939651158715</v>
      </c>
    </row>
    <row r="339" spans="1:47" x14ac:dyDescent="0.3">
      <c r="A339" s="1" t="s">
        <v>419</v>
      </c>
      <c r="B339" s="1" t="s">
        <v>325</v>
      </c>
      <c r="C339" s="1" t="s">
        <v>326</v>
      </c>
      <c r="D339" s="1" t="s">
        <v>63</v>
      </c>
      <c r="E339" s="1" t="s">
        <v>80</v>
      </c>
      <c r="F339" s="1" t="s">
        <v>225</v>
      </c>
      <c r="G339" s="1" t="s">
        <v>55</v>
      </c>
      <c r="H339" s="1" t="s">
        <v>299</v>
      </c>
      <c r="I339" s="2">
        <v>10.00359504</v>
      </c>
      <c r="J339" s="2">
        <v>9.1</v>
      </c>
      <c r="K339" s="2">
        <f t="shared" si="50"/>
        <v>9.1</v>
      </c>
      <c r="L339" s="2">
        <f t="shared" si="51"/>
        <v>0</v>
      </c>
      <c r="Z339" s="9">
        <v>6.96</v>
      </c>
      <c r="AA339" s="5">
        <v>800.4</v>
      </c>
      <c r="AB339" s="10">
        <v>2.14</v>
      </c>
      <c r="AC339" s="5">
        <v>224.1618</v>
      </c>
      <c r="AL339" s="5" t="str">
        <f t="shared" si="47"/>
        <v/>
      </c>
      <c r="AN339" s="5" t="str">
        <f t="shared" si="48"/>
        <v/>
      </c>
      <c r="AP339" s="5" t="str">
        <f t="shared" si="49"/>
        <v/>
      </c>
      <c r="AS339" s="5">
        <f t="shared" si="52"/>
        <v>1024.5617999999999</v>
      </c>
      <c r="AT339" s="11">
        <f t="shared" si="53"/>
        <v>2.4319739242474516E-3</v>
      </c>
      <c r="AU339" s="5">
        <f t="shared" si="54"/>
        <v>2.4319739242474516</v>
      </c>
    </row>
    <row r="340" spans="1:47" x14ac:dyDescent="0.3">
      <c r="A340" s="1" t="s">
        <v>420</v>
      </c>
      <c r="B340" s="1" t="s">
        <v>421</v>
      </c>
      <c r="C340" s="1" t="s">
        <v>308</v>
      </c>
      <c r="D340" s="1" t="s">
        <v>309</v>
      </c>
      <c r="E340" s="1" t="s">
        <v>79</v>
      </c>
      <c r="F340" s="1" t="s">
        <v>225</v>
      </c>
      <c r="G340" s="1" t="s">
        <v>55</v>
      </c>
      <c r="H340" s="1" t="s">
        <v>299</v>
      </c>
      <c r="I340" s="2">
        <v>49.836159010000003</v>
      </c>
      <c r="J340" s="2">
        <v>29.97</v>
      </c>
      <c r="K340" s="2">
        <f t="shared" si="50"/>
        <v>29.959999999999997</v>
      </c>
      <c r="L340" s="2">
        <f t="shared" si="51"/>
        <v>0</v>
      </c>
      <c r="P340" s="6">
        <v>9.74</v>
      </c>
      <c r="Q340" s="5">
        <v>16733.955000000002</v>
      </c>
      <c r="R340" s="7">
        <v>14.95</v>
      </c>
      <c r="S340" s="5">
        <v>14118.32</v>
      </c>
      <c r="T340" s="8">
        <v>5.27</v>
      </c>
      <c r="U340" s="5">
        <v>1662.0719999999999</v>
      </c>
      <c r="AL340" s="5" t="str">
        <f t="shared" si="47"/>
        <v/>
      </c>
      <c r="AN340" s="5" t="str">
        <f t="shared" si="48"/>
        <v/>
      </c>
      <c r="AP340" s="5" t="str">
        <f t="shared" si="49"/>
        <v/>
      </c>
      <c r="AS340" s="5">
        <f t="shared" si="52"/>
        <v>32514.347000000002</v>
      </c>
      <c r="AT340" s="11">
        <f t="shared" si="53"/>
        <v>7.7178403555484262E-2</v>
      </c>
      <c r="AU340" s="5">
        <f t="shared" si="54"/>
        <v>77.178403555484266</v>
      </c>
    </row>
    <row r="341" spans="1:47" x14ac:dyDescent="0.3">
      <c r="A341" s="1" t="s">
        <v>420</v>
      </c>
      <c r="B341" s="1" t="s">
        <v>421</v>
      </c>
      <c r="C341" s="1" t="s">
        <v>308</v>
      </c>
      <c r="D341" s="1" t="s">
        <v>309</v>
      </c>
      <c r="E341" s="1" t="s">
        <v>80</v>
      </c>
      <c r="F341" s="1" t="s">
        <v>225</v>
      </c>
      <c r="G341" s="1" t="s">
        <v>55</v>
      </c>
      <c r="H341" s="1" t="s">
        <v>299</v>
      </c>
      <c r="I341" s="2">
        <v>49.836159010000003</v>
      </c>
      <c r="J341" s="2">
        <v>19.45</v>
      </c>
      <c r="K341" s="2">
        <f t="shared" si="50"/>
        <v>19.439999999999998</v>
      </c>
      <c r="L341" s="2">
        <f t="shared" si="51"/>
        <v>0</v>
      </c>
      <c r="P341" s="6">
        <v>7.2</v>
      </c>
      <c r="Q341" s="5">
        <v>12361.195</v>
      </c>
      <c r="R341" s="7">
        <v>10.41</v>
      </c>
      <c r="S341" s="5">
        <v>9934.16</v>
      </c>
      <c r="T341" s="8">
        <v>1.83</v>
      </c>
      <c r="U341" s="5">
        <v>505.08</v>
      </c>
      <c r="AL341" s="5" t="str">
        <f t="shared" si="47"/>
        <v/>
      </c>
      <c r="AN341" s="5" t="str">
        <f t="shared" si="48"/>
        <v/>
      </c>
      <c r="AP341" s="5" t="str">
        <f t="shared" si="49"/>
        <v/>
      </c>
      <c r="AS341" s="5">
        <f t="shared" si="52"/>
        <v>22800.435000000001</v>
      </c>
      <c r="AT341" s="11">
        <f t="shared" si="53"/>
        <v>5.4120760096168868E-2</v>
      </c>
      <c r="AU341" s="5">
        <f t="shared" si="54"/>
        <v>54.120760096168866</v>
      </c>
    </row>
    <row r="342" spans="1:47" x14ac:dyDescent="0.3">
      <c r="A342" s="1" t="s">
        <v>422</v>
      </c>
      <c r="B342" s="1" t="s">
        <v>423</v>
      </c>
      <c r="C342" s="1" t="s">
        <v>424</v>
      </c>
      <c r="D342" s="1" t="s">
        <v>1248</v>
      </c>
      <c r="E342" s="1" t="s">
        <v>79</v>
      </c>
      <c r="F342" s="1" t="s">
        <v>225</v>
      </c>
      <c r="G342" s="1" t="s">
        <v>55</v>
      </c>
      <c r="H342" s="1" t="s">
        <v>299</v>
      </c>
      <c r="I342" s="2">
        <v>99.692416098400003</v>
      </c>
      <c r="J342" s="2">
        <v>9.48</v>
      </c>
      <c r="K342" s="2">
        <f t="shared" si="50"/>
        <v>9.49</v>
      </c>
      <c r="L342" s="2">
        <f t="shared" si="51"/>
        <v>0</v>
      </c>
      <c r="P342" s="6">
        <v>5.34</v>
      </c>
      <c r="Q342" s="5">
        <v>9064.65</v>
      </c>
      <c r="R342" s="7">
        <v>1.97</v>
      </c>
      <c r="S342" s="5">
        <v>1812.4</v>
      </c>
      <c r="T342" s="8">
        <v>2.1800000000000002</v>
      </c>
      <c r="U342" s="5">
        <v>601.68000000000006</v>
      </c>
      <c r="AL342" s="5" t="str">
        <f t="shared" si="47"/>
        <v/>
      </c>
      <c r="AN342" s="5" t="str">
        <f t="shared" si="48"/>
        <v/>
      </c>
      <c r="AP342" s="5" t="str">
        <f t="shared" si="49"/>
        <v/>
      </c>
      <c r="AS342" s="5">
        <f t="shared" si="52"/>
        <v>11478.73</v>
      </c>
      <c r="AT342" s="11">
        <f t="shared" si="53"/>
        <v>2.7246742991469085E-2</v>
      </c>
      <c r="AU342" s="5">
        <f t="shared" si="54"/>
        <v>27.246742991469084</v>
      </c>
    </row>
    <row r="343" spans="1:47" x14ac:dyDescent="0.3">
      <c r="A343" s="1" t="s">
        <v>422</v>
      </c>
      <c r="B343" s="1" t="s">
        <v>423</v>
      </c>
      <c r="C343" s="1" t="s">
        <v>424</v>
      </c>
      <c r="D343" s="1" t="s">
        <v>1248</v>
      </c>
      <c r="E343" s="1" t="s">
        <v>80</v>
      </c>
      <c r="F343" s="1" t="s">
        <v>225</v>
      </c>
      <c r="G343" s="1" t="s">
        <v>55</v>
      </c>
      <c r="H343" s="1" t="s">
        <v>299</v>
      </c>
      <c r="I343" s="2">
        <v>99.692416098400003</v>
      </c>
      <c r="J343" s="2">
        <v>9.09</v>
      </c>
      <c r="K343" s="2">
        <f t="shared" si="50"/>
        <v>9.09</v>
      </c>
      <c r="L343" s="2">
        <f t="shared" si="51"/>
        <v>0</v>
      </c>
      <c r="P343" s="6">
        <v>2.58</v>
      </c>
      <c r="Q343" s="5">
        <v>4379.55</v>
      </c>
      <c r="R343" s="7">
        <v>6.15</v>
      </c>
      <c r="S343" s="5">
        <v>5658</v>
      </c>
      <c r="T343" s="8">
        <v>0.36</v>
      </c>
      <c r="U343" s="5">
        <v>99.36</v>
      </c>
      <c r="AL343" s="5" t="str">
        <f t="shared" si="47"/>
        <v/>
      </c>
      <c r="AN343" s="5" t="str">
        <f t="shared" si="48"/>
        <v/>
      </c>
      <c r="AP343" s="5" t="str">
        <f t="shared" si="49"/>
        <v/>
      </c>
      <c r="AS343" s="5">
        <f t="shared" si="52"/>
        <v>10136.91</v>
      </c>
      <c r="AT343" s="11">
        <f t="shared" si="53"/>
        <v>2.4061702078335571E-2</v>
      </c>
      <c r="AU343" s="5">
        <f t="shared" si="54"/>
        <v>24.061702078335571</v>
      </c>
    </row>
    <row r="344" spans="1:47" x14ac:dyDescent="0.3">
      <c r="A344" s="1" t="s">
        <v>422</v>
      </c>
      <c r="B344" s="1" t="s">
        <v>423</v>
      </c>
      <c r="C344" s="1" t="s">
        <v>424</v>
      </c>
      <c r="D344" s="1" t="s">
        <v>1248</v>
      </c>
      <c r="E344" s="1" t="s">
        <v>85</v>
      </c>
      <c r="F344" s="1" t="s">
        <v>225</v>
      </c>
      <c r="G344" s="1" t="s">
        <v>55</v>
      </c>
      <c r="H344" s="1" t="s">
        <v>299</v>
      </c>
      <c r="I344" s="2">
        <v>99.692416098400003</v>
      </c>
      <c r="J344" s="2">
        <v>37.44</v>
      </c>
      <c r="K344" s="2">
        <f t="shared" si="50"/>
        <v>37.44</v>
      </c>
      <c r="L344" s="2">
        <f t="shared" si="51"/>
        <v>0</v>
      </c>
      <c r="N344" s="4">
        <v>3.46</v>
      </c>
      <c r="O344" s="5">
        <v>6098.25</v>
      </c>
      <c r="P344" s="6">
        <v>23.49</v>
      </c>
      <c r="Q344" s="5">
        <v>39874.274999999987</v>
      </c>
      <c r="R344" s="7">
        <v>10.46</v>
      </c>
      <c r="S344" s="5">
        <v>9623.2000000000007</v>
      </c>
      <c r="T344" s="8">
        <v>0.03</v>
      </c>
      <c r="U344" s="5">
        <v>8.2799999999999994</v>
      </c>
      <c r="AL344" s="5" t="str">
        <f t="shared" si="47"/>
        <v/>
      </c>
      <c r="AN344" s="5" t="str">
        <f t="shared" si="48"/>
        <v/>
      </c>
      <c r="AP344" s="5" t="str">
        <f t="shared" si="49"/>
        <v/>
      </c>
      <c r="AS344" s="5">
        <f t="shared" si="52"/>
        <v>55604.00499999999</v>
      </c>
      <c r="AT344" s="11">
        <f t="shared" si="53"/>
        <v>0.13198568426397012</v>
      </c>
      <c r="AU344" s="5">
        <f t="shared" si="54"/>
        <v>131.98568426397011</v>
      </c>
    </row>
    <row r="345" spans="1:47" x14ac:dyDescent="0.3">
      <c r="A345" s="1" t="s">
        <v>422</v>
      </c>
      <c r="B345" s="1" t="s">
        <v>423</v>
      </c>
      <c r="C345" s="1" t="s">
        <v>424</v>
      </c>
      <c r="D345" s="1" t="s">
        <v>1248</v>
      </c>
      <c r="E345" s="1" t="s">
        <v>86</v>
      </c>
      <c r="F345" s="1" t="s">
        <v>225</v>
      </c>
      <c r="G345" s="1" t="s">
        <v>55</v>
      </c>
      <c r="H345" s="1" t="s">
        <v>299</v>
      </c>
      <c r="I345" s="2">
        <v>99.692416098400003</v>
      </c>
      <c r="J345" s="2">
        <v>39.369999999999997</v>
      </c>
      <c r="K345" s="2">
        <f t="shared" si="50"/>
        <v>39.370000000000005</v>
      </c>
      <c r="L345" s="2">
        <f t="shared" si="51"/>
        <v>0</v>
      </c>
      <c r="N345" s="4">
        <v>0.19</v>
      </c>
      <c r="O345" s="5">
        <v>334.875</v>
      </c>
      <c r="P345" s="6">
        <v>29.06</v>
      </c>
      <c r="Q345" s="5">
        <v>49329.35</v>
      </c>
      <c r="R345" s="7">
        <v>9.870000000000001</v>
      </c>
      <c r="S345" s="5">
        <v>9080.4</v>
      </c>
      <c r="T345" s="8">
        <v>0.2</v>
      </c>
      <c r="U345" s="5">
        <v>55.2</v>
      </c>
      <c r="Z345" s="9">
        <v>0.05</v>
      </c>
      <c r="AA345" s="5">
        <v>5.52</v>
      </c>
      <c r="AL345" s="5" t="str">
        <f t="shared" si="47"/>
        <v/>
      </c>
      <c r="AN345" s="5" t="str">
        <f t="shared" si="48"/>
        <v/>
      </c>
      <c r="AP345" s="5" t="str">
        <f t="shared" si="49"/>
        <v/>
      </c>
      <c r="AS345" s="5">
        <f t="shared" si="52"/>
        <v>58805.344999999994</v>
      </c>
      <c r="AT345" s="11">
        <f t="shared" si="53"/>
        <v>0.13958461621970997</v>
      </c>
      <c r="AU345" s="5">
        <f t="shared" si="54"/>
        <v>139.58461621970994</v>
      </c>
    </row>
    <row r="346" spans="1:47" x14ac:dyDescent="0.3">
      <c r="A346" s="1" t="s">
        <v>425</v>
      </c>
      <c r="B346" s="1" t="s">
        <v>423</v>
      </c>
      <c r="C346" s="1" t="s">
        <v>424</v>
      </c>
      <c r="D346" s="1" t="s">
        <v>1248</v>
      </c>
      <c r="E346" s="1" t="s">
        <v>79</v>
      </c>
      <c r="F346" s="1" t="s">
        <v>225</v>
      </c>
      <c r="G346" s="1" t="s">
        <v>55</v>
      </c>
      <c r="H346" s="1" t="s">
        <v>299</v>
      </c>
      <c r="I346" s="2">
        <v>1.8508194658699999</v>
      </c>
      <c r="J346" s="2">
        <v>0.95</v>
      </c>
      <c r="K346" s="2">
        <f t="shared" si="50"/>
        <v>0.94</v>
      </c>
      <c r="L346" s="2">
        <f t="shared" si="51"/>
        <v>0</v>
      </c>
      <c r="P346" s="6">
        <v>0.52</v>
      </c>
      <c r="Q346" s="5">
        <v>882.7</v>
      </c>
      <c r="R346" s="7">
        <v>0.23</v>
      </c>
      <c r="S346" s="5">
        <v>211.6</v>
      </c>
      <c r="T346" s="8">
        <v>0.19</v>
      </c>
      <c r="U346" s="5">
        <v>52.44</v>
      </c>
      <c r="AL346" s="5" t="str">
        <f t="shared" si="47"/>
        <v/>
      </c>
      <c r="AN346" s="5" t="str">
        <f t="shared" si="48"/>
        <v/>
      </c>
      <c r="AP346" s="5" t="str">
        <f t="shared" si="49"/>
        <v/>
      </c>
      <c r="AS346" s="5">
        <f t="shared" si="52"/>
        <v>1146.74</v>
      </c>
      <c r="AT346" s="11">
        <f t="shared" si="53"/>
        <v>2.7219849284752982E-3</v>
      </c>
      <c r="AU346" s="5">
        <f t="shared" si="54"/>
        <v>2.7219849284752984</v>
      </c>
    </row>
    <row r="347" spans="1:47" x14ac:dyDescent="0.3">
      <c r="A347" s="1" t="s">
        <v>425</v>
      </c>
      <c r="B347" s="1" t="s">
        <v>423</v>
      </c>
      <c r="C347" s="1" t="s">
        <v>424</v>
      </c>
      <c r="D347" s="1" t="s">
        <v>1248</v>
      </c>
      <c r="E347" s="1" t="s">
        <v>80</v>
      </c>
      <c r="F347" s="1" t="s">
        <v>225</v>
      </c>
      <c r="G347" s="1" t="s">
        <v>55</v>
      </c>
      <c r="H347" s="1" t="s">
        <v>299</v>
      </c>
      <c r="I347" s="2">
        <v>1.8508194658699999</v>
      </c>
      <c r="J347" s="2">
        <v>0.86</v>
      </c>
      <c r="K347" s="2">
        <f t="shared" si="50"/>
        <v>0.8600000000000001</v>
      </c>
      <c r="L347" s="2">
        <f t="shared" si="51"/>
        <v>0</v>
      </c>
      <c r="P347" s="6">
        <v>0.27</v>
      </c>
      <c r="Q347" s="5">
        <v>458.32499999999999</v>
      </c>
      <c r="R347" s="7">
        <v>0.54</v>
      </c>
      <c r="S347" s="5">
        <v>496.8</v>
      </c>
      <c r="Z347" s="9">
        <v>0.05</v>
      </c>
      <c r="AA347" s="5">
        <v>5.52</v>
      </c>
      <c r="AL347" s="5" t="str">
        <f t="shared" si="47"/>
        <v/>
      </c>
      <c r="AN347" s="5" t="str">
        <f t="shared" si="48"/>
        <v/>
      </c>
      <c r="AP347" s="5" t="str">
        <f t="shared" si="49"/>
        <v/>
      </c>
      <c r="AS347" s="5">
        <f t="shared" si="52"/>
        <v>960.64499999999998</v>
      </c>
      <c r="AT347" s="11">
        <f t="shared" si="53"/>
        <v>2.2802563890813548E-3</v>
      </c>
      <c r="AU347" s="5">
        <f t="shared" si="54"/>
        <v>2.2802563890813548</v>
      </c>
    </row>
    <row r="348" spans="1:47" x14ac:dyDescent="0.3">
      <c r="A348" s="1" t="s">
        <v>426</v>
      </c>
      <c r="B348" s="1" t="s">
        <v>427</v>
      </c>
      <c r="C348" s="1" t="s">
        <v>231</v>
      </c>
      <c r="D348" s="1" t="s">
        <v>232</v>
      </c>
      <c r="E348" s="1" t="s">
        <v>64</v>
      </c>
      <c r="F348" s="1" t="s">
        <v>234</v>
      </c>
      <c r="G348" s="1" t="s">
        <v>55</v>
      </c>
      <c r="H348" s="1" t="s">
        <v>299</v>
      </c>
      <c r="I348" s="2">
        <v>55.484890055599998</v>
      </c>
      <c r="J348" s="2">
        <v>22.03</v>
      </c>
      <c r="K348" s="2">
        <f t="shared" si="50"/>
        <v>19.88</v>
      </c>
      <c r="L348" s="2">
        <f t="shared" si="51"/>
        <v>2.1500000000000004</v>
      </c>
      <c r="N348" s="4">
        <v>2.88</v>
      </c>
      <c r="O348" s="5">
        <v>8121.5999999999995</v>
      </c>
      <c r="P348" s="6">
        <v>11.25</v>
      </c>
      <c r="Q348" s="5">
        <v>30555</v>
      </c>
      <c r="R348" s="7">
        <v>3.94</v>
      </c>
      <c r="S348" s="5">
        <v>5799.68</v>
      </c>
      <c r="Z348" s="9">
        <v>0.33</v>
      </c>
      <c r="AA348" s="5">
        <v>58.291200000000003</v>
      </c>
      <c r="AB348" s="10">
        <v>1.48</v>
      </c>
      <c r="AC348" s="5">
        <v>235.29040000000001</v>
      </c>
      <c r="AK348" s="3">
        <v>0.4</v>
      </c>
      <c r="AL348" s="5">
        <f t="shared" si="47"/>
        <v>1443.1200000000001</v>
      </c>
      <c r="AM348" s="3">
        <v>0.46</v>
      </c>
      <c r="AN348" s="5">
        <f t="shared" si="48"/>
        <v>2765.98</v>
      </c>
      <c r="AP348" s="5" t="str">
        <f t="shared" si="49"/>
        <v/>
      </c>
      <c r="AQ348" s="2">
        <v>1.29</v>
      </c>
      <c r="AS348" s="5">
        <f t="shared" si="52"/>
        <v>44769.861599999997</v>
      </c>
      <c r="AT348" s="11">
        <f t="shared" si="53"/>
        <v>0.10626897860467498</v>
      </c>
      <c r="AU348" s="5">
        <f t="shared" si="54"/>
        <v>106.26897860467497</v>
      </c>
    </row>
    <row r="349" spans="1:47" x14ac:dyDescent="0.3">
      <c r="A349" s="1" t="s">
        <v>426</v>
      </c>
      <c r="B349" s="1" t="s">
        <v>427</v>
      </c>
      <c r="C349" s="1" t="s">
        <v>231</v>
      </c>
      <c r="D349" s="1" t="s">
        <v>232</v>
      </c>
      <c r="E349" s="1" t="s">
        <v>65</v>
      </c>
      <c r="F349" s="1" t="s">
        <v>234</v>
      </c>
      <c r="G349" s="1" t="s">
        <v>55</v>
      </c>
      <c r="H349" s="1" t="s">
        <v>299</v>
      </c>
      <c r="I349" s="2">
        <v>55.484890055599998</v>
      </c>
      <c r="J349" s="2">
        <v>10.76</v>
      </c>
      <c r="K349" s="2">
        <f t="shared" si="50"/>
        <v>10.76</v>
      </c>
      <c r="L349" s="2">
        <f t="shared" si="51"/>
        <v>0</v>
      </c>
      <c r="P349" s="6">
        <v>4.71</v>
      </c>
      <c r="Q349" s="5">
        <v>12792.36</v>
      </c>
      <c r="R349" s="7">
        <v>5.97</v>
      </c>
      <c r="S349" s="5">
        <v>8787.84</v>
      </c>
      <c r="T349" s="8">
        <v>0.08</v>
      </c>
      <c r="U349" s="5">
        <v>35.328000000000003</v>
      </c>
      <c r="AL349" s="5" t="str">
        <f t="shared" si="47"/>
        <v/>
      </c>
      <c r="AN349" s="5" t="str">
        <f t="shared" si="48"/>
        <v/>
      </c>
      <c r="AP349" s="5" t="str">
        <f t="shared" si="49"/>
        <v/>
      </c>
      <c r="AS349" s="5">
        <f t="shared" si="52"/>
        <v>21615.528000000002</v>
      </c>
      <c r="AT349" s="11">
        <f t="shared" si="53"/>
        <v>5.1308179218511447E-2</v>
      </c>
      <c r="AU349" s="5">
        <f t="shared" si="54"/>
        <v>51.308179218511448</v>
      </c>
    </row>
    <row r="350" spans="1:47" x14ac:dyDescent="0.3">
      <c r="A350" s="1" t="s">
        <v>426</v>
      </c>
      <c r="B350" s="1" t="s">
        <v>427</v>
      </c>
      <c r="C350" s="1" t="s">
        <v>231</v>
      </c>
      <c r="D350" s="1" t="s">
        <v>232</v>
      </c>
      <c r="E350" s="1" t="s">
        <v>66</v>
      </c>
      <c r="F350" s="1" t="s">
        <v>234</v>
      </c>
      <c r="G350" s="1" t="s">
        <v>55</v>
      </c>
      <c r="H350" s="1" t="s">
        <v>299</v>
      </c>
      <c r="I350" s="2">
        <v>55.484890055599998</v>
      </c>
      <c r="J350" s="2">
        <v>15.84</v>
      </c>
      <c r="K350" s="2">
        <f t="shared" si="50"/>
        <v>14.209999999999999</v>
      </c>
      <c r="L350" s="2">
        <f t="shared" si="51"/>
        <v>1.6300000000000001</v>
      </c>
      <c r="P350" s="6">
        <v>6.31</v>
      </c>
      <c r="Q350" s="5">
        <v>17137.96</v>
      </c>
      <c r="R350" s="7">
        <v>6.14</v>
      </c>
      <c r="S350" s="5">
        <v>9038.08</v>
      </c>
      <c r="AB350" s="10">
        <v>1.76</v>
      </c>
      <c r="AC350" s="5">
        <v>279.8048</v>
      </c>
      <c r="AK350" s="3">
        <v>0.54</v>
      </c>
      <c r="AL350" s="5">
        <f t="shared" si="47"/>
        <v>1948.2120000000002</v>
      </c>
      <c r="AM350" s="3">
        <v>0.06</v>
      </c>
      <c r="AN350" s="5">
        <f t="shared" si="48"/>
        <v>360.78</v>
      </c>
      <c r="AP350" s="5" t="str">
        <f t="shared" si="49"/>
        <v/>
      </c>
      <c r="AQ350" s="2">
        <v>1.03</v>
      </c>
      <c r="AS350" s="5">
        <f t="shared" si="52"/>
        <v>26455.844800000003</v>
      </c>
      <c r="AT350" s="11">
        <f t="shared" si="53"/>
        <v>6.2797504940685422E-2</v>
      </c>
      <c r="AU350" s="5">
        <f t="shared" si="54"/>
        <v>62.797504940685428</v>
      </c>
    </row>
    <row r="351" spans="1:47" x14ac:dyDescent="0.3">
      <c r="A351" s="1" t="s">
        <v>426</v>
      </c>
      <c r="B351" s="1" t="s">
        <v>427</v>
      </c>
      <c r="C351" s="1" t="s">
        <v>231</v>
      </c>
      <c r="D351" s="1" t="s">
        <v>232</v>
      </c>
      <c r="E351" s="1" t="s">
        <v>67</v>
      </c>
      <c r="F351" s="1" t="s">
        <v>234</v>
      </c>
      <c r="G351" s="1" t="s">
        <v>55</v>
      </c>
      <c r="H351" s="1" t="s">
        <v>299</v>
      </c>
      <c r="I351" s="2">
        <v>55.484890055599998</v>
      </c>
      <c r="J351" s="2">
        <v>2.44</v>
      </c>
      <c r="K351" s="2">
        <f t="shared" si="50"/>
        <v>1.41</v>
      </c>
      <c r="L351" s="2">
        <f t="shared" si="51"/>
        <v>1.02</v>
      </c>
      <c r="P351" s="6">
        <v>0.84</v>
      </c>
      <c r="Q351" s="5">
        <v>2281.44</v>
      </c>
      <c r="AB351" s="10">
        <v>0.56999999999999995</v>
      </c>
      <c r="AC351" s="5">
        <v>90.618599999999986</v>
      </c>
      <c r="AK351" s="3">
        <v>0.19</v>
      </c>
      <c r="AL351" s="5">
        <f t="shared" si="47"/>
        <v>685.48200000000008</v>
      </c>
      <c r="AM351" s="3">
        <v>0.18</v>
      </c>
      <c r="AN351" s="5">
        <f t="shared" si="48"/>
        <v>1082.3399999999999</v>
      </c>
      <c r="AP351" s="5" t="str">
        <f t="shared" si="49"/>
        <v/>
      </c>
      <c r="AQ351" s="2">
        <v>0.65</v>
      </c>
      <c r="AS351" s="5">
        <f t="shared" si="52"/>
        <v>2372.0585999999998</v>
      </c>
      <c r="AT351" s="11">
        <f t="shared" si="53"/>
        <v>5.6304897000716949E-3</v>
      </c>
      <c r="AU351" s="5">
        <f t="shared" si="54"/>
        <v>5.6304897000716947</v>
      </c>
    </row>
    <row r="352" spans="1:47" x14ac:dyDescent="0.3">
      <c r="A352" s="1" t="s">
        <v>428</v>
      </c>
      <c r="B352" s="1" t="s">
        <v>427</v>
      </c>
      <c r="C352" s="1" t="s">
        <v>231</v>
      </c>
      <c r="D352" s="1" t="s">
        <v>232</v>
      </c>
      <c r="E352" s="1" t="s">
        <v>67</v>
      </c>
      <c r="F352" s="1" t="s">
        <v>234</v>
      </c>
      <c r="G352" s="1" t="s">
        <v>55</v>
      </c>
      <c r="H352" s="1" t="s">
        <v>299</v>
      </c>
      <c r="I352" s="2">
        <v>94.509792672800003</v>
      </c>
      <c r="J352" s="2">
        <v>29.22</v>
      </c>
      <c r="K352" s="2">
        <f t="shared" si="50"/>
        <v>29.18</v>
      </c>
      <c r="L352" s="2">
        <f t="shared" si="51"/>
        <v>0.02</v>
      </c>
      <c r="N352" s="4">
        <v>2.13</v>
      </c>
      <c r="O352" s="5">
        <v>6006.5999999999995</v>
      </c>
      <c r="P352" s="6">
        <v>6.97</v>
      </c>
      <c r="Q352" s="5">
        <v>17959.55</v>
      </c>
      <c r="R352" s="7">
        <v>8.18</v>
      </c>
      <c r="S352" s="5">
        <v>10797.12</v>
      </c>
      <c r="T352" s="8">
        <v>7.3900000000000006</v>
      </c>
      <c r="U352" s="5">
        <v>2947.68</v>
      </c>
      <c r="Z352" s="9">
        <v>2.86</v>
      </c>
      <c r="AA352" s="5">
        <v>469.42079999999999</v>
      </c>
      <c r="AB352" s="10">
        <v>1.65</v>
      </c>
      <c r="AC352" s="5">
        <v>230.91845000000001</v>
      </c>
      <c r="AL352" s="5" t="str">
        <f t="shared" si="47"/>
        <v/>
      </c>
      <c r="AM352" s="3">
        <v>0.02</v>
      </c>
      <c r="AN352" s="5">
        <f t="shared" si="48"/>
        <v>120.26</v>
      </c>
      <c r="AP352" s="5" t="str">
        <f t="shared" si="49"/>
        <v/>
      </c>
      <c r="AS352" s="5">
        <f t="shared" si="52"/>
        <v>38411.289249999994</v>
      </c>
      <c r="AT352" s="11">
        <f t="shared" si="53"/>
        <v>9.1175811798494183E-2</v>
      </c>
      <c r="AU352" s="5">
        <f t="shared" si="54"/>
        <v>91.17581179849418</v>
      </c>
    </row>
    <row r="353" spans="1:47" x14ac:dyDescent="0.3">
      <c r="A353" s="1" t="s">
        <v>428</v>
      </c>
      <c r="B353" s="1" t="s">
        <v>427</v>
      </c>
      <c r="C353" s="1" t="s">
        <v>231</v>
      </c>
      <c r="D353" s="1" t="s">
        <v>232</v>
      </c>
      <c r="E353" s="1" t="s">
        <v>72</v>
      </c>
      <c r="F353" s="1" t="s">
        <v>234</v>
      </c>
      <c r="G353" s="1" t="s">
        <v>55</v>
      </c>
      <c r="H353" s="1" t="s">
        <v>299</v>
      </c>
      <c r="I353" s="2">
        <v>94.509792672800003</v>
      </c>
      <c r="J353" s="2">
        <v>29.34</v>
      </c>
      <c r="K353" s="2">
        <f t="shared" si="50"/>
        <v>29.34</v>
      </c>
      <c r="L353" s="2">
        <f t="shared" si="51"/>
        <v>0</v>
      </c>
      <c r="P353" s="6">
        <v>4.99</v>
      </c>
      <c r="Q353" s="5">
        <v>11576.95</v>
      </c>
      <c r="R353" s="7">
        <v>18.05</v>
      </c>
      <c r="S353" s="5">
        <v>23097.52</v>
      </c>
      <c r="T353" s="8">
        <v>6.3</v>
      </c>
      <c r="U353" s="5">
        <v>2458.6080000000002</v>
      </c>
      <c r="AL353" s="5" t="str">
        <f t="shared" si="47"/>
        <v/>
      </c>
      <c r="AN353" s="5" t="str">
        <f t="shared" si="48"/>
        <v/>
      </c>
      <c r="AP353" s="5" t="str">
        <f t="shared" si="49"/>
        <v/>
      </c>
      <c r="AS353" s="5">
        <f t="shared" si="52"/>
        <v>37133.078000000001</v>
      </c>
      <c r="AT353" s="11">
        <f t="shared" si="53"/>
        <v>8.814175721078682E-2</v>
      </c>
      <c r="AU353" s="5">
        <f t="shared" si="54"/>
        <v>88.141757210786821</v>
      </c>
    </row>
    <row r="354" spans="1:47" x14ac:dyDescent="0.3">
      <c r="A354" s="1" t="s">
        <v>428</v>
      </c>
      <c r="B354" s="1" t="s">
        <v>427</v>
      </c>
      <c r="C354" s="1" t="s">
        <v>231</v>
      </c>
      <c r="D354" s="1" t="s">
        <v>232</v>
      </c>
      <c r="E354" s="1" t="s">
        <v>75</v>
      </c>
      <c r="F354" s="1" t="s">
        <v>234</v>
      </c>
      <c r="G354" s="1" t="s">
        <v>55</v>
      </c>
      <c r="H354" s="1" t="s">
        <v>299</v>
      </c>
      <c r="I354" s="2">
        <v>94.509792672800003</v>
      </c>
      <c r="J354" s="2">
        <v>28.87</v>
      </c>
      <c r="K354" s="2">
        <f t="shared" si="50"/>
        <v>28.869999999999997</v>
      </c>
      <c r="L354" s="2">
        <f t="shared" si="51"/>
        <v>0</v>
      </c>
      <c r="N354" s="4">
        <v>11.18</v>
      </c>
      <c r="O354" s="5">
        <v>19704.75</v>
      </c>
      <c r="P354" s="6">
        <v>9.15</v>
      </c>
      <c r="Q354" s="5">
        <v>15532.125</v>
      </c>
      <c r="R354" s="7">
        <v>6.82</v>
      </c>
      <c r="S354" s="5">
        <v>6936.8</v>
      </c>
      <c r="T354" s="8">
        <v>1.72</v>
      </c>
      <c r="U354" s="5">
        <v>685.03200000000004</v>
      </c>
      <c r="AL354" s="5" t="str">
        <f t="shared" si="47"/>
        <v/>
      </c>
      <c r="AN354" s="5" t="str">
        <f t="shared" si="48"/>
        <v/>
      </c>
      <c r="AP354" s="5" t="str">
        <f t="shared" si="49"/>
        <v/>
      </c>
      <c r="AS354" s="5">
        <f t="shared" si="52"/>
        <v>42858.707000000002</v>
      </c>
      <c r="AT354" s="11">
        <f t="shared" si="53"/>
        <v>0.1017325239443455</v>
      </c>
      <c r="AU354" s="5">
        <f t="shared" si="54"/>
        <v>101.7325239443455</v>
      </c>
    </row>
    <row r="355" spans="1:47" x14ac:dyDescent="0.3">
      <c r="A355" s="1" t="s">
        <v>429</v>
      </c>
      <c r="B355" s="1" t="s">
        <v>430</v>
      </c>
      <c r="C355" s="1" t="s">
        <v>431</v>
      </c>
      <c r="D355" s="1" t="s">
        <v>232</v>
      </c>
      <c r="E355" s="1" t="s">
        <v>80</v>
      </c>
      <c r="F355" s="1" t="s">
        <v>234</v>
      </c>
      <c r="G355" s="1" t="s">
        <v>55</v>
      </c>
      <c r="H355" s="1" t="s">
        <v>299</v>
      </c>
      <c r="I355" s="2">
        <v>79.941518114700003</v>
      </c>
      <c r="J355" s="2">
        <v>38.9</v>
      </c>
      <c r="K355" s="2">
        <f t="shared" si="50"/>
        <v>38.919999999999995</v>
      </c>
      <c r="L355" s="2">
        <f t="shared" si="51"/>
        <v>0</v>
      </c>
      <c r="N355" s="4">
        <v>5.35</v>
      </c>
      <c r="O355" s="5">
        <v>9429.375</v>
      </c>
      <c r="P355" s="6">
        <v>23.59</v>
      </c>
      <c r="Q355" s="5">
        <v>40044.025000000001</v>
      </c>
      <c r="R355" s="7">
        <v>9.18</v>
      </c>
      <c r="S355" s="5">
        <v>8445.6</v>
      </c>
      <c r="T355" s="8">
        <v>0.8</v>
      </c>
      <c r="U355" s="5">
        <v>220.8</v>
      </c>
      <c r="AL355" s="5" t="str">
        <f t="shared" si="47"/>
        <v/>
      </c>
      <c r="AN355" s="5" t="str">
        <f t="shared" si="48"/>
        <v/>
      </c>
      <c r="AP355" s="5" t="str">
        <f t="shared" si="49"/>
        <v/>
      </c>
      <c r="AS355" s="5">
        <f t="shared" si="52"/>
        <v>58139.8</v>
      </c>
      <c r="AT355" s="11">
        <f t="shared" si="53"/>
        <v>0.13800483051482304</v>
      </c>
      <c r="AU355" s="5">
        <f t="shared" si="54"/>
        <v>138.00483051482306</v>
      </c>
    </row>
    <row r="356" spans="1:47" x14ac:dyDescent="0.3">
      <c r="A356" s="1" t="s">
        <v>429</v>
      </c>
      <c r="B356" s="1" t="s">
        <v>430</v>
      </c>
      <c r="C356" s="1" t="s">
        <v>431</v>
      </c>
      <c r="D356" s="1" t="s">
        <v>232</v>
      </c>
      <c r="E356" s="1" t="s">
        <v>85</v>
      </c>
      <c r="F356" s="1" t="s">
        <v>234</v>
      </c>
      <c r="G356" s="1" t="s">
        <v>55</v>
      </c>
      <c r="H356" s="1" t="s">
        <v>299</v>
      </c>
      <c r="I356" s="2">
        <v>79.941518114700003</v>
      </c>
      <c r="J356" s="2">
        <v>38.07</v>
      </c>
      <c r="K356" s="2">
        <f t="shared" si="50"/>
        <v>38.07</v>
      </c>
      <c r="L356" s="2">
        <f t="shared" si="51"/>
        <v>0</v>
      </c>
      <c r="N356" s="4">
        <v>0.31</v>
      </c>
      <c r="O356" s="5">
        <v>546.375</v>
      </c>
      <c r="P356" s="6">
        <v>15.34</v>
      </c>
      <c r="Q356" s="5">
        <v>26039.649999999991</v>
      </c>
      <c r="R356" s="7">
        <v>18.52</v>
      </c>
      <c r="S356" s="5">
        <v>17038.400000000001</v>
      </c>
      <c r="T356" s="8">
        <v>3.9</v>
      </c>
      <c r="U356" s="5">
        <v>1076.4000000000001</v>
      </c>
      <c r="AL356" s="5" t="str">
        <f t="shared" si="47"/>
        <v/>
      </c>
      <c r="AN356" s="5" t="str">
        <f t="shared" si="48"/>
        <v/>
      </c>
      <c r="AP356" s="5" t="str">
        <f t="shared" si="49"/>
        <v/>
      </c>
      <c r="AS356" s="5">
        <f t="shared" si="52"/>
        <v>44700.82499999999</v>
      </c>
      <c r="AT356" s="11">
        <f t="shared" si="53"/>
        <v>0.10610510834226747</v>
      </c>
      <c r="AU356" s="5">
        <f t="shared" si="54"/>
        <v>106.10510834226747</v>
      </c>
    </row>
    <row r="357" spans="1:47" x14ac:dyDescent="0.3">
      <c r="A357" s="1" t="s">
        <v>432</v>
      </c>
      <c r="B357" s="1" t="s">
        <v>433</v>
      </c>
      <c r="C357" s="1" t="s">
        <v>434</v>
      </c>
      <c r="D357" s="1" t="s">
        <v>232</v>
      </c>
      <c r="E357" s="1" t="s">
        <v>79</v>
      </c>
      <c r="F357" s="1" t="s">
        <v>234</v>
      </c>
      <c r="G357" s="1" t="s">
        <v>55</v>
      </c>
      <c r="H357" s="1" t="s">
        <v>299</v>
      </c>
      <c r="I357" s="2">
        <v>80.000926267500006</v>
      </c>
      <c r="J357" s="2">
        <v>39.92</v>
      </c>
      <c r="K357" s="2">
        <f t="shared" si="50"/>
        <v>39.909999999999997</v>
      </c>
      <c r="L357" s="2">
        <f t="shared" si="51"/>
        <v>0</v>
      </c>
      <c r="N357" s="4">
        <v>0.32</v>
      </c>
      <c r="O357" s="5">
        <v>564</v>
      </c>
      <c r="P357" s="6">
        <v>24.73</v>
      </c>
      <c r="Q357" s="5">
        <v>57969.625</v>
      </c>
      <c r="R357" s="7">
        <v>13.1</v>
      </c>
      <c r="S357" s="5">
        <v>16959.28</v>
      </c>
      <c r="T357" s="8">
        <v>0.41</v>
      </c>
      <c r="U357" s="5">
        <v>113.16</v>
      </c>
      <c r="Z357" s="9">
        <v>0.42</v>
      </c>
      <c r="AA357" s="5">
        <v>62.927999999999997</v>
      </c>
      <c r="AB357" s="10">
        <v>0.92999999999999994</v>
      </c>
      <c r="AC357" s="5">
        <v>130.56232499999999</v>
      </c>
      <c r="AL357" s="5" t="str">
        <f t="shared" si="47"/>
        <v/>
      </c>
      <c r="AN357" s="5" t="str">
        <f t="shared" si="48"/>
        <v/>
      </c>
      <c r="AP357" s="5" t="str">
        <f t="shared" si="49"/>
        <v/>
      </c>
      <c r="AS357" s="5">
        <f t="shared" si="52"/>
        <v>75799.555325000008</v>
      </c>
      <c r="AT357" s="11">
        <f t="shared" si="53"/>
        <v>0.17992330186422342</v>
      </c>
      <c r="AU357" s="5">
        <f t="shared" si="54"/>
        <v>179.92330186422342</v>
      </c>
    </row>
    <row r="358" spans="1:47" x14ac:dyDescent="0.3">
      <c r="A358" s="1" t="s">
        <v>432</v>
      </c>
      <c r="B358" s="1" t="s">
        <v>433</v>
      </c>
      <c r="C358" s="1" t="s">
        <v>434</v>
      </c>
      <c r="D358" s="1" t="s">
        <v>232</v>
      </c>
      <c r="E358" s="1" t="s">
        <v>86</v>
      </c>
      <c r="F358" s="1" t="s">
        <v>234</v>
      </c>
      <c r="G358" s="1" t="s">
        <v>55</v>
      </c>
      <c r="H358" s="1" t="s">
        <v>299</v>
      </c>
      <c r="I358" s="2">
        <v>80.000926267500006</v>
      </c>
      <c r="J358" s="2">
        <v>39.08</v>
      </c>
      <c r="K358" s="2">
        <f t="shared" si="50"/>
        <v>39.089999999999996</v>
      </c>
      <c r="L358" s="2">
        <f t="shared" si="51"/>
        <v>0</v>
      </c>
      <c r="N358" s="4">
        <v>1.35</v>
      </c>
      <c r="O358" s="5">
        <v>2379.375</v>
      </c>
      <c r="P358" s="6">
        <v>8.0399999999999991</v>
      </c>
      <c r="Q358" s="5">
        <v>13647.9</v>
      </c>
      <c r="R358" s="7">
        <v>29.7</v>
      </c>
      <c r="S358" s="5">
        <v>34251.599999999999</v>
      </c>
      <c r="AL358" s="5" t="str">
        <f t="shared" si="47"/>
        <v/>
      </c>
      <c r="AN358" s="5" t="str">
        <f t="shared" si="48"/>
        <v/>
      </c>
      <c r="AP358" s="5" t="str">
        <f t="shared" si="49"/>
        <v/>
      </c>
      <c r="AS358" s="5">
        <f t="shared" si="52"/>
        <v>50278.875</v>
      </c>
      <c r="AT358" s="11">
        <f t="shared" si="53"/>
        <v>0.11934557089723344</v>
      </c>
      <c r="AU358" s="5">
        <f t="shared" si="54"/>
        <v>119.34557089723343</v>
      </c>
    </row>
    <row r="359" spans="1:47" x14ac:dyDescent="0.3">
      <c r="A359" s="1" t="s">
        <v>435</v>
      </c>
      <c r="B359" s="1" t="s">
        <v>436</v>
      </c>
      <c r="C359" s="1" t="s">
        <v>437</v>
      </c>
      <c r="D359" s="1" t="s">
        <v>438</v>
      </c>
      <c r="E359" s="1" t="s">
        <v>66</v>
      </c>
      <c r="F359" s="1" t="s">
        <v>234</v>
      </c>
      <c r="G359" s="1" t="s">
        <v>55</v>
      </c>
      <c r="H359" s="1" t="s">
        <v>299</v>
      </c>
      <c r="I359" s="2">
        <v>127.565596598</v>
      </c>
      <c r="J359" s="2">
        <v>23.47</v>
      </c>
      <c r="K359" s="2">
        <f t="shared" si="50"/>
        <v>22.41</v>
      </c>
      <c r="L359" s="2">
        <f t="shared" si="51"/>
        <v>1.0699999999999998</v>
      </c>
      <c r="N359" s="4">
        <v>0.94000000000000006</v>
      </c>
      <c r="O359" s="5">
        <v>2650.8</v>
      </c>
      <c r="P359" s="6">
        <v>21.47</v>
      </c>
      <c r="Q359" s="5">
        <v>58312.52</v>
      </c>
      <c r="AL359" s="5" t="str">
        <f t="shared" si="47"/>
        <v/>
      </c>
      <c r="AM359" s="3">
        <v>0.48</v>
      </c>
      <c r="AN359" s="5">
        <f t="shared" si="48"/>
        <v>2886.24</v>
      </c>
      <c r="AP359" s="5" t="str">
        <f t="shared" si="49"/>
        <v/>
      </c>
      <c r="AQ359" s="2">
        <v>0.59</v>
      </c>
      <c r="AS359" s="5">
        <f t="shared" si="52"/>
        <v>60963.32</v>
      </c>
      <c r="AT359" s="11">
        <f t="shared" si="53"/>
        <v>0.14470694161694606</v>
      </c>
      <c r="AU359" s="5">
        <f t="shared" si="54"/>
        <v>144.70694161694604</v>
      </c>
    </row>
    <row r="360" spans="1:47" x14ac:dyDescent="0.3">
      <c r="A360" s="1" t="s">
        <v>435</v>
      </c>
      <c r="B360" s="1" t="s">
        <v>436</v>
      </c>
      <c r="C360" s="1" t="s">
        <v>437</v>
      </c>
      <c r="D360" s="1" t="s">
        <v>438</v>
      </c>
      <c r="E360" s="1" t="s">
        <v>67</v>
      </c>
      <c r="F360" s="1" t="s">
        <v>234</v>
      </c>
      <c r="G360" s="1" t="s">
        <v>55</v>
      </c>
      <c r="H360" s="1" t="s">
        <v>299</v>
      </c>
      <c r="I360" s="2">
        <v>127.565596598</v>
      </c>
      <c r="J360" s="2">
        <v>6.6</v>
      </c>
      <c r="K360" s="2">
        <f t="shared" si="50"/>
        <v>6.5600000000000005</v>
      </c>
      <c r="L360" s="2">
        <f t="shared" si="51"/>
        <v>0.04</v>
      </c>
      <c r="N360" s="4">
        <v>2.15</v>
      </c>
      <c r="O360" s="5">
        <v>6063</v>
      </c>
      <c r="P360" s="6">
        <v>3.75</v>
      </c>
      <c r="Q360" s="5">
        <v>10185</v>
      </c>
      <c r="R360" s="7">
        <v>0.66</v>
      </c>
      <c r="S360" s="5">
        <v>971.5200000000001</v>
      </c>
      <c r="AL360" s="5" t="str">
        <f t="shared" si="47"/>
        <v/>
      </c>
      <c r="AM360" s="3">
        <v>0.04</v>
      </c>
      <c r="AN360" s="5">
        <f t="shared" si="48"/>
        <v>240.52</v>
      </c>
      <c r="AP360" s="5" t="str">
        <f t="shared" si="49"/>
        <v/>
      </c>
      <c r="AS360" s="5">
        <f t="shared" si="52"/>
        <v>17219.52</v>
      </c>
      <c r="AT360" s="11">
        <f t="shared" si="53"/>
        <v>4.0873496970175421E-2</v>
      </c>
      <c r="AU360" s="5">
        <f t="shared" si="54"/>
        <v>40.873496970175424</v>
      </c>
    </row>
    <row r="361" spans="1:47" x14ac:dyDescent="0.3">
      <c r="A361" s="1" t="s">
        <v>435</v>
      </c>
      <c r="B361" s="1" t="s">
        <v>436</v>
      </c>
      <c r="C361" s="1" t="s">
        <v>437</v>
      </c>
      <c r="D361" s="1" t="s">
        <v>438</v>
      </c>
      <c r="E361" s="1" t="s">
        <v>72</v>
      </c>
      <c r="F361" s="1" t="s">
        <v>234</v>
      </c>
      <c r="G361" s="1" t="s">
        <v>55</v>
      </c>
      <c r="H361" s="1" t="s">
        <v>299</v>
      </c>
      <c r="I361" s="2">
        <v>127.565596598</v>
      </c>
      <c r="J361" s="2">
        <v>8.59</v>
      </c>
      <c r="K361" s="2">
        <f t="shared" si="50"/>
        <v>8.59</v>
      </c>
      <c r="L361" s="2">
        <f t="shared" si="51"/>
        <v>0</v>
      </c>
      <c r="P361" s="6">
        <v>5.1100000000000003</v>
      </c>
      <c r="Q361" s="5">
        <v>13878.76</v>
      </c>
      <c r="R361" s="7">
        <v>3.48</v>
      </c>
      <c r="S361" s="5">
        <v>5122.5600000000004</v>
      </c>
      <c r="AL361" s="5" t="str">
        <f t="shared" si="47"/>
        <v/>
      </c>
      <c r="AN361" s="5" t="str">
        <f t="shared" si="48"/>
        <v/>
      </c>
      <c r="AP361" s="5" t="str">
        <f t="shared" si="49"/>
        <v/>
      </c>
      <c r="AS361" s="5">
        <f t="shared" si="52"/>
        <v>19001.32</v>
      </c>
      <c r="AT361" s="11">
        <f t="shared" si="53"/>
        <v>4.5102906204663874E-2</v>
      </c>
      <c r="AU361" s="5">
        <f t="shared" si="54"/>
        <v>45.102906204663874</v>
      </c>
    </row>
    <row r="362" spans="1:47" x14ac:dyDescent="0.3">
      <c r="A362" s="1" t="s">
        <v>435</v>
      </c>
      <c r="B362" s="1" t="s">
        <v>436</v>
      </c>
      <c r="C362" s="1" t="s">
        <v>437</v>
      </c>
      <c r="D362" s="1" t="s">
        <v>438</v>
      </c>
      <c r="E362" s="1" t="s">
        <v>73</v>
      </c>
      <c r="F362" s="1" t="s">
        <v>234</v>
      </c>
      <c r="G362" s="1" t="s">
        <v>55</v>
      </c>
      <c r="H362" s="1" t="s">
        <v>299</v>
      </c>
      <c r="I362" s="2">
        <v>127.565596598</v>
      </c>
      <c r="J362" s="2">
        <v>40.11</v>
      </c>
      <c r="K362" s="2">
        <f t="shared" si="50"/>
        <v>40</v>
      </c>
      <c r="L362" s="2">
        <f t="shared" si="51"/>
        <v>0</v>
      </c>
      <c r="P362" s="6">
        <v>26.01</v>
      </c>
      <c r="Q362" s="5">
        <v>70643.16</v>
      </c>
      <c r="R362" s="7">
        <v>13.99</v>
      </c>
      <c r="S362" s="5">
        <v>19958.48</v>
      </c>
      <c r="AL362" s="5" t="str">
        <f t="shared" si="47"/>
        <v/>
      </c>
      <c r="AN362" s="5" t="str">
        <f t="shared" si="48"/>
        <v/>
      </c>
      <c r="AP362" s="5" t="str">
        <f t="shared" si="49"/>
        <v/>
      </c>
      <c r="AS362" s="5">
        <f t="shared" si="52"/>
        <v>90601.64</v>
      </c>
      <c r="AT362" s="11">
        <f t="shared" si="53"/>
        <v>0.21505859966090371</v>
      </c>
      <c r="AU362" s="5">
        <f t="shared" si="54"/>
        <v>215.0585996609037</v>
      </c>
    </row>
    <row r="363" spans="1:47" x14ac:dyDescent="0.3">
      <c r="A363" s="1" t="s">
        <v>435</v>
      </c>
      <c r="B363" s="1" t="s">
        <v>436</v>
      </c>
      <c r="C363" s="1" t="s">
        <v>437</v>
      </c>
      <c r="D363" s="1" t="s">
        <v>438</v>
      </c>
      <c r="E363" s="1" t="s">
        <v>74</v>
      </c>
      <c r="F363" s="1" t="s">
        <v>234</v>
      </c>
      <c r="G363" s="1" t="s">
        <v>55</v>
      </c>
      <c r="H363" s="1" t="s">
        <v>299</v>
      </c>
      <c r="I363" s="2">
        <v>127.565596598</v>
      </c>
      <c r="J363" s="2">
        <v>39.229999999999997</v>
      </c>
      <c r="K363" s="2">
        <f t="shared" si="50"/>
        <v>39.22</v>
      </c>
      <c r="L363" s="2">
        <f t="shared" si="51"/>
        <v>0</v>
      </c>
      <c r="P363" s="6">
        <v>15.86</v>
      </c>
      <c r="Q363" s="5">
        <v>26922.35</v>
      </c>
      <c r="R363" s="7">
        <v>22.55</v>
      </c>
      <c r="S363" s="5">
        <v>23202.400000000001</v>
      </c>
      <c r="T363" s="8">
        <v>0.81</v>
      </c>
      <c r="U363" s="5">
        <v>223.56</v>
      </c>
      <c r="AL363" s="5" t="str">
        <f t="shared" si="47"/>
        <v/>
      </c>
      <c r="AN363" s="5" t="str">
        <f t="shared" si="48"/>
        <v/>
      </c>
      <c r="AP363" s="5" t="str">
        <f t="shared" si="49"/>
        <v/>
      </c>
      <c r="AS363" s="5">
        <f t="shared" si="52"/>
        <v>50348.31</v>
      </c>
      <c r="AT363" s="11">
        <f t="shared" si="53"/>
        <v>0.11951038683066965</v>
      </c>
      <c r="AU363" s="5">
        <f t="shared" si="54"/>
        <v>119.51038683066966</v>
      </c>
    </row>
    <row r="364" spans="1:47" x14ac:dyDescent="0.3">
      <c r="A364" s="1" t="s">
        <v>435</v>
      </c>
      <c r="B364" s="1" t="s">
        <v>436</v>
      </c>
      <c r="C364" s="1" t="s">
        <v>437</v>
      </c>
      <c r="D364" s="1" t="s">
        <v>438</v>
      </c>
      <c r="E364" s="1" t="s">
        <v>75</v>
      </c>
      <c r="F364" s="1" t="s">
        <v>234</v>
      </c>
      <c r="G364" s="1" t="s">
        <v>55</v>
      </c>
      <c r="H364" s="1" t="s">
        <v>299</v>
      </c>
      <c r="I364" s="2">
        <v>127.565596598</v>
      </c>
      <c r="J364" s="2">
        <v>8.44</v>
      </c>
      <c r="K364" s="2">
        <f t="shared" si="50"/>
        <v>8.4499999999999993</v>
      </c>
      <c r="L364" s="2">
        <f t="shared" si="51"/>
        <v>0</v>
      </c>
      <c r="P364" s="6">
        <v>0.15</v>
      </c>
      <c r="Q364" s="5">
        <v>254.625</v>
      </c>
      <c r="R364" s="7">
        <v>5.77</v>
      </c>
      <c r="S364" s="5">
        <v>6092.24</v>
      </c>
      <c r="T364" s="8">
        <v>2.5299999999999998</v>
      </c>
      <c r="U364" s="5">
        <v>698.28</v>
      </c>
      <c r="AL364" s="5" t="str">
        <f t="shared" si="47"/>
        <v/>
      </c>
      <c r="AN364" s="5" t="str">
        <f t="shared" si="48"/>
        <v/>
      </c>
      <c r="AP364" s="5" t="str">
        <f t="shared" si="49"/>
        <v/>
      </c>
      <c r="AS364" s="5">
        <f t="shared" si="52"/>
        <v>7045.1449999999995</v>
      </c>
      <c r="AT364" s="11">
        <f t="shared" si="53"/>
        <v>1.672286526058488E-2</v>
      </c>
      <c r="AU364" s="5">
        <f t="shared" si="54"/>
        <v>16.722865260584879</v>
      </c>
    </row>
    <row r="365" spans="1:47" x14ac:dyDescent="0.3">
      <c r="A365" s="1" t="s">
        <v>439</v>
      </c>
      <c r="B365" s="1" t="s">
        <v>440</v>
      </c>
      <c r="C365" s="1" t="s">
        <v>366</v>
      </c>
      <c r="D365" s="1" t="s">
        <v>232</v>
      </c>
      <c r="E365" s="1" t="s">
        <v>58</v>
      </c>
      <c r="F365" s="1" t="s">
        <v>245</v>
      </c>
      <c r="G365" s="1" t="s">
        <v>55</v>
      </c>
      <c r="H365" s="1" t="s">
        <v>299</v>
      </c>
      <c r="I365" s="2">
        <v>159.277970184</v>
      </c>
      <c r="J365" s="2">
        <v>38.979999999999997</v>
      </c>
      <c r="K365" s="2">
        <f t="shared" si="50"/>
        <v>0.47000000000000003</v>
      </c>
      <c r="L365" s="2">
        <f t="shared" si="51"/>
        <v>0</v>
      </c>
      <c r="R365" s="7">
        <v>0.1</v>
      </c>
      <c r="S365" s="5">
        <v>92</v>
      </c>
      <c r="T365" s="8">
        <v>0.11</v>
      </c>
      <c r="U365" s="5">
        <v>30.36</v>
      </c>
      <c r="Z365" s="9">
        <v>0.21</v>
      </c>
      <c r="AA365" s="5">
        <v>23.184000000000001</v>
      </c>
      <c r="AB365" s="10">
        <v>0.05</v>
      </c>
      <c r="AC365" s="5">
        <v>4.9681250000000006</v>
      </c>
      <c r="AL365" s="5" t="str">
        <f t="shared" si="47"/>
        <v/>
      </c>
      <c r="AN365" s="5" t="str">
        <f t="shared" si="48"/>
        <v/>
      </c>
      <c r="AP365" s="5" t="str">
        <f t="shared" si="49"/>
        <v/>
      </c>
      <c r="AS365" s="5">
        <f t="shared" si="52"/>
        <v>150.51212500000003</v>
      </c>
      <c r="AT365" s="11">
        <f t="shared" si="53"/>
        <v>3.5726645604303522E-4</v>
      </c>
      <c r="AU365" s="5">
        <f t="shared" si="54"/>
        <v>0.35726645604303525</v>
      </c>
    </row>
    <row r="366" spans="1:47" x14ac:dyDescent="0.3">
      <c r="A366" s="1" t="s">
        <v>439</v>
      </c>
      <c r="B366" s="1" t="s">
        <v>440</v>
      </c>
      <c r="C366" s="1" t="s">
        <v>366</v>
      </c>
      <c r="D366" s="1" t="s">
        <v>232</v>
      </c>
      <c r="E366" s="1" t="s">
        <v>59</v>
      </c>
      <c r="F366" s="1" t="s">
        <v>245</v>
      </c>
      <c r="G366" s="1" t="s">
        <v>55</v>
      </c>
      <c r="H366" s="1" t="s">
        <v>299</v>
      </c>
      <c r="I366" s="2">
        <v>159.277970184</v>
      </c>
      <c r="J366" s="2">
        <v>40.42</v>
      </c>
      <c r="K366" s="2">
        <f t="shared" si="50"/>
        <v>11.809999999999999</v>
      </c>
      <c r="L366" s="2">
        <f t="shared" si="51"/>
        <v>0</v>
      </c>
      <c r="P366" s="6">
        <v>2.39</v>
      </c>
      <c r="Q366" s="5">
        <v>4057.0250000000001</v>
      </c>
      <c r="R366" s="7">
        <v>8.93</v>
      </c>
      <c r="S366" s="5">
        <v>8215.6</v>
      </c>
      <c r="T366" s="8">
        <v>0.45</v>
      </c>
      <c r="U366" s="5">
        <v>124.2</v>
      </c>
      <c r="Z366" s="9">
        <v>0.01</v>
      </c>
      <c r="AA366" s="5">
        <v>1.1040000000000001</v>
      </c>
      <c r="AB366" s="10">
        <v>0.03</v>
      </c>
      <c r="AC366" s="5">
        <v>2.9808750000000002</v>
      </c>
      <c r="AL366" s="5" t="str">
        <f t="shared" si="47"/>
        <v/>
      </c>
      <c r="AN366" s="5" t="str">
        <f t="shared" si="48"/>
        <v/>
      </c>
      <c r="AP366" s="5" t="str">
        <f t="shared" si="49"/>
        <v/>
      </c>
      <c r="AS366" s="5">
        <f t="shared" si="52"/>
        <v>12400.909874999999</v>
      </c>
      <c r="AT366" s="11">
        <f t="shared" si="53"/>
        <v>2.9435695780325524E-2</v>
      </c>
      <c r="AU366" s="5">
        <f t="shared" si="54"/>
        <v>29.435695780325524</v>
      </c>
    </row>
    <row r="367" spans="1:47" x14ac:dyDescent="0.3">
      <c r="A367" s="1" t="s">
        <v>441</v>
      </c>
      <c r="B367" s="1" t="s">
        <v>442</v>
      </c>
      <c r="C367" s="1" t="s">
        <v>443</v>
      </c>
      <c r="D367" s="1" t="s">
        <v>232</v>
      </c>
      <c r="E367" s="1" t="s">
        <v>66</v>
      </c>
      <c r="F367" s="1" t="s">
        <v>245</v>
      </c>
      <c r="G367" s="1" t="s">
        <v>55</v>
      </c>
      <c r="H367" s="1" t="s">
        <v>299</v>
      </c>
      <c r="I367" s="2">
        <v>38.2823356225</v>
      </c>
      <c r="J367" s="2">
        <v>35.97</v>
      </c>
      <c r="K367" s="2">
        <f t="shared" si="50"/>
        <v>35.19</v>
      </c>
      <c r="L367" s="2">
        <f t="shared" si="51"/>
        <v>0</v>
      </c>
      <c r="N367" s="4">
        <v>12.43</v>
      </c>
      <c r="O367" s="5">
        <v>21907.875</v>
      </c>
      <c r="P367" s="6">
        <v>15.36</v>
      </c>
      <c r="Q367" s="5">
        <v>26073.599999999999</v>
      </c>
      <c r="R367" s="7">
        <v>6.9</v>
      </c>
      <c r="S367" s="5">
        <v>6348</v>
      </c>
      <c r="AB367" s="10">
        <v>0.5</v>
      </c>
      <c r="AC367" s="5">
        <v>49.681249999999999</v>
      </c>
      <c r="AL367" s="5" t="str">
        <f t="shared" si="47"/>
        <v/>
      </c>
      <c r="AN367" s="5" t="str">
        <f t="shared" si="48"/>
        <v/>
      </c>
      <c r="AP367" s="5" t="str">
        <f t="shared" si="49"/>
        <v/>
      </c>
      <c r="AS367" s="5">
        <f t="shared" si="52"/>
        <v>54379.15625</v>
      </c>
      <c r="AT367" s="11">
        <f t="shared" si="53"/>
        <v>0.12907829476228552</v>
      </c>
      <c r="AU367" s="5">
        <f t="shared" si="54"/>
        <v>129.07829476228554</v>
      </c>
    </row>
    <row r="368" spans="1:47" x14ac:dyDescent="0.3">
      <c r="A368" s="1" t="s">
        <v>444</v>
      </c>
      <c r="B368" s="1" t="s">
        <v>445</v>
      </c>
      <c r="C368" s="1" t="s">
        <v>446</v>
      </c>
      <c r="D368" s="1" t="s">
        <v>232</v>
      </c>
      <c r="E368" s="1" t="s">
        <v>66</v>
      </c>
      <c r="F368" s="1" t="s">
        <v>245</v>
      </c>
      <c r="G368" s="1" t="s">
        <v>55</v>
      </c>
      <c r="H368" s="1" t="s">
        <v>299</v>
      </c>
      <c r="I368" s="2">
        <v>77.046964197999998</v>
      </c>
      <c r="J368" s="2">
        <v>0.4</v>
      </c>
      <c r="K368" s="2">
        <f t="shared" si="50"/>
        <v>0.4</v>
      </c>
      <c r="L368" s="2">
        <f t="shared" si="51"/>
        <v>0</v>
      </c>
      <c r="N368" s="4">
        <v>0.01</v>
      </c>
      <c r="O368" s="5">
        <v>17.625</v>
      </c>
      <c r="P368" s="6">
        <v>0.39</v>
      </c>
      <c r="Q368" s="5">
        <v>662.02499999999998</v>
      </c>
      <c r="AL368" s="5" t="str">
        <f t="shared" si="47"/>
        <v/>
      </c>
      <c r="AN368" s="5" t="str">
        <f t="shared" si="48"/>
        <v/>
      </c>
      <c r="AP368" s="5" t="str">
        <f t="shared" si="49"/>
        <v/>
      </c>
      <c r="AS368" s="5">
        <f t="shared" si="52"/>
        <v>679.65</v>
      </c>
      <c r="AT368" s="11">
        <f t="shared" si="53"/>
        <v>1.613266352127105E-3</v>
      </c>
      <c r="AU368" s="5">
        <f t="shared" si="54"/>
        <v>1.6132663521271049</v>
      </c>
    </row>
    <row r="369" spans="1:47" x14ac:dyDescent="0.3">
      <c r="A369" s="1" t="s">
        <v>444</v>
      </c>
      <c r="B369" s="1" t="s">
        <v>445</v>
      </c>
      <c r="C369" s="1" t="s">
        <v>446</v>
      </c>
      <c r="D369" s="1" t="s">
        <v>232</v>
      </c>
      <c r="E369" s="1" t="s">
        <v>67</v>
      </c>
      <c r="F369" s="1" t="s">
        <v>245</v>
      </c>
      <c r="G369" s="1" t="s">
        <v>55</v>
      </c>
      <c r="H369" s="1" t="s">
        <v>299</v>
      </c>
      <c r="I369" s="2">
        <v>77.046964197999998</v>
      </c>
      <c r="J369" s="2">
        <v>1.1200000000000001</v>
      </c>
      <c r="K369" s="2">
        <f t="shared" si="50"/>
        <v>1.1200000000000001</v>
      </c>
      <c r="L369" s="2">
        <f t="shared" si="51"/>
        <v>0</v>
      </c>
      <c r="N369" s="4">
        <v>0.48</v>
      </c>
      <c r="O369" s="5">
        <v>846</v>
      </c>
      <c r="P369" s="6">
        <v>0.64</v>
      </c>
      <c r="Q369" s="5">
        <v>1086.4000000000001</v>
      </c>
      <c r="AL369" s="5" t="str">
        <f t="shared" si="47"/>
        <v/>
      </c>
      <c r="AN369" s="5" t="str">
        <f t="shared" si="48"/>
        <v/>
      </c>
      <c r="AP369" s="5" t="str">
        <f t="shared" si="49"/>
        <v/>
      </c>
      <c r="AS369" s="5">
        <f t="shared" si="52"/>
        <v>1932.4</v>
      </c>
      <c r="AT369" s="11">
        <f t="shared" si="53"/>
        <v>4.5868842769814138E-3</v>
      </c>
      <c r="AU369" s="5">
        <f t="shared" si="54"/>
        <v>4.5868842769814133</v>
      </c>
    </row>
    <row r="370" spans="1:47" x14ac:dyDescent="0.3">
      <c r="A370" s="1" t="s">
        <v>444</v>
      </c>
      <c r="B370" s="1" t="s">
        <v>445</v>
      </c>
      <c r="C370" s="1" t="s">
        <v>446</v>
      </c>
      <c r="D370" s="1" t="s">
        <v>232</v>
      </c>
      <c r="E370" s="1" t="s">
        <v>72</v>
      </c>
      <c r="F370" s="1" t="s">
        <v>245</v>
      </c>
      <c r="G370" s="1" t="s">
        <v>55</v>
      </c>
      <c r="H370" s="1" t="s">
        <v>299</v>
      </c>
      <c r="I370" s="2">
        <v>77.046964197999998</v>
      </c>
      <c r="J370" s="2">
        <v>39.39</v>
      </c>
      <c r="K370" s="2">
        <f t="shared" si="50"/>
        <v>39.390000000000008</v>
      </c>
      <c r="L370" s="2">
        <f t="shared" si="51"/>
        <v>0</v>
      </c>
      <c r="N370" s="4">
        <v>1.21</v>
      </c>
      <c r="O370" s="5">
        <v>2132.625</v>
      </c>
      <c r="P370" s="6">
        <v>22.79</v>
      </c>
      <c r="Q370" s="5">
        <v>38686.024999999987</v>
      </c>
      <c r="R370" s="7">
        <v>12.38</v>
      </c>
      <c r="S370" s="5">
        <v>11389.6</v>
      </c>
      <c r="Z370" s="9">
        <v>1.34</v>
      </c>
      <c r="AA370" s="5">
        <v>147.93600000000001</v>
      </c>
      <c r="AB370" s="10">
        <v>1.67</v>
      </c>
      <c r="AC370" s="5">
        <v>165.93537499999999</v>
      </c>
      <c r="AL370" s="5" t="str">
        <f t="shared" si="47"/>
        <v/>
      </c>
      <c r="AN370" s="5" t="str">
        <f t="shared" si="48"/>
        <v/>
      </c>
      <c r="AP370" s="5" t="str">
        <f t="shared" si="49"/>
        <v/>
      </c>
      <c r="AS370" s="5">
        <f t="shared" si="52"/>
        <v>52522.121374999988</v>
      </c>
      <c r="AT370" s="11">
        <f t="shared" si="53"/>
        <v>0.12467030259195656</v>
      </c>
      <c r="AU370" s="5">
        <f t="shared" si="54"/>
        <v>124.67030259195656</v>
      </c>
    </row>
    <row r="371" spans="1:47" x14ac:dyDescent="0.3">
      <c r="A371" s="1" t="s">
        <v>444</v>
      </c>
      <c r="B371" s="1" t="s">
        <v>445</v>
      </c>
      <c r="C371" s="1" t="s">
        <v>446</v>
      </c>
      <c r="D371" s="1" t="s">
        <v>232</v>
      </c>
      <c r="E371" s="1" t="s">
        <v>73</v>
      </c>
      <c r="F371" s="1" t="s">
        <v>245</v>
      </c>
      <c r="G371" s="1" t="s">
        <v>55</v>
      </c>
      <c r="H371" s="1" t="s">
        <v>299</v>
      </c>
      <c r="I371" s="2">
        <v>77.046964197999998</v>
      </c>
      <c r="J371" s="2">
        <v>35.1</v>
      </c>
      <c r="K371" s="2">
        <f t="shared" si="50"/>
        <v>35.11</v>
      </c>
      <c r="L371" s="2">
        <f t="shared" si="51"/>
        <v>0</v>
      </c>
      <c r="P371" s="6">
        <v>28.5</v>
      </c>
      <c r="Q371" s="5">
        <v>48378.749999999993</v>
      </c>
      <c r="R371" s="7">
        <v>6.34</v>
      </c>
      <c r="S371" s="5">
        <v>5832.8</v>
      </c>
      <c r="Z371" s="9">
        <v>0.16</v>
      </c>
      <c r="AA371" s="5">
        <v>17.664000000000001</v>
      </c>
      <c r="AB371" s="10">
        <v>0.11</v>
      </c>
      <c r="AC371" s="5">
        <v>10.929874999999999</v>
      </c>
      <c r="AL371" s="5" t="str">
        <f t="shared" si="47"/>
        <v/>
      </c>
      <c r="AN371" s="5" t="str">
        <f t="shared" si="48"/>
        <v/>
      </c>
      <c r="AP371" s="5" t="str">
        <f t="shared" si="49"/>
        <v/>
      </c>
      <c r="AS371" s="5">
        <f t="shared" si="52"/>
        <v>54240.143874999994</v>
      </c>
      <c r="AT371" s="11">
        <f t="shared" si="53"/>
        <v>0.12874832494382488</v>
      </c>
      <c r="AU371" s="5">
        <f t="shared" si="54"/>
        <v>128.74832494382488</v>
      </c>
    </row>
    <row r="372" spans="1:47" x14ac:dyDescent="0.3">
      <c r="A372" s="1" t="s">
        <v>447</v>
      </c>
      <c r="B372" s="1" t="s">
        <v>448</v>
      </c>
      <c r="C372" s="1" t="s">
        <v>449</v>
      </c>
      <c r="D372" s="1" t="s">
        <v>52</v>
      </c>
      <c r="E372" s="1" t="s">
        <v>73</v>
      </c>
      <c r="F372" s="1" t="s">
        <v>245</v>
      </c>
      <c r="G372" s="1" t="s">
        <v>55</v>
      </c>
      <c r="H372" s="1" t="s">
        <v>299</v>
      </c>
      <c r="I372" s="2">
        <v>2.78321572217</v>
      </c>
      <c r="J372" s="2">
        <v>1.38</v>
      </c>
      <c r="K372" s="2">
        <f t="shared" si="50"/>
        <v>1.3900000000000001</v>
      </c>
      <c r="L372" s="2">
        <f t="shared" si="51"/>
        <v>0</v>
      </c>
      <c r="P372" s="6">
        <v>0.39</v>
      </c>
      <c r="Q372" s="5">
        <v>662.02499999999998</v>
      </c>
      <c r="R372" s="7">
        <v>0.42</v>
      </c>
      <c r="S372" s="5">
        <v>386.4</v>
      </c>
      <c r="AB372" s="10">
        <v>0.57999999999999996</v>
      </c>
      <c r="AC372" s="5">
        <v>57.630249999999997</v>
      </c>
      <c r="AL372" s="5" t="str">
        <f t="shared" si="47"/>
        <v/>
      </c>
      <c r="AN372" s="5" t="str">
        <f t="shared" si="48"/>
        <v/>
      </c>
      <c r="AP372" s="5" t="str">
        <f t="shared" si="49"/>
        <v/>
      </c>
      <c r="AS372" s="5">
        <f t="shared" si="52"/>
        <v>1106.0552499999999</v>
      </c>
      <c r="AT372" s="11">
        <f t="shared" si="53"/>
        <v>2.6254126659582622E-3</v>
      </c>
      <c r="AU372" s="5">
        <f t="shared" si="54"/>
        <v>2.6254126659582622</v>
      </c>
    </row>
    <row r="373" spans="1:47" x14ac:dyDescent="0.3">
      <c r="A373" s="1" t="s">
        <v>450</v>
      </c>
      <c r="B373" s="1" t="s">
        <v>451</v>
      </c>
      <c r="C373" s="1" t="s">
        <v>452</v>
      </c>
      <c r="D373" s="1" t="s">
        <v>453</v>
      </c>
      <c r="E373" s="1" t="s">
        <v>74</v>
      </c>
      <c r="F373" s="1" t="s">
        <v>245</v>
      </c>
      <c r="G373" s="1" t="s">
        <v>55</v>
      </c>
      <c r="H373" s="1" t="s">
        <v>299</v>
      </c>
      <c r="I373" s="2">
        <v>77.657925889799998</v>
      </c>
      <c r="J373" s="2">
        <v>39.340000000000003</v>
      </c>
      <c r="K373" s="2">
        <f t="shared" si="50"/>
        <v>39.33</v>
      </c>
      <c r="L373" s="2">
        <f t="shared" si="51"/>
        <v>0</v>
      </c>
      <c r="P373" s="6">
        <v>25.12</v>
      </c>
      <c r="Q373" s="5">
        <v>42641.2</v>
      </c>
      <c r="R373" s="7">
        <v>11.1</v>
      </c>
      <c r="S373" s="5">
        <v>10212</v>
      </c>
      <c r="T373" s="8">
        <v>3.11</v>
      </c>
      <c r="U373" s="5">
        <v>858.3599999999999</v>
      </c>
      <c r="AL373" s="5" t="str">
        <f t="shared" si="47"/>
        <v/>
      </c>
      <c r="AN373" s="5" t="str">
        <f t="shared" si="48"/>
        <v/>
      </c>
      <c r="AP373" s="5" t="str">
        <f t="shared" si="49"/>
        <v/>
      </c>
      <c r="AS373" s="5">
        <f t="shared" si="52"/>
        <v>53711.56</v>
      </c>
      <c r="AT373" s="11">
        <f t="shared" si="53"/>
        <v>0.12749364006217337</v>
      </c>
      <c r="AU373" s="5">
        <f t="shared" si="54"/>
        <v>127.49364006217337</v>
      </c>
    </row>
    <row r="374" spans="1:47" x14ac:dyDescent="0.3">
      <c r="A374" s="1" t="s">
        <v>450</v>
      </c>
      <c r="B374" s="1" t="s">
        <v>451</v>
      </c>
      <c r="C374" s="1" t="s">
        <v>452</v>
      </c>
      <c r="D374" s="1" t="s">
        <v>453</v>
      </c>
      <c r="E374" s="1" t="s">
        <v>75</v>
      </c>
      <c r="F374" s="1" t="s">
        <v>245</v>
      </c>
      <c r="G374" s="1" t="s">
        <v>55</v>
      </c>
      <c r="H374" s="1" t="s">
        <v>299</v>
      </c>
      <c r="I374" s="2">
        <v>77.657925889799998</v>
      </c>
      <c r="J374" s="2">
        <v>35.619999999999997</v>
      </c>
      <c r="K374" s="2">
        <f t="shared" si="50"/>
        <v>35.630000000000003</v>
      </c>
      <c r="L374" s="2">
        <f t="shared" si="51"/>
        <v>0</v>
      </c>
      <c r="P374" s="6">
        <v>27.65</v>
      </c>
      <c r="Q374" s="5">
        <v>46935.875</v>
      </c>
      <c r="R374" s="7">
        <v>7.91</v>
      </c>
      <c r="S374" s="5">
        <v>7277.2</v>
      </c>
      <c r="AB374" s="10">
        <v>7.0000000000000007E-2</v>
      </c>
      <c r="AC374" s="5">
        <v>6.9553750000000001</v>
      </c>
      <c r="AL374" s="5" t="str">
        <f t="shared" si="47"/>
        <v/>
      </c>
      <c r="AN374" s="5" t="str">
        <f t="shared" si="48"/>
        <v/>
      </c>
      <c r="AP374" s="5" t="str">
        <f t="shared" si="49"/>
        <v/>
      </c>
      <c r="AS374" s="5">
        <f t="shared" si="52"/>
        <v>54220.030374999995</v>
      </c>
      <c r="AT374" s="11">
        <f t="shared" si="53"/>
        <v>0.12870058208680507</v>
      </c>
      <c r="AU374" s="5">
        <f t="shared" si="54"/>
        <v>128.70058208680507</v>
      </c>
    </row>
    <row r="375" spans="1:47" x14ac:dyDescent="0.3">
      <c r="A375" s="1" t="s">
        <v>454</v>
      </c>
      <c r="B375" s="1" t="s">
        <v>455</v>
      </c>
      <c r="C375" s="1" t="s">
        <v>456</v>
      </c>
      <c r="D375" s="1" t="s">
        <v>232</v>
      </c>
      <c r="E375" s="1" t="s">
        <v>79</v>
      </c>
      <c r="F375" s="1" t="s">
        <v>245</v>
      </c>
      <c r="G375" s="1" t="s">
        <v>55</v>
      </c>
      <c r="H375" s="1" t="s">
        <v>299</v>
      </c>
      <c r="I375" s="2">
        <v>5.5075345343300004</v>
      </c>
      <c r="J375" s="2">
        <v>5.51</v>
      </c>
      <c r="K375" s="2">
        <f t="shared" si="50"/>
        <v>5.51</v>
      </c>
      <c r="L375" s="2">
        <f t="shared" si="51"/>
        <v>0</v>
      </c>
      <c r="Z375" s="9">
        <v>1.02</v>
      </c>
      <c r="AA375" s="5">
        <v>112.608</v>
      </c>
      <c r="AB375" s="10">
        <v>4.49</v>
      </c>
      <c r="AC375" s="5">
        <v>446.13762500000001</v>
      </c>
      <c r="AL375" s="5" t="str">
        <f t="shared" si="47"/>
        <v/>
      </c>
      <c r="AN375" s="5" t="str">
        <f t="shared" si="48"/>
        <v/>
      </c>
      <c r="AP375" s="5" t="str">
        <f t="shared" si="49"/>
        <v/>
      </c>
      <c r="AS375" s="5">
        <f t="shared" si="52"/>
        <v>558.74562500000002</v>
      </c>
      <c r="AT375" s="11">
        <f t="shared" si="53"/>
        <v>1.3262789909670115E-3</v>
      </c>
      <c r="AU375" s="5">
        <f t="shared" si="54"/>
        <v>1.3262789909670114</v>
      </c>
    </row>
    <row r="376" spans="1:47" x14ac:dyDescent="0.3">
      <c r="A376" s="1" t="s">
        <v>457</v>
      </c>
      <c r="B376" s="1" t="s">
        <v>458</v>
      </c>
      <c r="C376" s="1" t="s">
        <v>459</v>
      </c>
      <c r="D376" s="1" t="s">
        <v>460</v>
      </c>
      <c r="E376" s="1" t="s">
        <v>75</v>
      </c>
      <c r="F376" s="1" t="s">
        <v>245</v>
      </c>
      <c r="G376" s="1" t="s">
        <v>55</v>
      </c>
      <c r="H376" s="1" t="s">
        <v>299</v>
      </c>
      <c r="I376" s="2">
        <v>3.0771916100499999</v>
      </c>
      <c r="J376" s="2">
        <v>2.77</v>
      </c>
      <c r="K376" s="2">
        <f t="shared" si="50"/>
        <v>2.77</v>
      </c>
      <c r="L376" s="2">
        <f t="shared" si="51"/>
        <v>0</v>
      </c>
      <c r="Z376" s="9">
        <v>1</v>
      </c>
      <c r="AA376" s="5">
        <v>110.4</v>
      </c>
      <c r="AB376" s="10">
        <v>1.77</v>
      </c>
      <c r="AC376" s="5">
        <v>175.87162499999999</v>
      </c>
      <c r="AL376" s="5" t="str">
        <f t="shared" si="47"/>
        <v/>
      </c>
      <c r="AN376" s="5" t="str">
        <f t="shared" si="48"/>
        <v/>
      </c>
      <c r="AP376" s="5" t="str">
        <f t="shared" si="49"/>
        <v/>
      </c>
      <c r="AS376" s="5">
        <f t="shared" si="52"/>
        <v>286.27162499999997</v>
      </c>
      <c r="AT376" s="11">
        <f t="shared" si="53"/>
        <v>6.7951501534797105E-4</v>
      </c>
      <c r="AU376" s="5">
        <f t="shared" si="54"/>
        <v>0.6795150153479711</v>
      </c>
    </row>
    <row r="377" spans="1:47" x14ac:dyDescent="0.3">
      <c r="A377" s="1" t="s">
        <v>461</v>
      </c>
      <c r="B377" s="1" t="s">
        <v>385</v>
      </c>
      <c r="C377" s="1" t="s">
        <v>386</v>
      </c>
      <c r="D377" s="1" t="s">
        <v>232</v>
      </c>
      <c r="E377" s="1" t="s">
        <v>79</v>
      </c>
      <c r="F377" s="1" t="s">
        <v>245</v>
      </c>
      <c r="G377" s="1" t="s">
        <v>55</v>
      </c>
      <c r="H377" s="1" t="s">
        <v>299</v>
      </c>
      <c r="I377" s="2">
        <v>67.7967425402</v>
      </c>
      <c r="J377" s="2">
        <v>4.5599999999999996</v>
      </c>
      <c r="K377" s="2">
        <f t="shared" si="50"/>
        <v>4.5600000000000005</v>
      </c>
      <c r="L377" s="2">
        <f t="shared" si="51"/>
        <v>0</v>
      </c>
      <c r="P377" s="6">
        <v>2.31</v>
      </c>
      <c r="Q377" s="5">
        <v>3921.2249999999999</v>
      </c>
      <c r="R377" s="7">
        <v>1.33</v>
      </c>
      <c r="S377" s="5">
        <v>1223.5999999999999</v>
      </c>
      <c r="Z377" s="9">
        <v>0.44</v>
      </c>
      <c r="AA377" s="5">
        <v>48.575999999999993</v>
      </c>
      <c r="AB377" s="10">
        <v>0.48</v>
      </c>
      <c r="AC377" s="5">
        <v>47.694000000000003</v>
      </c>
      <c r="AL377" s="5" t="str">
        <f t="shared" si="47"/>
        <v/>
      </c>
      <c r="AN377" s="5" t="str">
        <f t="shared" si="48"/>
        <v/>
      </c>
      <c r="AP377" s="5" t="str">
        <f t="shared" si="49"/>
        <v/>
      </c>
      <c r="AS377" s="5">
        <f t="shared" si="52"/>
        <v>5241.0950000000003</v>
      </c>
      <c r="AT377" s="11">
        <f t="shared" si="53"/>
        <v>1.2440641818291194E-2</v>
      </c>
      <c r="AU377" s="5">
        <f t="shared" si="54"/>
        <v>12.440641818291194</v>
      </c>
    </row>
    <row r="378" spans="1:47" x14ac:dyDescent="0.3">
      <c r="A378" s="1" t="s">
        <v>461</v>
      </c>
      <c r="B378" s="1" t="s">
        <v>385</v>
      </c>
      <c r="C378" s="1" t="s">
        <v>386</v>
      </c>
      <c r="D378" s="1" t="s">
        <v>232</v>
      </c>
      <c r="E378" s="1" t="s">
        <v>85</v>
      </c>
      <c r="F378" s="1" t="s">
        <v>245</v>
      </c>
      <c r="G378" s="1" t="s">
        <v>55</v>
      </c>
      <c r="H378" s="1" t="s">
        <v>299</v>
      </c>
      <c r="I378" s="2">
        <v>67.7967425402</v>
      </c>
      <c r="J378" s="2">
        <v>22</v>
      </c>
      <c r="K378" s="2">
        <f t="shared" si="50"/>
        <v>21.990000000000002</v>
      </c>
      <c r="L378" s="2">
        <f t="shared" si="51"/>
        <v>0</v>
      </c>
      <c r="N378" s="4">
        <v>3.35</v>
      </c>
      <c r="O378" s="5">
        <v>5904.375</v>
      </c>
      <c r="P378" s="6">
        <v>14.48</v>
      </c>
      <c r="Q378" s="5">
        <v>24579.8</v>
      </c>
      <c r="R378" s="7">
        <v>3.75</v>
      </c>
      <c r="S378" s="5">
        <v>3450</v>
      </c>
      <c r="T378" s="8">
        <v>0.03</v>
      </c>
      <c r="U378" s="5">
        <v>8.2799999999999994</v>
      </c>
      <c r="AB378" s="10">
        <v>0.38</v>
      </c>
      <c r="AC378" s="5">
        <v>37.757750000000001</v>
      </c>
      <c r="AL378" s="5" t="str">
        <f t="shared" si="47"/>
        <v/>
      </c>
      <c r="AN378" s="5" t="str">
        <f t="shared" si="48"/>
        <v/>
      </c>
      <c r="AP378" s="5" t="str">
        <f t="shared" si="49"/>
        <v/>
      </c>
      <c r="AS378" s="5">
        <f t="shared" si="52"/>
        <v>33980.212749999999</v>
      </c>
      <c r="AT378" s="11">
        <f t="shared" si="53"/>
        <v>8.0657888424476479E-2</v>
      </c>
      <c r="AU378" s="5">
        <f t="shared" si="54"/>
        <v>80.657888424476482</v>
      </c>
    </row>
    <row r="379" spans="1:47" x14ac:dyDescent="0.3">
      <c r="A379" s="1" t="s">
        <v>461</v>
      </c>
      <c r="B379" s="1" t="s">
        <v>385</v>
      </c>
      <c r="C379" s="1" t="s">
        <v>386</v>
      </c>
      <c r="D379" s="1" t="s">
        <v>232</v>
      </c>
      <c r="E379" s="1" t="s">
        <v>86</v>
      </c>
      <c r="F379" s="1" t="s">
        <v>245</v>
      </c>
      <c r="G379" s="1" t="s">
        <v>55</v>
      </c>
      <c r="H379" s="1" t="s">
        <v>299</v>
      </c>
      <c r="I379" s="2">
        <v>67.7967425402</v>
      </c>
      <c r="J379" s="2">
        <v>38.94</v>
      </c>
      <c r="K379" s="2">
        <f t="shared" si="50"/>
        <v>38.93</v>
      </c>
      <c r="L379" s="2">
        <f t="shared" si="51"/>
        <v>0</v>
      </c>
      <c r="P379" s="6">
        <v>18.02</v>
      </c>
      <c r="Q379" s="5">
        <v>30588.95</v>
      </c>
      <c r="R379" s="7">
        <v>20.91</v>
      </c>
      <c r="S379" s="5">
        <v>19237.2</v>
      </c>
      <c r="AL379" s="5" t="str">
        <f t="shared" si="47"/>
        <v/>
      </c>
      <c r="AN379" s="5" t="str">
        <f t="shared" si="48"/>
        <v/>
      </c>
      <c r="AP379" s="5" t="str">
        <f t="shared" si="49"/>
        <v/>
      </c>
      <c r="AS379" s="5">
        <f t="shared" si="52"/>
        <v>49826.15</v>
      </c>
      <c r="AT379" s="11">
        <f t="shared" si="53"/>
        <v>0.11827095012291321</v>
      </c>
      <c r="AU379" s="5">
        <f t="shared" si="54"/>
        <v>118.27095012291321</v>
      </c>
    </row>
    <row r="380" spans="1:47" x14ac:dyDescent="0.3">
      <c r="A380" s="1" t="s">
        <v>462</v>
      </c>
      <c r="B380" s="1" t="s">
        <v>463</v>
      </c>
      <c r="C380" s="1" t="s">
        <v>366</v>
      </c>
      <c r="D380" s="1" t="s">
        <v>232</v>
      </c>
      <c r="E380" s="1" t="s">
        <v>79</v>
      </c>
      <c r="F380" s="1" t="s">
        <v>245</v>
      </c>
      <c r="G380" s="1" t="s">
        <v>55</v>
      </c>
      <c r="H380" s="1" t="s">
        <v>299</v>
      </c>
      <c r="I380" s="2">
        <v>67.027573081100002</v>
      </c>
      <c r="J380" s="2">
        <v>18.22</v>
      </c>
      <c r="K380" s="2">
        <f t="shared" si="50"/>
        <v>18.22</v>
      </c>
      <c r="L380" s="2">
        <f t="shared" si="51"/>
        <v>0</v>
      </c>
      <c r="P380" s="6">
        <v>11.48</v>
      </c>
      <c r="Q380" s="5">
        <v>19487.3</v>
      </c>
      <c r="R380" s="7">
        <v>6.74</v>
      </c>
      <c r="S380" s="5">
        <v>6200.8</v>
      </c>
      <c r="AL380" s="5" t="str">
        <f t="shared" si="47"/>
        <v/>
      </c>
      <c r="AN380" s="5" t="str">
        <f t="shared" si="48"/>
        <v/>
      </c>
      <c r="AP380" s="5" t="str">
        <f t="shared" si="49"/>
        <v/>
      </c>
      <c r="AS380" s="5">
        <f t="shared" si="52"/>
        <v>25688.1</v>
      </c>
      <c r="AT380" s="11">
        <f t="shared" si="53"/>
        <v>6.0975130405467939E-2</v>
      </c>
      <c r="AU380" s="5">
        <f t="shared" si="54"/>
        <v>60.975130405467937</v>
      </c>
    </row>
    <row r="381" spans="1:47" x14ac:dyDescent="0.3">
      <c r="A381" s="1" t="s">
        <v>462</v>
      </c>
      <c r="B381" s="1" t="s">
        <v>463</v>
      </c>
      <c r="C381" s="1" t="s">
        <v>366</v>
      </c>
      <c r="D381" s="1" t="s">
        <v>232</v>
      </c>
      <c r="E381" s="1" t="s">
        <v>80</v>
      </c>
      <c r="F381" s="1" t="s">
        <v>245</v>
      </c>
      <c r="G381" s="1" t="s">
        <v>55</v>
      </c>
      <c r="H381" s="1" t="s">
        <v>299</v>
      </c>
      <c r="I381" s="2">
        <v>67.027573081100002</v>
      </c>
      <c r="J381" s="2">
        <v>38.549999999999997</v>
      </c>
      <c r="K381" s="2">
        <f t="shared" si="50"/>
        <v>17.84</v>
      </c>
      <c r="L381" s="2">
        <f t="shared" si="51"/>
        <v>0</v>
      </c>
      <c r="P381" s="6">
        <v>8.1999999999999993</v>
      </c>
      <c r="Q381" s="5">
        <v>13919.5</v>
      </c>
      <c r="R381" s="7">
        <v>9.6199999999999992</v>
      </c>
      <c r="S381" s="5">
        <v>8850.4</v>
      </c>
      <c r="Z381" s="9">
        <v>0.02</v>
      </c>
      <c r="AA381" s="5">
        <v>2.2080000000000002</v>
      </c>
      <c r="AL381" s="5" t="str">
        <f t="shared" ref="AL381:AL437" si="55">IF(AK381&gt;0,AK381*$AL$1,"")</f>
        <v/>
      </c>
      <c r="AN381" s="5" t="str">
        <f t="shared" ref="AN381:AN437" si="56">IF(AM381&gt;0,AM381*$AN$1,"")</f>
        <v/>
      </c>
      <c r="AP381" s="5" t="str">
        <f t="shared" ref="AP381:AP437" si="57">IF(AO381&gt;0,AO381*$AP$1,"")</f>
        <v/>
      </c>
      <c r="AS381" s="5">
        <f t="shared" si="52"/>
        <v>22772.108</v>
      </c>
      <c r="AT381" s="11">
        <f t="shared" si="53"/>
        <v>5.4053521082034088E-2</v>
      </c>
      <c r="AU381" s="5">
        <f t="shared" si="54"/>
        <v>54.053521082034088</v>
      </c>
    </row>
    <row r="382" spans="1:47" x14ac:dyDescent="0.3">
      <c r="A382" s="1" t="s">
        <v>462</v>
      </c>
      <c r="B382" s="1" t="s">
        <v>463</v>
      </c>
      <c r="C382" s="1" t="s">
        <v>366</v>
      </c>
      <c r="D382" s="1" t="s">
        <v>232</v>
      </c>
      <c r="E382" s="1" t="s">
        <v>85</v>
      </c>
      <c r="F382" s="1" t="s">
        <v>245</v>
      </c>
      <c r="G382" s="1" t="s">
        <v>55</v>
      </c>
      <c r="H382" s="1" t="s">
        <v>299</v>
      </c>
      <c r="I382" s="2">
        <v>67.027573081100002</v>
      </c>
      <c r="J382" s="2">
        <v>7.65</v>
      </c>
      <c r="K382" s="2">
        <f t="shared" si="50"/>
        <v>6.6099999999999994</v>
      </c>
      <c r="L382" s="2">
        <f t="shared" si="51"/>
        <v>0</v>
      </c>
      <c r="P382" s="6">
        <v>3.65</v>
      </c>
      <c r="Q382" s="5">
        <v>6195.875</v>
      </c>
      <c r="R382" s="7">
        <v>2.96</v>
      </c>
      <c r="S382" s="5">
        <v>2723.2</v>
      </c>
      <c r="AL382" s="5" t="str">
        <f t="shared" si="55"/>
        <v/>
      </c>
      <c r="AN382" s="5" t="str">
        <f t="shared" si="56"/>
        <v/>
      </c>
      <c r="AP382" s="5" t="str">
        <f t="shared" si="57"/>
        <v/>
      </c>
      <c r="AS382" s="5">
        <f t="shared" si="52"/>
        <v>8919.0750000000007</v>
      </c>
      <c r="AT382" s="11">
        <f t="shared" si="53"/>
        <v>2.1170960920470921E-2</v>
      </c>
      <c r="AU382" s="5">
        <f t="shared" si="54"/>
        <v>21.170960920470918</v>
      </c>
    </row>
    <row r="383" spans="1:47" x14ac:dyDescent="0.3">
      <c r="A383" s="1" t="s">
        <v>464</v>
      </c>
      <c r="B383" s="1" t="s">
        <v>465</v>
      </c>
      <c r="C383" s="1" t="s">
        <v>449</v>
      </c>
      <c r="D383" s="1" t="s">
        <v>52</v>
      </c>
      <c r="E383" s="1" t="s">
        <v>79</v>
      </c>
      <c r="F383" s="1" t="s">
        <v>245</v>
      </c>
      <c r="G383" s="1" t="s">
        <v>55</v>
      </c>
      <c r="H383" s="1" t="s">
        <v>299</v>
      </c>
      <c r="I383" s="2">
        <v>0.55029305041900001</v>
      </c>
      <c r="J383" s="2">
        <v>0.51</v>
      </c>
      <c r="K383" s="2">
        <f t="shared" si="50"/>
        <v>0.51</v>
      </c>
      <c r="L383" s="2">
        <f t="shared" si="51"/>
        <v>0</v>
      </c>
      <c r="P383" s="6">
        <v>0.03</v>
      </c>
      <c r="Q383" s="5">
        <v>50.924999999999997</v>
      </c>
      <c r="R383" s="7">
        <v>0.26</v>
      </c>
      <c r="S383" s="5">
        <v>239.2</v>
      </c>
      <c r="AB383" s="10">
        <v>0.22</v>
      </c>
      <c r="AC383" s="5">
        <v>21.859749999999998</v>
      </c>
      <c r="AL383" s="5" t="str">
        <f t="shared" si="55"/>
        <v/>
      </c>
      <c r="AN383" s="5" t="str">
        <f t="shared" si="56"/>
        <v/>
      </c>
      <c r="AP383" s="5" t="str">
        <f t="shared" si="57"/>
        <v/>
      </c>
      <c r="AS383" s="5">
        <f t="shared" si="52"/>
        <v>311.98475000000002</v>
      </c>
      <c r="AT383" s="11">
        <f t="shared" si="53"/>
        <v>7.4054954690176841E-4</v>
      </c>
      <c r="AU383" s="5">
        <f t="shared" si="54"/>
        <v>0.74054954690176844</v>
      </c>
    </row>
    <row r="384" spans="1:47" x14ac:dyDescent="0.3">
      <c r="A384" s="1" t="s">
        <v>466</v>
      </c>
      <c r="B384" s="1" t="s">
        <v>467</v>
      </c>
      <c r="C384" s="1" t="s">
        <v>468</v>
      </c>
      <c r="D384" s="1" t="s">
        <v>330</v>
      </c>
      <c r="E384" s="1" t="s">
        <v>79</v>
      </c>
      <c r="F384" s="1" t="s">
        <v>245</v>
      </c>
      <c r="G384" s="1" t="s">
        <v>55</v>
      </c>
      <c r="H384" s="1" t="s">
        <v>299</v>
      </c>
      <c r="I384" s="2">
        <v>2.6952107732399999</v>
      </c>
      <c r="J384" s="2">
        <v>2.56</v>
      </c>
      <c r="K384" s="2">
        <f t="shared" si="50"/>
        <v>2.5499999999999998</v>
      </c>
      <c r="L384" s="2">
        <f t="shared" si="51"/>
        <v>0</v>
      </c>
      <c r="P384" s="6">
        <v>1.47</v>
      </c>
      <c r="Q384" s="5">
        <v>2495.3249999999998</v>
      </c>
      <c r="R384" s="7">
        <v>0.99</v>
      </c>
      <c r="S384" s="5">
        <v>910.8</v>
      </c>
      <c r="AB384" s="10">
        <v>0.09</v>
      </c>
      <c r="AC384" s="5">
        <v>8.9426249999999996</v>
      </c>
      <c r="AL384" s="5" t="str">
        <f t="shared" si="55"/>
        <v/>
      </c>
      <c r="AN384" s="5" t="str">
        <f t="shared" si="56"/>
        <v/>
      </c>
      <c r="AP384" s="5" t="str">
        <f t="shared" si="57"/>
        <v/>
      </c>
      <c r="AS384" s="5">
        <f t="shared" si="52"/>
        <v>3415.0676250000001</v>
      </c>
      <c r="AT384" s="11">
        <f t="shared" si="53"/>
        <v>8.1062512905924027E-3</v>
      </c>
      <c r="AU384" s="5">
        <f t="shared" si="54"/>
        <v>8.106251290592402</v>
      </c>
    </row>
    <row r="385" spans="1:47" x14ac:dyDescent="0.3">
      <c r="A385" s="1" t="s">
        <v>469</v>
      </c>
      <c r="B385" s="1" t="s">
        <v>470</v>
      </c>
      <c r="C385" s="1" t="s">
        <v>471</v>
      </c>
      <c r="D385" s="1" t="s">
        <v>460</v>
      </c>
      <c r="E385" s="1" t="s">
        <v>53</v>
      </c>
      <c r="F385" s="1" t="s">
        <v>472</v>
      </c>
      <c r="G385" s="1" t="s">
        <v>55</v>
      </c>
      <c r="H385" s="1" t="s">
        <v>299</v>
      </c>
      <c r="I385" s="2">
        <v>160.93868456800001</v>
      </c>
      <c r="J385" s="2">
        <v>39.229999999999997</v>
      </c>
      <c r="K385" s="2">
        <f t="shared" si="50"/>
        <v>39.229999999999997</v>
      </c>
      <c r="L385" s="2">
        <f t="shared" si="51"/>
        <v>0</v>
      </c>
      <c r="N385" s="4">
        <v>7.59</v>
      </c>
      <c r="O385" s="5">
        <v>13377.375</v>
      </c>
      <c r="P385" s="6">
        <v>30.35</v>
      </c>
      <c r="Q385" s="5">
        <v>51519.125</v>
      </c>
      <c r="R385" s="7">
        <v>1.29</v>
      </c>
      <c r="S385" s="5">
        <v>1186.8</v>
      </c>
      <c r="AL385" s="5" t="str">
        <f t="shared" si="55"/>
        <v/>
      </c>
      <c r="AN385" s="5" t="str">
        <f t="shared" si="56"/>
        <v/>
      </c>
      <c r="AP385" s="5" t="str">
        <f t="shared" si="57"/>
        <v/>
      </c>
      <c r="AS385" s="5">
        <f t="shared" si="52"/>
        <v>66083.3</v>
      </c>
      <c r="AT385" s="11">
        <f t="shared" si="53"/>
        <v>0.1568600961193572</v>
      </c>
      <c r="AU385" s="5">
        <f t="shared" si="54"/>
        <v>156.86009611935719</v>
      </c>
    </row>
    <row r="386" spans="1:47" x14ac:dyDescent="0.3">
      <c r="A386" s="1" t="s">
        <v>469</v>
      </c>
      <c r="B386" s="1" t="s">
        <v>470</v>
      </c>
      <c r="C386" s="1" t="s">
        <v>471</v>
      </c>
      <c r="D386" s="1" t="s">
        <v>460</v>
      </c>
      <c r="E386" s="1" t="s">
        <v>57</v>
      </c>
      <c r="F386" s="1" t="s">
        <v>472</v>
      </c>
      <c r="G386" s="1" t="s">
        <v>55</v>
      </c>
      <c r="H386" s="1" t="s">
        <v>299</v>
      </c>
      <c r="I386" s="2">
        <v>160.93868456800001</v>
      </c>
      <c r="J386" s="2">
        <v>38.909999999999997</v>
      </c>
      <c r="K386" s="2">
        <f t="shared" si="50"/>
        <v>38.909999999999997</v>
      </c>
      <c r="L386" s="2">
        <f t="shared" si="51"/>
        <v>0</v>
      </c>
      <c r="P386" s="6">
        <v>25.8</v>
      </c>
      <c r="Q386" s="5">
        <v>43795.5</v>
      </c>
      <c r="R386" s="7">
        <v>13.11</v>
      </c>
      <c r="S386" s="5">
        <v>12061.2</v>
      </c>
      <c r="AL386" s="5" t="str">
        <f t="shared" si="55"/>
        <v/>
      </c>
      <c r="AN386" s="5" t="str">
        <f t="shared" si="56"/>
        <v/>
      </c>
      <c r="AP386" s="5" t="str">
        <f t="shared" si="57"/>
        <v/>
      </c>
      <c r="AS386" s="5">
        <f t="shared" si="52"/>
        <v>55856.7</v>
      </c>
      <c r="AT386" s="11">
        <f t="shared" si="53"/>
        <v>0.13258549937594066</v>
      </c>
      <c r="AU386" s="5">
        <f t="shared" si="54"/>
        <v>132.58549937594066</v>
      </c>
    </row>
    <row r="387" spans="1:47" x14ac:dyDescent="0.3">
      <c r="A387" s="1" t="s">
        <v>469</v>
      </c>
      <c r="B387" s="1" t="s">
        <v>470</v>
      </c>
      <c r="C387" s="1" t="s">
        <v>471</v>
      </c>
      <c r="D387" s="1" t="s">
        <v>460</v>
      </c>
      <c r="E387" s="1" t="s">
        <v>58</v>
      </c>
      <c r="F387" s="1" t="s">
        <v>472</v>
      </c>
      <c r="G387" s="1" t="s">
        <v>55</v>
      </c>
      <c r="H387" s="1" t="s">
        <v>299</v>
      </c>
      <c r="I387" s="2">
        <v>160.93868456800001</v>
      </c>
      <c r="J387" s="2">
        <v>40.29</v>
      </c>
      <c r="K387" s="2">
        <f t="shared" ref="K387:K437" si="58">SUM(N387,P387,R387,T387,V387,X387,Z387,AB387,AE387,AG387,AI387)</f>
        <v>31.939999999999998</v>
      </c>
      <c r="L387" s="2">
        <f t="shared" ref="L387:L437" si="59">SUM(M387,AD387,AK387,AM387,AO387,AQ387,AR387)</f>
        <v>0</v>
      </c>
      <c r="P387" s="6">
        <v>14.79</v>
      </c>
      <c r="Q387" s="5">
        <v>25106.025000000001</v>
      </c>
      <c r="R387" s="7">
        <v>16.93</v>
      </c>
      <c r="S387" s="5">
        <v>15575.6</v>
      </c>
      <c r="T387" s="8">
        <v>0.22</v>
      </c>
      <c r="U387" s="5">
        <v>60.72</v>
      </c>
      <c r="AL387" s="5" t="str">
        <f t="shared" si="55"/>
        <v/>
      </c>
      <c r="AN387" s="5" t="str">
        <f t="shared" si="56"/>
        <v/>
      </c>
      <c r="AP387" s="5" t="str">
        <f t="shared" si="57"/>
        <v/>
      </c>
      <c r="AS387" s="5">
        <f t="shared" ref="AS387:AS437" si="60">SUM(O387,Q387,S387,U387,W387,Y387,AA387,AC387,AF387,AH387,AJ387)</f>
        <v>40742.345000000001</v>
      </c>
      <c r="AT387" s="11">
        <f t="shared" ref="AT387:AT450" si="61">(AS387/$AS$1180)*100</f>
        <v>9.6708974170902656E-2</v>
      </c>
      <c r="AU387" s="5">
        <f t="shared" ref="AU387:AU437" si="62">(AT387/100)*$AU$1</f>
        <v>96.70897417090265</v>
      </c>
    </row>
    <row r="388" spans="1:47" x14ac:dyDescent="0.3">
      <c r="A388" s="1" t="s">
        <v>469</v>
      </c>
      <c r="B388" s="1" t="s">
        <v>470</v>
      </c>
      <c r="C388" s="1" t="s">
        <v>471</v>
      </c>
      <c r="D388" s="1" t="s">
        <v>460</v>
      </c>
      <c r="E388" s="1" t="s">
        <v>59</v>
      </c>
      <c r="F388" s="1" t="s">
        <v>472</v>
      </c>
      <c r="G388" s="1" t="s">
        <v>55</v>
      </c>
      <c r="H388" s="1" t="s">
        <v>299</v>
      </c>
      <c r="I388" s="2">
        <v>160.93868456800001</v>
      </c>
      <c r="J388" s="2">
        <v>40.26</v>
      </c>
      <c r="K388" s="2">
        <f t="shared" si="58"/>
        <v>15.66</v>
      </c>
      <c r="L388" s="2">
        <f t="shared" si="59"/>
        <v>0</v>
      </c>
      <c r="N388" s="4">
        <v>1.51</v>
      </c>
      <c r="O388" s="5">
        <v>2661.375</v>
      </c>
      <c r="P388" s="6">
        <v>7.65</v>
      </c>
      <c r="Q388" s="5">
        <v>12985.875</v>
      </c>
      <c r="R388" s="7">
        <v>4.8499999999999996</v>
      </c>
      <c r="S388" s="5">
        <v>4462</v>
      </c>
      <c r="T388" s="8">
        <v>1.65</v>
      </c>
      <c r="U388" s="5">
        <v>455.4</v>
      </c>
      <c r="AL388" s="5" t="str">
        <f t="shared" si="55"/>
        <v/>
      </c>
      <c r="AN388" s="5" t="str">
        <f t="shared" si="56"/>
        <v/>
      </c>
      <c r="AP388" s="5" t="str">
        <f t="shared" si="57"/>
        <v/>
      </c>
      <c r="AS388" s="5">
        <f t="shared" si="60"/>
        <v>20564.650000000001</v>
      </c>
      <c r="AT388" s="11">
        <f t="shared" si="61"/>
        <v>4.8813739260311441E-2</v>
      </c>
      <c r="AU388" s="5">
        <f t="shared" si="62"/>
        <v>48.813739260311436</v>
      </c>
    </row>
    <row r="389" spans="1:47" x14ac:dyDescent="0.3">
      <c r="A389" s="1" t="s">
        <v>474</v>
      </c>
      <c r="B389" s="1" t="s">
        <v>475</v>
      </c>
      <c r="C389" s="1" t="s">
        <v>476</v>
      </c>
      <c r="D389" s="1" t="s">
        <v>232</v>
      </c>
      <c r="E389" s="1" t="s">
        <v>80</v>
      </c>
      <c r="F389" s="1" t="s">
        <v>472</v>
      </c>
      <c r="G389" s="1" t="s">
        <v>55</v>
      </c>
      <c r="H389" s="1" t="s">
        <v>299</v>
      </c>
      <c r="I389" s="2">
        <v>161.400136726</v>
      </c>
      <c r="J389" s="2">
        <v>40.32</v>
      </c>
      <c r="K389" s="2">
        <f t="shared" si="58"/>
        <v>8.7899999999999991</v>
      </c>
      <c r="L389" s="2">
        <f t="shared" si="59"/>
        <v>0</v>
      </c>
      <c r="P389" s="6">
        <v>0.98</v>
      </c>
      <c r="Q389" s="5">
        <v>1663.55</v>
      </c>
      <c r="R389" s="7">
        <v>3.76</v>
      </c>
      <c r="S389" s="5">
        <v>3459.2</v>
      </c>
      <c r="T389" s="8">
        <v>4.05</v>
      </c>
      <c r="U389" s="5">
        <v>1117.8</v>
      </c>
      <c r="AL389" s="5" t="str">
        <f t="shared" si="55"/>
        <v/>
      </c>
      <c r="AN389" s="5" t="str">
        <f t="shared" si="56"/>
        <v/>
      </c>
      <c r="AP389" s="5" t="str">
        <f t="shared" si="57"/>
        <v/>
      </c>
      <c r="AS389" s="5">
        <f t="shared" si="60"/>
        <v>6240.55</v>
      </c>
      <c r="AT389" s="11">
        <f t="shared" si="61"/>
        <v>1.4813020427818444E-2</v>
      </c>
      <c r="AU389" s="5">
        <f t="shared" si="62"/>
        <v>14.813020427818444</v>
      </c>
    </row>
    <row r="390" spans="1:47" x14ac:dyDescent="0.3">
      <c r="A390" s="1" t="s">
        <v>477</v>
      </c>
      <c r="B390" s="1" t="s">
        <v>385</v>
      </c>
      <c r="C390" s="1" t="s">
        <v>386</v>
      </c>
      <c r="D390" s="1" t="s">
        <v>232</v>
      </c>
      <c r="E390" s="1" t="s">
        <v>64</v>
      </c>
      <c r="F390" s="1" t="s">
        <v>472</v>
      </c>
      <c r="G390" s="1" t="s">
        <v>55</v>
      </c>
      <c r="H390" s="1" t="s">
        <v>299</v>
      </c>
      <c r="I390" s="2">
        <v>157.66525657700001</v>
      </c>
      <c r="J390" s="2">
        <v>38</v>
      </c>
      <c r="K390" s="2">
        <f t="shared" si="58"/>
        <v>32.11</v>
      </c>
      <c r="L390" s="2">
        <f t="shared" si="59"/>
        <v>0</v>
      </c>
      <c r="P390" s="6">
        <v>7.73</v>
      </c>
      <c r="Q390" s="5">
        <v>14092.645</v>
      </c>
      <c r="R390" s="7">
        <v>10.72</v>
      </c>
      <c r="S390" s="5">
        <v>10600.24</v>
      </c>
      <c r="T390" s="8">
        <v>13.65</v>
      </c>
      <c r="U390" s="5">
        <v>4197.4080000000004</v>
      </c>
      <c r="Z390" s="9">
        <v>0.01</v>
      </c>
      <c r="AA390" s="5">
        <v>1.1040000000000001</v>
      </c>
      <c r="AL390" s="5" t="str">
        <f t="shared" si="55"/>
        <v/>
      </c>
      <c r="AN390" s="5" t="str">
        <f t="shared" si="56"/>
        <v/>
      </c>
      <c r="AP390" s="5" t="str">
        <f t="shared" si="57"/>
        <v/>
      </c>
      <c r="AS390" s="5">
        <f t="shared" si="60"/>
        <v>28891.397000000001</v>
      </c>
      <c r="AT390" s="11">
        <f t="shared" si="61"/>
        <v>6.8578707637822395E-2</v>
      </c>
      <c r="AU390" s="5">
        <f t="shared" si="62"/>
        <v>68.57870763782239</v>
      </c>
    </row>
    <row r="391" spans="1:47" x14ac:dyDescent="0.3">
      <c r="A391" s="1" t="s">
        <v>477</v>
      </c>
      <c r="B391" s="1" t="s">
        <v>385</v>
      </c>
      <c r="C391" s="1" t="s">
        <v>386</v>
      </c>
      <c r="D391" s="1" t="s">
        <v>232</v>
      </c>
      <c r="E391" s="1" t="s">
        <v>65</v>
      </c>
      <c r="F391" s="1" t="s">
        <v>472</v>
      </c>
      <c r="G391" s="1" t="s">
        <v>55</v>
      </c>
      <c r="H391" s="1" t="s">
        <v>299</v>
      </c>
      <c r="I391" s="2">
        <v>157.66525657700001</v>
      </c>
      <c r="J391" s="2">
        <v>36.54</v>
      </c>
      <c r="K391" s="2">
        <f t="shared" si="58"/>
        <v>30.410000000000004</v>
      </c>
      <c r="L391" s="2">
        <f t="shared" si="59"/>
        <v>0</v>
      </c>
      <c r="N391" s="4">
        <v>0.4</v>
      </c>
      <c r="O391" s="5">
        <v>705</v>
      </c>
      <c r="P391" s="6">
        <v>14.71</v>
      </c>
      <c r="Q391" s="5">
        <v>24970.224999999999</v>
      </c>
      <c r="R391" s="7">
        <v>14.2</v>
      </c>
      <c r="S391" s="5">
        <v>13064</v>
      </c>
      <c r="T391" s="8">
        <v>0.94</v>
      </c>
      <c r="U391" s="5">
        <v>259.44</v>
      </c>
      <c r="Z391" s="9">
        <v>0.16</v>
      </c>
      <c r="AA391" s="5">
        <v>17.664000000000001</v>
      </c>
      <c r="AL391" s="5" t="str">
        <f t="shared" si="55"/>
        <v/>
      </c>
      <c r="AN391" s="5" t="str">
        <f t="shared" si="56"/>
        <v/>
      </c>
      <c r="AP391" s="5" t="str">
        <f t="shared" si="57"/>
        <v/>
      </c>
      <c r="AS391" s="5">
        <f t="shared" si="60"/>
        <v>39016.328999999998</v>
      </c>
      <c r="AT391" s="11">
        <f t="shared" si="61"/>
        <v>9.2611977869816772E-2</v>
      </c>
      <c r="AU391" s="5">
        <f t="shared" si="62"/>
        <v>92.611977869816769</v>
      </c>
    </row>
    <row r="392" spans="1:47" x14ac:dyDescent="0.3">
      <c r="A392" s="1" t="s">
        <v>477</v>
      </c>
      <c r="B392" s="1" t="s">
        <v>385</v>
      </c>
      <c r="C392" s="1" t="s">
        <v>386</v>
      </c>
      <c r="D392" s="1" t="s">
        <v>232</v>
      </c>
      <c r="E392" s="1" t="s">
        <v>66</v>
      </c>
      <c r="F392" s="1" t="s">
        <v>472</v>
      </c>
      <c r="G392" s="1" t="s">
        <v>55</v>
      </c>
      <c r="H392" s="1" t="s">
        <v>299</v>
      </c>
      <c r="I392" s="2">
        <v>157.66525657700001</v>
      </c>
      <c r="J392" s="2">
        <v>40.25</v>
      </c>
      <c r="K392" s="2">
        <f t="shared" si="58"/>
        <v>4.96</v>
      </c>
      <c r="L392" s="2">
        <f t="shared" si="59"/>
        <v>0</v>
      </c>
      <c r="P392" s="6">
        <v>1.4</v>
      </c>
      <c r="Q392" s="5">
        <v>2376.5</v>
      </c>
      <c r="R392" s="7">
        <v>2.84</v>
      </c>
      <c r="S392" s="5">
        <v>2612.8000000000002</v>
      </c>
      <c r="T392" s="8">
        <v>0.72</v>
      </c>
      <c r="U392" s="5">
        <v>198.72</v>
      </c>
      <c r="AL392" s="5" t="str">
        <f t="shared" si="55"/>
        <v/>
      </c>
      <c r="AN392" s="5" t="str">
        <f t="shared" si="56"/>
        <v/>
      </c>
      <c r="AP392" s="5" t="str">
        <f t="shared" si="57"/>
        <v/>
      </c>
      <c r="AS392" s="5">
        <f t="shared" si="60"/>
        <v>5188.0200000000004</v>
      </c>
      <c r="AT392" s="11">
        <f t="shared" si="61"/>
        <v>1.2314659163043426E-2</v>
      </c>
      <c r="AU392" s="5">
        <f t="shared" si="62"/>
        <v>12.314659163043427</v>
      </c>
    </row>
    <row r="393" spans="1:47" x14ac:dyDescent="0.3">
      <c r="A393" s="1" t="s">
        <v>477</v>
      </c>
      <c r="B393" s="1" t="s">
        <v>385</v>
      </c>
      <c r="C393" s="1" t="s">
        <v>386</v>
      </c>
      <c r="D393" s="1" t="s">
        <v>232</v>
      </c>
      <c r="E393" s="1" t="s">
        <v>67</v>
      </c>
      <c r="F393" s="1" t="s">
        <v>472</v>
      </c>
      <c r="G393" s="1" t="s">
        <v>55</v>
      </c>
      <c r="H393" s="1" t="s">
        <v>299</v>
      </c>
      <c r="I393" s="2">
        <v>157.66525657700001</v>
      </c>
      <c r="J393" s="2">
        <v>39.28</v>
      </c>
      <c r="K393" s="2">
        <f t="shared" si="58"/>
        <v>8.629999999999999</v>
      </c>
      <c r="L393" s="2">
        <f t="shared" si="59"/>
        <v>0</v>
      </c>
      <c r="P393" s="6">
        <v>6.46</v>
      </c>
      <c r="Q393" s="5">
        <v>13159.02</v>
      </c>
      <c r="R393" s="7">
        <v>2.17</v>
      </c>
      <c r="S393" s="5">
        <v>2395.6799999999998</v>
      </c>
      <c r="AL393" s="5" t="str">
        <f t="shared" si="55"/>
        <v/>
      </c>
      <c r="AN393" s="5" t="str">
        <f t="shared" si="56"/>
        <v/>
      </c>
      <c r="AP393" s="5" t="str">
        <f t="shared" si="57"/>
        <v/>
      </c>
      <c r="AS393" s="5">
        <f t="shared" si="60"/>
        <v>15554.7</v>
      </c>
      <c r="AT393" s="11">
        <f t="shared" si="61"/>
        <v>3.6921759916768167E-2</v>
      </c>
      <c r="AU393" s="5">
        <f t="shared" si="62"/>
        <v>36.921759916768167</v>
      </c>
    </row>
    <row r="394" spans="1:47" x14ac:dyDescent="0.3">
      <c r="A394" s="1" t="s">
        <v>478</v>
      </c>
      <c r="B394" s="1" t="s">
        <v>479</v>
      </c>
      <c r="C394" s="1" t="s">
        <v>480</v>
      </c>
      <c r="D394" s="1" t="s">
        <v>232</v>
      </c>
      <c r="E394" s="1" t="s">
        <v>64</v>
      </c>
      <c r="F394" s="1" t="s">
        <v>472</v>
      </c>
      <c r="G394" s="1" t="s">
        <v>55</v>
      </c>
      <c r="H394" s="1" t="s">
        <v>299</v>
      </c>
      <c r="I394" s="2">
        <v>3.4250472863099999</v>
      </c>
      <c r="J394" s="2">
        <v>0.28000000000000003</v>
      </c>
      <c r="K394" s="2">
        <f t="shared" si="58"/>
        <v>0.28000000000000003</v>
      </c>
      <c r="L394" s="2">
        <f t="shared" si="59"/>
        <v>0</v>
      </c>
      <c r="P394" s="6">
        <v>0.06</v>
      </c>
      <c r="Q394" s="5">
        <v>101.85</v>
      </c>
      <c r="Z394" s="9">
        <v>0.1</v>
      </c>
      <c r="AA394" s="5">
        <v>11.04</v>
      </c>
      <c r="AB394" s="10">
        <v>0.12</v>
      </c>
      <c r="AC394" s="5">
        <v>11.923500000000001</v>
      </c>
      <c r="AL394" s="5" t="str">
        <f t="shared" si="55"/>
        <v/>
      </c>
      <c r="AN394" s="5" t="str">
        <f t="shared" si="56"/>
        <v/>
      </c>
      <c r="AP394" s="5" t="str">
        <f t="shared" si="57"/>
        <v/>
      </c>
      <c r="AS394" s="5">
        <f t="shared" si="60"/>
        <v>124.81349999999999</v>
      </c>
      <c r="AT394" s="11">
        <f t="shared" si="61"/>
        <v>2.9626634273702111E-4</v>
      </c>
      <c r="AU394" s="5">
        <f t="shared" si="62"/>
        <v>0.29626634273702113</v>
      </c>
    </row>
    <row r="395" spans="1:47" x14ac:dyDescent="0.3">
      <c r="A395" s="1" t="s">
        <v>478</v>
      </c>
      <c r="B395" s="1" t="s">
        <v>479</v>
      </c>
      <c r="C395" s="1" t="s">
        <v>480</v>
      </c>
      <c r="D395" s="1" t="s">
        <v>232</v>
      </c>
      <c r="E395" s="1" t="s">
        <v>65</v>
      </c>
      <c r="F395" s="1" t="s">
        <v>472</v>
      </c>
      <c r="G395" s="1" t="s">
        <v>55</v>
      </c>
      <c r="H395" s="1" t="s">
        <v>299</v>
      </c>
      <c r="I395" s="2">
        <v>3.4250472863099999</v>
      </c>
      <c r="J395" s="2">
        <v>2.78</v>
      </c>
      <c r="K395" s="2">
        <f t="shared" si="58"/>
        <v>2.79</v>
      </c>
      <c r="L395" s="2">
        <f t="shared" si="59"/>
        <v>0</v>
      </c>
      <c r="P395" s="6">
        <v>0.01</v>
      </c>
      <c r="Q395" s="5">
        <v>16.975000000000001</v>
      </c>
      <c r="Z395" s="9">
        <v>1.86</v>
      </c>
      <c r="AA395" s="5">
        <v>205.34399999999999</v>
      </c>
      <c r="AB395" s="10">
        <v>0.92</v>
      </c>
      <c r="AC395" s="5">
        <v>91.413499999999999</v>
      </c>
      <c r="AL395" s="5" t="str">
        <f t="shared" si="55"/>
        <v/>
      </c>
      <c r="AN395" s="5" t="str">
        <f t="shared" si="56"/>
        <v/>
      </c>
      <c r="AP395" s="5" t="str">
        <f t="shared" si="57"/>
        <v/>
      </c>
      <c r="AS395" s="5">
        <f t="shared" si="60"/>
        <v>313.73249999999996</v>
      </c>
      <c r="AT395" s="11">
        <f t="shared" si="61"/>
        <v>7.446981325957727E-4</v>
      </c>
      <c r="AU395" s="5">
        <f t="shared" si="62"/>
        <v>0.74469813259577278</v>
      </c>
    </row>
    <row r="396" spans="1:47" x14ac:dyDescent="0.3">
      <c r="A396" s="1" t="s">
        <v>481</v>
      </c>
      <c r="B396" s="1" t="s">
        <v>482</v>
      </c>
      <c r="C396" s="1" t="s">
        <v>326</v>
      </c>
      <c r="D396" s="1" t="s">
        <v>63</v>
      </c>
      <c r="E396" s="1" t="s">
        <v>53</v>
      </c>
      <c r="F396" s="1" t="s">
        <v>483</v>
      </c>
      <c r="G396" s="1" t="s">
        <v>55</v>
      </c>
      <c r="H396" s="1" t="s">
        <v>299</v>
      </c>
      <c r="I396" s="2">
        <v>145.63528790699999</v>
      </c>
      <c r="J396" s="2">
        <v>39.25</v>
      </c>
      <c r="K396" s="2">
        <f t="shared" si="58"/>
        <v>39.239999999999988</v>
      </c>
      <c r="L396" s="2">
        <f t="shared" si="59"/>
        <v>0</v>
      </c>
      <c r="N396" s="4">
        <v>1.85</v>
      </c>
      <c r="O396" s="5">
        <v>3606.0749999999998</v>
      </c>
      <c r="P396" s="6">
        <v>36.959999999999987</v>
      </c>
      <c r="Q396" s="5">
        <v>63646.065000000002</v>
      </c>
      <c r="R396" s="7">
        <v>0.43</v>
      </c>
      <c r="S396" s="5">
        <v>456.32</v>
      </c>
      <c r="AL396" s="5" t="str">
        <f t="shared" si="55"/>
        <v/>
      </c>
      <c r="AN396" s="5" t="str">
        <f t="shared" si="56"/>
        <v/>
      </c>
      <c r="AP396" s="5" t="str">
        <f t="shared" si="57"/>
        <v/>
      </c>
      <c r="AS396" s="5">
        <f t="shared" si="60"/>
        <v>67708.460000000006</v>
      </c>
      <c r="AT396" s="11">
        <f t="shared" si="61"/>
        <v>0.1607176933308968</v>
      </c>
      <c r="AU396" s="5">
        <f t="shared" si="62"/>
        <v>160.71769333089679</v>
      </c>
    </row>
    <row r="397" spans="1:47" x14ac:dyDescent="0.3">
      <c r="A397" s="1" t="s">
        <v>481</v>
      </c>
      <c r="B397" s="1" t="s">
        <v>482</v>
      </c>
      <c r="C397" s="1" t="s">
        <v>326</v>
      </c>
      <c r="D397" s="1" t="s">
        <v>63</v>
      </c>
      <c r="E397" s="1" t="s">
        <v>57</v>
      </c>
      <c r="F397" s="1" t="s">
        <v>483</v>
      </c>
      <c r="G397" s="1" t="s">
        <v>55</v>
      </c>
      <c r="H397" s="1" t="s">
        <v>299</v>
      </c>
      <c r="I397" s="2">
        <v>145.63528790699999</v>
      </c>
      <c r="J397" s="2">
        <v>38.18</v>
      </c>
      <c r="K397" s="2">
        <f t="shared" si="58"/>
        <v>38.17</v>
      </c>
      <c r="L397" s="2">
        <f t="shared" si="59"/>
        <v>0</v>
      </c>
      <c r="P397" s="6">
        <v>11.98</v>
      </c>
      <c r="Q397" s="5">
        <v>21211.96</v>
      </c>
      <c r="R397" s="7">
        <v>23.86</v>
      </c>
      <c r="S397" s="5">
        <v>22882.240000000002</v>
      </c>
      <c r="T397" s="8">
        <v>2.33</v>
      </c>
      <c r="U397" s="5">
        <v>680.06400000000008</v>
      </c>
      <c r="AL397" s="5" t="str">
        <f t="shared" si="55"/>
        <v/>
      </c>
      <c r="AN397" s="5" t="str">
        <f t="shared" si="56"/>
        <v/>
      </c>
      <c r="AP397" s="5" t="str">
        <f t="shared" si="57"/>
        <v/>
      </c>
      <c r="AS397" s="5">
        <f t="shared" si="60"/>
        <v>44774.263999999996</v>
      </c>
      <c r="AT397" s="11">
        <f t="shared" si="61"/>
        <v>0.1062794284594364</v>
      </c>
      <c r="AU397" s="5">
        <f t="shared" si="62"/>
        <v>106.2794284594364</v>
      </c>
    </row>
    <row r="398" spans="1:47" x14ac:dyDescent="0.3">
      <c r="A398" s="1" t="s">
        <v>481</v>
      </c>
      <c r="B398" s="1" t="s">
        <v>482</v>
      </c>
      <c r="C398" s="1" t="s">
        <v>326</v>
      </c>
      <c r="D398" s="1" t="s">
        <v>63</v>
      </c>
      <c r="E398" s="1" t="s">
        <v>58</v>
      </c>
      <c r="F398" s="1" t="s">
        <v>483</v>
      </c>
      <c r="G398" s="1" t="s">
        <v>55</v>
      </c>
      <c r="H398" s="1" t="s">
        <v>299</v>
      </c>
      <c r="I398" s="2">
        <v>145.63528790699999</v>
      </c>
      <c r="J398" s="2">
        <v>31.8</v>
      </c>
      <c r="K398" s="2">
        <f t="shared" si="58"/>
        <v>31.79</v>
      </c>
      <c r="L398" s="2">
        <f t="shared" si="59"/>
        <v>0</v>
      </c>
      <c r="P398" s="6">
        <v>27.89</v>
      </c>
      <c r="Q398" s="5">
        <v>56811.93</v>
      </c>
      <c r="R398" s="7">
        <v>3.9</v>
      </c>
      <c r="S398" s="5">
        <v>4305.5999999999995</v>
      </c>
      <c r="AL398" s="5" t="str">
        <f t="shared" si="55"/>
        <v/>
      </c>
      <c r="AN398" s="5" t="str">
        <f t="shared" si="56"/>
        <v/>
      </c>
      <c r="AP398" s="5" t="str">
        <f t="shared" si="57"/>
        <v/>
      </c>
      <c r="AS398" s="5">
        <f t="shared" si="60"/>
        <v>61117.53</v>
      </c>
      <c r="AT398" s="11">
        <f t="shared" si="61"/>
        <v>0.14507298561630089</v>
      </c>
      <c r="AU398" s="5">
        <f t="shared" si="62"/>
        <v>145.07298561630088</v>
      </c>
    </row>
    <row r="399" spans="1:47" x14ac:dyDescent="0.3">
      <c r="A399" s="1" t="s">
        <v>481</v>
      </c>
      <c r="B399" s="1" t="s">
        <v>482</v>
      </c>
      <c r="C399" s="1" t="s">
        <v>326</v>
      </c>
      <c r="D399" s="1" t="s">
        <v>63</v>
      </c>
      <c r="E399" s="1" t="s">
        <v>59</v>
      </c>
      <c r="F399" s="1" t="s">
        <v>483</v>
      </c>
      <c r="G399" s="1" t="s">
        <v>55</v>
      </c>
      <c r="H399" s="1" t="s">
        <v>299</v>
      </c>
      <c r="I399" s="2">
        <v>145.63528790699999</v>
      </c>
      <c r="J399" s="2">
        <v>32.58</v>
      </c>
      <c r="K399" s="2">
        <f t="shared" si="58"/>
        <v>32.58</v>
      </c>
      <c r="L399" s="2">
        <f t="shared" si="59"/>
        <v>0</v>
      </c>
      <c r="N399" s="4">
        <v>0.42</v>
      </c>
      <c r="O399" s="5">
        <v>888.3</v>
      </c>
      <c r="P399" s="6">
        <v>13.29</v>
      </c>
      <c r="Q399" s="5">
        <v>26226.375</v>
      </c>
      <c r="R399" s="7">
        <v>12.18</v>
      </c>
      <c r="S399" s="5">
        <v>12944.4</v>
      </c>
      <c r="T399" s="8">
        <v>6.69</v>
      </c>
      <c r="U399" s="5">
        <v>2196.96</v>
      </c>
      <c r="AL399" s="5" t="str">
        <f t="shared" si="55"/>
        <v/>
      </c>
      <c r="AN399" s="5" t="str">
        <f t="shared" si="56"/>
        <v/>
      </c>
      <c r="AP399" s="5" t="str">
        <f t="shared" si="57"/>
        <v/>
      </c>
      <c r="AS399" s="5">
        <f t="shared" si="60"/>
        <v>42256.034999999996</v>
      </c>
      <c r="AT399" s="11">
        <f t="shared" si="61"/>
        <v>0.10030197813551867</v>
      </c>
      <c r="AU399" s="5">
        <f t="shared" si="62"/>
        <v>100.30197813551867</v>
      </c>
    </row>
    <row r="400" spans="1:47" x14ac:dyDescent="0.3">
      <c r="A400" s="1" t="s">
        <v>484</v>
      </c>
      <c r="B400" s="1" t="s">
        <v>415</v>
      </c>
      <c r="C400" s="1" t="s">
        <v>366</v>
      </c>
      <c r="D400" s="1" t="s">
        <v>232</v>
      </c>
      <c r="E400" s="1" t="s">
        <v>64</v>
      </c>
      <c r="F400" s="1" t="s">
        <v>483</v>
      </c>
      <c r="G400" s="1" t="s">
        <v>55</v>
      </c>
      <c r="H400" s="1" t="s">
        <v>299</v>
      </c>
      <c r="I400" s="2">
        <v>337.97079588899999</v>
      </c>
      <c r="J400" s="2">
        <v>37.28</v>
      </c>
      <c r="K400" s="2">
        <f t="shared" si="58"/>
        <v>37.280000000000008</v>
      </c>
      <c r="L400" s="2">
        <f t="shared" si="59"/>
        <v>0</v>
      </c>
      <c r="N400" s="4">
        <v>4.8</v>
      </c>
      <c r="O400" s="5">
        <v>8460</v>
      </c>
      <c r="P400" s="6">
        <v>15.5</v>
      </c>
      <c r="Q400" s="5">
        <v>23405.13</v>
      </c>
      <c r="R400" s="7">
        <v>15.46</v>
      </c>
      <c r="S400" s="5">
        <v>11695.04</v>
      </c>
      <c r="Z400" s="9">
        <v>0.59</v>
      </c>
      <c r="AA400" s="5">
        <v>52.108800000000002</v>
      </c>
      <c r="AB400" s="10">
        <v>0.93</v>
      </c>
      <c r="AC400" s="5">
        <v>73.925700000000006</v>
      </c>
      <c r="AL400" s="5" t="str">
        <f t="shared" si="55"/>
        <v/>
      </c>
      <c r="AN400" s="5" t="str">
        <f t="shared" si="56"/>
        <v/>
      </c>
      <c r="AP400" s="5" t="str">
        <f t="shared" si="57"/>
        <v/>
      </c>
      <c r="AS400" s="5">
        <f t="shared" si="60"/>
        <v>43686.2045</v>
      </c>
      <c r="AT400" s="11">
        <f t="shared" si="61"/>
        <v>0.10369673180606741</v>
      </c>
      <c r="AU400" s="5">
        <f t="shared" si="62"/>
        <v>103.69673180606742</v>
      </c>
    </row>
    <row r="401" spans="1:47" x14ac:dyDescent="0.3">
      <c r="A401" s="1" t="s">
        <v>484</v>
      </c>
      <c r="B401" s="1" t="s">
        <v>415</v>
      </c>
      <c r="C401" s="1" t="s">
        <v>366</v>
      </c>
      <c r="D401" s="1" t="s">
        <v>232</v>
      </c>
      <c r="E401" s="1" t="s">
        <v>65</v>
      </c>
      <c r="F401" s="1" t="s">
        <v>483</v>
      </c>
      <c r="G401" s="1" t="s">
        <v>55</v>
      </c>
      <c r="H401" s="1" t="s">
        <v>299</v>
      </c>
      <c r="I401" s="2">
        <v>337.97079588899999</v>
      </c>
      <c r="J401" s="2">
        <v>39.25</v>
      </c>
      <c r="K401" s="2">
        <f t="shared" si="58"/>
        <v>39.25</v>
      </c>
      <c r="L401" s="2">
        <f t="shared" si="59"/>
        <v>0</v>
      </c>
      <c r="N401" s="4">
        <v>6.14</v>
      </c>
      <c r="O401" s="5">
        <v>10821.75</v>
      </c>
      <c r="P401" s="6">
        <v>27.96</v>
      </c>
      <c r="Q401" s="5">
        <v>47462.1</v>
      </c>
      <c r="R401" s="7">
        <v>5.15</v>
      </c>
      <c r="S401" s="5">
        <v>4688.32</v>
      </c>
      <c r="AL401" s="5" t="str">
        <f t="shared" si="55"/>
        <v/>
      </c>
      <c r="AN401" s="5" t="str">
        <f t="shared" si="56"/>
        <v/>
      </c>
      <c r="AP401" s="5" t="str">
        <f t="shared" si="57"/>
        <v/>
      </c>
      <c r="AS401" s="5">
        <f t="shared" si="60"/>
        <v>62972.17</v>
      </c>
      <c r="AT401" s="11">
        <f t="shared" si="61"/>
        <v>0.14947529313827398</v>
      </c>
      <c r="AU401" s="5">
        <f t="shared" si="62"/>
        <v>149.47529313827397</v>
      </c>
    </row>
    <row r="402" spans="1:47" x14ac:dyDescent="0.3">
      <c r="A402" s="1" t="s">
        <v>484</v>
      </c>
      <c r="B402" s="1" t="s">
        <v>415</v>
      </c>
      <c r="C402" s="1" t="s">
        <v>366</v>
      </c>
      <c r="D402" s="1" t="s">
        <v>232</v>
      </c>
      <c r="E402" s="1" t="s">
        <v>66</v>
      </c>
      <c r="F402" s="1" t="s">
        <v>483</v>
      </c>
      <c r="G402" s="1" t="s">
        <v>55</v>
      </c>
      <c r="H402" s="1" t="s">
        <v>299</v>
      </c>
      <c r="I402" s="2">
        <v>337.97079588899999</v>
      </c>
      <c r="J402" s="2">
        <v>40.33</v>
      </c>
      <c r="K402" s="2">
        <f t="shared" si="58"/>
        <v>39.989999999999995</v>
      </c>
      <c r="L402" s="2">
        <f t="shared" si="59"/>
        <v>0</v>
      </c>
      <c r="P402" s="6">
        <v>2.5099999999999998</v>
      </c>
      <c r="Q402" s="5">
        <v>4233.5650000000014</v>
      </c>
      <c r="R402" s="7">
        <v>27.93</v>
      </c>
      <c r="S402" s="5">
        <v>23167.439999999999</v>
      </c>
      <c r="T402" s="8">
        <v>9.5500000000000007</v>
      </c>
      <c r="U402" s="5">
        <v>2546.9279999999999</v>
      </c>
      <c r="AL402" s="5" t="str">
        <f t="shared" si="55"/>
        <v/>
      </c>
      <c r="AN402" s="5" t="str">
        <f t="shared" si="56"/>
        <v/>
      </c>
      <c r="AP402" s="5" t="str">
        <f t="shared" si="57"/>
        <v/>
      </c>
      <c r="AS402" s="5">
        <f t="shared" si="60"/>
        <v>29947.933000000001</v>
      </c>
      <c r="AT402" s="11">
        <f t="shared" si="61"/>
        <v>7.1086577833674613E-2</v>
      </c>
      <c r="AU402" s="5">
        <f t="shared" si="62"/>
        <v>71.08657783367461</v>
      </c>
    </row>
    <row r="403" spans="1:47" x14ac:dyDescent="0.3">
      <c r="A403" s="1" t="s">
        <v>484</v>
      </c>
      <c r="B403" s="1" t="s">
        <v>415</v>
      </c>
      <c r="C403" s="1" t="s">
        <v>366</v>
      </c>
      <c r="D403" s="1" t="s">
        <v>232</v>
      </c>
      <c r="E403" s="1" t="s">
        <v>67</v>
      </c>
      <c r="F403" s="1" t="s">
        <v>483</v>
      </c>
      <c r="G403" s="1" t="s">
        <v>55</v>
      </c>
      <c r="H403" s="1" t="s">
        <v>299</v>
      </c>
      <c r="I403" s="2">
        <v>337.97079588899999</v>
      </c>
      <c r="J403" s="2">
        <v>38.36</v>
      </c>
      <c r="K403" s="2">
        <f t="shared" si="58"/>
        <v>38.36</v>
      </c>
      <c r="L403" s="2">
        <f t="shared" si="59"/>
        <v>0</v>
      </c>
      <c r="P403" s="6">
        <v>28.41</v>
      </c>
      <c r="Q403" s="5">
        <v>38580.78</v>
      </c>
      <c r="R403" s="7">
        <v>9.48</v>
      </c>
      <c r="S403" s="5">
        <v>6977.2800000000007</v>
      </c>
      <c r="Z403" s="9">
        <v>0.19</v>
      </c>
      <c r="AA403" s="5">
        <v>16.780799999999999</v>
      </c>
      <c r="AB403" s="10">
        <v>0.28000000000000003</v>
      </c>
      <c r="AC403" s="5">
        <v>22.257200000000001</v>
      </c>
      <c r="AL403" s="5" t="str">
        <f t="shared" si="55"/>
        <v/>
      </c>
      <c r="AN403" s="5" t="str">
        <f t="shared" si="56"/>
        <v/>
      </c>
      <c r="AP403" s="5" t="str">
        <f t="shared" si="57"/>
        <v/>
      </c>
      <c r="AS403" s="5">
        <f t="shared" si="60"/>
        <v>45597.097999999998</v>
      </c>
      <c r="AT403" s="11">
        <f t="shared" si="61"/>
        <v>0.10823256670056958</v>
      </c>
      <c r="AU403" s="5">
        <f t="shared" si="62"/>
        <v>108.23256670056958</v>
      </c>
    </row>
    <row r="404" spans="1:47" x14ac:dyDescent="0.3">
      <c r="A404" s="1" t="s">
        <v>484</v>
      </c>
      <c r="B404" s="1" t="s">
        <v>415</v>
      </c>
      <c r="C404" s="1" t="s">
        <v>366</v>
      </c>
      <c r="D404" s="1" t="s">
        <v>232</v>
      </c>
      <c r="E404" s="1" t="s">
        <v>58</v>
      </c>
      <c r="F404" s="1" t="s">
        <v>483</v>
      </c>
      <c r="G404" s="1" t="s">
        <v>55</v>
      </c>
      <c r="H404" s="1" t="s">
        <v>299</v>
      </c>
      <c r="I404" s="2">
        <v>337.97079588899999</v>
      </c>
      <c r="J404" s="2">
        <v>7.4</v>
      </c>
      <c r="K404" s="2">
        <f t="shared" si="58"/>
        <v>1.7999999999999998</v>
      </c>
      <c r="L404" s="2">
        <f t="shared" si="59"/>
        <v>0</v>
      </c>
      <c r="P404" s="6">
        <v>1.18</v>
      </c>
      <c r="Q404" s="5">
        <v>2403.66</v>
      </c>
      <c r="R404" s="7">
        <v>0.62</v>
      </c>
      <c r="S404" s="5">
        <v>684.48</v>
      </c>
      <c r="AL404" s="5" t="str">
        <f t="shared" si="55"/>
        <v/>
      </c>
      <c r="AN404" s="5" t="str">
        <f t="shared" si="56"/>
        <v/>
      </c>
      <c r="AP404" s="5" t="str">
        <f t="shared" si="57"/>
        <v/>
      </c>
      <c r="AS404" s="5">
        <f t="shared" si="60"/>
        <v>3088.14</v>
      </c>
      <c r="AT404" s="11">
        <f t="shared" si="61"/>
        <v>7.3302322558048963E-3</v>
      </c>
      <c r="AU404" s="5">
        <f t="shared" si="62"/>
        <v>7.3302322558048969</v>
      </c>
    </row>
    <row r="405" spans="1:47" x14ac:dyDescent="0.3">
      <c r="A405" s="1" t="s">
        <v>484</v>
      </c>
      <c r="B405" s="1" t="s">
        <v>415</v>
      </c>
      <c r="C405" s="1" t="s">
        <v>366</v>
      </c>
      <c r="D405" s="1" t="s">
        <v>232</v>
      </c>
      <c r="E405" s="1" t="s">
        <v>59</v>
      </c>
      <c r="F405" s="1" t="s">
        <v>483</v>
      </c>
      <c r="G405" s="1" t="s">
        <v>55</v>
      </c>
      <c r="H405" s="1" t="s">
        <v>299</v>
      </c>
      <c r="I405" s="2">
        <v>337.97079588899999</v>
      </c>
      <c r="J405" s="2">
        <v>7.71</v>
      </c>
      <c r="K405" s="2">
        <f t="shared" si="58"/>
        <v>5.66</v>
      </c>
      <c r="L405" s="2">
        <f t="shared" si="59"/>
        <v>0</v>
      </c>
      <c r="R405" s="7">
        <v>2.14</v>
      </c>
      <c r="S405" s="5">
        <v>2362.56</v>
      </c>
      <c r="T405" s="8">
        <v>3.52</v>
      </c>
      <c r="U405" s="5">
        <v>1165.8240000000001</v>
      </c>
      <c r="AL405" s="5" t="str">
        <f t="shared" si="55"/>
        <v/>
      </c>
      <c r="AN405" s="5" t="str">
        <f t="shared" si="56"/>
        <v/>
      </c>
      <c r="AP405" s="5" t="str">
        <f t="shared" si="57"/>
        <v/>
      </c>
      <c r="AS405" s="5">
        <f t="shared" si="60"/>
        <v>3528.384</v>
      </c>
      <c r="AT405" s="11">
        <f t="shared" si="61"/>
        <v>8.3752272266367153E-3</v>
      </c>
      <c r="AU405" s="5">
        <f t="shared" si="62"/>
        <v>8.3752272266367154</v>
      </c>
    </row>
    <row r="406" spans="1:47" x14ac:dyDescent="0.3">
      <c r="A406" s="1" t="s">
        <v>484</v>
      </c>
      <c r="B406" s="1" t="s">
        <v>415</v>
      </c>
      <c r="C406" s="1" t="s">
        <v>366</v>
      </c>
      <c r="D406" s="1" t="s">
        <v>232</v>
      </c>
      <c r="E406" s="1" t="s">
        <v>79</v>
      </c>
      <c r="F406" s="1" t="s">
        <v>483</v>
      </c>
      <c r="G406" s="1" t="s">
        <v>55</v>
      </c>
      <c r="H406" s="1" t="s">
        <v>299</v>
      </c>
      <c r="I406" s="2">
        <v>337.97079588899999</v>
      </c>
      <c r="J406" s="2">
        <v>40.369999999999997</v>
      </c>
      <c r="K406" s="2">
        <f t="shared" si="58"/>
        <v>7.8100000000000005</v>
      </c>
      <c r="L406" s="2">
        <f t="shared" si="59"/>
        <v>0</v>
      </c>
      <c r="P406" s="6">
        <v>4.5</v>
      </c>
      <c r="Q406" s="5">
        <v>9166.5</v>
      </c>
      <c r="R406" s="7">
        <v>3.31</v>
      </c>
      <c r="S406" s="5">
        <v>3654.24</v>
      </c>
      <c r="AL406" s="5" t="str">
        <f t="shared" si="55"/>
        <v/>
      </c>
      <c r="AN406" s="5" t="str">
        <f t="shared" si="56"/>
        <v/>
      </c>
      <c r="AP406" s="5" t="str">
        <f t="shared" si="57"/>
        <v/>
      </c>
      <c r="AS406" s="5">
        <f t="shared" si="60"/>
        <v>12820.74</v>
      </c>
      <c r="AT406" s="11">
        <f t="shared" si="61"/>
        <v>3.043223490233217E-2</v>
      </c>
      <c r="AU406" s="5">
        <f t="shared" si="62"/>
        <v>30.432234902332169</v>
      </c>
    </row>
    <row r="407" spans="1:47" x14ac:dyDescent="0.3">
      <c r="A407" s="1" t="s">
        <v>484</v>
      </c>
      <c r="B407" s="1" t="s">
        <v>415</v>
      </c>
      <c r="C407" s="1" t="s">
        <v>366</v>
      </c>
      <c r="D407" s="1" t="s">
        <v>232</v>
      </c>
      <c r="E407" s="1" t="s">
        <v>80</v>
      </c>
      <c r="F407" s="1" t="s">
        <v>483</v>
      </c>
      <c r="G407" s="1" t="s">
        <v>55</v>
      </c>
      <c r="H407" s="1" t="s">
        <v>299</v>
      </c>
      <c r="I407" s="2">
        <v>337.97079588899999</v>
      </c>
      <c r="J407" s="2">
        <v>39.299999999999997</v>
      </c>
      <c r="K407" s="2">
        <f t="shared" si="58"/>
        <v>3.45</v>
      </c>
      <c r="L407" s="2">
        <f t="shared" si="59"/>
        <v>0</v>
      </c>
      <c r="P407" s="6">
        <v>0.25</v>
      </c>
      <c r="Q407" s="5">
        <v>509.25</v>
      </c>
      <c r="R407" s="7">
        <v>2.68</v>
      </c>
      <c r="S407" s="5">
        <v>2958.72</v>
      </c>
      <c r="T407" s="8">
        <v>0.52</v>
      </c>
      <c r="U407" s="5">
        <v>172.22399999999999</v>
      </c>
      <c r="AL407" s="5" t="str">
        <f t="shared" si="55"/>
        <v/>
      </c>
      <c r="AN407" s="5" t="str">
        <f t="shared" si="56"/>
        <v/>
      </c>
      <c r="AP407" s="5" t="str">
        <f t="shared" si="57"/>
        <v/>
      </c>
      <c r="AS407" s="5">
        <f t="shared" si="60"/>
        <v>3640.194</v>
      </c>
      <c r="AT407" s="11">
        <f t="shared" si="61"/>
        <v>8.6406275221289994E-3</v>
      </c>
      <c r="AU407" s="5">
        <f t="shared" si="62"/>
        <v>8.6406275221289999</v>
      </c>
    </row>
    <row r="408" spans="1:47" x14ac:dyDescent="0.3">
      <c r="A408" s="1" t="s">
        <v>485</v>
      </c>
      <c r="B408" s="1" t="s">
        <v>486</v>
      </c>
      <c r="C408" s="1" t="s">
        <v>386</v>
      </c>
      <c r="D408" s="1" t="s">
        <v>232</v>
      </c>
      <c r="E408" s="1" t="s">
        <v>74</v>
      </c>
      <c r="F408" s="1" t="s">
        <v>483</v>
      </c>
      <c r="G408" s="1" t="s">
        <v>55</v>
      </c>
      <c r="H408" s="1" t="s">
        <v>299</v>
      </c>
      <c r="I408" s="2">
        <v>73.063725882100002</v>
      </c>
      <c r="J408" s="2">
        <v>31.87</v>
      </c>
      <c r="K408" s="2">
        <f t="shared" si="58"/>
        <v>9.4899999999999984</v>
      </c>
      <c r="L408" s="2">
        <f t="shared" si="59"/>
        <v>0</v>
      </c>
      <c r="R408" s="7">
        <v>8.8699999999999992</v>
      </c>
      <c r="S408" s="5">
        <v>9792.48</v>
      </c>
      <c r="T408" s="8">
        <v>0.62</v>
      </c>
      <c r="U408" s="5">
        <v>205.34399999999999</v>
      </c>
      <c r="AL408" s="5" t="str">
        <f t="shared" si="55"/>
        <v/>
      </c>
      <c r="AN408" s="5" t="str">
        <f t="shared" si="56"/>
        <v/>
      </c>
      <c r="AP408" s="5" t="str">
        <f t="shared" si="57"/>
        <v/>
      </c>
      <c r="AS408" s="5">
        <f t="shared" si="60"/>
        <v>9997.8239999999987</v>
      </c>
      <c r="AT408" s="11">
        <f t="shared" si="61"/>
        <v>2.3731557498254719E-2</v>
      </c>
      <c r="AU408" s="5">
        <f t="shared" si="62"/>
        <v>23.73155749825472</v>
      </c>
    </row>
    <row r="409" spans="1:47" x14ac:dyDescent="0.3">
      <c r="A409" s="1" t="s">
        <v>485</v>
      </c>
      <c r="B409" s="1" t="s">
        <v>486</v>
      </c>
      <c r="C409" s="1" t="s">
        <v>386</v>
      </c>
      <c r="D409" s="1" t="s">
        <v>232</v>
      </c>
      <c r="E409" s="1" t="s">
        <v>75</v>
      </c>
      <c r="F409" s="1" t="s">
        <v>483</v>
      </c>
      <c r="G409" s="1" t="s">
        <v>55</v>
      </c>
      <c r="H409" s="1" t="s">
        <v>299</v>
      </c>
      <c r="I409" s="2">
        <v>73.063725882100002</v>
      </c>
      <c r="J409" s="2">
        <v>36.619999999999997</v>
      </c>
      <c r="K409" s="2">
        <f t="shared" si="58"/>
        <v>16.119999999999997</v>
      </c>
      <c r="L409" s="2">
        <f t="shared" si="59"/>
        <v>0</v>
      </c>
      <c r="R409" s="7">
        <v>9.65</v>
      </c>
      <c r="S409" s="5">
        <v>10653.6</v>
      </c>
      <c r="T409" s="8">
        <v>5.93</v>
      </c>
      <c r="U409" s="5">
        <v>1964.0160000000001</v>
      </c>
      <c r="Z409" s="9">
        <v>0.48</v>
      </c>
      <c r="AA409" s="5">
        <v>63.590400000000002</v>
      </c>
      <c r="AB409" s="10">
        <v>0.06</v>
      </c>
      <c r="AC409" s="5">
        <v>7.1540999999999988</v>
      </c>
      <c r="AL409" s="5" t="str">
        <f t="shared" si="55"/>
        <v/>
      </c>
      <c r="AN409" s="5" t="str">
        <f t="shared" si="56"/>
        <v/>
      </c>
      <c r="AP409" s="5" t="str">
        <f t="shared" si="57"/>
        <v/>
      </c>
      <c r="AS409" s="5">
        <f t="shared" si="60"/>
        <v>12688.360499999999</v>
      </c>
      <c r="AT409" s="11">
        <f t="shared" si="61"/>
        <v>3.0118009355269107E-2</v>
      </c>
      <c r="AU409" s="5">
        <f t="shared" si="62"/>
        <v>30.118009355269105</v>
      </c>
    </row>
    <row r="410" spans="1:47" x14ac:dyDescent="0.3">
      <c r="A410" s="1" t="s">
        <v>487</v>
      </c>
      <c r="B410" s="1" t="s">
        <v>388</v>
      </c>
      <c r="C410" s="1" t="s">
        <v>386</v>
      </c>
      <c r="D410" s="1" t="s">
        <v>232</v>
      </c>
      <c r="E410" s="1" t="s">
        <v>72</v>
      </c>
      <c r="F410" s="1" t="s">
        <v>483</v>
      </c>
      <c r="G410" s="1" t="s">
        <v>55</v>
      </c>
      <c r="H410" s="1" t="s">
        <v>299</v>
      </c>
      <c r="I410" s="2">
        <v>78.003646121800003</v>
      </c>
      <c r="J410" s="2">
        <v>36.24</v>
      </c>
      <c r="K410" s="2">
        <f t="shared" si="58"/>
        <v>36.229999999999997</v>
      </c>
      <c r="L410" s="2">
        <f t="shared" si="59"/>
        <v>0</v>
      </c>
      <c r="P410" s="6">
        <v>21.38</v>
      </c>
      <c r="Q410" s="5">
        <v>39538.170000000013</v>
      </c>
      <c r="R410" s="7">
        <v>8.67</v>
      </c>
      <c r="S410" s="5">
        <v>7900.9599999999991</v>
      </c>
      <c r="X410" s="2">
        <v>1.5</v>
      </c>
      <c r="Y410" s="5">
        <v>397.44000000000011</v>
      </c>
      <c r="Z410" s="9">
        <v>3.92</v>
      </c>
      <c r="AA410" s="5">
        <v>519.32159999999999</v>
      </c>
      <c r="AB410" s="10">
        <v>0.76</v>
      </c>
      <c r="AC410" s="5">
        <v>90.618599999999986</v>
      </c>
      <c r="AL410" s="5" t="str">
        <f t="shared" si="55"/>
        <v/>
      </c>
      <c r="AN410" s="5" t="str">
        <f t="shared" si="56"/>
        <v/>
      </c>
      <c r="AP410" s="5" t="str">
        <f t="shared" si="57"/>
        <v/>
      </c>
      <c r="AS410" s="5">
        <f t="shared" si="60"/>
        <v>48446.510200000019</v>
      </c>
      <c r="AT410" s="11">
        <f t="shared" si="61"/>
        <v>0.11499613739960658</v>
      </c>
      <c r="AU410" s="5">
        <f t="shared" si="62"/>
        <v>114.99613739960658</v>
      </c>
    </row>
    <row r="411" spans="1:47" x14ac:dyDescent="0.3">
      <c r="A411" s="1" t="s">
        <v>487</v>
      </c>
      <c r="B411" s="1" t="s">
        <v>388</v>
      </c>
      <c r="C411" s="1" t="s">
        <v>386</v>
      </c>
      <c r="D411" s="1" t="s">
        <v>232</v>
      </c>
      <c r="E411" s="1" t="s">
        <v>73</v>
      </c>
      <c r="F411" s="1" t="s">
        <v>483</v>
      </c>
      <c r="G411" s="1" t="s">
        <v>55</v>
      </c>
      <c r="H411" s="1" t="s">
        <v>299</v>
      </c>
      <c r="I411" s="2">
        <v>78.003646121800003</v>
      </c>
      <c r="J411" s="2">
        <v>40.409999999999997</v>
      </c>
      <c r="K411" s="2">
        <f t="shared" si="58"/>
        <v>38.980000000000004</v>
      </c>
      <c r="L411" s="2">
        <f t="shared" si="59"/>
        <v>0</v>
      </c>
      <c r="P411" s="6">
        <v>13.61</v>
      </c>
      <c r="Q411" s="5">
        <v>27703.200000000001</v>
      </c>
      <c r="R411" s="7">
        <v>24.09</v>
      </c>
      <c r="S411" s="5">
        <v>24913.599999999999</v>
      </c>
      <c r="T411" s="8">
        <v>1.28</v>
      </c>
      <c r="U411" s="5">
        <v>423.93600000000009</v>
      </c>
      <c r="AL411" s="5" t="str">
        <f t="shared" si="55"/>
        <v/>
      </c>
      <c r="AN411" s="5" t="str">
        <f t="shared" si="56"/>
        <v/>
      </c>
      <c r="AP411" s="5" t="str">
        <f t="shared" si="57"/>
        <v/>
      </c>
      <c r="AS411" s="5">
        <f t="shared" si="60"/>
        <v>53040.736000000004</v>
      </c>
      <c r="AT411" s="11">
        <f t="shared" si="61"/>
        <v>0.12590132374142105</v>
      </c>
      <c r="AU411" s="5">
        <f t="shared" si="62"/>
        <v>125.90132374142105</v>
      </c>
    </row>
    <row r="412" spans="1:47" x14ac:dyDescent="0.3">
      <c r="A412" s="1" t="s">
        <v>488</v>
      </c>
      <c r="B412" s="1" t="s">
        <v>486</v>
      </c>
      <c r="C412" s="1" t="s">
        <v>386</v>
      </c>
      <c r="D412" s="1" t="s">
        <v>232</v>
      </c>
      <c r="E412" s="1" t="s">
        <v>72</v>
      </c>
      <c r="F412" s="1" t="s">
        <v>483</v>
      </c>
      <c r="G412" s="1" t="s">
        <v>55</v>
      </c>
      <c r="H412" s="1" t="s">
        <v>299</v>
      </c>
      <c r="I412" s="2">
        <v>2.8323286349400001</v>
      </c>
      <c r="J412" s="2">
        <v>2.19</v>
      </c>
      <c r="K412" s="2">
        <f t="shared" si="58"/>
        <v>2.19</v>
      </c>
      <c r="L412" s="2">
        <f t="shared" si="59"/>
        <v>0</v>
      </c>
      <c r="Z412" s="9">
        <v>1.03</v>
      </c>
      <c r="AA412" s="5">
        <v>136.45439999999999</v>
      </c>
      <c r="AB412" s="10">
        <v>1.1599999999999999</v>
      </c>
      <c r="AC412" s="5">
        <v>138.3126</v>
      </c>
      <c r="AL412" s="5" t="str">
        <f t="shared" si="55"/>
        <v/>
      </c>
      <c r="AN412" s="5" t="str">
        <f t="shared" si="56"/>
        <v/>
      </c>
      <c r="AP412" s="5" t="str">
        <f t="shared" si="57"/>
        <v/>
      </c>
      <c r="AS412" s="5">
        <f t="shared" si="60"/>
        <v>274.767</v>
      </c>
      <c r="AT412" s="11">
        <f t="shared" si="61"/>
        <v>6.5220680611330578E-4</v>
      </c>
      <c r="AU412" s="5">
        <f t="shared" si="62"/>
        <v>0.65220680611330573</v>
      </c>
    </row>
    <row r="413" spans="1:47" x14ac:dyDescent="0.3">
      <c r="A413" s="1" t="s">
        <v>489</v>
      </c>
      <c r="B413" s="1" t="s">
        <v>415</v>
      </c>
      <c r="C413" s="1" t="s">
        <v>366</v>
      </c>
      <c r="D413" s="1" t="s">
        <v>232</v>
      </c>
      <c r="E413" s="1" t="s">
        <v>53</v>
      </c>
      <c r="F413" s="1" t="s">
        <v>261</v>
      </c>
      <c r="G413" s="1" t="s">
        <v>55</v>
      </c>
      <c r="H413" s="1" t="s">
        <v>299</v>
      </c>
      <c r="I413" s="2">
        <v>161.42711467000001</v>
      </c>
      <c r="J413" s="2">
        <v>39.299999999999997</v>
      </c>
      <c r="K413" s="2">
        <f t="shared" si="58"/>
        <v>39.31</v>
      </c>
      <c r="L413" s="2">
        <f t="shared" si="59"/>
        <v>0</v>
      </c>
      <c r="N413" s="4">
        <v>0.5</v>
      </c>
      <c r="O413" s="5">
        <v>705</v>
      </c>
      <c r="P413" s="6">
        <v>23.54</v>
      </c>
      <c r="Q413" s="5">
        <v>38526.46</v>
      </c>
      <c r="R413" s="7">
        <v>13.39</v>
      </c>
      <c r="S413" s="5">
        <v>12158.72</v>
      </c>
      <c r="T413" s="8">
        <v>1.88</v>
      </c>
      <c r="U413" s="5">
        <v>518.88</v>
      </c>
      <c r="AL413" s="5" t="str">
        <f t="shared" si="55"/>
        <v/>
      </c>
      <c r="AN413" s="5" t="str">
        <f t="shared" si="56"/>
        <v/>
      </c>
      <c r="AP413" s="5" t="str">
        <f t="shared" si="57"/>
        <v/>
      </c>
      <c r="AS413" s="5">
        <f t="shared" si="60"/>
        <v>51909.06</v>
      </c>
      <c r="AT413" s="11">
        <f t="shared" si="61"/>
        <v>0.12321509581188408</v>
      </c>
      <c r="AU413" s="5">
        <f t="shared" si="62"/>
        <v>123.21509581188408</v>
      </c>
    </row>
    <row r="414" spans="1:47" x14ac:dyDescent="0.3">
      <c r="A414" s="1" t="s">
        <v>489</v>
      </c>
      <c r="B414" s="1" t="s">
        <v>415</v>
      </c>
      <c r="C414" s="1" t="s">
        <v>366</v>
      </c>
      <c r="D414" s="1" t="s">
        <v>232</v>
      </c>
      <c r="E414" s="1" t="s">
        <v>57</v>
      </c>
      <c r="F414" s="1" t="s">
        <v>261</v>
      </c>
      <c r="G414" s="1" t="s">
        <v>55</v>
      </c>
      <c r="H414" s="1" t="s">
        <v>299</v>
      </c>
      <c r="I414" s="2">
        <v>161.42711467000001</v>
      </c>
      <c r="J414" s="2">
        <v>37.4</v>
      </c>
      <c r="K414" s="2">
        <f t="shared" si="58"/>
        <v>37.410000000000011</v>
      </c>
      <c r="L414" s="2">
        <f t="shared" si="59"/>
        <v>0</v>
      </c>
      <c r="N414" s="4">
        <v>7.25</v>
      </c>
      <c r="O414" s="5">
        <v>10222.5</v>
      </c>
      <c r="P414" s="6">
        <v>26.62</v>
      </c>
      <c r="Q414" s="5">
        <v>41188.14</v>
      </c>
      <c r="Z414" s="9">
        <v>1.45</v>
      </c>
      <c r="AA414" s="5">
        <v>128.06399999999999</v>
      </c>
      <c r="AB414" s="10">
        <v>2.09</v>
      </c>
      <c r="AC414" s="5">
        <v>166.13409999999999</v>
      </c>
      <c r="AL414" s="5" t="str">
        <f t="shared" si="55"/>
        <v/>
      </c>
      <c r="AN414" s="5" t="str">
        <f t="shared" si="56"/>
        <v/>
      </c>
      <c r="AP414" s="5" t="str">
        <f t="shared" si="57"/>
        <v/>
      </c>
      <c r="AS414" s="5">
        <f t="shared" si="60"/>
        <v>51704.838100000001</v>
      </c>
      <c r="AT414" s="11">
        <f t="shared" si="61"/>
        <v>0.12273033995278387</v>
      </c>
      <c r="AU414" s="5">
        <f t="shared" si="62"/>
        <v>122.73033995278386</v>
      </c>
    </row>
    <row r="415" spans="1:47" x14ac:dyDescent="0.3">
      <c r="A415" s="1" t="s">
        <v>489</v>
      </c>
      <c r="B415" s="1" t="s">
        <v>415</v>
      </c>
      <c r="C415" s="1" t="s">
        <v>366</v>
      </c>
      <c r="D415" s="1" t="s">
        <v>232</v>
      </c>
      <c r="E415" s="1" t="s">
        <v>58</v>
      </c>
      <c r="F415" s="1" t="s">
        <v>261</v>
      </c>
      <c r="G415" s="1" t="s">
        <v>55</v>
      </c>
      <c r="H415" s="1" t="s">
        <v>299</v>
      </c>
      <c r="I415" s="2">
        <v>161.42711467000001</v>
      </c>
      <c r="J415" s="2">
        <v>38.46</v>
      </c>
      <c r="K415" s="2">
        <f t="shared" si="58"/>
        <v>38.46</v>
      </c>
      <c r="L415" s="2">
        <f t="shared" si="59"/>
        <v>0</v>
      </c>
      <c r="N415" s="4">
        <v>14.94</v>
      </c>
      <c r="O415" s="5">
        <v>21361.5</v>
      </c>
      <c r="P415" s="6">
        <v>11.81</v>
      </c>
      <c r="Q415" s="5">
        <v>16126.25</v>
      </c>
      <c r="R415" s="7">
        <v>2.59</v>
      </c>
      <c r="S415" s="5">
        <v>1906.24</v>
      </c>
      <c r="Z415" s="9">
        <v>8.33</v>
      </c>
      <c r="AA415" s="5">
        <v>735.7056</v>
      </c>
      <c r="AB415" s="10">
        <v>0.79</v>
      </c>
      <c r="AC415" s="5">
        <v>62.7971</v>
      </c>
      <c r="AL415" s="5" t="str">
        <f t="shared" si="55"/>
        <v/>
      </c>
      <c r="AN415" s="5" t="str">
        <f t="shared" si="56"/>
        <v/>
      </c>
      <c r="AP415" s="5" t="str">
        <f t="shared" si="57"/>
        <v/>
      </c>
      <c r="AS415" s="5">
        <f t="shared" si="60"/>
        <v>40192.492700000003</v>
      </c>
      <c r="AT415" s="11">
        <f t="shared" si="61"/>
        <v>9.5403805018795404E-2</v>
      </c>
      <c r="AU415" s="5">
        <f t="shared" si="62"/>
        <v>95.403805018795396</v>
      </c>
    </row>
    <row r="416" spans="1:47" x14ac:dyDescent="0.3">
      <c r="A416" s="1" t="s">
        <v>489</v>
      </c>
      <c r="B416" s="1" t="s">
        <v>415</v>
      </c>
      <c r="C416" s="1" t="s">
        <v>366</v>
      </c>
      <c r="D416" s="1" t="s">
        <v>232</v>
      </c>
      <c r="E416" s="1" t="s">
        <v>59</v>
      </c>
      <c r="F416" s="1" t="s">
        <v>261</v>
      </c>
      <c r="G416" s="1" t="s">
        <v>55</v>
      </c>
      <c r="H416" s="1" t="s">
        <v>299</v>
      </c>
      <c r="I416" s="2">
        <v>161.42711467000001</v>
      </c>
      <c r="J416" s="2">
        <v>40.22</v>
      </c>
      <c r="K416" s="2">
        <f t="shared" si="58"/>
        <v>39.99</v>
      </c>
      <c r="L416" s="2">
        <f t="shared" si="59"/>
        <v>0</v>
      </c>
      <c r="P416" s="6">
        <v>24</v>
      </c>
      <c r="Q416" s="5">
        <v>33406.800000000003</v>
      </c>
      <c r="R416" s="7">
        <v>15.78</v>
      </c>
      <c r="S416" s="5">
        <v>12046.48</v>
      </c>
      <c r="T416" s="8">
        <v>0.21</v>
      </c>
      <c r="U416" s="5">
        <v>57.96</v>
      </c>
      <c r="AL416" s="5" t="str">
        <f t="shared" si="55"/>
        <v/>
      </c>
      <c r="AN416" s="5" t="str">
        <f t="shared" si="56"/>
        <v/>
      </c>
      <c r="AP416" s="5" t="str">
        <f t="shared" si="57"/>
        <v/>
      </c>
      <c r="AS416" s="5">
        <f t="shared" si="60"/>
        <v>45511.24</v>
      </c>
      <c r="AT416" s="11">
        <f t="shared" si="61"/>
        <v>0.10802876794759242</v>
      </c>
      <c r="AU416" s="5">
        <f t="shared" si="62"/>
        <v>108.02876794759241</v>
      </c>
    </row>
    <row r="417" spans="1:47" x14ac:dyDescent="0.3">
      <c r="A417" s="1" t="s">
        <v>490</v>
      </c>
      <c r="B417" s="1" t="s">
        <v>415</v>
      </c>
      <c r="C417" s="1" t="s">
        <v>366</v>
      </c>
      <c r="D417" s="1" t="s">
        <v>232</v>
      </c>
      <c r="E417" s="1" t="s">
        <v>64</v>
      </c>
      <c r="F417" s="1" t="s">
        <v>261</v>
      </c>
      <c r="G417" s="1" t="s">
        <v>55</v>
      </c>
      <c r="H417" s="1" t="s">
        <v>299</v>
      </c>
      <c r="I417" s="2">
        <v>162.47840396800001</v>
      </c>
      <c r="J417" s="2">
        <v>38.64</v>
      </c>
      <c r="K417" s="2">
        <f t="shared" si="58"/>
        <v>38.630000000000003</v>
      </c>
      <c r="L417" s="2">
        <f t="shared" si="59"/>
        <v>0</v>
      </c>
      <c r="N417" s="4">
        <v>9.0299999999999994</v>
      </c>
      <c r="O417" s="5">
        <v>12732.3</v>
      </c>
      <c r="P417" s="6">
        <v>22.47</v>
      </c>
      <c r="Q417" s="5">
        <v>31407.145</v>
      </c>
      <c r="R417" s="7">
        <v>7.13</v>
      </c>
      <c r="S417" s="5">
        <v>6138.24</v>
      </c>
      <c r="AL417" s="5" t="str">
        <f t="shared" si="55"/>
        <v/>
      </c>
      <c r="AN417" s="5" t="str">
        <f t="shared" si="56"/>
        <v/>
      </c>
      <c r="AP417" s="5" t="str">
        <f t="shared" si="57"/>
        <v/>
      </c>
      <c r="AS417" s="5">
        <f t="shared" si="60"/>
        <v>50277.684999999998</v>
      </c>
      <c r="AT417" s="11">
        <f t="shared" si="61"/>
        <v>0.11934274622724293</v>
      </c>
      <c r="AU417" s="5">
        <f t="shared" si="62"/>
        <v>119.34274622724293</v>
      </c>
    </row>
    <row r="418" spans="1:47" x14ac:dyDescent="0.3">
      <c r="A418" s="1" t="s">
        <v>490</v>
      </c>
      <c r="B418" s="1" t="s">
        <v>415</v>
      </c>
      <c r="C418" s="1" t="s">
        <v>366</v>
      </c>
      <c r="D418" s="1" t="s">
        <v>232</v>
      </c>
      <c r="E418" s="1" t="s">
        <v>65</v>
      </c>
      <c r="F418" s="1" t="s">
        <v>261</v>
      </c>
      <c r="G418" s="1" t="s">
        <v>55</v>
      </c>
      <c r="H418" s="1" t="s">
        <v>299</v>
      </c>
      <c r="I418" s="2">
        <v>162.47840396800001</v>
      </c>
      <c r="J418" s="2">
        <v>39.68</v>
      </c>
      <c r="K418" s="2">
        <f t="shared" si="58"/>
        <v>39.68</v>
      </c>
      <c r="L418" s="2">
        <f t="shared" si="59"/>
        <v>0</v>
      </c>
      <c r="N418" s="4">
        <v>1.0900000000000001</v>
      </c>
      <c r="O418" s="5">
        <v>1536.9</v>
      </c>
      <c r="P418" s="6">
        <v>16.98</v>
      </c>
      <c r="Q418" s="5">
        <v>26036.255000000001</v>
      </c>
      <c r="R418" s="7">
        <v>21.61</v>
      </c>
      <c r="S418" s="5">
        <v>19073.439999999999</v>
      </c>
      <c r="AL418" s="5" t="str">
        <f t="shared" si="55"/>
        <v/>
      </c>
      <c r="AN418" s="5" t="str">
        <f t="shared" si="56"/>
        <v/>
      </c>
      <c r="AP418" s="5" t="str">
        <f t="shared" si="57"/>
        <v/>
      </c>
      <c r="AS418" s="5">
        <f t="shared" si="60"/>
        <v>46646.595000000001</v>
      </c>
      <c r="AT418" s="11">
        <f t="shared" si="61"/>
        <v>0.11072372861737727</v>
      </c>
      <c r="AU418" s="5">
        <f t="shared" si="62"/>
        <v>110.72372861737726</v>
      </c>
    </row>
    <row r="419" spans="1:47" x14ac:dyDescent="0.3">
      <c r="A419" s="1" t="s">
        <v>490</v>
      </c>
      <c r="B419" s="1" t="s">
        <v>415</v>
      </c>
      <c r="C419" s="1" t="s">
        <v>366</v>
      </c>
      <c r="D419" s="1" t="s">
        <v>232</v>
      </c>
      <c r="E419" s="1" t="s">
        <v>66</v>
      </c>
      <c r="F419" s="1" t="s">
        <v>261</v>
      </c>
      <c r="G419" s="1" t="s">
        <v>55</v>
      </c>
      <c r="H419" s="1" t="s">
        <v>299</v>
      </c>
      <c r="I419" s="2">
        <v>162.47840396800001</v>
      </c>
      <c r="J419" s="2">
        <v>40.69</v>
      </c>
      <c r="K419" s="2">
        <f t="shared" si="58"/>
        <v>39.99</v>
      </c>
      <c r="L419" s="2">
        <f t="shared" si="59"/>
        <v>0</v>
      </c>
      <c r="N419" s="4">
        <v>5.66</v>
      </c>
      <c r="O419" s="5">
        <v>7980.6</v>
      </c>
      <c r="P419" s="6">
        <v>24.07</v>
      </c>
      <c r="Q419" s="5">
        <v>32863.599999999999</v>
      </c>
      <c r="R419" s="7">
        <v>10.26</v>
      </c>
      <c r="S419" s="5">
        <v>8110.7199999999993</v>
      </c>
      <c r="AL419" s="5" t="str">
        <f t="shared" si="55"/>
        <v/>
      </c>
      <c r="AN419" s="5" t="str">
        <f t="shared" si="56"/>
        <v/>
      </c>
      <c r="AP419" s="5" t="str">
        <f t="shared" si="57"/>
        <v/>
      </c>
      <c r="AS419" s="5">
        <f t="shared" si="60"/>
        <v>48954.92</v>
      </c>
      <c r="AT419" s="11">
        <f t="shared" si="61"/>
        <v>0.11620293563904106</v>
      </c>
      <c r="AU419" s="5">
        <f t="shared" si="62"/>
        <v>116.20293563904106</v>
      </c>
    </row>
    <row r="420" spans="1:47" x14ac:dyDescent="0.3">
      <c r="A420" s="1" t="s">
        <v>490</v>
      </c>
      <c r="B420" s="1" t="s">
        <v>415</v>
      </c>
      <c r="C420" s="1" t="s">
        <v>366</v>
      </c>
      <c r="D420" s="1" t="s">
        <v>232</v>
      </c>
      <c r="E420" s="1" t="s">
        <v>67</v>
      </c>
      <c r="F420" s="1" t="s">
        <v>261</v>
      </c>
      <c r="G420" s="1" t="s">
        <v>55</v>
      </c>
      <c r="H420" s="1" t="s">
        <v>299</v>
      </c>
      <c r="I420" s="2">
        <v>162.47840396800001</v>
      </c>
      <c r="J420" s="2">
        <v>39.49</v>
      </c>
      <c r="K420" s="2">
        <f t="shared" si="58"/>
        <v>39.47</v>
      </c>
      <c r="L420" s="2">
        <f t="shared" si="59"/>
        <v>0</v>
      </c>
      <c r="N420" s="4">
        <v>2.4500000000000002</v>
      </c>
      <c r="O420" s="5">
        <v>3454.5</v>
      </c>
      <c r="P420" s="6">
        <v>15.88</v>
      </c>
      <c r="Q420" s="5">
        <v>21819.665000000001</v>
      </c>
      <c r="R420" s="7">
        <v>19.75</v>
      </c>
      <c r="S420" s="5">
        <v>16298.72</v>
      </c>
      <c r="T420" s="8">
        <v>1.39</v>
      </c>
      <c r="U420" s="5">
        <v>366.52800000000002</v>
      </c>
      <c r="AL420" s="5" t="str">
        <f t="shared" si="55"/>
        <v/>
      </c>
      <c r="AN420" s="5" t="str">
        <f t="shared" si="56"/>
        <v/>
      </c>
      <c r="AP420" s="5" t="str">
        <f t="shared" si="57"/>
        <v/>
      </c>
      <c r="AS420" s="5">
        <f t="shared" si="60"/>
        <v>41939.413</v>
      </c>
      <c r="AT420" s="11">
        <f t="shared" si="61"/>
        <v>9.9550421276925011E-2</v>
      </c>
      <c r="AU420" s="5">
        <f t="shared" si="62"/>
        <v>99.550421276925007</v>
      </c>
    </row>
    <row r="421" spans="1:47" x14ac:dyDescent="0.3">
      <c r="A421" s="1" t="s">
        <v>491</v>
      </c>
      <c r="B421" s="1" t="s">
        <v>492</v>
      </c>
      <c r="C421" s="1" t="s">
        <v>493</v>
      </c>
      <c r="D421" s="1" t="s">
        <v>52</v>
      </c>
      <c r="E421" s="1" t="s">
        <v>72</v>
      </c>
      <c r="F421" s="1" t="s">
        <v>261</v>
      </c>
      <c r="G421" s="1" t="s">
        <v>55</v>
      </c>
      <c r="H421" s="1" t="s">
        <v>299</v>
      </c>
      <c r="I421" s="2">
        <v>121.52667568</v>
      </c>
      <c r="J421" s="2">
        <v>39.42</v>
      </c>
      <c r="K421" s="2">
        <f t="shared" si="58"/>
        <v>25.81</v>
      </c>
      <c r="L421" s="2">
        <f t="shared" si="59"/>
        <v>0</v>
      </c>
      <c r="P421" s="6">
        <v>1.75</v>
      </c>
      <c r="Q421" s="5">
        <v>2970.625</v>
      </c>
      <c r="R421" s="7">
        <v>16.329999999999998</v>
      </c>
      <c r="S421" s="5">
        <v>15023.6</v>
      </c>
      <c r="T421" s="8">
        <v>7.73</v>
      </c>
      <c r="U421" s="5">
        <v>2133.48</v>
      </c>
      <c r="AL421" s="5" t="str">
        <f t="shared" si="55"/>
        <v/>
      </c>
      <c r="AN421" s="5" t="str">
        <f t="shared" si="56"/>
        <v/>
      </c>
      <c r="AP421" s="5" t="str">
        <f t="shared" si="57"/>
        <v/>
      </c>
      <c r="AS421" s="5">
        <f t="shared" si="60"/>
        <v>20127.704999999998</v>
      </c>
      <c r="AT421" s="11">
        <f t="shared" si="61"/>
        <v>4.7776575034268354E-2</v>
      </c>
      <c r="AU421" s="5">
        <f t="shared" si="62"/>
        <v>47.776575034268355</v>
      </c>
    </row>
    <row r="422" spans="1:47" x14ac:dyDescent="0.3">
      <c r="A422" s="1" t="s">
        <v>491</v>
      </c>
      <c r="B422" s="1" t="s">
        <v>492</v>
      </c>
      <c r="C422" s="1" t="s">
        <v>493</v>
      </c>
      <c r="D422" s="1" t="s">
        <v>52</v>
      </c>
      <c r="E422" s="1" t="s">
        <v>74</v>
      </c>
      <c r="F422" s="1" t="s">
        <v>261</v>
      </c>
      <c r="G422" s="1" t="s">
        <v>55</v>
      </c>
      <c r="H422" s="1" t="s">
        <v>299</v>
      </c>
      <c r="I422" s="2">
        <v>121.52667568</v>
      </c>
      <c r="J422" s="2">
        <v>38.57</v>
      </c>
      <c r="K422" s="2">
        <f t="shared" si="58"/>
        <v>12.44</v>
      </c>
      <c r="L422" s="2">
        <f t="shared" si="59"/>
        <v>0</v>
      </c>
      <c r="P422" s="6">
        <v>5.18</v>
      </c>
      <c r="Q422" s="5">
        <v>8793.0499999999993</v>
      </c>
      <c r="R422" s="7">
        <v>3.49</v>
      </c>
      <c r="S422" s="5">
        <v>3210.8</v>
      </c>
      <c r="T422" s="8">
        <v>3.77</v>
      </c>
      <c r="U422" s="5">
        <v>1040.52</v>
      </c>
      <c r="AL422" s="5" t="str">
        <f t="shared" si="55"/>
        <v/>
      </c>
      <c r="AN422" s="5" t="str">
        <f t="shared" si="56"/>
        <v/>
      </c>
      <c r="AP422" s="5" t="str">
        <f t="shared" si="57"/>
        <v/>
      </c>
      <c r="AS422" s="5">
        <f t="shared" si="60"/>
        <v>13044.369999999999</v>
      </c>
      <c r="AT422" s="11">
        <f t="shared" si="61"/>
        <v>3.096305923003935E-2</v>
      </c>
      <c r="AU422" s="5">
        <f t="shared" si="62"/>
        <v>30.963059230039349</v>
      </c>
    </row>
    <row r="423" spans="1:47" x14ac:dyDescent="0.3">
      <c r="A423" s="1" t="s">
        <v>494</v>
      </c>
      <c r="B423" s="1" t="s">
        <v>340</v>
      </c>
      <c r="C423" s="1" t="s">
        <v>298</v>
      </c>
      <c r="D423" s="1" t="s">
        <v>232</v>
      </c>
      <c r="E423" s="1" t="s">
        <v>79</v>
      </c>
      <c r="F423" s="1" t="s">
        <v>261</v>
      </c>
      <c r="G423" s="1" t="s">
        <v>55</v>
      </c>
      <c r="H423" s="1" t="s">
        <v>299</v>
      </c>
      <c r="I423" s="2">
        <v>192.023009065</v>
      </c>
      <c r="J423" s="2">
        <v>40.22</v>
      </c>
      <c r="K423" s="2">
        <f t="shared" si="58"/>
        <v>39.89</v>
      </c>
      <c r="L423" s="2">
        <f t="shared" si="59"/>
        <v>0</v>
      </c>
      <c r="P423" s="6">
        <v>12.55</v>
      </c>
      <c r="Q423" s="5">
        <v>22624.28</v>
      </c>
      <c r="R423" s="7">
        <v>26.18</v>
      </c>
      <c r="S423" s="5">
        <v>23287.040000000001</v>
      </c>
      <c r="T423" s="8">
        <v>1.1599999999999999</v>
      </c>
      <c r="U423" s="5">
        <v>269.37599999999998</v>
      </c>
      <c r="AL423" s="5" t="str">
        <f t="shared" si="55"/>
        <v/>
      </c>
      <c r="AN423" s="5" t="str">
        <f t="shared" si="56"/>
        <v/>
      </c>
      <c r="AP423" s="5" t="str">
        <f t="shared" si="57"/>
        <v/>
      </c>
      <c r="AS423" s="5">
        <f t="shared" si="60"/>
        <v>46180.695999999996</v>
      </c>
      <c r="AT423" s="11">
        <f t="shared" si="61"/>
        <v>0.1096178370846918</v>
      </c>
      <c r="AU423" s="5">
        <f t="shared" si="62"/>
        <v>109.6178370846918</v>
      </c>
    </row>
    <row r="424" spans="1:47" x14ac:dyDescent="0.3">
      <c r="A424" s="1" t="s">
        <v>494</v>
      </c>
      <c r="B424" s="1" t="s">
        <v>340</v>
      </c>
      <c r="C424" s="1" t="s">
        <v>298</v>
      </c>
      <c r="D424" s="1" t="s">
        <v>232</v>
      </c>
      <c r="E424" s="1" t="s">
        <v>80</v>
      </c>
      <c r="F424" s="1" t="s">
        <v>261</v>
      </c>
      <c r="G424" s="1" t="s">
        <v>55</v>
      </c>
      <c r="H424" s="1" t="s">
        <v>299</v>
      </c>
      <c r="I424" s="2">
        <v>192.023009065</v>
      </c>
      <c r="J424" s="2">
        <v>29.44</v>
      </c>
      <c r="K424" s="2">
        <f t="shared" si="58"/>
        <v>29.2</v>
      </c>
      <c r="L424" s="2">
        <f t="shared" si="59"/>
        <v>0</v>
      </c>
      <c r="N424" s="4">
        <v>6.02</v>
      </c>
      <c r="O424" s="5">
        <v>12210.6</v>
      </c>
      <c r="P424" s="6">
        <v>17.04</v>
      </c>
      <c r="Q424" s="5">
        <v>34513.57</v>
      </c>
      <c r="R424" s="7">
        <v>6.14</v>
      </c>
      <c r="S424" s="5">
        <v>6778.5599999999986</v>
      </c>
      <c r="AL424" s="5" t="str">
        <f t="shared" si="55"/>
        <v/>
      </c>
      <c r="AN424" s="5" t="str">
        <f t="shared" si="56"/>
        <v/>
      </c>
      <c r="AP424" s="5" t="str">
        <f t="shared" si="57"/>
        <v/>
      </c>
      <c r="AS424" s="5">
        <f t="shared" si="60"/>
        <v>53502.729999999996</v>
      </c>
      <c r="AT424" s="11">
        <f t="shared" si="61"/>
        <v>0.12699794608392764</v>
      </c>
      <c r="AU424" s="5">
        <f t="shared" si="62"/>
        <v>126.99794608392766</v>
      </c>
    </row>
    <row r="425" spans="1:47" x14ac:dyDescent="0.3">
      <c r="A425" s="1" t="s">
        <v>494</v>
      </c>
      <c r="B425" s="1" t="s">
        <v>340</v>
      </c>
      <c r="C425" s="1" t="s">
        <v>298</v>
      </c>
      <c r="D425" s="1" t="s">
        <v>232</v>
      </c>
      <c r="E425" s="1" t="s">
        <v>85</v>
      </c>
      <c r="F425" s="1" t="s">
        <v>261</v>
      </c>
      <c r="G425" s="1" t="s">
        <v>55</v>
      </c>
      <c r="H425" s="1" t="s">
        <v>299</v>
      </c>
      <c r="I425" s="2">
        <v>192.023009065</v>
      </c>
      <c r="J425" s="2">
        <v>36.5</v>
      </c>
      <c r="K425" s="2">
        <f t="shared" si="58"/>
        <v>7.35</v>
      </c>
      <c r="L425" s="2">
        <f t="shared" si="59"/>
        <v>0</v>
      </c>
      <c r="P425" s="6">
        <v>2.77</v>
      </c>
      <c r="Q425" s="5">
        <v>5642.49</v>
      </c>
      <c r="R425" s="7">
        <v>4.2300000000000004</v>
      </c>
      <c r="S425" s="5">
        <v>4669.92</v>
      </c>
      <c r="T425" s="8">
        <v>0.35</v>
      </c>
      <c r="U425" s="5">
        <v>115.92</v>
      </c>
      <c r="AL425" s="5" t="str">
        <f t="shared" si="55"/>
        <v/>
      </c>
      <c r="AN425" s="5" t="str">
        <f t="shared" si="56"/>
        <v/>
      </c>
      <c r="AP425" s="5" t="str">
        <f t="shared" si="57"/>
        <v/>
      </c>
      <c r="AS425" s="5">
        <f t="shared" si="60"/>
        <v>10428.33</v>
      </c>
      <c r="AT425" s="11">
        <f t="shared" si="61"/>
        <v>2.4753437648609804E-2</v>
      </c>
      <c r="AU425" s="5">
        <f t="shared" si="62"/>
        <v>24.753437648609804</v>
      </c>
    </row>
    <row r="426" spans="1:47" x14ac:dyDescent="0.3">
      <c r="A426" s="1" t="s">
        <v>494</v>
      </c>
      <c r="B426" s="1" t="s">
        <v>340</v>
      </c>
      <c r="C426" s="1" t="s">
        <v>298</v>
      </c>
      <c r="D426" s="1" t="s">
        <v>232</v>
      </c>
      <c r="E426" s="1" t="s">
        <v>86</v>
      </c>
      <c r="F426" s="1" t="s">
        <v>261</v>
      </c>
      <c r="G426" s="1" t="s">
        <v>55</v>
      </c>
      <c r="H426" s="1" t="s">
        <v>299</v>
      </c>
      <c r="I426" s="2">
        <v>192.023009065</v>
      </c>
      <c r="J426" s="2">
        <v>38.32</v>
      </c>
      <c r="K426" s="2">
        <f t="shared" si="58"/>
        <v>2.0099999999999998</v>
      </c>
      <c r="L426" s="2">
        <f t="shared" si="59"/>
        <v>0</v>
      </c>
      <c r="P426" s="6">
        <v>0.56999999999999995</v>
      </c>
      <c r="Q426" s="5">
        <v>967.57499999999993</v>
      </c>
      <c r="R426" s="7">
        <v>1.44</v>
      </c>
      <c r="S426" s="5">
        <v>1324.8</v>
      </c>
      <c r="AL426" s="5" t="str">
        <f t="shared" si="55"/>
        <v/>
      </c>
      <c r="AN426" s="5" t="str">
        <f t="shared" si="56"/>
        <v/>
      </c>
      <c r="AP426" s="5" t="str">
        <f t="shared" si="57"/>
        <v/>
      </c>
      <c r="AS426" s="5">
        <f t="shared" si="60"/>
        <v>2292.375</v>
      </c>
      <c r="AT426" s="11">
        <f t="shared" si="61"/>
        <v>5.4413469491022912E-3</v>
      </c>
      <c r="AU426" s="5">
        <f t="shared" si="62"/>
        <v>5.4413469491022912</v>
      </c>
    </row>
    <row r="427" spans="1:47" x14ac:dyDescent="0.3">
      <c r="A427" s="1" t="s">
        <v>494</v>
      </c>
      <c r="B427" s="1" t="s">
        <v>340</v>
      </c>
      <c r="C427" s="1" t="s">
        <v>298</v>
      </c>
      <c r="D427" s="1" t="s">
        <v>232</v>
      </c>
      <c r="E427" s="1" t="s">
        <v>73</v>
      </c>
      <c r="F427" s="1" t="s">
        <v>261</v>
      </c>
      <c r="G427" s="1" t="s">
        <v>55</v>
      </c>
      <c r="H427" s="1" t="s">
        <v>299</v>
      </c>
      <c r="I427" s="2">
        <v>192.023009065</v>
      </c>
      <c r="J427" s="2">
        <v>40.67</v>
      </c>
      <c r="K427" s="2">
        <f t="shared" si="58"/>
        <v>40</v>
      </c>
      <c r="L427" s="2">
        <f t="shared" si="59"/>
        <v>0</v>
      </c>
      <c r="N427" s="4">
        <v>1.08</v>
      </c>
      <c r="O427" s="5">
        <v>1621.5</v>
      </c>
      <c r="P427" s="6">
        <v>22.59</v>
      </c>
      <c r="Q427" s="5">
        <v>36513.224999999999</v>
      </c>
      <c r="R427" s="7">
        <v>14.94</v>
      </c>
      <c r="S427" s="5">
        <v>13529.52</v>
      </c>
      <c r="T427" s="8">
        <v>1.39</v>
      </c>
      <c r="U427" s="5">
        <v>383.64</v>
      </c>
      <c r="AL427" s="5" t="str">
        <f t="shared" si="55"/>
        <v/>
      </c>
      <c r="AN427" s="5" t="str">
        <f t="shared" si="56"/>
        <v/>
      </c>
      <c r="AP427" s="5" t="str">
        <f t="shared" si="57"/>
        <v/>
      </c>
      <c r="AS427" s="5">
        <f t="shared" si="60"/>
        <v>52047.884999999995</v>
      </c>
      <c r="AT427" s="11">
        <f t="shared" si="61"/>
        <v>0.12354462086350483</v>
      </c>
      <c r="AU427" s="5">
        <f t="shared" si="62"/>
        <v>123.54462086350483</v>
      </c>
    </row>
    <row r="428" spans="1:47" x14ac:dyDescent="0.3">
      <c r="A428" s="1" t="s">
        <v>495</v>
      </c>
      <c r="B428" s="1" t="s">
        <v>305</v>
      </c>
      <c r="C428" s="1" t="s">
        <v>298</v>
      </c>
      <c r="D428" s="1" t="s">
        <v>232</v>
      </c>
      <c r="E428" s="1" t="s">
        <v>80</v>
      </c>
      <c r="F428" s="1" t="s">
        <v>261</v>
      </c>
      <c r="G428" s="1" t="s">
        <v>55</v>
      </c>
      <c r="H428" s="1" t="s">
        <v>299</v>
      </c>
      <c r="I428" s="2">
        <v>4.3214122945</v>
      </c>
      <c r="J428" s="2">
        <v>4.0599999999999996</v>
      </c>
      <c r="K428" s="2">
        <f t="shared" si="58"/>
        <v>4.0599999999999996</v>
      </c>
      <c r="L428" s="2">
        <f t="shared" si="59"/>
        <v>0</v>
      </c>
      <c r="N428" s="4">
        <v>0.16</v>
      </c>
      <c r="O428" s="5">
        <v>267.89999999999998</v>
      </c>
      <c r="P428" s="6">
        <v>3.63</v>
      </c>
      <c r="Q428" s="5">
        <v>7360.3600000000006</v>
      </c>
      <c r="R428" s="7">
        <v>0.21</v>
      </c>
      <c r="S428" s="5">
        <v>231.84</v>
      </c>
      <c r="AB428" s="10">
        <v>0.06</v>
      </c>
      <c r="AC428" s="5">
        <v>7.1540999999999997</v>
      </c>
      <c r="AL428" s="5" t="str">
        <f t="shared" si="55"/>
        <v/>
      </c>
      <c r="AN428" s="5" t="str">
        <f t="shared" si="56"/>
        <v/>
      </c>
      <c r="AP428" s="5" t="str">
        <f t="shared" si="57"/>
        <v/>
      </c>
      <c r="AS428" s="5">
        <f t="shared" si="60"/>
        <v>7867.2541000000001</v>
      </c>
      <c r="AT428" s="11">
        <f t="shared" si="61"/>
        <v>1.8674282826696108E-2</v>
      </c>
      <c r="AU428" s="5">
        <f t="shared" si="62"/>
        <v>18.674282826696111</v>
      </c>
    </row>
    <row r="429" spans="1:47" x14ac:dyDescent="0.3">
      <c r="A429" s="1" t="s">
        <v>496</v>
      </c>
      <c r="B429" s="1" t="s">
        <v>497</v>
      </c>
      <c r="C429" s="1" t="s">
        <v>498</v>
      </c>
      <c r="D429" s="1" t="s">
        <v>232</v>
      </c>
      <c r="E429" s="1" t="s">
        <v>80</v>
      </c>
      <c r="F429" s="1" t="s">
        <v>261</v>
      </c>
      <c r="G429" s="1" t="s">
        <v>55</v>
      </c>
      <c r="H429" s="1" t="s">
        <v>299</v>
      </c>
      <c r="I429" s="2">
        <v>5.67451361055</v>
      </c>
      <c r="J429" s="2">
        <v>4.93</v>
      </c>
      <c r="K429" s="2">
        <f t="shared" si="58"/>
        <v>4.92</v>
      </c>
      <c r="L429" s="2">
        <f t="shared" si="59"/>
        <v>0</v>
      </c>
      <c r="Z429" s="9">
        <v>2.19</v>
      </c>
      <c r="AA429" s="5">
        <v>232.2816</v>
      </c>
      <c r="AB429" s="10">
        <v>2.73</v>
      </c>
      <c r="AC429" s="5">
        <v>291.33084999999988</v>
      </c>
      <c r="AL429" s="5" t="str">
        <f t="shared" si="55"/>
        <v/>
      </c>
      <c r="AN429" s="5" t="str">
        <f t="shared" si="56"/>
        <v/>
      </c>
      <c r="AP429" s="5" t="str">
        <f t="shared" si="57"/>
        <v/>
      </c>
      <c r="AS429" s="5">
        <f t="shared" si="60"/>
        <v>523.61244999999985</v>
      </c>
      <c r="AT429" s="11">
        <f t="shared" si="61"/>
        <v>1.2428843480318339E-3</v>
      </c>
      <c r="AU429" s="5">
        <f t="shared" si="62"/>
        <v>1.2428843480318339</v>
      </c>
    </row>
    <row r="430" spans="1:47" x14ac:dyDescent="0.3">
      <c r="A430" s="1" t="s">
        <v>499</v>
      </c>
      <c r="B430" s="1" t="s">
        <v>354</v>
      </c>
      <c r="C430" s="1" t="s">
        <v>355</v>
      </c>
      <c r="D430" s="1" t="s">
        <v>232</v>
      </c>
      <c r="E430" s="1" t="s">
        <v>53</v>
      </c>
      <c r="F430" s="1" t="s">
        <v>265</v>
      </c>
      <c r="G430" s="1" t="s">
        <v>55</v>
      </c>
      <c r="H430" s="1" t="s">
        <v>299</v>
      </c>
      <c r="I430" s="2">
        <v>79.859191042899994</v>
      </c>
      <c r="J430" s="2">
        <v>38.74</v>
      </c>
      <c r="K430" s="2">
        <f t="shared" si="58"/>
        <v>38.619999999999997</v>
      </c>
      <c r="L430" s="2">
        <f t="shared" si="59"/>
        <v>0</v>
      </c>
      <c r="N430" s="4">
        <v>6.39</v>
      </c>
      <c r="O430" s="5">
        <v>11262.375</v>
      </c>
      <c r="P430" s="6">
        <v>22.31</v>
      </c>
      <c r="Q430" s="5">
        <v>37871.224999999999</v>
      </c>
      <c r="R430" s="7">
        <v>8.02</v>
      </c>
      <c r="S430" s="5">
        <v>7378.4</v>
      </c>
      <c r="T430" s="8">
        <v>1.9</v>
      </c>
      <c r="U430" s="5">
        <v>524.4</v>
      </c>
      <c r="AL430" s="5" t="str">
        <f t="shared" si="55"/>
        <v/>
      </c>
      <c r="AN430" s="5" t="str">
        <f t="shared" si="56"/>
        <v/>
      </c>
      <c r="AP430" s="5" t="str">
        <f t="shared" si="57"/>
        <v/>
      </c>
      <c r="AS430" s="5">
        <f t="shared" si="60"/>
        <v>57036.4</v>
      </c>
      <c r="AT430" s="11">
        <f t="shared" si="61"/>
        <v>0.13538572054213552</v>
      </c>
      <c r="AU430" s="5">
        <f t="shared" si="62"/>
        <v>135.38572054213552</v>
      </c>
    </row>
    <row r="431" spans="1:47" x14ac:dyDescent="0.3">
      <c r="A431" s="1" t="s">
        <v>499</v>
      </c>
      <c r="B431" s="1" t="s">
        <v>354</v>
      </c>
      <c r="C431" s="1" t="s">
        <v>355</v>
      </c>
      <c r="D431" s="1" t="s">
        <v>232</v>
      </c>
      <c r="E431" s="1" t="s">
        <v>57</v>
      </c>
      <c r="F431" s="1" t="s">
        <v>265</v>
      </c>
      <c r="G431" s="1" t="s">
        <v>55</v>
      </c>
      <c r="H431" s="1" t="s">
        <v>299</v>
      </c>
      <c r="I431" s="2">
        <v>79.859191042899994</v>
      </c>
      <c r="J431" s="2">
        <v>38.21</v>
      </c>
      <c r="K431" s="2">
        <f t="shared" si="58"/>
        <v>38.219999999999992</v>
      </c>
      <c r="L431" s="2">
        <f t="shared" si="59"/>
        <v>0</v>
      </c>
      <c r="N431" s="4">
        <v>9.1999999999999993</v>
      </c>
      <c r="O431" s="5">
        <v>16215</v>
      </c>
      <c r="P431" s="6">
        <v>28.9</v>
      </c>
      <c r="Q431" s="5">
        <v>49057.75</v>
      </c>
      <c r="R431" s="7">
        <v>0.12</v>
      </c>
      <c r="S431" s="5">
        <v>110.4</v>
      </c>
      <c r="AL431" s="5" t="str">
        <f t="shared" si="55"/>
        <v/>
      </c>
      <c r="AN431" s="5" t="str">
        <f t="shared" si="56"/>
        <v/>
      </c>
      <c r="AP431" s="5" t="str">
        <f t="shared" si="57"/>
        <v/>
      </c>
      <c r="AS431" s="5">
        <f t="shared" si="60"/>
        <v>65383.15</v>
      </c>
      <c r="AT431" s="11">
        <f t="shared" si="61"/>
        <v>0.15519816948588147</v>
      </c>
      <c r="AU431" s="5">
        <f t="shared" si="62"/>
        <v>155.19816948588146</v>
      </c>
    </row>
    <row r="432" spans="1:47" x14ac:dyDescent="0.3">
      <c r="A432" s="1" t="s">
        <v>500</v>
      </c>
      <c r="B432" s="1" t="s">
        <v>501</v>
      </c>
      <c r="C432" s="1" t="s">
        <v>502</v>
      </c>
      <c r="D432" s="1" t="s">
        <v>460</v>
      </c>
      <c r="E432" s="1" t="s">
        <v>58</v>
      </c>
      <c r="F432" s="1" t="s">
        <v>265</v>
      </c>
      <c r="G432" s="1" t="s">
        <v>55</v>
      </c>
      <c r="H432" s="1" t="s">
        <v>299</v>
      </c>
      <c r="I432" s="2">
        <v>77.282177191000002</v>
      </c>
      <c r="J432" s="2">
        <v>36.840000000000003</v>
      </c>
      <c r="K432" s="2">
        <f t="shared" si="58"/>
        <v>31.259999999999998</v>
      </c>
      <c r="L432" s="2">
        <f t="shared" si="59"/>
        <v>0</v>
      </c>
      <c r="P432" s="6">
        <v>6.2</v>
      </c>
      <c r="Q432" s="5">
        <v>10524.5</v>
      </c>
      <c r="R432" s="7">
        <v>19.03</v>
      </c>
      <c r="S432" s="5">
        <v>17507.599999999999</v>
      </c>
      <c r="T432" s="8">
        <v>6.0299999999999994</v>
      </c>
      <c r="U432" s="5">
        <v>1664.28</v>
      </c>
      <c r="AL432" s="5" t="str">
        <f t="shared" si="55"/>
        <v/>
      </c>
      <c r="AN432" s="5" t="str">
        <f t="shared" si="56"/>
        <v/>
      </c>
      <c r="AP432" s="5" t="str">
        <f t="shared" si="57"/>
        <v/>
      </c>
      <c r="AS432" s="5">
        <f t="shared" si="60"/>
        <v>29696.379999999997</v>
      </c>
      <c r="AT432" s="11">
        <f t="shared" si="61"/>
        <v>7.0489473455426055E-2</v>
      </c>
      <c r="AU432" s="5">
        <f t="shared" si="62"/>
        <v>70.489473455426065</v>
      </c>
    </row>
    <row r="433" spans="1:47" x14ac:dyDescent="0.3">
      <c r="A433" s="1" t="s">
        <v>500</v>
      </c>
      <c r="B433" s="1" t="s">
        <v>501</v>
      </c>
      <c r="C433" s="1" t="s">
        <v>502</v>
      </c>
      <c r="D433" s="1" t="s">
        <v>460</v>
      </c>
      <c r="E433" s="1" t="s">
        <v>59</v>
      </c>
      <c r="F433" s="1" t="s">
        <v>265</v>
      </c>
      <c r="G433" s="1" t="s">
        <v>55</v>
      </c>
      <c r="H433" s="1" t="s">
        <v>299</v>
      </c>
      <c r="I433" s="2">
        <v>77.282177191000002</v>
      </c>
      <c r="J433" s="2">
        <v>39.46</v>
      </c>
      <c r="K433" s="2">
        <f t="shared" si="58"/>
        <v>9.5299999999999994</v>
      </c>
      <c r="L433" s="2">
        <f t="shared" si="59"/>
        <v>0</v>
      </c>
      <c r="P433" s="6">
        <v>5.26</v>
      </c>
      <c r="Q433" s="5">
        <v>8928.85</v>
      </c>
      <c r="R433" s="7">
        <v>3.87</v>
      </c>
      <c r="S433" s="5">
        <v>3560.4</v>
      </c>
      <c r="T433" s="8">
        <v>0.4</v>
      </c>
      <c r="U433" s="5">
        <v>110.4</v>
      </c>
      <c r="AL433" s="5" t="str">
        <f t="shared" si="55"/>
        <v/>
      </c>
      <c r="AN433" s="5" t="str">
        <f t="shared" si="56"/>
        <v/>
      </c>
      <c r="AP433" s="5" t="str">
        <f t="shared" si="57"/>
        <v/>
      </c>
      <c r="AS433" s="5">
        <f t="shared" si="60"/>
        <v>12599.65</v>
      </c>
      <c r="AT433" s="11">
        <f t="shared" si="61"/>
        <v>2.99074397021677E-2</v>
      </c>
      <c r="AU433" s="5">
        <f t="shared" si="62"/>
        <v>29.9074397021677</v>
      </c>
    </row>
    <row r="434" spans="1:47" x14ac:dyDescent="0.3">
      <c r="A434" s="1" t="s">
        <v>503</v>
      </c>
      <c r="B434" s="1" t="s">
        <v>403</v>
      </c>
      <c r="C434" s="1" t="s">
        <v>404</v>
      </c>
      <c r="D434" s="1" t="s">
        <v>405</v>
      </c>
      <c r="E434" s="1" t="s">
        <v>64</v>
      </c>
      <c r="F434" s="1" t="s">
        <v>265</v>
      </c>
      <c r="G434" s="1" t="s">
        <v>55</v>
      </c>
      <c r="H434" s="1" t="s">
        <v>299</v>
      </c>
      <c r="I434" s="2">
        <v>78.896601178699996</v>
      </c>
      <c r="J434" s="2">
        <v>37.47</v>
      </c>
      <c r="K434" s="2">
        <f t="shared" si="58"/>
        <v>2.14</v>
      </c>
      <c r="L434" s="2">
        <f t="shared" si="59"/>
        <v>0</v>
      </c>
      <c r="T434" s="8">
        <v>1.08</v>
      </c>
      <c r="U434" s="5">
        <v>357.69600000000008</v>
      </c>
      <c r="AB434" s="10">
        <v>1.06</v>
      </c>
      <c r="AC434" s="5">
        <v>126.3891</v>
      </c>
      <c r="AL434" s="5" t="str">
        <f t="shared" si="55"/>
        <v/>
      </c>
      <c r="AN434" s="5" t="str">
        <f t="shared" si="56"/>
        <v/>
      </c>
      <c r="AP434" s="5" t="str">
        <f t="shared" si="57"/>
        <v/>
      </c>
      <c r="AS434" s="5">
        <f t="shared" si="60"/>
        <v>484.08510000000007</v>
      </c>
      <c r="AT434" s="11">
        <f t="shared" si="61"/>
        <v>1.1490593737895755E-3</v>
      </c>
      <c r="AU434" s="5">
        <f t="shared" si="62"/>
        <v>1.1490593737895753</v>
      </c>
    </row>
    <row r="435" spans="1:47" x14ac:dyDescent="0.3">
      <c r="A435" s="1" t="s">
        <v>503</v>
      </c>
      <c r="B435" s="1" t="s">
        <v>403</v>
      </c>
      <c r="C435" s="1" t="s">
        <v>404</v>
      </c>
      <c r="D435" s="1" t="s">
        <v>405</v>
      </c>
      <c r="E435" s="1" t="s">
        <v>65</v>
      </c>
      <c r="F435" s="1" t="s">
        <v>265</v>
      </c>
      <c r="G435" s="1" t="s">
        <v>55</v>
      </c>
      <c r="H435" s="1" t="s">
        <v>299</v>
      </c>
      <c r="I435" s="2">
        <v>78.896601178699996</v>
      </c>
      <c r="J435" s="2">
        <v>38.29</v>
      </c>
      <c r="K435" s="2">
        <f t="shared" si="58"/>
        <v>19.47</v>
      </c>
      <c r="L435" s="2">
        <f t="shared" si="59"/>
        <v>0</v>
      </c>
      <c r="P435" s="6">
        <v>11.39</v>
      </c>
      <c r="Q435" s="5">
        <v>19334.525000000001</v>
      </c>
      <c r="R435" s="7">
        <v>5.43</v>
      </c>
      <c r="S435" s="5">
        <v>4995.5999999999995</v>
      </c>
      <c r="T435" s="8">
        <v>2.65</v>
      </c>
      <c r="U435" s="5">
        <v>731.4</v>
      </c>
      <c r="AL435" s="5" t="str">
        <f t="shared" si="55"/>
        <v/>
      </c>
      <c r="AN435" s="5" t="str">
        <f t="shared" si="56"/>
        <v/>
      </c>
      <c r="AP435" s="5" t="str">
        <f t="shared" si="57"/>
        <v/>
      </c>
      <c r="AS435" s="5">
        <f t="shared" si="60"/>
        <v>25061.525000000001</v>
      </c>
      <c r="AT435" s="11">
        <f t="shared" si="61"/>
        <v>5.9487846708588608E-2</v>
      </c>
      <c r="AU435" s="5">
        <f t="shared" si="62"/>
        <v>59.487846708588613</v>
      </c>
    </row>
    <row r="436" spans="1:47" x14ac:dyDescent="0.3">
      <c r="A436" s="1" t="s">
        <v>504</v>
      </c>
      <c r="B436" s="1" t="s">
        <v>505</v>
      </c>
      <c r="C436" s="1" t="s">
        <v>506</v>
      </c>
      <c r="D436" s="1" t="s">
        <v>232</v>
      </c>
      <c r="E436" s="1" t="s">
        <v>58</v>
      </c>
      <c r="F436" s="1" t="s">
        <v>265</v>
      </c>
      <c r="G436" s="1" t="s">
        <v>55</v>
      </c>
      <c r="H436" s="1" t="s">
        <v>299</v>
      </c>
      <c r="I436" s="2">
        <v>123.457386105</v>
      </c>
      <c r="J436" s="2">
        <v>2.2000000000000002</v>
      </c>
      <c r="K436" s="2">
        <f t="shared" si="58"/>
        <v>0.79</v>
      </c>
      <c r="L436" s="2">
        <f t="shared" si="59"/>
        <v>0</v>
      </c>
      <c r="T436" s="8">
        <v>0.79</v>
      </c>
      <c r="U436" s="5">
        <v>218.04</v>
      </c>
      <c r="AL436" s="5" t="str">
        <f t="shared" si="55"/>
        <v/>
      </c>
      <c r="AN436" s="5" t="str">
        <f t="shared" si="56"/>
        <v/>
      </c>
      <c r="AP436" s="5" t="str">
        <f t="shared" si="57"/>
        <v/>
      </c>
      <c r="AS436" s="5">
        <f t="shared" si="60"/>
        <v>218.04</v>
      </c>
      <c r="AT436" s="11">
        <f t="shared" si="61"/>
        <v>5.1755549976869556E-4</v>
      </c>
      <c r="AU436" s="5">
        <f t="shared" si="62"/>
        <v>0.51755549976869553</v>
      </c>
    </row>
    <row r="437" spans="1:47" x14ac:dyDescent="0.3">
      <c r="A437" s="1" t="s">
        <v>504</v>
      </c>
      <c r="B437" s="1" t="s">
        <v>505</v>
      </c>
      <c r="C437" s="1" t="s">
        <v>506</v>
      </c>
      <c r="D437" s="1" t="s">
        <v>232</v>
      </c>
      <c r="E437" s="1" t="s">
        <v>80</v>
      </c>
      <c r="F437" s="1" t="s">
        <v>265</v>
      </c>
      <c r="G437" s="1" t="s">
        <v>55</v>
      </c>
      <c r="H437" s="1" t="s">
        <v>299</v>
      </c>
      <c r="I437" s="2">
        <v>123.457386105</v>
      </c>
      <c r="J437" s="2">
        <v>39.270000000000003</v>
      </c>
      <c r="K437" s="2">
        <f t="shared" si="58"/>
        <v>1.17</v>
      </c>
      <c r="L437" s="2">
        <f t="shared" si="59"/>
        <v>0</v>
      </c>
      <c r="T437" s="8">
        <v>1.17</v>
      </c>
      <c r="U437" s="5">
        <v>322.92</v>
      </c>
      <c r="AL437" s="5" t="str">
        <f t="shared" si="55"/>
        <v/>
      </c>
      <c r="AN437" s="5" t="str">
        <f t="shared" si="56"/>
        <v/>
      </c>
      <c r="AP437" s="5" t="str">
        <f t="shared" si="57"/>
        <v/>
      </c>
      <c r="AS437" s="5">
        <f t="shared" si="60"/>
        <v>322.92</v>
      </c>
      <c r="AT437" s="11">
        <f t="shared" si="61"/>
        <v>7.6650624649287832E-4</v>
      </c>
      <c r="AU437" s="5">
        <f t="shared" si="62"/>
        <v>0.76650624649287835</v>
      </c>
    </row>
    <row r="438" spans="1:47" x14ac:dyDescent="0.3">
      <c r="A438" s="1" t="s">
        <v>520</v>
      </c>
      <c r="B438" s="1" t="s">
        <v>521</v>
      </c>
      <c r="C438" s="1" t="s">
        <v>522</v>
      </c>
      <c r="D438" s="1" t="s">
        <v>63</v>
      </c>
      <c r="E438" s="1" t="s">
        <v>74</v>
      </c>
      <c r="F438" s="1" t="s">
        <v>523</v>
      </c>
      <c r="G438" s="1" t="s">
        <v>512</v>
      </c>
      <c r="H438" s="1" t="s">
        <v>299</v>
      </c>
      <c r="I438" s="2">
        <v>73.209679688999998</v>
      </c>
      <c r="J438" s="2">
        <v>31.07</v>
      </c>
      <c r="K438" s="2">
        <f t="shared" ref="K438:K490" si="63">SUM(N438,P438,R438,T438,V438,X438,Z438,AB438,AE438,AG438,AI438)</f>
        <v>2.21</v>
      </c>
      <c r="L438" s="2">
        <f t="shared" ref="L438:L490" si="64">SUM(M438,AD438,AK438,AM438,AO438,AQ438,AR438)</f>
        <v>0.32</v>
      </c>
      <c r="M438" s="3">
        <v>0.32</v>
      </c>
      <c r="R438" s="7">
        <v>2.21</v>
      </c>
      <c r="S438" s="5">
        <v>2033.2</v>
      </c>
      <c r="AL438" s="5" t="str">
        <f t="shared" ref="AL438:AL454" si="65">IF(AK438&gt;0,AK438*$AL$1,"")</f>
        <v/>
      </c>
      <c r="AN438" s="5" t="str">
        <f t="shared" ref="AN438:AN454" si="66">IF(AM438&gt;0,AM438*$AN$1,"")</f>
        <v/>
      </c>
      <c r="AP438" s="5" t="str">
        <f t="shared" ref="AP438:AP454" si="67">IF(AO438&gt;0,AO438*$AP$1,"")</f>
        <v/>
      </c>
      <c r="AS438" s="5">
        <f t="shared" ref="AS438:AS490" si="68">SUM(O438,Q438,S438,U438,W438,Y438,AA438,AC438,AF438,AH438,AJ438)</f>
        <v>2033.2</v>
      </c>
      <c r="AT438" s="11">
        <f t="shared" si="61"/>
        <v>4.8261504408810864E-3</v>
      </c>
      <c r="AU438" s="5">
        <f t="shared" ref="AU438:AU469" si="69">(AT438/100)*$AU$1</f>
        <v>4.8261504408810865</v>
      </c>
    </row>
    <row r="439" spans="1:47" x14ac:dyDescent="0.3">
      <c r="A439" s="1" t="s">
        <v>524</v>
      </c>
      <c r="B439" s="1" t="s">
        <v>525</v>
      </c>
      <c r="C439" s="1" t="s">
        <v>526</v>
      </c>
      <c r="D439" s="1" t="s">
        <v>527</v>
      </c>
      <c r="E439" s="1" t="s">
        <v>72</v>
      </c>
      <c r="F439" s="1" t="s">
        <v>523</v>
      </c>
      <c r="G439" s="1" t="s">
        <v>512</v>
      </c>
      <c r="H439" s="1" t="s">
        <v>299</v>
      </c>
      <c r="I439" s="2">
        <v>74.428519844899995</v>
      </c>
      <c r="J439" s="2">
        <v>36.97</v>
      </c>
      <c r="K439" s="2">
        <f t="shared" si="63"/>
        <v>3.66</v>
      </c>
      <c r="L439" s="2">
        <f t="shared" si="64"/>
        <v>0</v>
      </c>
      <c r="R439" s="7">
        <v>0.17</v>
      </c>
      <c r="S439" s="5">
        <v>156.4</v>
      </c>
      <c r="T439" s="8">
        <v>3.49</v>
      </c>
      <c r="U439" s="5">
        <v>963.24</v>
      </c>
      <c r="AL439" s="5" t="str">
        <f t="shared" si="65"/>
        <v/>
      </c>
      <c r="AN439" s="5" t="str">
        <f t="shared" si="66"/>
        <v/>
      </c>
      <c r="AP439" s="5" t="str">
        <f t="shared" si="67"/>
        <v/>
      </c>
      <c r="AS439" s="5">
        <f t="shared" si="68"/>
        <v>1119.6400000000001</v>
      </c>
      <c r="AT439" s="11">
        <f t="shared" si="61"/>
        <v>2.6576584102046522E-3</v>
      </c>
      <c r="AU439" s="5">
        <f t="shared" si="69"/>
        <v>2.6576584102046521</v>
      </c>
    </row>
    <row r="440" spans="1:47" x14ac:dyDescent="0.3">
      <c r="A440" s="1" t="s">
        <v>524</v>
      </c>
      <c r="B440" s="1" t="s">
        <v>525</v>
      </c>
      <c r="C440" s="1" t="s">
        <v>526</v>
      </c>
      <c r="D440" s="1" t="s">
        <v>527</v>
      </c>
      <c r="E440" s="1" t="s">
        <v>75</v>
      </c>
      <c r="F440" s="1" t="s">
        <v>523</v>
      </c>
      <c r="G440" s="1" t="s">
        <v>512</v>
      </c>
      <c r="H440" s="1" t="s">
        <v>299</v>
      </c>
      <c r="I440" s="2">
        <v>74.428519844899995</v>
      </c>
      <c r="J440" s="2">
        <v>36.29</v>
      </c>
      <c r="K440" s="2">
        <f t="shared" si="63"/>
        <v>22.419999999999998</v>
      </c>
      <c r="L440" s="2">
        <f t="shared" si="64"/>
        <v>9.2100000000000009</v>
      </c>
      <c r="M440" s="3">
        <v>9.2100000000000009</v>
      </c>
      <c r="P440" s="6">
        <v>11.39</v>
      </c>
      <c r="Q440" s="5">
        <v>22675.205000000002</v>
      </c>
      <c r="R440" s="7">
        <v>9.94</v>
      </c>
      <c r="S440" s="5">
        <v>9262.56</v>
      </c>
      <c r="T440" s="8">
        <v>1.0900000000000001</v>
      </c>
      <c r="U440" s="5">
        <v>300.83999999999997</v>
      </c>
      <c r="AL440" s="5" t="str">
        <f t="shared" si="65"/>
        <v/>
      </c>
      <c r="AN440" s="5" t="str">
        <f t="shared" si="66"/>
        <v/>
      </c>
      <c r="AP440" s="5" t="str">
        <f t="shared" si="67"/>
        <v/>
      </c>
      <c r="AS440" s="5">
        <f t="shared" si="68"/>
        <v>32238.605</v>
      </c>
      <c r="AT440" s="11">
        <f t="shared" si="61"/>
        <v>7.652388241891657E-2</v>
      </c>
      <c r="AU440" s="5">
        <f t="shared" si="69"/>
        <v>76.523882418916571</v>
      </c>
    </row>
    <row r="441" spans="1:47" x14ac:dyDescent="0.3">
      <c r="A441" s="1" t="s">
        <v>528</v>
      </c>
      <c r="B441" s="1" t="s">
        <v>529</v>
      </c>
      <c r="C441" s="1" t="s">
        <v>530</v>
      </c>
      <c r="D441" s="1" t="s">
        <v>52</v>
      </c>
      <c r="E441" s="1" t="s">
        <v>58</v>
      </c>
      <c r="F441" s="1" t="s">
        <v>516</v>
      </c>
      <c r="G441" s="1" t="s">
        <v>512</v>
      </c>
      <c r="H441" s="1" t="s">
        <v>299</v>
      </c>
      <c r="I441" s="2">
        <v>159.19042344100001</v>
      </c>
      <c r="J441" s="2">
        <v>39.86</v>
      </c>
      <c r="K441" s="2">
        <f t="shared" si="63"/>
        <v>39.850000000000009</v>
      </c>
      <c r="L441" s="2">
        <f t="shared" si="64"/>
        <v>0</v>
      </c>
      <c r="N441" s="4">
        <v>15.8</v>
      </c>
      <c r="O441" s="5">
        <v>27847.5</v>
      </c>
      <c r="P441" s="6">
        <v>11.51</v>
      </c>
      <c r="Q441" s="5">
        <v>19538.224999999999</v>
      </c>
      <c r="R441" s="7">
        <v>11.7</v>
      </c>
      <c r="S441" s="5">
        <v>10764</v>
      </c>
      <c r="T441" s="8">
        <v>0.84000000000000008</v>
      </c>
      <c r="U441" s="5">
        <v>231.84</v>
      </c>
      <c r="AL441" s="5" t="str">
        <f t="shared" si="65"/>
        <v/>
      </c>
      <c r="AN441" s="5" t="str">
        <f t="shared" si="66"/>
        <v/>
      </c>
      <c r="AP441" s="5" t="str">
        <f t="shared" si="67"/>
        <v/>
      </c>
      <c r="AS441" s="5">
        <f t="shared" si="68"/>
        <v>58381.564999999995</v>
      </c>
      <c r="AT441" s="11">
        <f t="shared" si="61"/>
        <v>0.13857870138898179</v>
      </c>
      <c r="AU441" s="5">
        <f t="shared" si="69"/>
        <v>138.57870138898181</v>
      </c>
    </row>
    <row r="442" spans="1:47" x14ac:dyDescent="0.3">
      <c r="A442" s="1" t="s">
        <v>528</v>
      </c>
      <c r="B442" s="1" t="s">
        <v>529</v>
      </c>
      <c r="C442" s="1" t="s">
        <v>530</v>
      </c>
      <c r="D442" s="1" t="s">
        <v>52</v>
      </c>
      <c r="E442" s="1" t="s">
        <v>79</v>
      </c>
      <c r="F442" s="1" t="s">
        <v>516</v>
      </c>
      <c r="G442" s="1" t="s">
        <v>512</v>
      </c>
      <c r="H442" s="1" t="s">
        <v>299</v>
      </c>
      <c r="I442" s="2">
        <v>159.19042344100001</v>
      </c>
      <c r="J442" s="2">
        <v>39.590000000000003</v>
      </c>
      <c r="K442" s="2">
        <f t="shared" si="63"/>
        <v>39.590000000000003</v>
      </c>
      <c r="L442" s="2">
        <f t="shared" si="64"/>
        <v>0</v>
      </c>
      <c r="N442" s="4">
        <v>1.86</v>
      </c>
      <c r="O442" s="5">
        <v>3278.25</v>
      </c>
      <c r="P442" s="6">
        <v>24.15</v>
      </c>
      <c r="Q442" s="5">
        <v>40994.625</v>
      </c>
      <c r="R442" s="7">
        <v>12.56</v>
      </c>
      <c r="S442" s="5">
        <v>11555.2</v>
      </c>
      <c r="T442" s="8">
        <v>0.96</v>
      </c>
      <c r="U442" s="5">
        <v>264.95999999999998</v>
      </c>
      <c r="AB442" s="10">
        <v>0.06</v>
      </c>
      <c r="AC442" s="5">
        <v>5.9617499999999994</v>
      </c>
      <c r="AL442" s="5" t="str">
        <f t="shared" si="65"/>
        <v/>
      </c>
      <c r="AN442" s="5" t="str">
        <f t="shared" si="66"/>
        <v/>
      </c>
      <c r="AP442" s="5" t="str">
        <f t="shared" si="67"/>
        <v/>
      </c>
      <c r="AS442" s="5">
        <f t="shared" si="68"/>
        <v>56098.996749999998</v>
      </c>
      <c r="AT442" s="11">
        <f t="shared" si="61"/>
        <v>0.13316063245032417</v>
      </c>
      <c r="AU442" s="5">
        <f t="shared" si="69"/>
        <v>133.16063245032416</v>
      </c>
    </row>
    <row r="443" spans="1:47" x14ac:dyDescent="0.3">
      <c r="A443" s="1" t="s">
        <v>528</v>
      </c>
      <c r="B443" s="1" t="s">
        <v>529</v>
      </c>
      <c r="C443" s="1" t="s">
        <v>530</v>
      </c>
      <c r="D443" s="1" t="s">
        <v>52</v>
      </c>
      <c r="E443" s="1" t="s">
        <v>80</v>
      </c>
      <c r="F443" s="1" t="s">
        <v>516</v>
      </c>
      <c r="G443" s="1" t="s">
        <v>512</v>
      </c>
      <c r="H443" s="1" t="s">
        <v>299</v>
      </c>
      <c r="I443" s="2">
        <v>159.19042344100001</v>
      </c>
      <c r="J443" s="2">
        <v>39.869999999999997</v>
      </c>
      <c r="K443" s="2">
        <f t="shared" si="63"/>
        <v>39.870000000000005</v>
      </c>
      <c r="L443" s="2">
        <f t="shared" si="64"/>
        <v>0</v>
      </c>
      <c r="N443" s="4">
        <v>8.1199999999999992</v>
      </c>
      <c r="O443" s="5">
        <v>14311.5</v>
      </c>
      <c r="P443" s="6">
        <v>26.87</v>
      </c>
      <c r="Q443" s="5">
        <v>45924.165000000001</v>
      </c>
      <c r="R443" s="7">
        <v>4.8800000000000008</v>
      </c>
      <c r="S443" s="5">
        <v>5345.2000000000007</v>
      </c>
      <c r="AL443" s="5" t="str">
        <f t="shared" si="65"/>
        <v/>
      </c>
      <c r="AN443" s="5" t="str">
        <f t="shared" si="66"/>
        <v/>
      </c>
      <c r="AP443" s="5" t="str">
        <f t="shared" si="67"/>
        <v/>
      </c>
      <c r="AS443" s="5">
        <f t="shared" si="68"/>
        <v>65580.865000000005</v>
      </c>
      <c r="AT443" s="11">
        <f t="shared" si="61"/>
        <v>0.15566748009694717</v>
      </c>
      <c r="AU443" s="5">
        <f t="shared" si="69"/>
        <v>155.66748009694717</v>
      </c>
    </row>
    <row r="444" spans="1:47" x14ac:dyDescent="0.3">
      <c r="A444" s="1" t="s">
        <v>528</v>
      </c>
      <c r="B444" s="1" t="s">
        <v>529</v>
      </c>
      <c r="C444" s="1" t="s">
        <v>530</v>
      </c>
      <c r="D444" s="1" t="s">
        <v>52</v>
      </c>
      <c r="E444" s="1" t="s">
        <v>85</v>
      </c>
      <c r="F444" s="1" t="s">
        <v>516</v>
      </c>
      <c r="G444" s="1" t="s">
        <v>512</v>
      </c>
      <c r="H444" s="1" t="s">
        <v>299</v>
      </c>
      <c r="I444" s="2">
        <v>159.19042344100001</v>
      </c>
      <c r="J444" s="2">
        <v>38.799999999999997</v>
      </c>
      <c r="K444" s="2">
        <f t="shared" si="63"/>
        <v>38.799999999999997</v>
      </c>
      <c r="L444" s="2">
        <f t="shared" si="64"/>
        <v>0</v>
      </c>
      <c r="P444" s="6">
        <v>12.85</v>
      </c>
      <c r="Q444" s="5">
        <v>22804.215</v>
      </c>
      <c r="R444" s="7">
        <v>14.23</v>
      </c>
      <c r="S444" s="5">
        <v>14611.44</v>
      </c>
      <c r="T444" s="8">
        <v>11.72</v>
      </c>
      <c r="U444" s="5">
        <v>3562.056</v>
      </c>
      <c r="AL444" s="5" t="str">
        <f t="shared" si="65"/>
        <v/>
      </c>
      <c r="AN444" s="5" t="str">
        <f t="shared" si="66"/>
        <v/>
      </c>
      <c r="AP444" s="5" t="str">
        <f t="shared" si="67"/>
        <v/>
      </c>
      <c r="AS444" s="5">
        <f t="shared" si="68"/>
        <v>40977.710999999996</v>
      </c>
      <c r="AT444" s="11">
        <f t="shared" si="61"/>
        <v>9.7267655916263879E-2</v>
      </c>
      <c r="AU444" s="5">
        <f t="shared" si="69"/>
        <v>97.267655916263877</v>
      </c>
    </row>
    <row r="445" spans="1:47" x14ac:dyDescent="0.3">
      <c r="A445" s="1" t="s">
        <v>531</v>
      </c>
      <c r="B445" s="1" t="s">
        <v>532</v>
      </c>
      <c r="C445" s="1" t="s">
        <v>533</v>
      </c>
      <c r="D445" s="1" t="s">
        <v>52</v>
      </c>
      <c r="E445" s="1" t="s">
        <v>57</v>
      </c>
      <c r="F445" s="1" t="s">
        <v>516</v>
      </c>
      <c r="G445" s="1" t="s">
        <v>512</v>
      </c>
      <c r="H445" s="1" t="s">
        <v>299</v>
      </c>
      <c r="I445" s="2">
        <v>31.518640671299998</v>
      </c>
      <c r="J445" s="2">
        <v>30.23</v>
      </c>
      <c r="K445" s="2">
        <f t="shared" si="63"/>
        <v>20.960000000000004</v>
      </c>
      <c r="L445" s="2">
        <f t="shared" si="64"/>
        <v>0</v>
      </c>
      <c r="N445" s="4">
        <v>0.76</v>
      </c>
      <c r="O445" s="5">
        <v>1339.5</v>
      </c>
      <c r="P445" s="6">
        <v>16.64</v>
      </c>
      <c r="Q445" s="5">
        <v>28246.400000000001</v>
      </c>
      <c r="R445" s="7">
        <v>2.87</v>
      </c>
      <c r="S445" s="5">
        <v>2640.4</v>
      </c>
      <c r="Z445" s="9">
        <v>0.46</v>
      </c>
      <c r="AA445" s="5">
        <v>50.783999999999999</v>
      </c>
      <c r="AB445" s="10">
        <v>0.23</v>
      </c>
      <c r="AC445" s="5">
        <v>22.853375</v>
      </c>
      <c r="AL445" s="5" t="str">
        <f t="shared" si="65"/>
        <v/>
      </c>
      <c r="AN445" s="5" t="str">
        <f t="shared" si="66"/>
        <v/>
      </c>
      <c r="AP445" s="5" t="str">
        <f t="shared" si="67"/>
        <v/>
      </c>
      <c r="AS445" s="5">
        <f t="shared" si="68"/>
        <v>32299.937375000001</v>
      </c>
      <c r="AT445" s="11">
        <f t="shared" si="61"/>
        <v>7.666946537614977E-2</v>
      </c>
      <c r="AU445" s="5">
        <f t="shared" si="69"/>
        <v>76.669465376149773</v>
      </c>
    </row>
    <row r="446" spans="1:47" x14ac:dyDescent="0.3">
      <c r="A446" s="1" t="s">
        <v>534</v>
      </c>
      <c r="B446" s="1" t="s">
        <v>535</v>
      </c>
      <c r="C446" s="1" t="s">
        <v>533</v>
      </c>
      <c r="D446" s="1" t="s">
        <v>52</v>
      </c>
      <c r="E446" s="1" t="s">
        <v>64</v>
      </c>
      <c r="F446" s="1" t="s">
        <v>516</v>
      </c>
      <c r="G446" s="1" t="s">
        <v>512</v>
      </c>
      <c r="H446" s="1" t="s">
        <v>299</v>
      </c>
      <c r="I446" s="2">
        <v>157.67316639800001</v>
      </c>
      <c r="J446" s="2">
        <v>32.9</v>
      </c>
      <c r="K446" s="2">
        <f t="shared" si="63"/>
        <v>32.9</v>
      </c>
      <c r="L446" s="2">
        <f t="shared" si="64"/>
        <v>0</v>
      </c>
      <c r="P446" s="6">
        <v>15.05</v>
      </c>
      <c r="Q446" s="5">
        <v>35766.324999999997</v>
      </c>
      <c r="R446" s="7">
        <v>13.78</v>
      </c>
      <c r="S446" s="5">
        <v>17748.64</v>
      </c>
      <c r="T446" s="8">
        <v>4.07</v>
      </c>
      <c r="U446" s="5">
        <v>1572.6479999999999</v>
      </c>
      <c r="AL446" s="5" t="str">
        <f t="shared" si="65"/>
        <v/>
      </c>
      <c r="AN446" s="5" t="str">
        <f t="shared" si="66"/>
        <v/>
      </c>
      <c r="AP446" s="5" t="str">
        <f t="shared" si="67"/>
        <v/>
      </c>
      <c r="AS446" s="5">
        <f t="shared" si="68"/>
        <v>55087.612999999998</v>
      </c>
      <c r="AT446" s="11">
        <f t="shared" si="61"/>
        <v>0.13075993889781459</v>
      </c>
      <c r="AU446" s="5">
        <f t="shared" si="69"/>
        <v>130.75993889781458</v>
      </c>
    </row>
    <row r="447" spans="1:47" x14ac:dyDescent="0.3">
      <c r="A447" s="1" t="s">
        <v>534</v>
      </c>
      <c r="B447" s="1" t="s">
        <v>535</v>
      </c>
      <c r="C447" s="1" t="s">
        <v>533</v>
      </c>
      <c r="D447" s="1" t="s">
        <v>52</v>
      </c>
      <c r="E447" s="1" t="s">
        <v>65</v>
      </c>
      <c r="F447" s="1" t="s">
        <v>516</v>
      </c>
      <c r="G447" s="1" t="s">
        <v>512</v>
      </c>
      <c r="H447" s="1" t="s">
        <v>299</v>
      </c>
      <c r="I447" s="2">
        <v>157.67316639800001</v>
      </c>
      <c r="J447" s="2">
        <v>38.270000000000003</v>
      </c>
      <c r="K447" s="2">
        <f t="shared" si="63"/>
        <v>25.55</v>
      </c>
      <c r="L447" s="2">
        <f t="shared" si="64"/>
        <v>0</v>
      </c>
      <c r="R447" s="7">
        <v>5.57</v>
      </c>
      <c r="S447" s="5">
        <v>6394</v>
      </c>
      <c r="T447" s="8">
        <v>19.98</v>
      </c>
      <c r="U447" s="5">
        <v>6813.8879999999999</v>
      </c>
      <c r="AL447" s="5" t="str">
        <f t="shared" si="65"/>
        <v/>
      </c>
      <c r="AN447" s="5" t="str">
        <f t="shared" si="66"/>
        <v/>
      </c>
      <c r="AP447" s="5" t="str">
        <f t="shared" si="67"/>
        <v/>
      </c>
      <c r="AS447" s="5">
        <f t="shared" si="68"/>
        <v>13207.887999999999</v>
      </c>
      <c r="AT447" s="11">
        <f t="shared" si="61"/>
        <v>3.1351197370798736E-2</v>
      </c>
      <c r="AU447" s="5">
        <f t="shared" si="69"/>
        <v>31.351197370798737</v>
      </c>
    </row>
    <row r="448" spans="1:47" x14ac:dyDescent="0.3">
      <c r="A448" s="1" t="s">
        <v>534</v>
      </c>
      <c r="B448" s="1" t="s">
        <v>535</v>
      </c>
      <c r="C448" s="1" t="s">
        <v>533</v>
      </c>
      <c r="D448" s="1" t="s">
        <v>52</v>
      </c>
      <c r="E448" s="1" t="s">
        <v>53</v>
      </c>
      <c r="F448" s="1" t="s">
        <v>516</v>
      </c>
      <c r="G448" s="1" t="s">
        <v>512</v>
      </c>
      <c r="H448" s="1" t="s">
        <v>299</v>
      </c>
      <c r="I448" s="2">
        <v>157.67316639800001</v>
      </c>
      <c r="J448" s="2">
        <v>37.9</v>
      </c>
      <c r="K448" s="2">
        <f t="shared" si="63"/>
        <v>27.79</v>
      </c>
      <c r="L448" s="2">
        <f t="shared" si="64"/>
        <v>0</v>
      </c>
      <c r="P448" s="6">
        <v>10.17</v>
      </c>
      <c r="Q448" s="5">
        <v>17263.575000000001</v>
      </c>
      <c r="R448" s="7">
        <v>15.13</v>
      </c>
      <c r="S448" s="5">
        <v>13919.6</v>
      </c>
      <c r="T448" s="8">
        <v>2.4900000000000002</v>
      </c>
      <c r="U448" s="5">
        <v>687.24</v>
      </c>
      <c r="AL448" s="5" t="str">
        <f t="shared" si="65"/>
        <v/>
      </c>
      <c r="AN448" s="5" t="str">
        <f t="shared" si="66"/>
        <v/>
      </c>
      <c r="AP448" s="5" t="str">
        <f t="shared" si="67"/>
        <v/>
      </c>
      <c r="AS448" s="5">
        <f t="shared" si="68"/>
        <v>31870.415000000005</v>
      </c>
      <c r="AT448" s="11">
        <f t="shared" si="61"/>
        <v>7.5649920029172327E-2</v>
      </c>
      <c r="AU448" s="5">
        <f t="shared" si="69"/>
        <v>75.649920029172335</v>
      </c>
    </row>
    <row r="449" spans="1:47" x14ac:dyDescent="0.3">
      <c r="A449" s="1" t="s">
        <v>534</v>
      </c>
      <c r="B449" s="1" t="s">
        <v>535</v>
      </c>
      <c r="C449" s="1" t="s">
        <v>533</v>
      </c>
      <c r="D449" s="1" t="s">
        <v>52</v>
      </c>
      <c r="E449" s="1" t="s">
        <v>59</v>
      </c>
      <c r="F449" s="1" t="s">
        <v>516</v>
      </c>
      <c r="G449" s="1" t="s">
        <v>512</v>
      </c>
      <c r="H449" s="1" t="s">
        <v>299</v>
      </c>
      <c r="I449" s="2">
        <v>157.67316639800001</v>
      </c>
      <c r="J449" s="2">
        <v>39.799999999999997</v>
      </c>
      <c r="K449" s="2">
        <f t="shared" si="63"/>
        <v>39.799999999999997</v>
      </c>
      <c r="L449" s="2">
        <f t="shared" si="64"/>
        <v>0</v>
      </c>
      <c r="P449" s="6">
        <v>25.43</v>
      </c>
      <c r="Q449" s="5">
        <v>43167.425000000003</v>
      </c>
      <c r="R449" s="7">
        <v>10.64</v>
      </c>
      <c r="S449" s="5">
        <v>9788.7999999999993</v>
      </c>
      <c r="T449" s="8">
        <v>3.73</v>
      </c>
      <c r="U449" s="5">
        <v>1029.48</v>
      </c>
      <c r="AL449" s="5" t="str">
        <f t="shared" si="65"/>
        <v/>
      </c>
      <c r="AN449" s="5" t="str">
        <f t="shared" si="66"/>
        <v/>
      </c>
      <c r="AP449" s="5" t="str">
        <f t="shared" si="67"/>
        <v/>
      </c>
      <c r="AS449" s="5">
        <f t="shared" si="68"/>
        <v>53985.705000000009</v>
      </c>
      <c r="AT449" s="11">
        <f t="shared" si="61"/>
        <v>0.1281443704441404</v>
      </c>
      <c r="AU449" s="5">
        <f t="shared" si="69"/>
        <v>128.14437044414041</v>
      </c>
    </row>
    <row r="450" spans="1:47" x14ac:dyDescent="0.3">
      <c r="A450" s="1" t="s">
        <v>536</v>
      </c>
      <c r="B450" s="1" t="s">
        <v>50</v>
      </c>
      <c r="C450" s="1" t="s">
        <v>51</v>
      </c>
      <c r="D450" s="1" t="s">
        <v>52</v>
      </c>
      <c r="E450" s="1" t="s">
        <v>66</v>
      </c>
      <c r="F450" s="1" t="s">
        <v>516</v>
      </c>
      <c r="G450" s="1" t="s">
        <v>512</v>
      </c>
      <c r="H450" s="1" t="s">
        <v>299</v>
      </c>
      <c r="I450" s="2">
        <v>156.85609532999999</v>
      </c>
      <c r="J450" s="2">
        <v>40.43</v>
      </c>
      <c r="K450" s="2">
        <f t="shared" si="63"/>
        <v>39.99</v>
      </c>
      <c r="L450" s="2">
        <f t="shared" si="64"/>
        <v>0</v>
      </c>
      <c r="P450" s="6">
        <v>7.1400000000000006</v>
      </c>
      <c r="Q450" s="5">
        <v>15881.81</v>
      </c>
      <c r="R450" s="7">
        <v>26.64</v>
      </c>
      <c r="S450" s="5">
        <v>27579.759999999998</v>
      </c>
      <c r="T450" s="8">
        <v>6.2099999999999991</v>
      </c>
      <c r="U450" s="5">
        <v>2042.4</v>
      </c>
      <c r="AL450" s="5" t="str">
        <f t="shared" si="65"/>
        <v/>
      </c>
      <c r="AN450" s="5" t="str">
        <f t="shared" si="66"/>
        <v/>
      </c>
      <c r="AP450" s="5" t="str">
        <f t="shared" si="67"/>
        <v/>
      </c>
      <c r="AS450" s="5">
        <f t="shared" si="68"/>
        <v>45503.97</v>
      </c>
      <c r="AT450" s="11">
        <f t="shared" si="61"/>
        <v>0.10801151135025561</v>
      </c>
      <c r="AU450" s="5">
        <f t="shared" si="69"/>
        <v>108.0115113502556</v>
      </c>
    </row>
    <row r="451" spans="1:47" x14ac:dyDescent="0.3">
      <c r="A451" s="1" t="s">
        <v>536</v>
      </c>
      <c r="B451" s="1" t="s">
        <v>50</v>
      </c>
      <c r="C451" s="1" t="s">
        <v>51</v>
      </c>
      <c r="D451" s="1" t="s">
        <v>52</v>
      </c>
      <c r="E451" s="1" t="s">
        <v>67</v>
      </c>
      <c r="F451" s="1" t="s">
        <v>516</v>
      </c>
      <c r="G451" s="1" t="s">
        <v>512</v>
      </c>
      <c r="H451" s="1" t="s">
        <v>299</v>
      </c>
      <c r="I451" s="2">
        <v>156.85609532999999</v>
      </c>
      <c r="J451" s="2">
        <v>35.96</v>
      </c>
      <c r="K451" s="2">
        <f t="shared" si="63"/>
        <v>35.959999999999994</v>
      </c>
      <c r="L451" s="2">
        <f t="shared" si="64"/>
        <v>0</v>
      </c>
      <c r="P451" s="6">
        <v>12.01</v>
      </c>
      <c r="Q451" s="5">
        <v>26745.81</v>
      </c>
      <c r="R451" s="7">
        <v>22.79</v>
      </c>
      <c r="S451" s="5">
        <v>26810.639999999999</v>
      </c>
      <c r="T451" s="8">
        <v>1.1599999999999999</v>
      </c>
      <c r="U451" s="5">
        <v>384.19200000000001</v>
      </c>
      <c r="AL451" s="5" t="str">
        <f t="shared" si="65"/>
        <v/>
      </c>
      <c r="AN451" s="5" t="str">
        <f t="shared" si="66"/>
        <v/>
      </c>
      <c r="AP451" s="5" t="str">
        <f t="shared" si="67"/>
        <v/>
      </c>
      <c r="AS451" s="5">
        <f t="shared" si="68"/>
        <v>53940.642</v>
      </c>
      <c r="AT451" s="11">
        <f t="shared" ref="AT451:AT514" si="70">(AS451/$AS$1180)*100</f>
        <v>0.12803740565104701</v>
      </c>
      <c r="AU451" s="5">
        <f t="shared" si="69"/>
        <v>128.03740565104701</v>
      </c>
    </row>
    <row r="452" spans="1:47" x14ac:dyDescent="0.3">
      <c r="A452" s="1" t="s">
        <v>536</v>
      </c>
      <c r="B452" s="1" t="s">
        <v>50</v>
      </c>
      <c r="C452" s="1" t="s">
        <v>51</v>
      </c>
      <c r="D452" s="1" t="s">
        <v>52</v>
      </c>
      <c r="E452" s="1" t="s">
        <v>72</v>
      </c>
      <c r="F452" s="1" t="s">
        <v>516</v>
      </c>
      <c r="G452" s="1" t="s">
        <v>512</v>
      </c>
      <c r="H452" s="1" t="s">
        <v>299</v>
      </c>
      <c r="I452" s="2">
        <v>156.85609532999999</v>
      </c>
      <c r="J452" s="2">
        <v>36.369999999999997</v>
      </c>
      <c r="K452" s="2">
        <f t="shared" si="63"/>
        <v>36.380000000000003</v>
      </c>
      <c r="L452" s="2">
        <f t="shared" si="64"/>
        <v>0</v>
      </c>
      <c r="P452" s="6">
        <v>5.09</v>
      </c>
      <c r="Q452" s="5">
        <v>9010.33</v>
      </c>
      <c r="R452" s="7">
        <v>18.82</v>
      </c>
      <c r="S452" s="5">
        <v>18536.16</v>
      </c>
      <c r="T452" s="8">
        <v>4.7300000000000004</v>
      </c>
      <c r="U452" s="5">
        <v>1311</v>
      </c>
      <c r="Z452" s="9">
        <v>4.92</v>
      </c>
      <c r="AA452" s="5">
        <v>598.58879999999999</v>
      </c>
      <c r="AB452" s="10">
        <v>2.82</v>
      </c>
      <c r="AC452" s="5">
        <v>319.54979999999989</v>
      </c>
      <c r="AL452" s="5" t="str">
        <f t="shared" si="65"/>
        <v/>
      </c>
      <c r="AN452" s="5" t="str">
        <f t="shared" si="66"/>
        <v/>
      </c>
      <c r="AP452" s="5" t="str">
        <f t="shared" si="67"/>
        <v/>
      </c>
      <c r="AS452" s="5">
        <f t="shared" si="68"/>
        <v>29775.6286</v>
      </c>
      <c r="AT452" s="11">
        <f t="shared" si="70"/>
        <v>7.0677583658961957E-2</v>
      </c>
      <c r="AU452" s="5">
        <f t="shared" si="69"/>
        <v>70.677583658961964</v>
      </c>
    </row>
    <row r="453" spans="1:47" x14ac:dyDescent="0.3">
      <c r="A453" s="1" t="s">
        <v>536</v>
      </c>
      <c r="B453" s="1" t="s">
        <v>50</v>
      </c>
      <c r="C453" s="1" t="s">
        <v>51</v>
      </c>
      <c r="D453" s="1" t="s">
        <v>52</v>
      </c>
      <c r="E453" s="1" t="s">
        <v>73</v>
      </c>
      <c r="F453" s="1" t="s">
        <v>516</v>
      </c>
      <c r="G453" s="1" t="s">
        <v>512</v>
      </c>
      <c r="H453" s="1" t="s">
        <v>299</v>
      </c>
      <c r="I453" s="2">
        <v>156.85609532999999</v>
      </c>
      <c r="J453" s="2">
        <v>40.06</v>
      </c>
      <c r="K453" s="2">
        <f t="shared" si="63"/>
        <v>39.999999999999993</v>
      </c>
      <c r="L453" s="2">
        <f t="shared" si="64"/>
        <v>0</v>
      </c>
      <c r="P453" s="6">
        <v>2.65</v>
      </c>
      <c r="Q453" s="5">
        <v>4498.375</v>
      </c>
      <c r="R453" s="7">
        <v>26.99</v>
      </c>
      <c r="S453" s="5">
        <v>24830.799999999999</v>
      </c>
      <c r="T453" s="8">
        <v>10.29</v>
      </c>
      <c r="U453" s="5">
        <v>2840.04</v>
      </c>
      <c r="AB453" s="10">
        <v>7.0000000000000007E-2</v>
      </c>
      <c r="AC453" s="5">
        <v>6.9553750000000001</v>
      </c>
      <c r="AL453" s="5" t="str">
        <f t="shared" si="65"/>
        <v/>
      </c>
      <c r="AN453" s="5" t="str">
        <f t="shared" si="66"/>
        <v/>
      </c>
      <c r="AP453" s="5" t="str">
        <f t="shared" si="67"/>
        <v/>
      </c>
      <c r="AS453" s="5">
        <f t="shared" si="68"/>
        <v>32176.170375000002</v>
      </c>
      <c r="AT453" s="11">
        <f t="shared" si="70"/>
        <v>7.637568308143379E-2</v>
      </c>
      <c r="AU453" s="5">
        <f t="shared" si="69"/>
        <v>76.375683081433792</v>
      </c>
    </row>
    <row r="454" spans="1:47" x14ac:dyDescent="0.3">
      <c r="A454" s="1" t="s">
        <v>537</v>
      </c>
      <c r="B454" s="1" t="s">
        <v>297</v>
      </c>
      <c r="C454" s="1" t="s">
        <v>298</v>
      </c>
      <c r="D454" s="1" t="s">
        <v>232</v>
      </c>
      <c r="E454" s="1" t="s">
        <v>74</v>
      </c>
      <c r="F454" s="1" t="s">
        <v>516</v>
      </c>
      <c r="G454" s="1" t="s">
        <v>512</v>
      </c>
      <c r="H454" s="1" t="s">
        <v>299</v>
      </c>
      <c r="I454" s="2">
        <v>79.201468958299998</v>
      </c>
      <c r="J454" s="2">
        <v>38.76</v>
      </c>
      <c r="K454" s="2">
        <f t="shared" si="63"/>
        <v>38.770000000000003</v>
      </c>
      <c r="L454" s="2">
        <f t="shared" si="64"/>
        <v>0</v>
      </c>
      <c r="N454" s="4">
        <v>5.4</v>
      </c>
      <c r="O454" s="5">
        <v>9517.5</v>
      </c>
      <c r="P454" s="6">
        <v>23.49</v>
      </c>
      <c r="Q454" s="5">
        <v>39874.275000000001</v>
      </c>
      <c r="R454" s="7">
        <v>9.74</v>
      </c>
      <c r="S454" s="5">
        <v>8960.8000000000011</v>
      </c>
      <c r="T454" s="8">
        <v>0.09</v>
      </c>
      <c r="U454" s="5">
        <v>24.84</v>
      </c>
      <c r="Z454" s="9">
        <v>0.05</v>
      </c>
      <c r="AA454" s="5">
        <v>5.52</v>
      </c>
      <c r="AL454" s="5" t="str">
        <f t="shared" si="65"/>
        <v/>
      </c>
      <c r="AN454" s="5" t="str">
        <f t="shared" si="66"/>
        <v/>
      </c>
      <c r="AP454" s="5" t="str">
        <f t="shared" si="67"/>
        <v/>
      </c>
      <c r="AS454" s="5">
        <f t="shared" si="68"/>
        <v>58382.934999999998</v>
      </c>
      <c r="AT454" s="11">
        <f t="shared" si="70"/>
        <v>0.13858195331997922</v>
      </c>
      <c r="AU454" s="5">
        <f t="shared" si="69"/>
        <v>138.58195331997922</v>
      </c>
    </row>
    <row r="455" spans="1:47" x14ac:dyDescent="0.3">
      <c r="A455" s="1" t="s">
        <v>537</v>
      </c>
      <c r="B455" s="1" t="s">
        <v>297</v>
      </c>
      <c r="C455" s="1" t="s">
        <v>298</v>
      </c>
      <c r="D455" s="1" t="s">
        <v>232</v>
      </c>
      <c r="E455" s="1" t="s">
        <v>75</v>
      </c>
      <c r="F455" s="1" t="s">
        <v>516</v>
      </c>
      <c r="G455" s="1" t="s">
        <v>512</v>
      </c>
      <c r="H455" s="1" t="s">
        <v>299</v>
      </c>
      <c r="I455" s="2">
        <v>79.201468958299998</v>
      </c>
      <c r="J455" s="2">
        <v>36.89</v>
      </c>
      <c r="K455" s="2">
        <f t="shared" si="63"/>
        <v>36.89</v>
      </c>
      <c r="L455" s="2">
        <f t="shared" si="64"/>
        <v>0</v>
      </c>
      <c r="P455" s="6">
        <v>25.14</v>
      </c>
      <c r="Q455" s="5">
        <v>43459.394999999997</v>
      </c>
      <c r="R455" s="7">
        <v>11.36</v>
      </c>
      <c r="S455" s="5">
        <v>10570.8</v>
      </c>
      <c r="T455" s="8">
        <v>0.39</v>
      </c>
      <c r="U455" s="5">
        <v>107.64</v>
      </c>
      <c r="AL455" s="5" t="str">
        <f t="shared" ref="AL455:AL486" si="71">IF(AK455&gt;0,AK455*$AL$1,"")</f>
        <v/>
      </c>
      <c r="AN455" s="5" t="str">
        <f t="shared" ref="AN455:AN486" si="72">IF(AM455&gt;0,AM455*$AN$1,"")</f>
        <v/>
      </c>
      <c r="AP455" s="5" t="str">
        <f t="shared" ref="AP455:AP486" si="73">IF(AO455&gt;0,AO455*$AP$1,"")</f>
        <v/>
      </c>
      <c r="AS455" s="5">
        <f t="shared" si="68"/>
        <v>54137.834999999992</v>
      </c>
      <c r="AT455" s="11">
        <f t="shared" si="70"/>
        <v>0.12850547720519254</v>
      </c>
      <c r="AU455" s="5">
        <f t="shared" si="69"/>
        <v>128.50547720519253</v>
      </c>
    </row>
    <row r="456" spans="1:47" x14ac:dyDescent="0.3">
      <c r="A456" s="1" t="s">
        <v>538</v>
      </c>
      <c r="B456" s="1" t="s">
        <v>539</v>
      </c>
      <c r="C456" s="1" t="s">
        <v>540</v>
      </c>
      <c r="D456" s="1" t="s">
        <v>52</v>
      </c>
      <c r="E456" s="1" t="s">
        <v>86</v>
      </c>
      <c r="F456" s="1" t="s">
        <v>516</v>
      </c>
      <c r="G456" s="1" t="s">
        <v>512</v>
      </c>
      <c r="H456" s="1" t="s">
        <v>299</v>
      </c>
      <c r="I456" s="2">
        <v>4.3787809758199998</v>
      </c>
      <c r="J456" s="2">
        <v>4.1500000000000004</v>
      </c>
      <c r="K456" s="2">
        <f t="shared" si="63"/>
        <v>4.1399999999999997</v>
      </c>
      <c r="L456" s="2">
        <f t="shared" si="64"/>
        <v>0</v>
      </c>
      <c r="Z456" s="9">
        <v>2.34</v>
      </c>
      <c r="AA456" s="5">
        <v>258.33600000000001</v>
      </c>
      <c r="AB456" s="10">
        <v>1.8</v>
      </c>
      <c r="AC456" s="5">
        <v>178.85249999999999</v>
      </c>
      <c r="AL456" s="5" t="str">
        <f t="shared" si="71"/>
        <v/>
      </c>
      <c r="AN456" s="5" t="str">
        <f t="shared" si="72"/>
        <v/>
      </c>
      <c r="AP456" s="5" t="str">
        <f t="shared" si="73"/>
        <v/>
      </c>
      <c r="AS456" s="5">
        <f t="shared" si="68"/>
        <v>437.18849999999998</v>
      </c>
      <c r="AT456" s="11">
        <f t="shared" si="70"/>
        <v>1.0377422152386092E-3</v>
      </c>
      <c r="AU456" s="5">
        <f t="shared" si="69"/>
        <v>1.0377422152386093</v>
      </c>
    </row>
    <row r="457" spans="1:47" x14ac:dyDescent="0.3">
      <c r="A457" s="1" t="s">
        <v>541</v>
      </c>
      <c r="B457" s="1" t="s">
        <v>105</v>
      </c>
      <c r="C457" s="1" t="s">
        <v>106</v>
      </c>
      <c r="D457" s="1" t="s">
        <v>63</v>
      </c>
      <c r="E457" s="1" t="s">
        <v>86</v>
      </c>
      <c r="F457" s="1" t="s">
        <v>516</v>
      </c>
      <c r="G457" s="1" t="s">
        <v>512</v>
      </c>
      <c r="H457" s="1" t="s">
        <v>299</v>
      </c>
      <c r="I457" s="2">
        <v>35.583489966800002</v>
      </c>
      <c r="J457" s="2">
        <v>34.729999999999997</v>
      </c>
      <c r="K457" s="2">
        <f t="shared" si="63"/>
        <v>34.74</v>
      </c>
      <c r="L457" s="2">
        <f t="shared" si="64"/>
        <v>0</v>
      </c>
      <c r="P457" s="6">
        <v>11.24</v>
      </c>
      <c r="Q457" s="5">
        <v>19079.900000000001</v>
      </c>
      <c r="R457" s="7">
        <v>23.19</v>
      </c>
      <c r="S457" s="5">
        <v>21334.799999999999</v>
      </c>
      <c r="T457" s="8">
        <v>0.09</v>
      </c>
      <c r="U457" s="5">
        <v>24.84</v>
      </c>
      <c r="Z457" s="9">
        <v>0.15</v>
      </c>
      <c r="AA457" s="5">
        <v>16.559999999999999</v>
      </c>
      <c r="AB457" s="10">
        <v>7.0000000000000007E-2</v>
      </c>
      <c r="AC457" s="5">
        <v>6.9553750000000001</v>
      </c>
      <c r="AL457" s="5" t="str">
        <f t="shared" si="71"/>
        <v/>
      </c>
      <c r="AN457" s="5" t="str">
        <f t="shared" si="72"/>
        <v/>
      </c>
      <c r="AP457" s="5" t="str">
        <f t="shared" si="73"/>
        <v/>
      </c>
      <c r="AS457" s="5">
        <f t="shared" si="68"/>
        <v>40463.055374999989</v>
      </c>
      <c r="AT457" s="11">
        <f t="shared" si="70"/>
        <v>9.6046032135280346E-2</v>
      </c>
      <c r="AU457" s="5">
        <f t="shared" si="69"/>
        <v>96.046032135280342</v>
      </c>
    </row>
    <row r="458" spans="1:47" x14ac:dyDescent="0.3">
      <c r="A458" s="1" t="s">
        <v>542</v>
      </c>
      <c r="B458" s="1" t="s">
        <v>543</v>
      </c>
      <c r="C458" s="1" t="s">
        <v>533</v>
      </c>
      <c r="D458" s="1" t="s">
        <v>52</v>
      </c>
      <c r="E458" s="1" t="s">
        <v>57</v>
      </c>
      <c r="F458" s="1" t="s">
        <v>516</v>
      </c>
      <c r="G458" s="1" t="s">
        <v>512</v>
      </c>
      <c r="H458" s="1" t="s">
        <v>299</v>
      </c>
      <c r="I458" s="2">
        <v>8.2787188033299994</v>
      </c>
      <c r="J458" s="2">
        <v>7.55</v>
      </c>
      <c r="K458" s="2">
        <f t="shared" si="63"/>
        <v>2.58</v>
      </c>
      <c r="L458" s="2">
        <f t="shared" si="64"/>
        <v>0</v>
      </c>
      <c r="P458" s="6">
        <v>0.25</v>
      </c>
      <c r="Q458" s="5">
        <v>424.375</v>
      </c>
      <c r="Z458" s="9">
        <v>1.53</v>
      </c>
      <c r="AA458" s="5">
        <v>168.91200000000001</v>
      </c>
      <c r="AB458" s="10">
        <v>0.8</v>
      </c>
      <c r="AC458" s="5">
        <v>79.490000000000009</v>
      </c>
      <c r="AL458" s="5" t="str">
        <f t="shared" si="71"/>
        <v/>
      </c>
      <c r="AN458" s="5" t="str">
        <f t="shared" si="72"/>
        <v/>
      </c>
      <c r="AP458" s="5" t="str">
        <f t="shared" si="73"/>
        <v/>
      </c>
      <c r="AS458" s="5">
        <f t="shared" si="68"/>
        <v>672.77700000000004</v>
      </c>
      <c r="AT458" s="11">
        <f t="shared" si="70"/>
        <v>1.5969521026778745E-3</v>
      </c>
      <c r="AU458" s="5">
        <f t="shared" si="69"/>
        <v>1.5969521026778744</v>
      </c>
    </row>
    <row r="459" spans="1:47" x14ac:dyDescent="0.3">
      <c r="A459" s="1" t="s">
        <v>544</v>
      </c>
      <c r="B459" s="1" t="s">
        <v>50</v>
      </c>
      <c r="C459" s="1" t="s">
        <v>51</v>
      </c>
      <c r="D459" s="1" t="s">
        <v>52</v>
      </c>
      <c r="E459" s="1" t="s">
        <v>79</v>
      </c>
      <c r="F459" s="1" t="s">
        <v>513</v>
      </c>
      <c r="G459" s="1" t="s">
        <v>512</v>
      </c>
      <c r="H459" s="1" t="s">
        <v>299</v>
      </c>
      <c r="I459" s="2">
        <v>320.47045225699998</v>
      </c>
      <c r="J459" s="2">
        <v>38.07</v>
      </c>
      <c r="K459" s="2">
        <f t="shared" si="63"/>
        <v>0.32</v>
      </c>
      <c r="L459" s="2">
        <f t="shared" si="64"/>
        <v>0</v>
      </c>
      <c r="R459" s="7">
        <v>0.19</v>
      </c>
      <c r="S459" s="5">
        <v>174.8</v>
      </c>
      <c r="T459" s="8">
        <v>0.13</v>
      </c>
      <c r="U459" s="5">
        <v>35.880000000000003</v>
      </c>
      <c r="AL459" s="5" t="str">
        <f t="shared" si="71"/>
        <v/>
      </c>
      <c r="AN459" s="5" t="str">
        <f t="shared" si="72"/>
        <v/>
      </c>
      <c r="AP459" s="5" t="str">
        <f t="shared" si="73"/>
        <v/>
      </c>
      <c r="AS459" s="5">
        <f t="shared" si="68"/>
        <v>210.68</v>
      </c>
      <c r="AT459" s="11">
        <f t="shared" si="70"/>
        <v>5.0008527192840215E-4</v>
      </c>
      <c r="AU459" s="5">
        <f t="shared" si="69"/>
        <v>0.50008527192840213</v>
      </c>
    </row>
    <row r="460" spans="1:47" x14ac:dyDescent="0.3">
      <c r="A460" s="1" t="s">
        <v>544</v>
      </c>
      <c r="B460" s="1" t="s">
        <v>50</v>
      </c>
      <c r="C460" s="1" t="s">
        <v>51</v>
      </c>
      <c r="D460" s="1" t="s">
        <v>52</v>
      </c>
      <c r="E460" s="1" t="s">
        <v>85</v>
      </c>
      <c r="F460" s="1" t="s">
        <v>513</v>
      </c>
      <c r="G460" s="1" t="s">
        <v>512</v>
      </c>
      <c r="H460" s="1" t="s">
        <v>299</v>
      </c>
      <c r="I460" s="2">
        <v>320.47045225699998</v>
      </c>
      <c r="J460" s="2">
        <v>39.229999999999997</v>
      </c>
      <c r="K460" s="2">
        <f t="shared" si="63"/>
        <v>13.549999999999999</v>
      </c>
      <c r="L460" s="2">
        <f t="shared" si="64"/>
        <v>0</v>
      </c>
      <c r="P460" s="6">
        <v>7.37</v>
      </c>
      <c r="Q460" s="5">
        <v>17514.805</v>
      </c>
      <c r="R460" s="7">
        <v>6.17</v>
      </c>
      <c r="S460" s="5">
        <v>7946.96</v>
      </c>
      <c r="T460" s="8">
        <v>0.01</v>
      </c>
      <c r="U460" s="5">
        <v>3.8639999999999999</v>
      </c>
      <c r="AL460" s="5" t="str">
        <f t="shared" si="71"/>
        <v/>
      </c>
      <c r="AN460" s="5" t="str">
        <f t="shared" si="72"/>
        <v/>
      </c>
      <c r="AP460" s="5" t="str">
        <f t="shared" si="73"/>
        <v/>
      </c>
      <c r="AS460" s="5">
        <f t="shared" si="68"/>
        <v>25465.629000000001</v>
      </c>
      <c r="AT460" s="11">
        <f t="shared" si="70"/>
        <v>6.0447057163911154E-2</v>
      </c>
      <c r="AU460" s="5">
        <f t="shared" si="69"/>
        <v>60.447057163911154</v>
      </c>
    </row>
    <row r="461" spans="1:47" x14ac:dyDescent="0.3">
      <c r="A461" s="1" t="s">
        <v>544</v>
      </c>
      <c r="B461" s="1" t="s">
        <v>50</v>
      </c>
      <c r="C461" s="1" t="s">
        <v>51</v>
      </c>
      <c r="D461" s="1" t="s">
        <v>52</v>
      </c>
      <c r="E461" s="1" t="s">
        <v>86</v>
      </c>
      <c r="F461" s="1" t="s">
        <v>513</v>
      </c>
      <c r="G461" s="1" t="s">
        <v>512</v>
      </c>
      <c r="H461" s="1" t="s">
        <v>299</v>
      </c>
      <c r="I461" s="2">
        <v>320.47045225699998</v>
      </c>
      <c r="J461" s="2">
        <v>37.94</v>
      </c>
      <c r="K461" s="2">
        <f t="shared" si="63"/>
        <v>31.269999999999996</v>
      </c>
      <c r="L461" s="2">
        <f t="shared" si="64"/>
        <v>0</v>
      </c>
      <c r="P461" s="6">
        <v>16.989999999999998</v>
      </c>
      <c r="Q461" s="5">
        <v>36723.714999999997</v>
      </c>
      <c r="R461" s="7">
        <v>14.28</v>
      </c>
      <c r="S461" s="5">
        <v>15687.84</v>
      </c>
      <c r="AL461" s="5" t="str">
        <f t="shared" si="71"/>
        <v/>
      </c>
      <c r="AN461" s="5" t="str">
        <f t="shared" si="72"/>
        <v/>
      </c>
      <c r="AP461" s="5" t="str">
        <f t="shared" si="73"/>
        <v/>
      </c>
      <c r="AS461" s="5">
        <f t="shared" si="68"/>
        <v>52411.554999999993</v>
      </c>
      <c r="AT461" s="11">
        <f t="shared" si="70"/>
        <v>0.12440785425462976</v>
      </c>
      <c r="AU461" s="5">
        <f t="shared" si="69"/>
        <v>124.40785425462977</v>
      </c>
    </row>
    <row r="462" spans="1:47" x14ac:dyDescent="0.3">
      <c r="A462" s="1" t="s">
        <v>544</v>
      </c>
      <c r="B462" s="1" t="s">
        <v>50</v>
      </c>
      <c r="C462" s="1" t="s">
        <v>51</v>
      </c>
      <c r="D462" s="1" t="s">
        <v>52</v>
      </c>
      <c r="E462" s="1" t="s">
        <v>74</v>
      </c>
      <c r="F462" s="1" t="s">
        <v>513</v>
      </c>
      <c r="G462" s="1" t="s">
        <v>512</v>
      </c>
      <c r="H462" s="1" t="s">
        <v>299</v>
      </c>
      <c r="I462" s="2">
        <v>320.47045225699998</v>
      </c>
      <c r="J462" s="2">
        <v>0.03</v>
      </c>
      <c r="K462" s="2">
        <f t="shared" si="63"/>
        <v>0.03</v>
      </c>
      <c r="L462" s="2">
        <f t="shared" si="64"/>
        <v>0</v>
      </c>
      <c r="P462" s="6">
        <v>0.03</v>
      </c>
      <c r="Q462" s="5">
        <v>50.924999999999997</v>
      </c>
      <c r="AL462" s="5" t="str">
        <f t="shared" si="71"/>
        <v/>
      </c>
      <c r="AN462" s="5" t="str">
        <f t="shared" si="72"/>
        <v/>
      </c>
      <c r="AP462" s="5" t="str">
        <f t="shared" si="73"/>
        <v/>
      </c>
      <c r="AS462" s="5">
        <f t="shared" si="68"/>
        <v>50.924999999999997</v>
      </c>
      <c r="AT462" s="11">
        <f t="shared" si="70"/>
        <v>1.2087925988681353E-4</v>
      </c>
      <c r="AU462" s="5">
        <f t="shared" si="69"/>
        <v>0.12087925988681353</v>
      </c>
    </row>
    <row r="463" spans="1:47" x14ac:dyDescent="0.3">
      <c r="A463" s="1" t="s">
        <v>545</v>
      </c>
      <c r="B463" s="1" t="s">
        <v>529</v>
      </c>
      <c r="C463" s="1" t="s">
        <v>530</v>
      </c>
      <c r="D463" s="1" t="s">
        <v>52</v>
      </c>
      <c r="E463" s="1" t="s">
        <v>65</v>
      </c>
      <c r="F463" s="1" t="s">
        <v>513</v>
      </c>
      <c r="G463" s="1" t="s">
        <v>512</v>
      </c>
      <c r="H463" s="1" t="s">
        <v>299</v>
      </c>
      <c r="I463" s="2">
        <v>157.89328616500001</v>
      </c>
      <c r="J463" s="2">
        <v>35.020000000000003</v>
      </c>
      <c r="K463" s="2">
        <f t="shared" si="63"/>
        <v>14.95</v>
      </c>
      <c r="L463" s="2">
        <f t="shared" si="64"/>
        <v>0</v>
      </c>
      <c r="P463" s="6">
        <v>3.67</v>
      </c>
      <c r="Q463" s="5">
        <v>6229.8249999999998</v>
      </c>
      <c r="R463" s="7">
        <v>11.28</v>
      </c>
      <c r="S463" s="5">
        <v>10377.6</v>
      </c>
      <c r="AL463" s="5" t="str">
        <f t="shared" si="71"/>
        <v/>
      </c>
      <c r="AN463" s="5" t="str">
        <f t="shared" si="72"/>
        <v/>
      </c>
      <c r="AP463" s="5" t="str">
        <f t="shared" si="73"/>
        <v/>
      </c>
      <c r="AS463" s="5">
        <f t="shared" si="68"/>
        <v>16607.424999999999</v>
      </c>
      <c r="AT463" s="11">
        <f t="shared" si="70"/>
        <v>3.9420584047634058E-2</v>
      </c>
      <c r="AU463" s="5">
        <f t="shared" si="69"/>
        <v>39.420584047634058</v>
      </c>
    </row>
    <row r="464" spans="1:47" x14ac:dyDescent="0.3">
      <c r="A464" s="1" t="s">
        <v>545</v>
      </c>
      <c r="B464" s="1" t="s">
        <v>529</v>
      </c>
      <c r="C464" s="1" t="s">
        <v>530</v>
      </c>
      <c r="D464" s="1" t="s">
        <v>52</v>
      </c>
      <c r="E464" s="1" t="s">
        <v>66</v>
      </c>
      <c r="F464" s="1" t="s">
        <v>513</v>
      </c>
      <c r="G464" s="1" t="s">
        <v>512</v>
      </c>
      <c r="H464" s="1" t="s">
        <v>299</v>
      </c>
      <c r="I464" s="2">
        <v>157.89328616500001</v>
      </c>
      <c r="J464" s="2">
        <v>37.61</v>
      </c>
      <c r="K464" s="2">
        <f t="shared" si="63"/>
        <v>31.08</v>
      </c>
      <c r="L464" s="2">
        <f t="shared" si="64"/>
        <v>0</v>
      </c>
      <c r="R464" s="7">
        <v>28.77</v>
      </c>
      <c r="S464" s="5">
        <v>26468.400000000001</v>
      </c>
      <c r="T464" s="8">
        <v>0.3</v>
      </c>
      <c r="U464" s="5">
        <v>82.8</v>
      </c>
      <c r="AB464" s="10">
        <v>2.0099999999999998</v>
      </c>
      <c r="AC464" s="5">
        <v>199.718625</v>
      </c>
      <c r="AL464" s="5" t="str">
        <f t="shared" si="71"/>
        <v/>
      </c>
      <c r="AN464" s="5" t="str">
        <f t="shared" si="72"/>
        <v/>
      </c>
      <c r="AP464" s="5" t="str">
        <f t="shared" si="73"/>
        <v/>
      </c>
      <c r="AS464" s="5">
        <f t="shared" si="68"/>
        <v>26750.918625000002</v>
      </c>
      <c r="AT464" s="11">
        <f t="shared" si="70"/>
        <v>6.3497913494008365E-2</v>
      </c>
      <c r="AU464" s="5">
        <f t="shared" si="69"/>
        <v>63.497913494008365</v>
      </c>
    </row>
    <row r="465" spans="1:47" x14ac:dyDescent="0.3">
      <c r="A465" s="1" t="s">
        <v>545</v>
      </c>
      <c r="B465" s="1" t="s">
        <v>529</v>
      </c>
      <c r="C465" s="1" t="s">
        <v>530</v>
      </c>
      <c r="D465" s="1" t="s">
        <v>52</v>
      </c>
      <c r="E465" s="1" t="s">
        <v>67</v>
      </c>
      <c r="F465" s="1" t="s">
        <v>513</v>
      </c>
      <c r="G465" s="1" t="s">
        <v>512</v>
      </c>
      <c r="H465" s="1" t="s">
        <v>299</v>
      </c>
      <c r="I465" s="2">
        <v>157.89328616500001</v>
      </c>
      <c r="J465" s="2">
        <v>39.409999999999997</v>
      </c>
      <c r="K465" s="2">
        <f t="shared" si="63"/>
        <v>39.409999999999997</v>
      </c>
      <c r="L465" s="2">
        <f t="shared" si="64"/>
        <v>0</v>
      </c>
      <c r="N465" s="4">
        <v>6.09</v>
      </c>
      <c r="O465" s="5">
        <v>10733.625</v>
      </c>
      <c r="P465" s="6">
        <v>9.2899999999999991</v>
      </c>
      <c r="Q465" s="5">
        <v>15769.775</v>
      </c>
      <c r="R465" s="7">
        <v>23.25</v>
      </c>
      <c r="S465" s="5">
        <v>21390</v>
      </c>
      <c r="AB465" s="10">
        <v>0.78</v>
      </c>
      <c r="AC465" s="5">
        <v>77.502750000000006</v>
      </c>
      <c r="AL465" s="5" t="str">
        <f t="shared" si="71"/>
        <v/>
      </c>
      <c r="AN465" s="5" t="str">
        <f t="shared" si="72"/>
        <v/>
      </c>
      <c r="AP465" s="5" t="str">
        <f t="shared" si="73"/>
        <v/>
      </c>
      <c r="AS465" s="5">
        <f t="shared" si="68"/>
        <v>47970.902750000001</v>
      </c>
      <c r="AT465" s="11">
        <f t="shared" si="70"/>
        <v>0.11386720118845967</v>
      </c>
      <c r="AU465" s="5">
        <f t="shared" si="69"/>
        <v>113.86720118845967</v>
      </c>
    </row>
    <row r="466" spans="1:47" x14ac:dyDescent="0.3">
      <c r="A466" s="1" t="s">
        <v>545</v>
      </c>
      <c r="B466" s="1" t="s">
        <v>529</v>
      </c>
      <c r="C466" s="1" t="s">
        <v>530</v>
      </c>
      <c r="D466" s="1" t="s">
        <v>52</v>
      </c>
      <c r="E466" s="1" t="s">
        <v>64</v>
      </c>
      <c r="F466" s="1" t="s">
        <v>513</v>
      </c>
      <c r="G466" s="1" t="s">
        <v>512</v>
      </c>
      <c r="H466" s="1" t="s">
        <v>299</v>
      </c>
      <c r="I466" s="2">
        <v>157.89328616500001</v>
      </c>
      <c r="J466" s="2">
        <v>37.159999999999997</v>
      </c>
      <c r="K466" s="2">
        <f t="shared" si="63"/>
        <v>37.08</v>
      </c>
      <c r="L466" s="2">
        <f t="shared" si="64"/>
        <v>0</v>
      </c>
      <c r="P466" s="6">
        <v>30.14</v>
      </c>
      <c r="Q466" s="5">
        <v>51162.65</v>
      </c>
      <c r="R466" s="7">
        <v>6.94</v>
      </c>
      <c r="S466" s="5">
        <v>6384.8</v>
      </c>
      <c r="AL466" s="5" t="str">
        <f t="shared" si="71"/>
        <v/>
      </c>
      <c r="AN466" s="5" t="str">
        <f t="shared" si="72"/>
        <v/>
      </c>
      <c r="AP466" s="5" t="str">
        <f t="shared" si="73"/>
        <v/>
      </c>
      <c r="AS466" s="5">
        <f t="shared" si="68"/>
        <v>57547.450000000004</v>
      </c>
      <c r="AT466" s="11">
        <f t="shared" si="70"/>
        <v>0.13659878575107331</v>
      </c>
      <c r="AU466" s="5">
        <f t="shared" si="69"/>
        <v>136.59878575107331</v>
      </c>
    </row>
    <row r="467" spans="1:47" x14ac:dyDescent="0.3">
      <c r="A467" s="1" t="s">
        <v>546</v>
      </c>
      <c r="B467" s="1" t="s">
        <v>50</v>
      </c>
      <c r="C467" s="1" t="s">
        <v>51</v>
      </c>
      <c r="D467" s="1" t="s">
        <v>52</v>
      </c>
      <c r="E467" s="1" t="s">
        <v>72</v>
      </c>
      <c r="F467" s="1" t="s">
        <v>513</v>
      </c>
      <c r="G467" s="1" t="s">
        <v>512</v>
      </c>
      <c r="H467" s="1" t="s">
        <v>299</v>
      </c>
      <c r="I467" s="2">
        <v>144.25619278400001</v>
      </c>
      <c r="J467" s="2">
        <v>39.56</v>
      </c>
      <c r="K467" s="2">
        <f t="shared" si="63"/>
        <v>39.56</v>
      </c>
      <c r="L467" s="2">
        <f t="shared" si="64"/>
        <v>0</v>
      </c>
      <c r="P467" s="6">
        <v>16.670000000000002</v>
      </c>
      <c r="Q467" s="5">
        <v>30456.545000000009</v>
      </c>
      <c r="R467" s="7">
        <v>22.05</v>
      </c>
      <c r="S467" s="5">
        <v>20769.919999999998</v>
      </c>
      <c r="T467" s="8">
        <v>0.63</v>
      </c>
      <c r="U467" s="5">
        <v>173.88</v>
      </c>
      <c r="AB467" s="10">
        <v>0.21</v>
      </c>
      <c r="AC467" s="5">
        <v>20.866125</v>
      </c>
      <c r="AL467" s="5" t="str">
        <f t="shared" si="71"/>
        <v/>
      </c>
      <c r="AN467" s="5" t="str">
        <f t="shared" si="72"/>
        <v/>
      </c>
      <c r="AP467" s="5" t="str">
        <f t="shared" si="73"/>
        <v/>
      </c>
      <c r="AS467" s="5">
        <f t="shared" si="68"/>
        <v>51421.211125000009</v>
      </c>
      <c r="AT467" s="11">
        <f t="shared" si="70"/>
        <v>0.12205710246978073</v>
      </c>
      <c r="AU467" s="5">
        <f t="shared" si="69"/>
        <v>122.05710246978073</v>
      </c>
    </row>
    <row r="468" spans="1:47" x14ac:dyDescent="0.3">
      <c r="A468" s="1" t="s">
        <v>546</v>
      </c>
      <c r="B468" s="1" t="s">
        <v>50</v>
      </c>
      <c r="C468" s="1" t="s">
        <v>51</v>
      </c>
      <c r="D468" s="1" t="s">
        <v>52</v>
      </c>
      <c r="E468" s="1" t="s">
        <v>73</v>
      </c>
      <c r="F468" s="1" t="s">
        <v>513</v>
      </c>
      <c r="G468" s="1" t="s">
        <v>512</v>
      </c>
      <c r="H468" s="1" t="s">
        <v>299</v>
      </c>
      <c r="I468" s="2">
        <v>144.25619278400001</v>
      </c>
      <c r="J468" s="2">
        <v>24.62</v>
      </c>
      <c r="K468" s="2">
        <f t="shared" si="63"/>
        <v>24.62</v>
      </c>
      <c r="L468" s="2">
        <f t="shared" si="64"/>
        <v>0</v>
      </c>
      <c r="P468" s="6">
        <v>0.5</v>
      </c>
      <c r="Q468" s="5">
        <v>848.75</v>
      </c>
      <c r="R468" s="7">
        <v>6.6800000000000006</v>
      </c>
      <c r="S468" s="5">
        <v>6145.6</v>
      </c>
      <c r="T468" s="8">
        <v>17.12</v>
      </c>
      <c r="U468" s="5">
        <v>4725.12</v>
      </c>
      <c r="AB468" s="10">
        <v>0.32</v>
      </c>
      <c r="AC468" s="5">
        <v>31.795999999999999</v>
      </c>
      <c r="AL468" s="5" t="str">
        <f t="shared" si="71"/>
        <v/>
      </c>
      <c r="AN468" s="5" t="str">
        <f t="shared" si="72"/>
        <v/>
      </c>
      <c r="AP468" s="5" t="str">
        <f t="shared" si="73"/>
        <v/>
      </c>
      <c r="AS468" s="5">
        <f t="shared" si="68"/>
        <v>11751.266000000001</v>
      </c>
      <c r="AT468" s="11">
        <f t="shared" si="70"/>
        <v>2.7893654134768308E-2</v>
      </c>
      <c r="AU468" s="5">
        <f t="shared" si="69"/>
        <v>27.893654134768308</v>
      </c>
    </row>
    <row r="469" spans="1:47" x14ac:dyDescent="0.3">
      <c r="A469" s="1" t="s">
        <v>546</v>
      </c>
      <c r="B469" s="1" t="s">
        <v>50</v>
      </c>
      <c r="C469" s="1" t="s">
        <v>51</v>
      </c>
      <c r="D469" s="1" t="s">
        <v>52</v>
      </c>
      <c r="E469" s="1" t="s">
        <v>74</v>
      </c>
      <c r="F469" s="1" t="s">
        <v>513</v>
      </c>
      <c r="G469" s="1" t="s">
        <v>512</v>
      </c>
      <c r="H469" s="1" t="s">
        <v>299</v>
      </c>
      <c r="I469" s="2">
        <v>144.25619278400001</v>
      </c>
      <c r="J469" s="2">
        <v>36.33</v>
      </c>
      <c r="K469" s="2">
        <f t="shared" si="63"/>
        <v>36.33</v>
      </c>
      <c r="L469" s="2">
        <f t="shared" si="64"/>
        <v>0</v>
      </c>
      <c r="P469" s="6">
        <v>27.1</v>
      </c>
      <c r="Q469" s="5">
        <v>46002.25</v>
      </c>
      <c r="R469" s="7">
        <v>8.48</v>
      </c>
      <c r="S469" s="5">
        <v>7801.5999999999995</v>
      </c>
      <c r="T469" s="8">
        <v>0.75</v>
      </c>
      <c r="U469" s="5">
        <v>207</v>
      </c>
      <c r="AL469" s="5" t="str">
        <f t="shared" si="71"/>
        <v/>
      </c>
      <c r="AN469" s="5" t="str">
        <f t="shared" si="72"/>
        <v/>
      </c>
      <c r="AP469" s="5" t="str">
        <f t="shared" si="73"/>
        <v/>
      </c>
      <c r="AS469" s="5">
        <f t="shared" si="68"/>
        <v>54010.85</v>
      </c>
      <c r="AT469" s="11">
        <f t="shared" si="70"/>
        <v>0.12820405643314095</v>
      </c>
      <c r="AU469" s="5">
        <f t="shared" si="69"/>
        <v>128.20405643314095</v>
      </c>
    </row>
    <row r="470" spans="1:47" x14ac:dyDescent="0.3">
      <c r="A470" s="1" t="s">
        <v>546</v>
      </c>
      <c r="B470" s="1" t="s">
        <v>50</v>
      </c>
      <c r="C470" s="1" t="s">
        <v>51</v>
      </c>
      <c r="D470" s="1" t="s">
        <v>52</v>
      </c>
      <c r="E470" s="1" t="s">
        <v>75</v>
      </c>
      <c r="F470" s="1" t="s">
        <v>513</v>
      </c>
      <c r="G470" s="1" t="s">
        <v>512</v>
      </c>
      <c r="H470" s="1" t="s">
        <v>299</v>
      </c>
      <c r="I470" s="2">
        <v>144.25619278400001</v>
      </c>
      <c r="J470" s="2">
        <v>38.6</v>
      </c>
      <c r="K470" s="2">
        <f t="shared" si="63"/>
        <v>38.590000000000003</v>
      </c>
      <c r="L470" s="2">
        <f t="shared" si="64"/>
        <v>0</v>
      </c>
      <c r="N470" s="4">
        <v>3.4</v>
      </c>
      <c r="O470" s="5">
        <v>5992.5</v>
      </c>
      <c r="P470" s="6">
        <v>28.53</v>
      </c>
      <c r="Q470" s="5">
        <v>52466.33</v>
      </c>
      <c r="R470" s="7">
        <v>6.45</v>
      </c>
      <c r="S470" s="5">
        <v>6180.5600000000013</v>
      </c>
      <c r="T470" s="8">
        <v>0.21</v>
      </c>
      <c r="U470" s="5">
        <v>57.96</v>
      </c>
      <c r="AL470" s="5" t="str">
        <f t="shared" si="71"/>
        <v/>
      </c>
      <c r="AN470" s="5" t="str">
        <f t="shared" si="72"/>
        <v/>
      </c>
      <c r="AP470" s="5" t="str">
        <f t="shared" si="73"/>
        <v/>
      </c>
      <c r="AS470" s="5">
        <f t="shared" si="68"/>
        <v>64697.35</v>
      </c>
      <c r="AT470" s="11">
        <f t="shared" si="70"/>
        <v>0.15357030504934974</v>
      </c>
      <c r="AU470" s="5">
        <f t="shared" ref="AU470:AU501" si="74">(AT470/100)*$AU$1</f>
        <v>153.57030504934974</v>
      </c>
    </row>
    <row r="471" spans="1:47" x14ac:dyDescent="0.3">
      <c r="A471" s="1" t="s">
        <v>547</v>
      </c>
      <c r="B471" s="1" t="s">
        <v>548</v>
      </c>
      <c r="C471" s="1" t="s">
        <v>549</v>
      </c>
      <c r="D471" s="1" t="s">
        <v>52</v>
      </c>
      <c r="E471" s="1" t="s">
        <v>73</v>
      </c>
      <c r="F471" s="1" t="s">
        <v>513</v>
      </c>
      <c r="G471" s="1" t="s">
        <v>512</v>
      </c>
      <c r="H471" s="1" t="s">
        <v>299</v>
      </c>
      <c r="I471" s="2">
        <v>14.4147671624</v>
      </c>
      <c r="J471" s="2">
        <v>13.1</v>
      </c>
      <c r="K471" s="2">
        <f t="shared" si="63"/>
        <v>6.58</v>
      </c>
      <c r="L471" s="2">
        <f t="shared" si="64"/>
        <v>0</v>
      </c>
      <c r="Z471" s="9">
        <v>5.68</v>
      </c>
      <c r="AA471" s="5">
        <v>627.07199999999989</v>
      </c>
      <c r="AB471" s="10">
        <v>0.9</v>
      </c>
      <c r="AC471" s="5">
        <v>89.426249999999996</v>
      </c>
      <c r="AL471" s="5" t="str">
        <f t="shared" si="71"/>
        <v/>
      </c>
      <c r="AN471" s="5" t="str">
        <f t="shared" si="72"/>
        <v/>
      </c>
      <c r="AP471" s="5" t="str">
        <f t="shared" si="73"/>
        <v/>
      </c>
      <c r="AS471" s="5">
        <f t="shared" si="68"/>
        <v>716.49824999999987</v>
      </c>
      <c r="AT471" s="11">
        <f t="shared" si="70"/>
        <v>1.7007320210151611E-3</v>
      </c>
      <c r="AU471" s="5">
        <f t="shared" si="74"/>
        <v>1.7007320210151613</v>
      </c>
    </row>
    <row r="472" spans="1:47" x14ac:dyDescent="0.3">
      <c r="A472" s="1" t="s">
        <v>551</v>
      </c>
      <c r="B472" s="1" t="s">
        <v>552</v>
      </c>
      <c r="C472" s="1" t="s">
        <v>553</v>
      </c>
      <c r="D472" s="1" t="s">
        <v>232</v>
      </c>
      <c r="E472" s="1" t="s">
        <v>75</v>
      </c>
      <c r="F472" s="1" t="s">
        <v>174</v>
      </c>
      <c r="G472" s="1" t="s">
        <v>55</v>
      </c>
      <c r="H472" s="1" t="s">
        <v>473</v>
      </c>
      <c r="I472" s="2">
        <v>1.84826718906</v>
      </c>
      <c r="J472" s="2">
        <v>1.28</v>
      </c>
      <c r="K472" s="2">
        <f t="shared" si="63"/>
        <v>1.29</v>
      </c>
      <c r="L472" s="2">
        <f t="shared" si="64"/>
        <v>0</v>
      </c>
      <c r="T472" s="8">
        <v>0.21</v>
      </c>
      <c r="U472" s="5">
        <v>57.96</v>
      </c>
      <c r="AB472" s="10">
        <v>1.08</v>
      </c>
      <c r="AC472" s="5">
        <v>107.3115</v>
      </c>
      <c r="AL472" s="5" t="str">
        <f t="shared" si="71"/>
        <v/>
      </c>
      <c r="AN472" s="5" t="str">
        <f t="shared" si="72"/>
        <v/>
      </c>
      <c r="AP472" s="5" t="str">
        <f t="shared" si="73"/>
        <v/>
      </c>
      <c r="AS472" s="5">
        <f t="shared" si="68"/>
        <v>165.2715</v>
      </c>
      <c r="AT472" s="11">
        <f t="shared" si="70"/>
        <v>3.9230037506889553E-4</v>
      </c>
      <c r="AU472" s="5">
        <f t="shared" si="74"/>
        <v>0.39230037506889553</v>
      </c>
    </row>
    <row r="473" spans="1:47" x14ac:dyDescent="0.3">
      <c r="A473" s="1" t="s">
        <v>554</v>
      </c>
      <c r="B473" s="1" t="s">
        <v>415</v>
      </c>
      <c r="C473" s="1" t="s">
        <v>366</v>
      </c>
      <c r="D473" s="1" t="s">
        <v>232</v>
      </c>
      <c r="E473" s="1" t="s">
        <v>64</v>
      </c>
      <c r="F473" s="1" t="s">
        <v>272</v>
      </c>
      <c r="G473" s="1" t="s">
        <v>55</v>
      </c>
      <c r="H473" s="1" t="s">
        <v>473</v>
      </c>
      <c r="I473" s="2">
        <v>229.894499623</v>
      </c>
      <c r="J473" s="2">
        <v>25.65</v>
      </c>
      <c r="K473" s="2">
        <f t="shared" si="63"/>
        <v>15.100000000000001</v>
      </c>
      <c r="L473" s="2">
        <f t="shared" si="64"/>
        <v>0</v>
      </c>
      <c r="P473" s="6">
        <v>7.55</v>
      </c>
      <c r="Q473" s="5">
        <v>12816.125</v>
      </c>
      <c r="R473" s="7">
        <v>7.5</v>
      </c>
      <c r="S473" s="5">
        <v>6900.0000000000009</v>
      </c>
      <c r="Z473" s="9">
        <v>0.05</v>
      </c>
      <c r="AA473" s="5">
        <v>5.52</v>
      </c>
      <c r="AL473" s="5" t="str">
        <f t="shared" si="71"/>
        <v/>
      </c>
      <c r="AN473" s="5" t="str">
        <f t="shared" si="72"/>
        <v/>
      </c>
      <c r="AP473" s="5" t="str">
        <f t="shared" si="73"/>
        <v/>
      </c>
      <c r="AS473" s="5">
        <f t="shared" si="68"/>
        <v>19721.645</v>
      </c>
      <c r="AT473" s="11">
        <f t="shared" si="70"/>
        <v>4.681272167600347E-2</v>
      </c>
      <c r="AU473" s="5">
        <f t="shared" si="74"/>
        <v>46.81272167600347</v>
      </c>
    </row>
    <row r="474" spans="1:47" x14ac:dyDescent="0.3">
      <c r="A474" s="1" t="s">
        <v>554</v>
      </c>
      <c r="B474" s="1" t="s">
        <v>415</v>
      </c>
      <c r="C474" s="1" t="s">
        <v>366</v>
      </c>
      <c r="D474" s="1" t="s">
        <v>232</v>
      </c>
      <c r="E474" s="1" t="s">
        <v>65</v>
      </c>
      <c r="F474" s="1" t="s">
        <v>272</v>
      </c>
      <c r="G474" s="1" t="s">
        <v>55</v>
      </c>
      <c r="H474" s="1" t="s">
        <v>473</v>
      </c>
      <c r="I474" s="2">
        <v>229.894499623</v>
      </c>
      <c r="J474" s="2">
        <v>23.19</v>
      </c>
      <c r="K474" s="2">
        <f t="shared" si="63"/>
        <v>2.99</v>
      </c>
      <c r="L474" s="2">
        <f t="shared" si="64"/>
        <v>0</v>
      </c>
      <c r="R474" s="7">
        <v>0.87</v>
      </c>
      <c r="S474" s="5">
        <v>800.4</v>
      </c>
      <c r="T474" s="8">
        <v>2.12</v>
      </c>
      <c r="U474" s="5">
        <v>585.12</v>
      </c>
      <c r="AL474" s="5" t="str">
        <f t="shared" si="71"/>
        <v/>
      </c>
      <c r="AN474" s="5" t="str">
        <f t="shared" si="72"/>
        <v/>
      </c>
      <c r="AP474" s="5" t="str">
        <f t="shared" si="73"/>
        <v/>
      </c>
      <c r="AS474" s="5">
        <f t="shared" si="68"/>
        <v>1385.52</v>
      </c>
      <c r="AT474" s="11">
        <f t="shared" si="70"/>
        <v>3.2887703909352558E-3</v>
      </c>
      <c r="AU474" s="5">
        <f t="shared" si="74"/>
        <v>3.2887703909352557</v>
      </c>
    </row>
    <row r="475" spans="1:47" x14ac:dyDescent="0.3">
      <c r="A475" s="1" t="s">
        <v>554</v>
      </c>
      <c r="B475" s="1" t="s">
        <v>415</v>
      </c>
      <c r="C475" s="1" t="s">
        <v>366</v>
      </c>
      <c r="D475" s="1" t="s">
        <v>232</v>
      </c>
      <c r="E475" s="1" t="s">
        <v>67</v>
      </c>
      <c r="F475" s="1" t="s">
        <v>272</v>
      </c>
      <c r="G475" s="1" t="s">
        <v>55</v>
      </c>
      <c r="H475" s="1" t="s">
        <v>473</v>
      </c>
      <c r="I475" s="2">
        <v>229.894499623</v>
      </c>
      <c r="J475" s="2">
        <v>32.64</v>
      </c>
      <c r="K475" s="2">
        <f t="shared" si="63"/>
        <v>6.18</v>
      </c>
      <c r="L475" s="2">
        <f t="shared" si="64"/>
        <v>0</v>
      </c>
      <c r="P475" s="6">
        <v>0.19</v>
      </c>
      <c r="Q475" s="5">
        <v>322.52499999999998</v>
      </c>
      <c r="R475" s="7">
        <v>5.9899999999999993</v>
      </c>
      <c r="S475" s="5">
        <v>5510.8</v>
      </c>
      <c r="AL475" s="5" t="str">
        <f t="shared" si="71"/>
        <v/>
      </c>
      <c r="AN475" s="5" t="str">
        <f t="shared" si="72"/>
        <v/>
      </c>
      <c r="AP475" s="5" t="str">
        <f t="shared" si="73"/>
        <v/>
      </c>
      <c r="AS475" s="5">
        <f t="shared" si="68"/>
        <v>5833.3249999999998</v>
      </c>
      <c r="AT475" s="11">
        <f t="shared" si="70"/>
        <v>1.3846401741369592E-2</v>
      </c>
      <c r="AU475" s="5">
        <f t="shared" si="74"/>
        <v>13.846401741369593</v>
      </c>
    </row>
    <row r="476" spans="1:47" x14ac:dyDescent="0.3">
      <c r="A476" s="1" t="s">
        <v>554</v>
      </c>
      <c r="B476" s="1" t="s">
        <v>415</v>
      </c>
      <c r="C476" s="1" t="s">
        <v>366</v>
      </c>
      <c r="D476" s="1" t="s">
        <v>232</v>
      </c>
      <c r="E476" s="1" t="s">
        <v>72</v>
      </c>
      <c r="F476" s="1" t="s">
        <v>272</v>
      </c>
      <c r="G476" s="1" t="s">
        <v>55</v>
      </c>
      <c r="H476" s="1" t="s">
        <v>473</v>
      </c>
      <c r="I476" s="2">
        <v>229.894499623</v>
      </c>
      <c r="J476" s="2">
        <v>32.57</v>
      </c>
      <c r="K476" s="2">
        <f t="shared" si="63"/>
        <v>1.87</v>
      </c>
      <c r="L476" s="2">
        <f t="shared" si="64"/>
        <v>0</v>
      </c>
      <c r="P476" s="6">
        <v>0.94</v>
      </c>
      <c r="Q476" s="5">
        <v>1595.65</v>
      </c>
      <c r="R476" s="7">
        <v>0.93</v>
      </c>
      <c r="S476" s="5">
        <v>855.6</v>
      </c>
      <c r="AL476" s="5" t="str">
        <f t="shared" si="71"/>
        <v/>
      </c>
      <c r="AN476" s="5" t="str">
        <f t="shared" si="72"/>
        <v/>
      </c>
      <c r="AP476" s="5" t="str">
        <f t="shared" si="73"/>
        <v/>
      </c>
      <c r="AS476" s="5">
        <f t="shared" si="68"/>
        <v>2451.25</v>
      </c>
      <c r="AT476" s="11">
        <f t="shared" si="70"/>
        <v>5.8184641295542794E-3</v>
      </c>
      <c r="AU476" s="5">
        <f t="shared" si="74"/>
        <v>5.8184641295542798</v>
      </c>
    </row>
    <row r="477" spans="1:47" x14ac:dyDescent="0.3">
      <c r="A477" s="1" t="s">
        <v>554</v>
      </c>
      <c r="B477" s="1" t="s">
        <v>415</v>
      </c>
      <c r="C477" s="1" t="s">
        <v>366</v>
      </c>
      <c r="D477" s="1" t="s">
        <v>232</v>
      </c>
      <c r="E477" s="1" t="s">
        <v>75</v>
      </c>
      <c r="F477" s="1" t="s">
        <v>174</v>
      </c>
      <c r="G477" s="1" t="s">
        <v>55</v>
      </c>
      <c r="H477" s="1" t="s">
        <v>473</v>
      </c>
      <c r="I477" s="2">
        <v>229.894499623</v>
      </c>
      <c r="J477" s="2">
        <v>1.96</v>
      </c>
      <c r="K477" s="2">
        <f t="shared" si="63"/>
        <v>1.9500000000000002</v>
      </c>
      <c r="L477" s="2">
        <f t="shared" si="64"/>
        <v>0</v>
      </c>
      <c r="R477" s="7">
        <v>1.36</v>
      </c>
      <c r="S477" s="5">
        <v>1251.2</v>
      </c>
      <c r="T477" s="8">
        <v>0.19</v>
      </c>
      <c r="U477" s="5">
        <v>52.44</v>
      </c>
      <c r="AB477" s="10">
        <v>0.4</v>
      </c>
      <c r="AC477" s="5">
        <v>39.744999999999997</v>
      </c>
      <c r="AL477" s="5" t="str">
        <f t="shared" si="71"/>
        <v/>
      </c>
      <c r="AN477" s="5" t="str">
        <f t="shared" si="72"/>
        <v/>
      </c>
      <c r="AP477" s="5" t="str">
        <f t="shared" si="73"/>
        <v/>
      </c>
      <c r="AS477" s="5">
        <f t="shared" si="68"/>
        <v>1343.385</v>
      </c>
      <c r="AT477" s="11">
        <f t="shared" si="70"/>
        <v>3.1887557102218364E-3</v>
      </c>
      <c r="AU477" s="5">
        <f t="shared" si="74"/>
        <v>3.1887557102218365</v>
      </c>
    </row>
    <row r="478" spans="1:47" x14ac:dyDescent="0.3">
      <c r="A478" s="1" t="s">
        <v>555</v>
      </c>
      <c r="B478" s="1" t="s">
        <v>552</v>
      </c>
      <c r="C478" s="1" t="s">
        <v>553</v>
      </c>
      <c r="D478" s="1" t="s">
        <v>232</v>
      </c>
      <c r="E478" s="1" t="s">
        <v>64</v>
      </c>
      <c r="F478" s="1" t="s">
        <v>272</v>
      </c>
      <c r="G478" s="1" t="s">
        <v>55</v>
      </c>
      <c r="H478" s="1" t="s">
        <v>473</v>
      </c>
      <c r="I478" s="2">
        <v>6.1802573480799996</v>
      </c>
      <c r="J478" s="2">
        <v>5.56</v>
      </c>
      <c r="K478" s="2">
        <f t="shared" si="63"/>
        <v>3.4400000000000004</v>
      </c>
      <c r="L478" s="2">
        <f t="shared" si="64"/>
        <v>0</v>
      </c>
      <c r="R478" s="7">
        <v>1.05</v>
      </c>
      <c r="S478" s="5">
        <v>966</v>
      </c>
      <c r="Z478" s="9">
        <v>1.48</v>
      </c>
      <c r="AA478" s="5">
        <v>163.392</v>
      </c>
      <c r="AB478" s="10">
        <v>0.91</v>
      </c>
      <c r="AC478" s="5">
        <v>90.419875000000005</v>
      </c>
      <c r="AL478" s="5" t="str">
        <f t="shared" si="71"/>
        <v/>
      </c>
      <c r="AN478" s="5" t="str">
        <f t="shared" si="72"/>
        <v/>
      </c>
      <c r="AP478" s="5" t="str">
        <f t="shared" si="73"/>
        <v/>
      </c>
      <c r="AS478" s="5">
        <f t="shared" si="68"/>
        <v>1219.8118750000001</v>
      </c>
      <c r="AT478" s="11">
        <f t="shared" si="70"/>
        <v>2.8954336112154409E-3</v>
      </c>
      <c r="AU478" s="5">
        <f t="shared" si="74"/>
        <v>2.8954336112154411</v>
      </c>
    </row>
    <row r="479" spans="1:47" x14ac:dyDescent="0.3">
      <c r="A479" s="1" t="s">
        <v>557</v>
      </c>
      <c r="B479" s="1" t="s">
        <v>558</v>
      </c>
      <c r="C479" s="1" t="s">
        <v>559</v>
      </c>
      <c r="D479" s="1" t="s">
        <v>560</v>
      </c>
      <c r="E479" s="1" t="s">
        <v>53</v>
      </c>
      <c r="F479" s="1" t="s">
        <v>561</v>
      </c>
      <c r="G479" s="1" t="s">
        <v>512</v>
      </c>
      <c r="H479" s="1" t="s">
        <v>562</v>
      </c>
      <c r="I479" s="2">
        <v>136.288746906</v>
      </c>
      <c r="J479" s="2">
        <v>38.69</v>
      </c>
      <c r="K479" s="2">
        <f t="shared" si="63"/>
        <v>3.36</v>
      </c>
      <c r="L479" s="2">
        <f t="shared" si="64"/>
        <v>0</v>
      </c>
      <c r="R479" s="7">
        <v>3.05</v>
      </c>
      <c r="S479" s="5">
        <v>2763.68</v>
      </c>
      <c r="T479" s="8">
        <v>0.22</v>
      </c>
      <c r="U479" s="5">
        <v>60.72</v>
      </c>
      <c r="AB479" s="10">
        <v>0.09</v>
      </c>
      <c r="AC479" s="5">
        <v>8.9426249999999996</v>
      </c>
      <c r="AL479" s="5" t="str">
        <f t="shared" si="71"/>
        <v/>
      </c>
      <c r="AN479" s="5" t="str">
        <f t="shared" si="72"/>
        <v/>
      </c>
      <c r="AP479" s="5" t="str">
        <f t="shared" si="73"/>
        <v/>
      </c>
      <c r="AS479" s="5">
        <f t="shared" si="68"/>
        <v>2833.3426249999998</v>
      </c>
      <c r="AT479" s="11">
        <f t="shared" si="70"/>
        <v>6.7254267946148544E-3</v>
      </c>
      <c r="AU479" s="5">
        <f t="shared" si="74"/>
        <v>6.7254267946148545</v>
      </c>
    </row>
    <row r="480" spans="1:47" x14ac:dyDescent="0.3">
      <c r="A480" s="1" t="s">
        <v>557</v>
      </c>
      <c r="B480" s="1" t="s">
        <v>558</v>
      </c>
      <c r="C480" s="1" t="s">
        <v>559</v>
      </c>
      <c r="D480" s="1" t="s">
        <v>560</v>
      </c>
      <c r="E480" s="1" t="s">
        <v>57</v>
      </c>
      <c r="F480" s="1" t="s">
        <v>561</v>
      </c>
      <c r="G480" s="1" t="s">
        <v>512</v>
      </c>
      <c r="H480" s="1" t="s">
        <v>562</v>
      </c>
      <c r="I480" s="2">
        <v>136.288746906</v>
      </c>
      <c r="J480" s="2">
        <v>34.36</v>
      </c>
      <c r="K480" s="2">
        <f t="shared" si="63"/>
        <v>32.89</v>
      </c>
      <c r="L480" s="2">
        <f t="shared" si="64"/>
        <v>0</v>
      </c>
      <c r="P480" s="6">
        <v>10.01</v>
      </c>
      <c r="Q480" s="5">
        <v>16991.974999999999</v>
      </c>
      <c r="R480" s="7">
        <v>22.75</v>
      </c>
      <c r="S480" s="5">
        <v>20930</v>
      </c>
      <c r="T480" s="8">
        <v>0.02</v>
      </c>
      <c r="U480" s="5">
        <v>5.52</v>
      </c>
      <c r="AB480" s="10">
        <v>0.11</v>
      </c>
      <c r="AC480" s="5">
        <v>10.929874999999999</v>
      </c>
      <c r="AL480" s="5" t="str">
        <f t="shared" si="71"/>
        <v/>
      </c>
      <c r="AN480" s="5" t="str">
        <f t="shared" si="72"/>
        <v/>
      </c>
      <c r="AP480" s="5" t="str">
        <f t="shared" si="73"/>
        <v/>
      </c>
      <c r="AS480" s="5">
        <f t="shared" si="68"/>
        <v>37938.424874999997</v>
      </c>
      <c r="AT480" s="11">
        <f t="shared" si="70"/>
        <v>9.0053386748384409E-2</v>
      </c>
      <c r="AU480" s="5">
        <f t="shared" si="74"/>
        <v>90.053386748384412</v>
      </c>
    </row>
    <row r="481" spans="1:47" x14ac:dyDescent="0.3">
      <c r="A481" s="1" t="s">
        <v>557</v>
      </c>
      <c r="B481" s="1" t="s">
        <v>558</v>
      </c>
      <c r="C481" s="1" t="s">
        <v>559</v>
      </c>
      <c r="D481" s="1" t="s">
        <v>560</v>
      </c>
      <c r="E481" s="1" t="s">
        <v>58</v>
      </c>
      <c r="F481" s="1" t="s">
        <v>561</v>
      </c>
      <c r="G481" s="1" t="s">
        <v>512</v>
      </c>
      <c r="H481" s="1" t="s">
        <v>562</v>
      </c>
      <c r="I481" s="2">
        <v>136.288746906</v>
      </c>
      <c r="J481" s="2">
        <v>19.77</v>
      </c>
      <c r="K481" s="2">
        <f t="shared" si="63"/>
        <v>19.010000000000002</v>
      </c>
      <c r="L481" s="2">
        <f t="shared" si="64"/>
        <v>0</v>
      </c>
      <c r="P481" s="6">
        <v>8.9700000000000006</v>
      </c>
      <c r="Q481" s="5">
        <v>15226.575000000001</v>
      </c>
      <c r="R481" s="7">
        <v>9.7200000000000006</v>
      </c>
      <c r="S481" s="5">
        <v>8942.4000000000015</v>
      </c>
      <c r="T481" s="8">
        <v>0.32</v>
      </c>
      <c r="U481" s="5">
        <v>88.320000000000007</v>
      </c>
      <c r="AL481" s="5" t="str">
        <f t="shared" si="71"/>
        <v/>
      </c>
      <c r="AN481" s="5" t="str">
        <f t="shared" si="72"/>
        <v/>
      </c>
      <c r="AP481" s="5" t="str">
        <f t="shared" si="73"/>
        <v/>
      </c>
      <c r="AS481" s="5">
        <f t="shared" si="68"/>
        <v>24257.295000000002</v>
      </c>
      <c r="AT481" s="11">
        <f t="shared" si="70"/>
        <v>5.757886826619741E-2</v>
      </c>
      <c r="AU481" s="5">
        <f t="shared" si="74"/>
        <v>57.578868266197411</v>
      </c>
    </row>
    <row r="482" spans="1:47" x14ac:dyDescent="0.3">
      <c r="A482" s="1" t="s">
        <v>557</v>
      </c>
      <c r="B482" s="1" t="s">
        <v>558</v>
      </c>
      <c r="C482" s="1" t="s">
        <v>559</v>
      </c>
      <c r="D482" s="1" t="s">
        <v>560</v>
      </c>
      <c r="E482" s="1" t="s">
        <v>59</v>
      </c>
      <c r="F482" s="1" t="s">
        <v>561</v>
      </c>
      <c r="G482" s="1" t="s">
        <v>512</v>
      </c>
      <c r="H482" s="1" t="s">
        <v>562</v>
      </c>
      <c r="I482" s="2">
        <v>136.288746906</v>
      </c>
      <c r="J482" s="2">
        <v>40.26</v>
      </c>
      <c r="K482" s="2">
        <f t="shared" si="63"/>
        <v>32.450000000000003</v>
      </c>
      <c r="L482" s="2">
        <f t="shared" si="64"/>
        <v>0.39</v>
      </c>
      <c r="M482" s="3">
        <v>0.39</v>
      </c>
      <c r="P482" s="6">
        <v>9.3800000000000008</v>
      </c>
      <c r="Q482" s="5">
        <v>12738.04</v>
      </c>
      <c r="R482" s="7">
        <v>22.18</v>
      </c>
      <c r="S482" s="5">
        <v>16324.48</v>
      </c>
      <c r="Z482" s="9">
        <v>0.26</v>
      </c>
      <c r="AA482" s="5">
        <v>22.963200000000001</v>
      </c>
      <c r="AB482" s="10">
        <v>0.63</v>
      </c>
      <c r="AC482" s="5">
        <v>50.078699999999998</v>
      </c>
      <c r="AL482" s="5" t="str">
        <f t="shared" si="71"/>
        <v/>
      </c>
      <c r="AN482" s="5" t="str">
        <f t="shared" si="72"/>
        <v/>
      </c>
      <c r="AP482" s="5" t="str">
        <f t="shared" si="73"/>
        <v/>
      </c>
      <c r="AS482" s="5">
        <f t="shared" si="68"/>
        <v>29135.561899999997</v>
      </c>
      <c r="AT482" s="11">
        <f t="shared" si="70"/>
        <v>6.9158275088040108E-2</v>
      </c>
      <c r="AU482" s="5">
        <f t="shared" si="74"/>
        <v>69.158275088040114</v>
      </c>
    </row>
    <row r="483" spans="1:47" x14ac:dyDescent="0.3">
      <c r="A483" s="1" t="s">
        <v>563</v>
      </c>
      <c r="B483" s="1" t="s">
        <v>564</v>
      </c>
      <c r="C483" s="1" t="s">
        <v>565</v>
      </c>
      <c r="D483" s="1" t="s">
        <v>63</v>
      </c>
      <c r="E483" s="1" t="s">
        <v>53</v>
      </c>
      <c r="F483" s="1" t="s">
        <v>561</v>
      </c>
      <c r="G483" s="1" t="s">
        <v>512</v>
      </c>
      <c r="H483" s="1" t="s">
        <v>562</v>
      </c>
      <c r="I483" s="2">
        <v>5.1348550061799996</v>
      </c>
      <c r="J483" s="2">
        <v>0.53</v>
      </c>
      <c r="K483" s="2">
        <f t="shared" si="63"/>
        <v>0.54</v>
      </c>
      <c r="L483" s="2">
        <f t="shared" si="64"/>
        <v>0</v>
      </c>
      <c r="Z483" s="9">
        <v>0.01</v>
      </c>
      <c r="AA483" s="5">
        <v>1.1040000000000001</v>
      </c>
      <c r="AB483" s="10">
        <v>0.53</v>
      </c>
      <c r="AC483" s="5">
        <v>52.662125000000003</v>
      </c>
      <c r="AL483" s="5" t="str">
        <f t="shared" si="71"/>
        <v/>
      </c>
      <c r="AN483" s="5" t="str">
        <f t="shared" si="72"/>
        <v/>
      </c>
      <c r="AP483" s="5" t="str">
        <f t="shared" si="73"/>
        <v/>
      </c>
      <c r="AS483" s="5">
        <f t="shared" si="68"/>
        <v>53.766125000000002</v>
      </c>
      <c r="AT483" s="11">
        <f t="shared" si="70"/>
        <v>1.276231594890899E-4</v>
      </c>
      <c r="AU483" s="5">
        <f t="shared" si="74"/>
        <v>0.12762315948908989</v>
      </c>
    </row>
    <row r="484" spans="1:47" x14ac:dyDescent="0.3">
      <c r="A484" s="1" t="s">
        <v>563</v>
      </c>
      <c r="B484" s="1" t="s">
        <v>564</v>
      </c>
      <c r="C484" s="1" t="s">
        <v>565</v>
      </c>
      <c r="D484" s="1" t="s">
        <v>63</v>
      </c>
      <c r="E484" s="1" t="s">
        <v>57</v>
      </c>
      <c r="F484" s="1" t="s">
        <v>561</v>
      </c>
      <c r="G484" s="1" t="s">
        <v>512</v>
      </c>
      <c r="H484" s="1" t="s">
        <v>562</v>
      </c>
      <c r="I484" s="2">
        <v>5.1348550061799996</v>
      </c>
      <c r="J484" s="2">
        <v>4.2300000000000004</v>
      </c>
      <c r="K484" s="2">
        <f t="shared" si="63"/>
        <v>4.2300000000000004</v>
      </c>
      <c r="L484" s="2">
        <f t="shared" si="64"/>
        <v>0</v>
      </c>
      <c r="Z484" s="9">
        <v>1.32</v>
      </c>
      <c r="AA484" s="5">
        <v>145.72800000000001</v>
      </c>
      <c r="AB484" s="10">
        <v>2.91</v>
      </c>
      <c r="AC484" s="5">
        <v>289.14487500000001</v>
      </c>
      <c r="AL484" s="5" t="str">
        <f t="shared" si="71"/>
        <v/>
      </c>
      <c r="AN484" s="5" t="str">
        <f t="shared" si="72"/>
        <v/>
      </c>
      <c r="AP484" s="5" t="str">
        <f t="shared" si="73"/>
        <v/>
      </c>
      <c r="AS484" s="5">
        <f t="shared" si="68"/>
        <v>434.87287500000002</v>
      </c>
      <c r="AT484" s="11">
        <f t="shared" si="70"/>
        <v>1.0322456804094408E-3</v>
      </c>
      <c r="AU484" s="5">
        <f t="shared" si="74"/>
        <v>1.0322456804094409</v>
      </c>
    </row>
    <row r="485" spans="1:47" x14ac:dyDescent="0.3">
      <c r="A485" s="1" t="s">
        <v>566</v>
      </c>
      <c r="B485" s="1" t="s">
        <v>567</v>
      </c>
      <c r="C485" s="1" t="s">
        <v>568</v>
      </c>
      <c r="D485" s="1" t="s">
        <v>63</v>
      </c>
      <c r="E485" s="1" t="s">
        <v>58</v>
      </c>
      <c r="F485" s="1" t="s">
        <v>561</v>
      </c>
      <c r="G485" s="1" t="s">
        <v>512</v>
      </c>
      <c r="H485" s="1" t="s">
        <v>562</v>
      </c>
      <c r="I485" s="2">
        <v>20.304828960199998</v>
      </c>
      <c r="J485" s="2">
        <v>19.760000000000002</v>
      </c>
      <c r="K485" s="2">
        <f t="shared" si="63"/>
        <v>19.66</v>
      </c>
      <c r="L485" s="2">
        <f t="shared" si="64"/>
        <v>0</v>
      </c>
      <c r="P485" s="6">
        <v>0.98</v>
      </c>
      <c r="Q485" s="5">
        <v>1663.55</v>
      </c>
      <c r="R485" s="7">
        <v>0.44</v>
      </c>
      <c r="S485" s="5">
        <v>404.8</v>
      </c>
      <c r="T485" s="8">
        <v>0.34</v>
      </c>
      <c r="U485" s="5">
        <v>93.84</v>
      </c>
      <c r="Z485" s="9">
        <v>9.67</v>
      </c>
      <c r="AA485" s="5">
        <v>1066.0224000000001</v>
      </c>
      <c r="AB485" s="10">
        <v>8.23</v>
      </c>
      <c r="AC485" s="5">
        <v>749.19325000000003</v>
      </c>
      <c r="AL485" s="5" t="str">
        <f t="shared" si="71"/>
        <v/>
      </c>
      <c r="AN485" s="5" t="str">
        <f t="shared" si="72"/>
        <v/>
      </c>
      <c r="AP485" s="5" t="str">
        <f t="shared" si="73"/>
        <v/>
      </c>
      <c r="AS485" s="5">
        <f t="shared" si="68"/>
        <v>3977.4056500000006</v>
      </c>
      <c r="AT485" s="11">
        <f t="shared" si="70"/>
        <v>9.4410574617895069E-3</v>
      </c>
      <c r="AU485" s="5">
        <f t="shared" si="74"/>
        <v>9.4410574617895069</v>
      </c>
    </row>
    <row r="486" spans="1:47" x14ac:dyDescent="0.3">
      <c r="A486" s="1" t="s">
        <v>569</v>
      </c>
      <c r="B486" s="1" t="s">
        <v>570</v>
      </c>
      <c r="C486" s="1" t="s">
        <v>571</v>
      </c>
      <c r="D486" s="1" t="s">
        <v>572</v>
      </c>
      <c r="E486" s="1" t="s">
        <v>66</v>
      </c>
      <c r="F486" s="1" t="s">
        <v>561</v>
      </c>
      <c r="G486" s="1" t="s">
        <v>512</v>
      </c>
      <c r="H486" s="1" t="s">
        <v>562</v>
      </c>
      <c r="I486" s="2">
        <v>70.990236501799998</v>
      </c>
      <c r="J486" s="2">
        <v>40.549999999999997</v>
      </c>
      <c r="K486" s="2">
        <f t="shared" si="63"/>
        <v>19.36</v>
      </c>
      <c r="L486" s="2">
        <f t="shared" si="64"/>
        <v>11.71</v>
      </c>
      <c r="M486" s="3">
        <v>11.71</v>
      </c>
      <c r="R486" s="7">
        <v>12.98</v>
      </c>
      <c r="S486" s="5">
        <v>9553.2800000000007</v>
      </c>
      <c r="T486" s="8">
        <v>6.38</v>
      </c>
      <c r="U486" s="5">
        <v>1408.704</v>
      </c>
      <c r="AL486" s="5" t="str">
        <f t="shared" si="71"/>
        <v/>
      </c>
      <c r="AN486" s="5" t="str">
        <f t="shared" si="72"/>
        <v/>
      </c>
      <c r="AP486" s="5" t="str">
        <f t="shared" si="73"/>
        <v/>
      </c>
      <c r="AS486" s="5">
        <f t="shared" si="68"/>
        <v>10961.984</v>
      </c>
      <c r="AT486" s="11">
        <f t="shared" si="70"/>
        <v>2.6020157345333174E-2</v>
      </c>
      <c r="AU486" s="5">
        <f t="shared" si="74"/>
        <v>26.020157345333175</v>
      </c>
    </row>
    <row r="487" spans="1:47" x14ac:dyDescent="0.3">
      <c r="A487" s="1" t="s">
        <v>573</v>
      </c>
      <c r="B487" s="1" t="s">
        <v>127</v>
      </c>
      <c r="C487" s="1" t="s">
        <v>128</v>
      </c>
      <c r="D487" s="1" t="s">
        <v>63</v>
      </c>
      <c r="E487" s="1" t="s">
        <v>80</v>
      </c>
      <c r="F487" s="1" t="s">
        <v>561</v>
      </c>
      <c r="G487" s="1" t="s">
        <v>512</v>
      </c>
      <c r="H487" s="1" t="s">
        <v>562</v>
      </c>
      <c r="I487" s="2">
        <v>30.387165673199998</v>
      </c>
      <c r="J487" s="2">
        <v>19.11</v>
      </c>
      <c r="K487" s="2">
        <f t="shared" si="63"/>
        <v>19.11</v>
      </c>
      <c r="L487" s="2">
        <f t="shared" si="64"/>
        <v>0</v>
      </c>
      <c r="N487" s="4">
        <v>1.28</v>
      </c>
      <c r="O487" s="5">
        <v>3609.6</v>
      </c>
      <c r="P487" s="6">
        <v>8.92</v>
      </c>
      <c r="Q487" s="5">
        <v>23941.54</v>
      </c>
      <c r="R487" s="7">
        <v>4.74</v>
      </c>
      <c r="S487" s="5">
        <v>6204.48</v>
      </c>
      <c r="T487" s="8">
        <v>4.1500000000000004</v>
      </c>
      <c r="U487" s="5">
        <v>1594.1759999999999</v>
      </c>
      <c r="Z487" s="9">
        <v>0.02</v>
      </c>
      <c r="AA487" s="5">
        <v>2.2080000000000002</v>
      </c>
      <c r="AL487" s="5" t="str">
        <f t="shared" ref="AL487:AL518" si="75">IF(AK487&gt;0,AK487*$AL$1,"")</f>
        <v/>
      </c>
      <c r="AN487" s="5" t="str">
        <f t="shared" ref="AN487:AN518" si="76">IF(AM487&gt;0,AM487*$AN$1,"")</f>
        <v/>
      </c>
      <c r="AP487" s="5" t="str">
        <f t="shared" ref="AP487:AP518" si="77">IF(AO487&gt;0,AO487*$AP$1,"")</f>
        <v/>
      </c>
      <c r="AS487" s="5">
        <f t="shared" si="68"/>
        <v>35352.003999999994</v>
      </c>
      <c r="AT487" s="11">
        <f t="shared" si="70"/>
        <v>8.3914071262359766E-2</v>
      </c>
      <c r="AU487" s="5">
        <f t="shared" si="74"/>
        <v>83.914071262359769</v>
      </c>
    </row>
    <row r="488" spans="1:47" x14ac:dyDescent="0.3">
      <c r="A488" s="1" t="s">
        <v>573</v>
      </c>
      <c r="B488" s="1" t="s">
        <v>127</v>
      </c>
      <c r="C488" s="1" t="s">
        <v>128</v>
      </c>
      <c r="D488" s="1" t="s">
        <v>63</v>
      </c>
      <c r="E488" s="1" t="s">
        <v>85</v>
      </c>
      <c r="F488" s="1" t="s">
        <v>561</v>
      </c>
      <c r="G488" s="1" t="s">
        <v>512</v>
      </c>
      <c r="H488" s="1" t="s">
        <v>562</v>
      </c>
      <c r="I488" s="2">
        <v>30.387165673199998</v>
      </c>
      <c r="J488" s="2">
        <v>9.73</v>
      </c>
      <c r="K488" s="2">
        <f t="shared" si="63"/>
        <v>9.74</v>
      </c>
      <c r="L488" s="2">
        <f t="shared" si="64"/>
        <v>0</v>
      </c>
      <c r="N488" s="4">
        <v>7.93</v>
      </c>
      <c r="O488" s="5">
        <v>22309.724999999999</v>
      </c>
      <c r="P488" s="6">
        <v>1.47</v>
      </c>
      <c r="Q488" s="5">
        <v>3992.52</v>
      </c>
      <c r="Z488" s="9">
        <v>0.1</v>
      </c>
      <c r="AA488" s="5">
        <v>17.664000000000001</v>
      </c>
      <c r="AB488" s="10">
        <v>0.24</v>
      </c>
      <c r="AC488" s="5">
        <v>38.155200000000001</v>
      </c>
      <c r="AL488" s="5" t="str">
        <f t="shared" si="75"/>
        <v/>
      </c>
      <c r="AN488" s="5" t="str">
        <f t="shared" si="76"/>
        <v/>
      </c>
      <c r="AP488" s="5" t="str">
        <f t="shared" si="77"/>
        <v/>
      </c>
      <c r="AS488" s="5">
        <f t="shared" si="68"/>
        <v>26358.064200000001</v>
      </c>
      <c r="AT488" s="11">
        <f t="shared" si="70"/>
        <v>6.2565405842810326E-2</v>
      </c>
      <c r="AU488" s="5">
        <f t="shared" si="74"/>
        <v>62.565405842810328</v>
      </c>
    </row>
    <row r="489" spans="1:47" x14ac:dyDescent="0.3">
      <c r="A489" s="1" t="s">
        <v>574</v>
      </c>
      <c r="B489" s="1" t="s">
        <v>575</v>
      </c>
      <c r="C489" s="1" t="s">
        <v>576</v>
      </c>
      <c r="D489" s="1" t="s">
        <v>63</v>
      </c>
      <c r="E489" s="1" t="s">
        <v>80</v>
      </c>
      <c r="F489" s="1" t="s">
        <v>561</v>
      </c>
      <c r="G489" s="1" t="s">
        <v>512</v>
      </c>
      <c r="H489" s="1" t="s">
        <v>562</v>
      </c>
      <c r="I489" s="2">
        <v>40.777543636099999</v>
      </c>
      <c r="J489" s="2">
        <v>20.350000000000001</v>
      </c>
      <c r="K489" s="2">
        <f t="shared" si="63"/>
        <v>20.339999999999996</v>
      </c>
      <c r="L489" s="2">
        <f t="shared" si="64"/>
        <v>0</v>
      </c>
      <c r="N489" s="4">
        <v>1.43</v>
      </c>
      <c r="O489" s="5">
        <v>4032.6</v>
      </c>
      <c r="P489" s="6">
        <v>12.61</v>
      </c>
      <c r="Q489" s="5">
        <v>34248.76</v>
      </c>
      <c r="R489" s="7">
        <v>3.63</v>
      </c>
      <c r="S489" s="5">
        <v>4864.96</v>
      </c>
      <c r="T489" s="8">
        <v>2.36</v>
      </c>
      <c r="U489" s="5">
        <v>962.6880000000001</v>
      </c>
      <c r="Z489" s="9">
        <v>0.08</v>
      </c>
      <c r="AA489" s="5">
        <v>11.4816</v>
      </c>
      <c r="AB489" s="10">
        <v>0.23</v>
      </c>
      <c r="AC489" s="5">
        <v>27.8215</v>
      </c>
      <c r="AL489" s="5" t="str">
        <f t="shared" si="75"/>
        <v/>
      </c>
      <c r="AN489" s="5" t="str">
        <f t="shared" si="76"/>
        <v/>
      </c>
      <c r="AP489" s="5" t="str">
        <f t="shared" si="77"/>
        <v/>
      </c>
      <c r="AS489" s="5">
        <f t="shared" si="68"/>
        <v>44148.311099999999</v>
      </c>
      <c r="AT489" s="11">
        <f t="shared" si="70"/>
        <v>0.10479362142407059</v>
      </c>
      <c r="AU489" s="5">
        <f t="shared" si="74"/>
        <v>104.79362142407059</v>
      </c>
    </row>
    <row r="490" spans="1:47" x14ac:dyDescent="0.3">
      <c r="A490" s="1" t="s">
        <v>574</v>
      </c>
      <c r="B490" s="1" t="s">
        <v>575</v>
      </c>
      <c r="C490" s="1" t="s">
        <v>576</v>
      </c>
      <c r="D490" s="1" t="s">
        <v>63</v>
      </c>
      <c r="E490" s="1" t="s">
        <v>85</v>
      </c>
      <c r="F490" s="1" t="s">
        <v>561</v>
      </c>
      <c r="G490" s="1" t="s">
        <v>512</v>
      </c>
      <c r="H490" s="1" t="s">
        <v>562</v>
      </c>
      <c r="I490" s="2">
        <v>40.777543636099999</v>
      </c>
      <c r="J490" s="2">
        <v>19.420000000000002</v>
      </c>
      <c r="K490" s="2">
        <f t="shared" si="63"/>
        <v>19.43</v>
      </c>
      <c r="L490" s="2">
        <f t="shared" si="64"/>
        <v>0</v>
      </c>
      <c r="N490" s="4">
        <v>1.52</v>
      </c>
      <c r="O490" s="5">
        <v>4286.3999999999996</v>
      </c>
      <c r="P490" s="6">
        <v>15.3</v>
      </c>
      <c r="Q490" s="5">
        <v>41554.800000000003</v>
      </c>
      <c r="R490" s="7">
        <v>2.4900000000000002</v>
      </c>
      <c r="S490" s="5">
        <v>3665.28</v>
      </c>
      <c r="Z490" s="9">
        <v>0.06</v>
      </c>
      <c r="AA490" s="5">
        <v>10.5984</v>
      </c>
      <c r="AB490" s="10">
        <v>0.06</v>
      </c>
      <c r="AC490" s="5">
        <v>9.5388000000000002</v>
      </c>
      <c r="AL490" s="5" t="str">
        <f t="shared" si="75"/>
        <v/>
      </c>
      <c r="AN490" s="5" t="str">
        <f t="shared" si="76"/>
        <v/>
      </c>
      <c r="AP490" s="5" t="str">
        <f t="shared" si="77"/>
        <v/>
      </c>
      <c r="AS490" s="5">
        <f t="shared" si="68"/>
        <v>49526.617200000008</v>
      </c>
      <c r="AT490" s="11">
        <f t="shared" si="70"/>
        <v>0.11755995742432068</v>
      </c>
      <c r="AU490" s="5">
        <f t="shared" si="74"/>
        <v>117.55995742432069</v>
      </c>
    </row>
    <row r="491" spans="1:47" x14ac:dyDescent="0.3">
      <c r="A491" s="1" t="s">
        <v>577</v>
      </c>
      <c r="B491" s="1" t="s">
        <v>578</v>
      </c>
      <c r="C491" s="1" t="s">
        <v>579</v>
      </c>
      <c r="D491" s="1" t="s">
        <v>63</v>
      </c>
      <c r="E491" s="1" t="s">
        <v>85</v>
      </c>
      <c r="F491" s="1" t="s">
        <v>561</v>
      </c>
      <c r="G491" s="1" t="s">
        <v>512</v>
      </c>
      <c r="H491" s="1" t="s">
        <v>562</v>
      </c>
      <c r="I491" s="2">
        <v>10.007150960300001</v>
      </c>
      <c r="J491" s="2">
        <v>8.57</v>
      </c>
      <c r="K491" s="2">
        <f t="shared" ref="K491:K553" si="78">SUM(N491,P491,R491,T491,V491,X491,Z491,AB491,AE491,AG491,AI491)</f>
        <v>8.58</v>
      </c>
      <c r="L491" s="2">
        <f t="shared" ref="L491:L553" si="79">SUM(M491,AD491,AK491,AM491,AO491,AQ491,AR491)</f>
        <v>0</v>
      </c>
      <c r="Z491" s="9">
        <v>4.7</v>
      </c>
      <c r="AA491" s="5">
        <v>830.20799999999997</v>
      </c>
      <c r="AB491" s="10">
        <v>3.88</v>
      </c>
      <c r="AC491" s="5">
        <v>616.84239999999988</v>
      </c>
      <c r="AL491" s="5" t="str">
        <f t="shared" si="75"/>
        <v/>
      </c>
      <c r="AN491" s="5" t="str">
        <f t="shared" si="76"/>
        <v/>
      </c>
      <c r="AP491" s="5" t="str">
        <f t="shared" si="77"/>
        <v/>
      </c>
      <c r="AS491" s="5">
        <f t="shared" ref="AS491:AS553" si="80">SUM(O491,Q491,S491,U491,W491,Y491,AA491,AC491,AF491,AH491,AJ491)</f>
        <v>1447.0503999999999</v>
      </c>
      <c r="AT491" s="11">
        <f t="shared" si="70"/>
        <v>3.4348233946179178E-3</v>
      </c>
      <c r="AU491" s="5">
        <f t="shared" si="74"/>
        <v>3.4348233946179176</v>
      </c>
    </row>
    <row r="492" spans="1:47" x14ac:dyDescent="0.3">
      <c r="A492" s="1" t="s">
        <v>580</v>
      </c>
      <c r="B492" s="1" t="s">
        <v>558</v>
      </c>
      <c r="C492" s="1" t="s">
        <v>559</v>
      </c>
      <c r="D492" s="1" t="s">
        <v>560</v>
      </c>
      <c r="E492" s="1" t="s">
        <v>79</v>
      </c>
      <c r="F492" s="1" t="s">
        <v>561</v>
      </c>
      <c r="G492" s="1" t="s">
        <v>512</v>
      </c>
      <c r="H492" s="1" t="s">
        <v>562</v>
      </c>
      <c r="I492" s="2">
        <v>243.50736825600001</v>
      </c>
      <c r="J492" s="2">
        <v>40.56</v>
      </c>
      <c r="K492" s="2">
        <f t="shared" si="78"/>
        <v>40</v>
      </c>
      <c r="L492" s="2">
        <f t="shared" si="79"/>
        <v>0</v>
      </c>
      <c r="P492" s="6">
        <v>33.6</v>
      </c>
      <c r="Q492" s="5">
        <v>48765.78</v>
      </c>
      <c r="R492" s="7">
        <v>6.39</v>
      </c>
      <c r="S492" s="5">
        <v>4703.04</v>
      </c>
      <c r="Z492" s="9">
        <v>0.01</v>
      </c>
      <c r="AA492" s="5">
        <v>0.88319999999999999</v>
      </c>
      <c r="AL492" s="5" t="str">
        <f t="shared" si="75"/>
        <v/>
      </c>
      <c r="AN492" s="5" t="str">
        <f t="shared" si="76"/>
        <v/>
      </c>
      <c r="AP492" s="5" t="str">
        <f t="shared" si="77"/>
        <v/>
      </c>
      <c r="AS492" s="5">
        <f t="shared" si="80"/>
        <v>53469.703199999996</v>
      </c>
      <c r="AT492" s="11">
        <f t="shared" si="70"/>
        <v>0.12691955128490104</v>
      </c>
      <c r="AU492" s="5">
        <f t="shared" si="74"/>
        <v>126.91955128490103</v>
      </c>
    </row>
    <row r="493" spans="1:47" x14ac:dyDescent="0.3">
      <c r="A493" s="1" t="s">
        <v>580</v>
      </c>
      <c r="B493" s="1" t="s">
        <v>558</v>
      </c>
      <c r="C493" s="1" t="s">
        <v>559</v>
      </c>
      <c r="D493" s="1" t="s">
        <v>560</v>
      </c>
      <c r="E493" s="1" t="s">
        <v>86</v>
      </c>
      <c r="F493" s="1" t="s">
        <v>561</v>
      </c>
      <c r="G493" s="1" t="s">
        <v>512</v>
      </c>
      <c r="H493" s="1" t="s">
        <v>562</v>
      </c>
      <c r="I493" s="2">
        <v>243.50736825600001</v>
      </c>
      <c r="J493" s="2">
        <v>38.74</v>
      </c>
      <c r="K493" s="2">
        <f t="shared" si="78"/>
        <v>38.730000000000004</v>
      </c>
      <c r="L493" s="2">
        <f t="shared" si="79"/>
        <v>0</v>
      </c>
      <c r="P493" s="6">
        <v>9.4400000000000013</v>
      </c>
      <c r="Q493" s="5">
        <v>13688.64</v>
      </c>
      <c r="R493" s="7">
        <v>29.29</v>
      </c>
      <c r="S493" s="5">
        <v>23574.080000000002</v>
      </c>
      <c r="AL493" s="5" t="str">
        <f t="shared" si="75"/>
        <v/>
      </c>
      <c r="AN493" s="5" t="str">
        <f t="shared" si="76"/>
        <v/>
      </c>
      <c r="AP493" s="5" t="str">
        <f t="shared" si="77"/>
        <v/>
      </c>
      <c r="AS493" s="5">
        <f t="shared" si="80"/>
        <v>37262.720000000001</v>
      </c>
      <c r="AT493" s="11">
        <f t="shared" si="70"/>
        <v>8.8449484830035632E-2</v>
      </c>
      <c r="AU493" s="5">
        <f t="shared" si="74"/>
        <v>88.44948483003563</v>
      </c>
    </row>
    <row r="494" spans="1:47" x14ac:dyDescent="0.3">
      <c r="A494" s="1" t="s">
        <v>580</v>
      </c>
      <c r="B494" s="1" t="s">
        <v>558</v>
      </c>
      <c r="C494" s="1" t="s">
        <v>559</v>
      </c>
      <c r="D494" s="1" t="s">
        <v>560</v>
      </c>
      <c r="E494" s="1" t="s">
        <v>72</v>
      </c>
      <c r="F494" s="1" t="s">
        <v>561</v>
      </c>
      <c r="G494" s="1" t="s">
        <v>512</v>
      </c>
      <c r="H494" s="1" t="s">
        <v>562</v>
      </c>
      <c r="I494" s="2">
        <v>243.50736825600001</v>
      </c>
      <c r="J494" s="2">
        <v>39.47</v>
      </c>
      <c r="K494" s="2">
        <f t="shared" si="78"/>
        <v>39.370000000000005</v>
      </c>
      <c r="L494" s="2">
        <f t="shared" si="79"/>
        <v>0</v>
      </c>
      <c r="R494" s="7">
        <v>29.23</v>
      </c>
      <c r="S494" s="5">
        <v>21513.279999999999</v>
      </c>
      <c r="T494" s="8">
        <v>10.14</v>
      </c>
      <c r="U494" s="5">
        <v>2238.9119999999998</v>
      </c>
      <c r="AL494" s="5" t="str">
        <f t="shared" si="75"/>
        <v/>
      </c>
      <c r="AN494" s="5" t="str">
        <f t="shared" si="76"/>
        <v/>
      </c>
      <c r="AP494" s="5" t="str">
        <f t="shared" si="77"/>
        <v/>
      </c>
      <c r="AS494" s="5">
        <f t="shared" si="80"/>
        <v>23752.191999999999</v>
      </c>
      <c r="AT494" s="11">
        <f t="shared" si="70"/>
        <v>5.6379919286195256E-2</v>
      </c>
      <c r="AU494" s="5">
        <f t="shared" si="74"/>
        <v>56.379919286195253</v>
      </c>
    </row>
    <row r="495" spans="1:47" x14ac:dyDescent="0.3">
      <c r="A495" s="1" t="s">
        <v>580</v>
      </c>
      <c r="B495" s="1" t="s">
        <v>558</v>
      </c>
      <c r="C495" s="1" t="s">
        <v>559</v>
      </c>
      <c r="D495" s="1" t="s">
        <v>560</v>
      </c>
      <c r="E495" s="1" t="s">
        <v>73</v>
      </c>
      <c r="F495" s="1" t="s">
        <v>561</v>
      </c>
      <c r="G495" s="1" t="s">
        <v>512</v>
      </c>
      <c r="H495" s="1" t="s">
        <v>562</v>
      </c>
      <c r="I495" s="2">
        <v>243.50736825600001</v>
      </c>
      <c r="J495" s="2">
        <v>40.81</v>
      </c>
      <c r="K495" s="2">
        <f t="shared" si="78"/>
        <v>40</v>
      </c>
      <c r="L495" s="2">
        <f t="shared" si="79"/>
        <v>0</v>
      </c>
      <c r="P495" s="6">
        <v>6.66</v>
      </c>
      <c r="Q495" s="5">
        <v>9044.2800000000007</v>
      </c>
      <c r="R495" s="7">
        <v>30.98</v>
      </c>
      <c r="S495" s="5">
        <v>22801.279999999999</v>
      </c>
      <c r="T495" s="8">
        <v>2.36</v>
      </c>
      <c r="U495" s="5">
        <v>521.08799999999997</v>
      </c>
      <c r="AL495" s="5" t="str">
        <f t="shared" si="75"/>
        <v/>
      </c>
      <c r="AN495" s="5" t="str">
        <f t="shared" si="76"/>
        <v/>
      </c>
      <c r="AP495" s="5" t="str">
        <f t="shared" si="77"/>
        <v/>
      </c>
      <c r="AS495" s="5">
        <f t="shared" si="80"/>
        <v>32366.647999999997</v>
      </c>
      <c r="AT495" s="11">
        <f t="shared" si="70"/>
        <v>7.6827814536220188E-2</v>
      </c>
      <c r="AU495" s="5">
        <f t="shared" si="74"/>
        <v>76.827814536220188</v>
      </c>
    </row>
    <row r="496" spans="1:47" x14ac:dyDescent="0.3">
      <c r="A496" s="1" t="s">
        <v>580</v>
      </c>
      <c r="B496" s="1" t="s">
        <v>558</v>
      </c>
      <c r="C496" s="1" t="s">
        <v>559</v>
      </c>
      <c r="D496" s="1" t="s">
        <v>560</v>
      </c>
      <c r="E496" s="1" t="s">
        <v>74</v>
      </c>
      <c r="F496" s="1" t="s">
        <v>561</v>
      </c>
      <c r="G496" s="1" t="s">
        <v>512</v>
      </c>
      <c r="H496" s="1" t="s">
        <v>562</v>
      </c>
      <c r="I496" s="2">
        <v>243.50736825600001</v>
      </c>
      <c r="J496" s="2">
        <v>38.659999999999997</v>
      </c>
      <c r="K496" s="2">
        <f t="shared" si="78"/>
        <v>38.659999999999997</v>
      </c>
      <c r="L496" s="2">
        <f t="shared" si="79"/>
        <v>0</v>
      </c>
      <c r="N496" s="4">
        <v>6.45</v>
      </c>
      <c r="O496" s="5">
        <v>9094.5</v>
      </c>
      <c r="P496" s="6">
        <v>25.49</v>
      </c>
      <c r="Q496" s="5">
        <v>34615.42</v>
      </c>
      <c r="R496" s="7">
        <v>6.72</v>
      </c>
      <c r="S496" s="5">
        <v>4945.92</v>
      </c>
      <c r="AL496" s="5" t="str">
        <f t="shared" si="75"/>
        <v/>
      </c>
      <c r="AN496" s="5" t="str">
        <f t="shared" si="76"/>
        <v/>
      </c>
      <c r="AP496" s="5" t="str">
        <f t="shared" si="77"/>
        <v/>
      </c>
      <c r="AS496" s="5">
        <f t="shared" si="80"/>
        <v>48655.839999999997</v>
      </c>
      <c r="AT496" s="11">
        <f t="shared" si="70"/>
        <v>0.11549301773924826</v>
      </c>
      <c r="AU496" s="5">
        <f t="shared" si="74"/>
        <v>115.49301773924826</v>
      </c>
    </row>
    <row r="497" spans="1:47" x14ac:dyDescent="0.3">
      <c r="A497" s="1" t="s">
        <v>580</v>
      </c>
      <c r="B497" s="1" t="s">
        <v>558</v>
      </c>
      <c r="C497" s="1" t="s">
        <v>559</v>
      </c>
      <c r="D497" s="1" t="s">
        <v>560</v>
      </c>
      <c r="E497" s="1" t="s">
        <v>75</v>
      </c>
      <c r="F497" s="1" t="s">
        <v>561</v>
      </c>
      <c r="G497" s="1" t="s">
        <v>512</v>
      </c>
      <c r="H497" s="1" t="s">
        <v>562</v>
      </c>
      <c r="I497" s="2">
        <v>243.50736825600001</v>
      </c>
      <c r="J497" s="2">
        <v>37.32</v>
      </c>
      <c r="K497" s="2">
        <f t="shared" si="78"/>
        <v>37.32</v>
      </c>
      <c r="L497" s="2">
        <f t="shared" si="79"/>
        <v>0</v>
      </c>
      <c r="P497" s="6">
        <v>23.59</v>
      </c>
      <c r="Q497" s="5">
        <v>32035.22</v>
      </c>
      <c r="R497" s="7">
        <v>13.73</v>
      </c>
      <c r="S497" s="5">
        <v>10105.280000000001</v>
      </c>
      <c r="AL497" s="5" t="str">
        <f t="shared" si="75"/>
        <v/>
      </c>
      <c r="AN497" s="5" t="str">
        <f t="shared" si="76"/>
        <v/>
      </c>
      <c r="AP497" s="5" t="str">
        <f t="shared" si="77"/>
        <v/>
      </c>
      <c r="AS497" s="5">
        <f t="shared" si="80"/>
        <v>42140.5</v>
      </c>
      <c r="AT497" s="11">
        <f t="shared" si="70"/>
        <v>0.10002773591085451</v>
      </c>
      <c r="AU497" s="5">
        <f t="shared" si="74"/>
        <v>100.02773591085452</v>
      </c>
    </row>
    <row r="498" spans="1:47" x14ac:dyDescent="0.3">
      <c r="A498" s="1" t="s">
        <v>581</v>
      </c>
      <c r="B498" s="1" t="s">
        <v>582</v>
      </c>
      <c r="C498" s="1" t="s">
        <v>583</v>
      </c>
      <c r="D498" s="1" t="s">
        <v>63</v>
      </c>
      <c r="E498" s="1" t="s">
        <v>67</v>
      </c>
      <c r="F498" s="1" t="s">
        <v>561</v>
      </c>
      <c r="G498" s="1" t="s">
        <v>512</v>
      </c>
      <c r="H498" s="1" t="s">
        <v>562</v>
      </c>
      <c r="I498" s="2">
        <v>40.456623092699999</v>
      </c>
      <c r="J498" s="2">
        <v>39.57</v>
      </c>
      <c r="K498" s="2">
        <f t="shared" si="78"/>
        <v>9.75</v>
      </c>
      <c r="L498" s="2">
        <f t="shared" si="79"/>
        <v>0</v>
      </c>
      <c r="R498" s="7">
        <v>6.96</v>
      </c>
      <c r="S498" s="5">
        <v>5122.5600000000004</v>
      </c>
      <c r="T498" s="8">
        <v>2.79</v>
      </c>
      <c r="U498" s="5">
        <v>616.03200000000004</v>
      </c>
      <c r="AL498" s="5" t="str">
        <f t="shared" si="75"/>
        <v/>
      </c>
      <c r="AN498" s="5" t="str">
        <f t="shared" si="76"/>
        <v/>
      </c>
      <c r="AP498" s="5" t="str">
        <f t="shared" si="77"/>
        <v/>
      </c>
      <c r="AS498" s="5">
        <f t="shared" si="80"/>
        <v>5738.5920000000006</v>
      </c>
      <c r="AT498" s="11">
        <f t="shared" si="70"/>
        <v>1.3621536647076861E-2</v>
      </c>
      <c r="AU498" s="5">
        <f t="shared" si="74"/>
        <v>13.62153664707686</v>
      </c>
    </row>
    <row r="499" spans="1:47" x14ac:dyDescent="0.3">
      <c r="A499" s="1" t="s">
        <v>584</v>
      </c>
      <c r="B499" s="1" t="s">
        <v>585</v>
      </c>
      <c r="C499" s="1" t="s">
        <v>586</v>
      </c>
      <c r="D499" s="1" t="s">
        <v>63</v>
      </c>
      <c r="E499" s="1" t="s">
        <v>53</v>
      </c>
      <c r="F499" s="1" t="s">
        <v>587</v>
      </c>
      <c r="G499" s="1" t="s">
        <v>512</v>
      </c>
      <c r="H499" s="1" t="s">
        <v>562</v>
      </c>
      <c r="I499" s="2">
        <v>163.173239564</v>
      </c>
      <c r="J499" s="2">
        <v>38.729999999999997</v>
      </c>
      <c r="K499" s="2">
        <f t="shared" si="78"/>
        <v>38.72</v>
      </c>
      <c r="L499" s="2">
        <f t="shared" si="79"/>
        <v>0</v>
      </c>
      <c r="N499" s="4">
        <v>2.73</v>
      </c>
      <c r="O499" s="5">
        <v>3849.3</v>
      </c>
      <c r="P499" s="6">
        <v>19.11</v>
      </c>
      <c r="Q499" s="5">
        <v>25951.38</v>
      </c>
      <c r="R499" s="7">
        <v>15.03</v>
      </c>
      <c r="S499" s="5">
        <v>11062.08</v>
      </c>
      <c r="T499" s="8">
        <v>1.85</v>
      </c>
      <c r="U499" s="5">
        <v>408.48</v>
      </c>
      <c r="AL499" s="5" t="str">
        <f t="shared" si="75"/>
        <v/>
      </c>
      <c r="AN499" s="5" t="str">
        <f t="shared" si="76"/>
        <v/>
      </c>
      <c r="AP499" s="5" t="str">
        <f t="shared" si="77"/>
        <v/>
      </c>
      <c r="AS499" s="5">
        <f t="shared" si="80"/>
        <v>41271.240000000005</v>
      </c>
      <c r="AT499" s="11">
        <f t="shared" si="70"/>
        <v>9.7964397561336389E-2</v>
      </c>
      <c r="AU499" s="5">
        <f t="shared" si="74"/>
        <v>97.964397561336384</v>
      </c>
    </row>
    <row r="500" spans="1:47" x14ac:dyDescent="0.3">
      <c r="A500" s="1" t="s">
        <v>584</v>
      </c>
      <c r="B500" s="1" t="s">
        <v>585</v>
      </c>
      <c r="C500" s="1" t="s">
        <v>586</v>
      </c>
      <c r="D500" s="1" t="s">
        <v>63</v>
      </c>
      <c r="E500" s="1" t="s">
        <v>57</v>
      </c>
      <c r="F500" s="1" t="s">
        <v>587</v>
      </c>
      <c r="G500" s="1" t="s">
        <v>512</v>
      </c>
      <c r="H500" s="1" t="s">
        <v>562</v>
      </c>
      <c r="I500" s="2">
        <v>163.173239564</v>
      </c>
      <c r="J500" s="2">
        <v>37.86</v>
      </c>
      <c r="K500" s="2">
        <f t="shared" si="78"/>
        <v>37.849999999999994</v>
      </c>
      <c r="L500" s="2">
        <f t="shared" si="79"/>
        <v>0</v>
      </c>
      <c r="N500" s="4">
        <v>6.26</v>
      </c>
      <c r="O500" s="5">
        <v>8826.6</v>
      </c>
      <c r="P500" s="6">
        <v>18.68</v>
      </c>
      <c r="Q500" s="5">
        <v>25367.439999999999</v>
      </c>
      <c r="R500" s="7">
        <v>12.91</v>
      </c>
      <c r="S500" s="5">
        <v>9501.76</v>
      </c>
      <c r="AL500" s="5" t="str">
        <f t="shared" si="75"/>
        <v/>
      </c>
      <c r="AN500" s="5" t="str">
        <f t="shared" si="76"/>
        <v/>
      </c>
      <c r="AP500" s="5" t="str">
        <f t="shared" si="77"/>
        <v/>
      </c>
      <c r="AS500" s="5">
        <f t="shared" si="80"/>
        <v>43695.8</v>
      </c>
      <c r="AT500" s="11">
        <f t="shared" si="70"/>
        <v>0.10371950837824698</v>
      </c>
      <c r="AU500" s="5">
        <f t="shared" si="74"/>
        <v>103.71950837824697</v>
      </c>
    </row>
    <row r="501" spans="1:47" x14ac:dyDescent="0.3">
      <c r="A501" s="1" t="s">
        <v>584</v>
      </c>
      <c r="B501" s="1" t="s">
        <v>585</v>
      </c>
      <c r="C501" s="1" t="s">
        <v>586</v>
      </c>
      <c r="D501" s="1" t="s">
        <v>63</v>
      </c>
      <c r="E501" s="1" t="s">
        <v>58</v>
      </c>
      <c r="F501" s="1" t="s">
        <v>587</v>
      </c>
      <c r="G501" s="1" t="s">
        <v>512</v>
      </c>
      <c r="H501" s="1" t="s">
        <v>562</v>
      </c>
      <c r="I501" s="2">
        <v>163.173239564</v>
      </c>
      <c r="J501" s="2">
        <v>39.770000000000003</v>
      </c>
      <c r="K501" s="2">
        <f t="shared" si="78"/>
        <v>39.78</v>
      </c>
      <c r="L501" s="2">
        <f t="shared" si="79"/>
        <v>0</v>
      </c>
      <c r="N501" s="4">
        <v>12.7</v>
      </c>
      <c r="O501" s="5">
        <v>17907</v>
      </c>
      <c r="P501" s="6">
        <v>12.12</v>
      </c>
      <c r="Q501" s="5">
        <v>16499.7</v>
      </c>
      <c r="R501" s="7">
        <v>13.03</v>
      </c>
      <c r="S501" s="5">
        <v>9590.08</v>
      </c>
      <c r="T501" s="8">
        <v>1.93</v>
      </c>
      <c r="U501" s="5">
        <v>426.14400000000001</v>
      </c>
      <c r="AL501" s="5" t="str">
        <f t="shared" si="75"/>
        <v/>
      </c>
      <c r="AN501" s="5" t="str">
        <f t="shared" si="76"/>
        <v/>
      </c>
      <c r="AP501" s="5" t="str">
        <f t="shared" si="77"/>
        <v/>
      </c>
      <c r="AS501" s="5">
        <f t="shared" si="80"/>
        <v>44422.923999999999</v>
      </c>
      <c r="AT501" s="11">
        <f t="shared" si="70"/>
        <v>0.10544546244728849</v>
      </c>
      <c r="AU501" s="5">
        <f t="shared" si="74"/>
        <v>105.44546244728849</v>
      </c>
    </row>
    <row r="502" spans="1:47" x14ac:dyDescent="0.3">
      <c r="A502" s="1" t="s">
        <v>584</v>
      </c>
      <c r="B502" s="1" t="s">
        <v>585</v>
      </c>
      <c r="C502" s="1" t="s">
        <v>586</v>
      </c>
      <c r="D502" s="1" t="s">
        <v>63</v>
      </c>
      <c r="E502" s="1" t="s">
        <v>59</v>
      </c>
      <c r="F502" s="1" t="s">
        <v>587</v>
      </c>
      <c r="G502" s="1" t="s">
        <v>512</v>
      </c>
      <c r="H502" s="1" t="s">
        <v>562</v>
      </c>
      <c r="I502" s="2">
        <v>163.173239564</v>
      </c>
      <c r="J502" s="2">
        <v>40.74</v>
      </c>
      <c r="K502" s="2">
        <f t="shared" si="78"/>
        <v>40</v>
      </c>
      <c r="L502" s="2">
        <f t="shared" si="79"/>
        <v>0</v>
      </c>
      <c r="N502" s="4">
        <v>4.9400000000000004</v>
      </c>
      <c r="O502" s="5">
        <v>6965.4000000000005</v>
      </c>
      <c r="P502" s="6">
        <v>22.83</v>
      </c>
      <c r="Q502" s="5">
        <v>31003.14</v>
      </c>
      <c r="R502" s="7">
        <v>12.02</v>
      </c>
      <c r="S502" s="5">
        <v>8846.7200000000012</v>
      </c>
      <c r="T502" s="8">
        <v>0.21</v>
      </c>
      <c r="U502" s="5">
        <v>46.368000000000002</v>
      </c>
      <c r="AL502" s="5" t="str">
        <f t="shared" si="75"/>
        <v/>
      </c>
      <c r="AN502" s="5" t="str">
        <f t="shared" si="76"/>
        <v/>
      </c>
      <c r="AP502" s="5" t="str">
        <f t="shared" si="77"/>
        <v/>
      </c>
      <c r="AS502" s="5">
        <f t="shared" si="80"/>
        <v>46861.628000000004</v>
      </c>
      <c r="AT502" s="11">
        <f t="shared" si="70"/>
        <v>0.11123414648465742</v>
      </c>
      <c r="AU502" s="5">
        <f t="shared" ref="AU502:AU533" si="81">(AT502/100)*$AU$1</f>
        <v>111.23414648465742</v>
      </c>
    </row>
    <row r="503" spans="1:47" x14ac:dyDescent="0.3">
      <c r="A503" s="1" t="s">
        <v>588</v>
      </c>
      <c r="B503" s="1" t="s">
        <v>589</v>
      </c>
      <c r="C503" s="1" t="s">
        <v>583</v>
      </c>
      <c r="D503" s="1" t="s">
        <v>63</v>
      </c>
      <c r="E503" s="1" t="s">
        <v>64</v>
      </c>
      <c r="F503" s="1" t="s">
        <v>587</v>
      </c>
      <c r="G503" s="1" t="s">
        <v>512</v>
      </c>
      <c r="H503" s="1" t="s">
        <v>562</v>
      </c>
      <c r="I503" s="2">
        <v>141.55394404</v>
      </c>
      <c r="J503" s="2">
        <v>38.520000000000003</v>
      </c>
      <c r="K503" s="2">
        <f t="shared" si="78"/>
        <v>27.689999999999998</v>
      </c>
      <c r="L503" s="2">
        <f t="shared" si="79"/>
        <v>0</v>
      </c>
      <c r="P503" s="6">
        <v>18.47</v>
      </c>
      <c r="Q503" s="5">
        <v>25082.26</v>
      </c>
      <c r="R503" s="7">
        <v>8.9499999999999993</v>
      </c>
      <c r="S503" s="5">
        <v>6587.2</v>
      </c>
      <c r="T503" s="8">
        <v>0.27</v>
      </c>
      <c r="U503" s="5">
        <v>59.616000000000007</v>
      </c>
      <c r="AL503" s="5" t="str">
        <f t="shared" si="75"/>
        <v/>
      </c>
      <c r="AN503" s="5" t="str">
        <f t="shared" si="76"/>
        <v/>
      </c>
      <c r="AP503" s="5" t="str">
        <f t="shared" si="77"/>
        <v/>
      </c>
      <c r="AS503" s="5">
        <f t="shared" si="80"/>
        <v>31729.076000000001</v>
      </c>
      <c r="AT503" s="11">
        <f t="shared" si="70"/>
        <v>7.5314427565487646E-2</v>
      </c>
      <c r="AU503" s="5">
        <f t="shared" si="81"/>
        <v>75.314427565487648</v>
      </c>
    </row>
    <row r="504" spans="1:47" x14ac:dyDescent="0.3">
      <c r="A504" s="1" t="s">
        <v>588</v>
      </c>
      <c r="B504" s="1" t="s">
        <v>589</v>
      </c>
      <c r="C504" s="1" t="s">
        <v>583</v>
      </c>
      <c r="D504" s="1" t="s">
        <v>63</v>
      </c>
      <c r="E504" s="1" t="s">
        <v>65</v>
      </c>
      <c r="F504" s="1" t="s">
        <v>587</v>
      </c>
      <c r="G504" s="1" t="s">
        <v>512</v>
      </c>
      <c r="H504" s="1" t="s">
        <v>562</v>
      </c>
      <c r="I504" s="2">
        <v>141.55394404</v>
      </c>
      <c r="J504" s="2">
        <v>38.49</v>
      </c>
      <c r="K504" s="2">
        <f t="shared" si="78"/>
        <v>38.49</v>
      </c>
      <c r="L504" s="2">
        <f t="shared" si="79"/>
        <v>0</v>
      </c>
      <c r="N504" s="4">
        <v>10.8</v>
      </c>
      <c r="O504" s="5">
        <v>15228</v>
      </c>
      <c r="P504" s="6">
        <v>18.89</v>
      </c>
      <c r="Q504" s="5">
        <v>25652.62</v>
      </c>
      <c r="R504" s="7">
        <v>8.7999999999999989</v>
      </c>
      <c r="S504" s="5">
        <v>6476.7999999999993</v>
      </c>
      <c r="AL504" s="5" t="str">
        <f t="shared" si="75"/>
        <v/>
      </c>
      <c r="AN504" s="5" t="str">
        <f t="shared" si="76"/>
        <v/>
      </c>
      <c r="AP504" s="5" t="str">
        <f t="shared" si="77"/>
        <v/>
      </c>
      <c r="AS504" s="5">
        <f t="shared" si="80"/>
        <v>47357.42</v>
      </c>
      <c r="AT504" s="11">
        <f t="shared" si="70"/>
        <v>0.11241099420223821</v>
      </c>
      <c r="AU504" s="5">
        <f t="shared" si="81"/>
        <v>112.4109942022382</v>
      </c>
    </row>
    <row r="505" spans="1:47" x14ac:dyDescent="0.3">
      <c r="A505" s="1" t="s">
        <v>588</v>
      </c>
      <c r="B505" s="1" t="s">
        <v>589</v>
      </c>
      <c r="C505" s="1" t="s">
        <v>583</v>
      </c>
      <c r="D505" s="1" t="s">
        <v>63</v>
      </c>
      <c r="E505" s="1" t="s">
        <v>66</v>
      </c>
      <c r="F505" s="1" t="s">
        <v>587</v>
      </c>
      <c r="G505" s="1" t="s">
        <v>512</v>
      </c>
      <c r="H505" s="1" t="s">
        <v>562</v>
      </c>
      <c r="I505" s="2">
        <v>141.55394404</v>
      </c>
      <c r="J505" s="2">
        <v>20.11</v>
      </c>
      <c r="K505" s="2">
        <f t="shared" si="78"/>
        <v>1.1200000000000001</v>
      </c>
      <c r="L505" s="2">
        <f t="shared" si="79"/>
        <v>0</v>
      </c>
      <c r="R505" s="7">
        <v>1.1200000000000001</v>
      </c>
      <c r="S505" s="5">
        <v>824.32</v>
      </c>
      <c r="AL505" s="5" t="str">
        <f t="shared" si="75"/>
        <v/>
      </c>
      <c r="AN505" s="5" t="str">
        <f t="shared" si="76"/>
        <v/>
      </c>
      <c r="AP505" s="5" t="str">
        <f t="shared" si="77"/>
        <v/>
      </c>
      <c r="AS505" s="5">
        <f t="shared" si="80"/>
        <v>824.32</v>
      </c>
      <c r="AT505" s="11">
        <f t="shared" si="70"/>
        <v>1.9566655181128744E-3</v>
      </c>
      <c r="AU505" s="5">
        <f t="shared" si="81"/>
        <v>1.9566655181128743</v>
      </c>
    </row>
    <row r="506" spans="1:47" x14ac:dyDescent="0.3">
      <c r="A506" s="1" t="s">
        <v>588</v>
      </c>
      <c r="B506" s="1" t="s">
        <v>589</v>
      </c>
      <c r="C506" s="1" t="s">
        <v>583</v>
      </c>
      <c r="D506" s="1" t="s">
        <v>63</v>
      </c>
      <c r="E506" s="1" t="s">
        <v>67</v>
      </c>
      <c r="F506" s="1" t="s">
        <v>587</v>
      </c>
      <c r="G506" s="1" t="s">
        <v>512</v>
      </c>
      <c r="H506" s="1" t="s">
        <v>562</v>
      </c>
      <c r="I506" s="2">
        <v>141.55394404</v>
      </c>
      <c r="J506" s="2">
        <v>40.39</v>
      </c>
      <c r="K506" s="2">
        <f t="shared" si="78"/>
        <v>0.24</v>
      </c>
      <c r="L506" s="2">
        <f t="shared" si="79"/>
        <v>0</v>
      </c>
      <c r="R506" s="7">
        <v>0.24</v>
      </c>
      <c r="S506" s="5">
        <v>176.64</v>
      </c>
      <c r="AL506" s="5" t="str">
        <f t="shared" si="75"/>
        <v/>
      </c>
      <c r="AN506" s="5" t="str">
        <f t="shared" si="76"/>
        <v/>
      </c>
      <c r="AP506" s="5" t="str">
        <f t="shared" si="77"/>
        <v/>
      </c>
      <c r="AS506" s="5">
        <f t="shared" si="80"/>
        <v>176.64</v>
      </c>
      <c r="AT506" s="11">
        <f t="shared" si="70"/>
        <v>4.1928546816704455E-4</v>
      </c>
      <c r="AU506" s="5">
        <f t="shared" si="81"/>
        <v>0.41928546816704454</v>
      </c>
    </row>
    <row r="507" spans="1:47" x14ac:dyDescent="0.3">
      <c r="A507" s="1" t="s">
        <v>590</v>
      </c>
      <c r="B507" s="1" t="s">
        <v>585</v>
      </c>
      <c r="C507" s="1" t="s">
        <v>586</v>
      </c>
      <c r="D507" s="1" t="s">
        <v>63</v>
      </c>
      <c r="E507" s="1" t="s">
        <v>66</v>
      </c>
      <c r="F507" s="1" t="s">
        <v>587</v>
      </c>
      <c r="G507" s="1" t="s">
        <v>512</v>
      </c>
      <c r="H507" s="1" t="s">
        <v>562</v>
      </c>
      <c r="I507" s="2">
        <v>162.160055532</v>
      </c>
      <c r="J507" s="2">
        <v>20.309999999999999</v>
      </c>
      <c r="K507" s="2">
        <f t="shared" si="78"/>
        <v>19.71</v>
      </c>
      <c r="L507" s="2">
        <f t="shared" si="79"/>
        <v>0</v>
      </c>
      <c r="P507" s="6">
        <v>7.59</v>
      </c>
      <c r="Q507" s="5">
        <v>10307.219999999999</v>
      </c>
      <c r="R507" s="7">
        <v>11.65</v>
      </c>
      <c r="S507" s="5">
        <v>8574.4</v>
      </c>
      <c r="AB507" s="10">
        <v>0.47</v>
      </c>
      <c r="AC507" s="5">
        <v>37.360300000000002</v>
      </c>
      <c r="AL507" s="5" t="str">
        <f t="shared" si="75"/>
        <v/>
      </c>
      <c r="AN507" s="5" t="str">
        <f t="shared" si="76"/>
        <v/>
      </c>
      <c r="AP507" s="5" t="str">
        <f t="shared" si="77"/>
        <v/>
      </c>
      <c r="AS507" s="5">
        <f t="shared" si="80"/>
        <v>18918.980299999999</v>
      </c>
      <c r="AT507" s="11">
        <f t="shared" si="70"/>
        <v>4.4907458742802268E-2</v>
      </c>
      <c r="AU507" s="5">
        <f t="shared" si="81"/>
        <v>44.90745874280227</v>
      </c>
    </row>
    <row r="508" spans="1:47" x14ac:dyDescent="0.3">
      <c r="A508" s="1" t="s">
        <v>590</v>
      </c>
      <c r="B508" s="1" t="s">
        <v>585</v>
      </c>
      <c r="C508" s="1" t="s">
        <v>586</v>
      </c>
      <c r="D508" s="1" t="s">
        <v>63</v>
      </c>
      <c r="E508" s="1" t="s">
        <v>79</v>
      </c>
      <c r="F508" s="1" t="s">
        <v>587</v>
      </c>
      <c r="G508" s="1" t="s">
        <v>512</v>
      </c>
      <c r="H508" s="1" t="s">
        <v>562</v>
      </c>
      <c r="I508" s="2">
        <v>162.160055532</v>
      </c>
      <c r="J508" s="2">
        <v>40.619999999999997</v>
      </c>
      <c r="K508" s="2">
        <f t="shared" si="78"/>
        <v>40</v>
      </c>
      <c r="L508" s="2">
        <f t="shared" si="79"/>
        <v>0</v>
      </c>
      <c r="N508" s="4">
        <v>9.6300000000000008</v>
      </c>
      <c r="O508" s="5">
        <v>13578.3</v>
      </c>
      <c r="P508" s="6">
        <v>26.11</v>
      </c>
      <c r="Q508" s="5">
        <v>35457.379999999997</v>
      </c>
      <c r="R508" s="7">
        <v>4.1399999999999997</v>
      </c>
      <c r="S508" s="5">
        <v>3047.04</v>
      </c>
      <c r="T508" s="8">
        <v>0.12</v>
      </c>
      <c r="U508" s="5">
        <v>26.495999999999999</v>
      </c>
      <c r="AL508" s="5" t="str">
        <f t="shared" si="75"/>
        <v/>
      </c>
      <c r="AN508" s="5" t="str">
        <f t="shared" si="76"/>
        <v/>
      </c>
      <c r="AP508" s="5" t="str">
        <f t="shared" si="77"/>
        <v/>
      </c>
      <c r="AS508" s="5">
        <f t="shared" si="80"/>
        <v>52109.215999999993</v>
      </c>
      <c r="AT508" s="11">
        <f t="shared" si="70"/>
        <v>0.12369020055693865</v>
      </c>
      <c r="AU508" s="5">
        <f t="shared" si="81"/>
        <v>123.69020055693865</v>
      </c>
    </row>
    <row r="509" spans="1:47" x14ac:dyDescent="0.3">
      <c r="A509" s="1" t="s">
        <v>590</v>
      </c>
      <c r="B509" s="1" t="s">
        <v>585</v>
      </c>
      <c r="C509" s="1" t="s">
        <v>586</v>
      </c>
      <c r="D509" s="1" t="s">
        <v>63</v>
      </c>
      <c r="E509" s="1" t="s">
        <v>80</v>
      </c>
      <c r="F509" s="1" t="s">
        <v>587</v>
      </c>
      <c r="G509" s="1" t="s">
        <v>512</v>
      </c>
      <c r="H509" s="1" t="s">
        <v>562</v>
      </c>
      <c r="I509" s="2">
        <v>162.160055532</v>
      </c>
      <c r="J509" s="2">
        <v>39.72</v>
      </c>
      <c r="K509" s="2">
        <f t="shared" si="78"/>
        <v>39.72</v>
      </c>
      <c r="L509" s="2">
        <f t="shared" si="79"/>
        <v>0</v>
      </c>
      <c r="P509" s="6">
        <v>11.92</v>
      </c>
      <c r="Q509" s="5">
        <v>18825.275000000001</v>
      </c>
      <c r="R509" s="7">
        <v>27.51</v>
      </c>
      <c r="S509" s="5">
        <v>22403.84</v>
      </c>
      <c r="T509" s="8">
        <v>0.28999999999999998</v>
      </c>
      <c r="U509" s="5">
        <v>64.031999999999996</v>
      </c>
      <c r="AL509" s="5" t="str">
        <f t="shared" si="75"/>
        <v/>
      </c>
      <c r="AN509" s="5" t="str">
        <f t="shared" si="76"/>
        <v/>
      </c>
      <c r="AP509" s="5" t="str">
        <f t="shared" si="77"/>
        <v/>
      </c>
      <c r="AS509" s="5">
        <f t="shared" si="80"/>
        <v>41293.147000000004</v>
      </c>
      <c r="AT509" s="11">
        <f t="shared" si="70"/>
        <v>9.8016397599556104E-2</v>
      </c>
      <c r="AU509" s="5">
        <f t="shared" si="81"/>
        <v>98.016397599556115</v>
      </c>
    </row>
    <row r="510" spans="1:47" x14ac:dyDescent="0.3">
      <c r="A510" s="1" t="s">
        <v>590</v>
      </c>
      <c r="B510" s="1" t="s">
        <v>585</v>
      </c>
      <c r="C510" s="1" t="s">
        <v>586</v>
      </c>
      <c r="D510" s="1" t="s">
        <v>63</v>
      </c>
      <c r="E510" s="1" t="s">
        <v>85</v>
      </c>
      <c r="F510" s="1" t="s">
        <v>587</v>
      </c>
      <c r="G510" s="1" t="s">
        <v>512</v>
      </c>
      <c r="H510" s="1" t="s">
        <v>562</v>
      </c>
      <c r="I510" s="2">
        <v>162.160055532</v>
      </c>
      <c r="J510" s="2">
        <v>19.54</v>
      </c>
      <c r="K510" s="2">
        <f t="shared" si="78"/>
        <v>19.529999999999998</v>
      </c>
      <c r="L510" s="2">
        <f t="shared" si="79"/>
        <v>0</v>
      </c>
      <c r="P510" s="6">
        <v>1.63</v>
      </c>
      <c r="Q510" s="5">
        <v>2766.9250000000002</v>
      </c>
      <c r="R510" s="7">
        <v>5.75</v>
      </c>
      <c r="S510" s="5">
        <v>4826.32</v>
      </c>
      <c r="T510" s="8">
        <v>10.46</v>
      </c>
      <c r="U510" s="5">
        <v>2425.4879999999998</v>
      </c>
      <c r="Z510" s="9">
        <v>0.38</v>
      </c>
      <c r="AA510" s="5">
        <v>37.535999999999987</v>
      </c>
      <c r="AB510" s="10">
        <v>1.31</v>
      </c>
      <c r="AC510" s="5">
        <v>113.27325</v>
      </c>
      <c r="AL510" s="5" t="str">
        <f t="shared" si="75"/>
        <v/>
      </c>
      <c r="AN510" s="5" t="str">
        <f t="shared" si="76"/>
        <v/>
      </c>
      <c r="AP510" s="5" t="str">
        <f t="shared" si="77"/>
        <v/>
      </c>
      <c r="AS510" s="5">
        <f t="shared" si="80"/>
        <v>10169.54225</v>
      </c>
      <c r="AT510" s="11">
        <f t="shared" si="70"/>
        <v>2.4139160344971638E-2</v>
      </c>
      <c r="AU510" s="5">
        <f t="shared" si="81"/>
        <v>24.139160344971639</v>
      </c>
    </row>
    <row r="511" spans="1:47" x14ac:dyDescent="0.3">
      <c r="A511" s="1" t="s">
        <v>590</v>
      </c>
      <c r="B511" s="1" t="s">
        <v>585</v>
      </c>
      <c r="C511" s="1" t="s">
        <v>586</v>
      </c>
      <c r="D511" s="1" t="s">
        <v>63</v>
      </c>
      <c r="E511" s="1" t="s">
        <v>86</v>
      </c>
      <c r="F511" s="1" t="s">
        <v>587</v>
      </c>
      <c r="G511" s="1" t="s">
        <v>512</v>
      </c>
      <c r="H511" s="1" t="s">
        <v>562</v>
      </c>
      <c r="I511" s="2">
        <v>162.160055532</v>
      </c>
      <c r="J511" s="2">
        <v>39.520000000000003</v>
      </c>
      <c r="K511" s="2">
        <f t="shared" si="78"/>
        <v>32.36</v>
      </c>
      <c r="L511" s="2">
        <f t="shared" si="79"/>
        <v>0</v>
      </c>
      <c r="P511" s="6">
        <v>18.12</v>
      </c>
      <c r="Q511" s="5">
        <v>24606.959999999999</v>
      </c>
      <c r="R511" s="7">
        <v>12.44</v>
      </c>
      <c r="S511" s="5">
        <v>9155.84</v>
      </c>
      <c r="T511" s="8">
        <v>0.91</v>
      </c>
      <c r="U511" s="5">
        <v>200.928</v>
      </c>
      <c r="Z511" s="9">
        <v>0.5</v>
      </c>
      <c r="AA511" s="5">
        <v>44.16</v>
      </c>
      <c r="AB511" s="10">
        <v>0.39</v>
      </c>
      <c r="AC511" s="5">
        <v>31.001100000000001</v>
      </c>
      <c r="AL511" s="5" t="str">
        <f t="shared" si="75"/>
        <v/>
      </c>
      <c r="AN511" s="5" t="str">
        <f t="shared" si="76"/>
        <v/>
      </c>
      <c r="AP511" s="5" t="str">
        <f t="shared" si="77"/>
        <v/>
      </c>
      <c r="AS511" s="5">
        <f t="shared" si="80"/>
        <v>34038.889100000008</v>
      </c>
      <c r="AT511" s="11">
        <f t="shared" si="70"/>
        <v>8.0797166848842916E-2</v>
      </c>
      <c r="AU511" s="5">
        <f t="shared" si="81"/>
        <v>80.79716684884292</v>
      </c>
    </row>
    <row r="512" spans="1:47" x14ac:dyDescent="0.3">
      <c r="A512" s="1" t="s">
        <v>591</v>
      </c>
      <c r="B512" s="1" t="s">
        <v>592</v>
      </c>
      <c r="C512" s="1" t="s">
        <v>593</v>
      </c>
      <c r="D512" s="1" t="s">
        <v>63</v>
      </c>
      <c r="E512" s="1" t="s">
        <v>85</v>
      </c>
      <c r="F512" s="1" t="s">
        <v>587</v>
      </c>
      <c r="G512" s="1" t="s">
        <v>512</v>
      </c>
      <c r="H512" s="1" t="s">
        <v>562</v>
      </c>
      <c r="I512" s="2">
        <v>20.571664474399999</v>
      </c>
      <c r="J512" s="2">
        <v>19.079999999999998</v>
      </c>
      <c r="K512" s="2">
        <f t="shared" si="78"/>
        <v>19.079999999999998</v>
      </c>
      <c r="L512" s="2">
        <f t="shared" si="79"/>
        <v>0</v>
      </c>
      <c r="Z512" s="9">
        <v>15.92</v>
      </c>
      <c r="AA512" s="5">
        <v>1444.9151999999999</v>
      </c>
      <c r="AB512" s="10">
        <v>3.16</v>
      </c>
      <c r="AC512" s="5">
        <v>263.11189999999999</v>
      </c>
      <c r="AL512" s="5" t="str">
        <f t="shared" si="75"/>
        <v/>
      </c>
      <c r="AN512" s="5" t="str">
        <f t="shared" si="76"/>
        <v/>
      </c>
      <c r="AP512" s="5" t="str">
        <f t="shared" si="77"/>
        <v/>
      </c>
      <c r="AS512" s="5">
        <f t="shared" si="80"/>
        <v>1708.0270999999998</v>
      </c>
      <c r="AT512" s="11">
        <f t="shared" si="70"/>
        <v>4.0542965481516037E-3</v>
      </c>
      <c r="AU512" s="5">
        <f t="shared" si="81"/>
        <v>4.054296548151604</v>
      </c>
    </row>
    <row r="513" spans="1:47" x14ac:dyDescent="0.3">
      <c r="A513" s="1" t="s">
        <v>594</v>
      </c>
      <c r="B513" s="1" t="s">
        <v>585</v>
      </c>
      <c r="C513" s="1" t="s">
        <v>586</v>
      </c>
      <c r="D513" s="1" t="s">
        <v>63</v>
      </c>
      <c r="E513" s="1" t="s">
        <v>73</v>
      </c>
      <c r="F513" s="1" t="s">
        <v>587</v>
      </c>
      <c r="G513" s="1" t="s">
        <v>512</v>
      </c>
      <c r="H513" s="1" t="s">
        <v>562</v>
      </c>
      <c r="I513" s="2">
        <v>160.92599935800001</v>
      </c>
      <c r="J513" s="2">
        <v>40.28</v>
      </c>
      <c r="K513" s="2">
        <f t="shared" si="78"/>
        <v>18.64</v>
      </c>
      <c r="L513" s="2">
        <f t="shared" si="79"/>
        <v>0</v>
      </c>
      <c r="P513" s="6">
        <v>10.92</v>
      </c>
      <c r="Q513" s="5">
        <v>14829.36</v>
      </c>
      <c r="R513" s="7">
        <v>7.72</v>
      </c>
      <c r="S513" s="5">
        <v>5681.92</v>
      </c>
      <c r="AL513" s="5" t="str">
        <f t="shared" si="75"/>
        <v/>
      </c>
      <c r="AN513" s="5" t="str">
        <f t="shared" si="76"/>
        <v/>
      </c>
      <c r="AP513" s="5" t="str">
        <f t="shared" si="77"/>
        <v/>
      </c>
      <c r="AS513" s="5">
        <f t="shared" si="80"/>
        <v>20511.28</v>
      </c>
      <c r="AT513" s="11">
        <f t="shared" si="70"/>
        <v>4.8687056371746702E-2</v>
      </c>
      <c r="AU513" s="5">
        <f t="shared" si="81"/>
        <v>48.687056371746699</v>
      </c>
    </row>
    <row r="514" spans="1:47" x14ac:dyDescent="0.3">
      <c r="A514" s="1" t="s">
        <v>594</v>
      </c>
      <c r="B514" s="1" t="s">
        <v>585</v>
      </c>
      <c r="C514" s="1" t="s">
        <v>586</v>
      </c>
      <c r="D514" s="1" t="s">
        <v>63</v>
      </c>
      <c r="E514" s="1" t="s">
        <v>74</v>
      </c>
      <c r="F514" s="1" t="s">
        <v>587</v>
      </c>
      <c r="G514" s="1" t="s">
        <v>512</v>
      </c>
      <c r="H514" s="1" t="s">
        <v>562</v>
      </c>
      <c r="I514" s="2">
        <v>160.92599935800001</v>
      </c>
      <c r="J514" s="2">
        <v>39.369999999999997</v>
      </c>
      <c r="K514" s="2">
        <f t="shared" si="78"/>
        <v>0.19</v>
      </c>
      <c r="L514" s="2">
        <f t="shared" si="79"/>
        <v>0</v>
      </c>
      <c r="P514" s="6">
        <v>0.09</v>
      </c>
      <c r="Q514" s="5">
        <v>122.22</v>
      </c>
      <c r="R514" s="7">
        <v>0.1</v>
      </c>
      <c r="S514" s="5">
        <v>73.600000000000009</v>
      </c>
      <c r="AL514" s="5" t="str">
        <f t="shared" si="75"/>
        <v/>
      </c>
      <c r="AN514" s="5" t="str">
        <f t="shared" si="76"/>
        <v/>
      </c>
      <c r="AP514" s="5" t="str">
        <f t="shared" si="77"/>
        <v/>
      </c>
      <c r="AS514" s="5">
        <f t="shared" si="80"/>
        <v>195.82</v>
      </c>
      <c r="AT514" s="11">
        <f t="shared" si="70"/>
        <v>4.6481250213128777E-4</v>
      </c>
      <c r="AU514" s="5">
        <f t="shared" si="81"/>
        <v>0.46481250213128777</v>
      </c>
    </row>
    <row r="515" spans="1:47" x14ac:dyDescent="0.3">
      <c r="A515" s="1" t="s">
        <v>595</v>
      </c>
      <c r="B515" s="1" t="s">
        <v>596</v>
      </c>
      <c r="C515" s="1" t="s">
        <v>597</v>
      </c>
      <c r="D515" s="1" t="s">
        <v>598</v>
      </c>
      <c r="E515" s="1" t="s">
        <v>57</v>
      </c>
      <c r="F515" s="1" t="s">
        <v>599</v>
      </c>
      <c r="G515" s="1" t="s">
        <v>512</v>
      </c>
      <c r="H515" s="1" t="s">
        <v>562</v>
      </c>
      <c r="I515" s="2">
        <v>163.48290704499999</v>
      </c>
      <c r="J515" s="2">
        <v>38.79</v>
      </c>
      <c r="K515" s="2">
        <f t="shared" si="78"/>
        <v>0.1</v>
      </c>
      <c r="L515" s="2">
        <f t="shared" si="79"/>
        <v>0</v>
      </c>
      <c r="R515" s="7">
        <v>0.03</v>
      </c>
      <c r="S515" s="5">
        <v>22.08</v>
      </c>
      <c r="T515" s="8">
        <v>7.0000000000000007E-2</v>
      </c>
      <c r="U515" s="5">
        <v>15.456</v>
      </c>
      <c r="AL515" s="5" t="str">
        <f t="shared" si="75"/>
        <v/>
      </c>
      <c r="AN515" s="5" t="str">
        <f t="shared" si="76"/>
        <v/>
      </c>
      <c r="AP515" s="5" t="str">
        <f t="shared" si="77"/>
        <v/>
      </c>
      <c r="AS515" s="5">
        <f t="shared" si="80"/>
        <v>37.536000000000001</v>
      </c>
      <c r="AT515" s="11">
        <f t="shared" ref="AT515:AT578" si="82">(AS515/$AS$1180)*100</f>
        <v>8.9098161985496976E-5</v>
      </c>
      <c r="AU515" s="5">
        <f t="shared" si="81"/>
        <v>8.9098161985496985E-2</v>
      </c>
    </row>
    <row r="516" spans="1:47" x14ac:dyDescent="0.3">
      <c r="A516" s="1" t="s">
        <v>600</v>
      </c>
      <c r="B516" s="1" t="s">
        <v>601</v>
      </c>
      <c r="C516" s="1" t="s">
        <v>602</v>
      </c>
      <c r="D516" s="1" t="s">
        <v>63</v>
      </c>
      <c r="E516" s="1" t="s">
        <v>53</v>
      </c>
      <c r="F516" s="1" t="s">
        <v>603</v>
      </c>
      <c r="G516" s="1" t="s">
        <v>512</v>
      </c>
      <c r="H516" s="1" t="s">
        <v>562</v>
      </c>
      <c r="I516" s="2">
        <v>144.45287345</v>
      </c>
      <c r="J516" s="2">
        <v>39.07</v>
      </c>
      <c r="K516" s="2">
        <f t="shared" si="78"/>
        <v>10.190000000000001</v>
      </c>
      <c r="L516" s="2">
        <f t="shared" si="79"/>
        <v>0</v>
      </c>
      <c r="P516" s="6">
        <v>5.7</v>
      </c>
      <c r="Q516" s="5">
        <v>7740.6</v>
      </c>
      <c r="R516" s="7">
        <v>4.49</v>
      </c>
      <c r="S516" s="5">
        <v>3304.64</v>
      </c>
      <c r="AL516" s="5" t="str">
        <f t="shared" si="75"/>
        <v/>
      </c>
      <c r="AN516" s="5" t="str">
        <f t="shared" si="76"/>
        <v/>
      </c>
      <c r="AP516" s="5" t="str">
        <f t="shared" si="77"/>
        <v/>
      </c>
      <c r="AS516" s="5">
        <f t="shared" si="80"/>
        <v>11045.24</v>
      </c>
      <c r="AT516" s="11">
        <f t="shared" si="82"/>
        <v>2.6217779803087451E-2</v>
      </c>
      <c r="AU516" s="5">
        <f t="shared" si="81"/>
        <v>26.217779803087449</v>
      </c>
    </row>
    <row r="517" spans="1:47" x14ac:dyDescent="0.3">
      <c r="A517" s="1" t="s">
        <v>600</v>
      </c>
      <c r="B517" s="1" t="s">
        <v>601</v>
      </c>
      <c r="C517" s="1" t="s">
        <v>602</v>
      </c>
      <c r="D517" s="1" t="s">
        <v>63</v>
      </c>
      <c r="E517" s="1" t="s">
        <v>57</v>
      </c>
      <c r="F517" s="1" t="s">
        <v>603</v>
      </c>
      <c r="G517" s="1" t="s">
        <v>512</v>
      </c>
      <c r="H517" s="1" t="s">
        <v>562</v>
      </c>
      <c r="I517" s="2">
        <v>144.45287345</v>
      </c>
      <c r="J517" s="2">
        <v>38.11</v>
      </c>
      <c r="K517" s="2">
        <f t="shared" si="78"/>
        <v>10.89</v>
      </c>
      <c r="L517" s="2">
        <f t="shared" si="79"/>
        <v>0</v>
      </c>
      <c r="R517" s="7">
        <v>9.99</v>
      </c>
      <c r="S517" s="5">
        <v>7352.64</v>
      </c>
      <c r="T517" s="8">
        <v>0.9</v>
      </c>
      <c r="U517" s="5">
        <v>198.72</v>
      </c>
      <c r="AL517" s="5" t="str">
        <f t="shared" si="75"/>
        <v/>
      </c>
      <c r="AN517" s="5" t="str">
        <f t="shared" si="76"/>
        <v/>
      </c>
      <c r="AP517" s="5" t="str">
        <f t="shared" si="77"/>
        <v/>
      </c>
      <c r="AS517" s="5">
        <f t="shared" si="80"/>
        <v>7551.3600000000006</v>
      </c>
      <c r="AT517" s="11">
        <f t="shared" si="82"/>
        <v>1.7924453764141157E-2</v>
      </c>
      <c r="AU517" s="5">
        <f t="shared" si="81"/>
        <v>17.924453764141155</v>
      </c>
    </row>
    <row r="518" spans="1:47" s="41" customFormat="1" x14ac:dyDescent="0.3">
      <c r="A518" s="30" t="s">
        <v>605</v>
      </c>
      <c r="B518" s="30" t="s">
        <v>606</v>
      </c>
      <c r="C518" s="30" t="s">
        <v>607</v>
      </c>
      <c r="D518" s="30" t="s">
        <v>63</v>
      </c>
      <c r="E518" s="30" t="s">
        <v>86</v>
      </c>
      <c r="F518" s="30" t="s">
        <v>132</v>
      </c>
      <c r="G518" s="30" t="s">
        <v>512</v>
      </c>
      <c r="H518" s="30" t="s">
        <v>56</v>
      </c>
      <c r="I518" s="31">
        <v>2.5053617130500001</v>
      </c>
      <c r="J518" s="2">
        <v>2.12</v>
      </c>
      <c r="K518" s="31">
        <f t="shared" si="78"/>
        <v>2.1199999999999997</v>
      </c>
      <c r="L518" s="31">
        <f t="shared" si="79"/>
        <v>0</v>
      </c>
      <c r="M518" s="32"/>
      <c r="N518" s="33"/>
      <c r="O518" s="34"/>
      <c r="P518" s="35">
        <v>1.89</v>
      </c>
      <c r="Q518" s="34">
        <v>3208.2750000000001</v>
      </c>
      <c r="R518" s="36"/>
      <c r="S518" s="34"/>
      <c r="T518" s="37"/>
      <c r="U518" s="34"/>
      <c r="V518" s="31"/>
      <c r="W518" s="34"/>
      <c r="X518" s="31"/>
      <c r="Y518" s="34"/>
      <c r="Z518" s="38">
        <v>0.16</v>
      </c>
      <c r="AA518" s="34">
        <v>17.664000000000001</v>
      </c>
      <c r="AB518" s="39">
        <v>7.0000000000000007E-2</v>
      </c>
      <c r="AC518" s="34">
        <v>6.9553750000000001</v>
      </c>
      <c r="AD518" s="31"/>
      <c r="AE518" s="31"/>
      <c r="AF518" s="34"/>
      <c r="AG518" s="38"/>
      <c r="AH518" s="34"/>
      <c r="AI518" s="31"/>
      <c r="AJ518" s="34"/>
      <c r="AK518" s="32"/>
      <c r="AL518" s="34" t="str">
        <f t="shared" si="75"/>
        <v/>
      </c>
      <c r="AM518" s="32"/>
      <c r="AN518" s="34" t="str">
        <f t="shared" si="76"/>
        <v/>
      </c>
      <c r="AO518" s="31"/>
      <c r="AP518" s="34" t="str">
        <f t="shared" si="77"/>
        <v/>
      </c>
      <c r="AQ518" s="31"/>
      <c r="AR518" s="31"/>
      <c r="AS518" s="34">
        <f t="shared" si="80"/>
        <v>3232.8943750000003</v>
      </c>
      <c r="AT518" s="40">
        <f t="shared" si="82"/>
        <v>7.6738317003876809E-3</v>
      </c>
      <c r="AU518" s="34">
        <f t="shared" si="81"/>
        <v>7.673831700387681</v>
      </c>
    </row>
    <row r="519" spans="1:47" x14ac:dyDescent="0.3">
      <c r="A519" s="1" t="s">
        <v>608</v>
      </c>
      <c r="B519" s="1" t="s">
        <v>609</v>
      </c>
      <c r="C519" s="1" t="s">
        <v>607</v>
      </c>
      <c r="D519" s="1" t="s">
        <v>63</v>
      </c>
      <c r="E519" s="1" t="s">
        <v>79</v>
      </c>
      <c r="F519" s="1" t="s">
        <v>132</v>
      </c>
      <c r="G519" s="1" t="s">
        <v>512</v>
      </c>
      <c r="H519" s="1" t="s">
        <v>56</v>
      </c>
      <c r="I519" s="2">
        <v>90.333553548599994</v>
      </c>
      <c r="J519" s="2">
        <v>38.82</v>
      </c>
      <c r="K519" s="2">
        <f t="shared" si="78"/>
        <v>6.1199999999999992</v>
      </c>
      <c r="L519" s="2">
        <f t="shared" si="79"/>
        <v>0</v>
      </c>
      <c r="P519" s="6">
        <v>4.8899999999999997</v>
      </c>
      <c r="Q519" s="5">
        <v>9960.9299999999985</v>
      </c>
      <c r="AB519" s="10">
        <v>1.23</v>
      </c>
      <c r="AC519" s="5">
        <v>146.65905000000001</v>
      </c>
      <c r="AL519" s="5" t="str">
        <f t="shared" ref="AL519:AL550" si="83">IF(AK519&gt;0,AK519*$AL$1,"")</f>
        <v/>
      </c>
      <c r="AN519" s="5" t="str">
        <f t="shared" ref="AN519:AN550" si="84">IF(AM519&gt;0,AM519*$AN$1,"")</f>
        <v/>
      </c>
      <c r="AP519" s="5" t="str">
        <f t="shared" ref="AP519:AP550" si="85">IF(AO519&gt;0,AO519*$AP$1,"")</f>
        <v/>
      </c>
      <c r="AS519" s="5">
        <f t="shared" si="80"/>
        <v>10107.589049999999</v>
      </c>
      <c r="AT519" s="11">
        <f t="shared" si="82"/>
        <v>2.3992103752657055E-2</v>
      </c>
      <c r="AU519" s="5">
        <f t="shared" si="81"/>
        <v>23.992103752657055</v>
      </c>
    </row>
    <row r="520" spans="1:47" x14ac:dyDescent="0.3">
      <c r="A520" s="1" t="s">
        <v>608</v>
      </c>
      <c r="B520" s="1" t="s">
        <v>609</v>
      </c>
      <c r="C520" s="1" t="s">
        <v>607</v>
      </c>
      <c r="D520" s="1" t="s">
        <v>63</v>
      </c>
      <c r="E520" s="1" t="s">
        <v>86</v>
      </c>
      <c r="F520" s="1" t="s">
        <v>132</v>
      </c>
      <c r="G520" s="1" t="s">
        <v>512</v>
      </c>
      <c r="H520" s="1" t="s">
        <v>56</v>
      </c>
      <c r="I520" s="2">
        <v>90.333553548599994</v>
      </c>
      <c r="J520" s="2">
        <v>15.01</v>
      </c>
      <c r="K520" s="2">
        <f t="shared" si="78"/>
        <v>7.6499999999999995</v>
      </c>
      <c r="L520" s="2">
        <f t="shared" si="79"/>
        <v>0</v>
      </c>
      <c r="P520" s="6">
        <v>6.8</v>
      </c>
      <c r="Q520" s="5">
        <v>11672.01</v>
      </c>
      <c r="Z520" s="9">
        <v>0.28999999999999998</v>
      </c>
      <c r="AA520" s="5">
        <v>34.665599999999998</v>
      </c>
      <c r="AB520" s="10">
        <v>0.55999999999999994</v>
      </c>
      <c r="AC520" s="5">
        <v>62.59837499999999</v>
      </c>
      <c r="AL520" s="5" t="str">
        <f t="shared" si="83"/>
        <v/>
      </c>
      <c r="AN520" s="5" t="str">
        <f t="shared" si="84"/>
        <v/>
      </c>
      <c r="AP520" s="5" t="str">
        <f t="shared" si="85"/>
        <v/>
      </c>
      <c r="AS520" s="5">
        <f t="shared" si="80"/>
        <v>11769.273975</v>
      </c>
      <c r="AT520" s="11">
        <f t="shared" si="82"/>
        <v>2.7936399165500954E-2</v>
      </c>
      <c r="AU520" s="5">
        <f t="shared" si="81"/>
        <v>27.936399165500955</v>
      </c>
    </row>
    <row r="521" spans="1:47" x14ac:dyDescent="0.3">
      <c r="A521" s="1" t="s">
        <v>610</v>
      </c>
      <c r="B521" s="1" t="s">
        <v>611</v>
      </c>
      <c r="C521" s="1" t="s">
        <v>612</v>
      </c>
      <c r="D521" s="1" t="s">
        <v>63</v>
      </c>
      <c r="E521" s="1" t="s">
        <v>64</v>
      </c>
      <c r="F521" s="1" t="s">
        <v>132</v>
      </c>
      <c r="G521" s="1" t="s">
        <v>512</v>
      </c>
      <c r="H521" s="1" t="s">
        <v>56</v>
      </c>
      <c r="I521" s="2">
        <v>6.1936392540499998</v>
      </c>
      <c r="J521" s="2">
        <v>6.04</v>
      </c>
      <c r="K521" s="2">
        <f t="shared" si="78"/>
        <v>0.28999999999999998</v>
      </c>
      <c r="L521" s="2">
        <f t="shared" si="79"/>
        <v>0</v>
      </c>
      <c r="T521" s="8">
        <v>0.28999999999999998</v>
      </c>
      <c r="U521" s="5">
        <v>80.039999999999992</v>
      </c>
      <c r="AL521" s="5" t="str">
        <f t="shared" si="83"/>
        <v/>
      </c>
      <c r="AN521" s="5" t="str">
        <f t="shared" si="84"/>
        <v/>
      </c>
      <c r="AP521" s="5" t="str">
        <f t="shared" si="85"/>
        <v/>
      </c>
      <c r="AS521" s="5">
        <f t="shared" si="80"/>
        <v>80.039999999999992</v>
      </c>
      <c r="AT521" s="11">
        <f t="shared" si="82"/>
        <v>1.8998872776319203E-4</v>
      </c>
      <c r="AU521" s="5">
        <f t="shared" si="81"/>
        <v>0.18998872776319203</v>
      </c>
    </row>
    <row r="522" spans="1:47" x14ac:dyDescent="0.3">
      <c r="A522" s="1" t="s">
        <v>613</v>
      </c>
      <c r="B522" s="1" t="s">
        <v>614</v>
      </c>
      <c r="C522" s="1" t="s">
        <v>615</v>
      </c>
      <c r="D522" s="1" t="s">
        <v>63</v>
      </c>
      <c r="E522" s="1" t="s">
        <v>64</v>
      </c>
      <c r="F522" s="1" t="s">
        <v>132</v>
      </c>
      <c r="G522" s="1" t="s">
        <v>512</v>
      </c>
      <c r="H522" s="1" t="s">
        <v>56</v>
      </c>
      <c r="I522" s="2">
        <v>1.00222625413</v>
      </c>
      <c r="J522" s="2">
        <v>0.87</v>
      </c>
      <c r="K522" s="2">
        <f t="shared" si="78"/>
        <v>0.21</v>
      </c>
      <c r="L522" s="2">
        <f t="shared" si="79"/>
        <v>0</v>
      </c>
      <c r="T522" s="8">
        <v>0.21</v>
      </c>
      <c r="U522" s="5">
        <v>57.96</v>
      </c>
      <c r="AL522" s="5" t="str">
        <f t="shared" si="83"/>
        <v/>
      </c>
      <c r="AN522" s="5" t="str">
        <f t="shared" si="84"/>
        <v/>
      </c>
      <c r="AP522" s="5" t="str">
        <f t="shared" si="85"/>
        <v/>
      </c>
      <c r="AS522" s="5">
        <f t="shared" si="80"/>
        <v>57.96</v>
      </c>
      <c r="AT522" s="11">
        <f t="shared" si="82"/>
        <v>1.3757804424231149E-4</v>
      </c>
      <c r="AU522" s="5">
        <f t="shared" si="81"/>
        <v>0.13757804424231149</v>
      </c>
    </row>
    <row r="523" spans="1:47" x14ac:dyDescent="0.3">
      <c r="A523" s="1" t="s">
        <v>616</v>
      </c>
      <c r="B523" s="1" t="s">
        <v>617</v>
      </c>
      <c r="C523" s="1" t="s">
        <v>618</v>
      </c>
      <c r="D523" s="1" t="s">
        <v>63</v>
      </c>
      <c r="E523" s="1" t="s">
        <v>64</v>
      </c>
      <c r="F523" s="1" t="s">
        <v>132</v>
      </c>
      <c r="G523" s="1" t="s">
        <v>512</v>
      </c>
      <c r="H523" s="1" t="s">
        <v>56</v>
      </c>
      <c r="I523" s="2">
        <v>1.82497204772</v>
      </c>
      <c r="J523" s="2">
        <v>1.59</v>
      </c>
      <c r="K523" s="2">
        <f t="shared" si="78"/>
        <v>0.44</v>
      </c>
      <c r="L523" s="2">
        <f t="shared" si="79"/>
        <v>0</v>
      </c>
      <c r="T523" s="8">
        <v>0.44</v>
      </c>
      <c r="U523" s="5">
        <v>121.44</v>
      </c>
      <c r="AL523" s="5" t="str">
        <f t="shared" si="83"/>
        <v/>
      </c>
      <c r="AN523" s="5" t="str">
        <f t="shared" si="84"/>
        <v/>
      </c>
      <c r="AP523" s="5" t="str">
        <f t="shared" si="85"/>
        <v/>
      </c>
      <c r="AS523" s="5">
        <f t="shared" si="80"/>
        <v>121.44</v>
      </c>
      <c r="AT523" s="11">
        <f t="shared" si="82"/>
        <v>2.8825875936484315E-4</v>
      </c>
      <c r="AU523" s="5">
        <f t="shared" si="81"/>
        <v>0.28825875936484319</v>
      </c>
    </row>
    <row r="524" spans="1:47" x14ac:dyDescent="0.3">
      <c r="A524" s="1" t="s">
        <v>619</v>
      </c>
      <c r="B524" s="1" t="s">
        <v>620</v>
      </c>
      <c r="C524" s="1" t="s">
        <v>621</v>
      </c>
      <c r="D524" s="1" t="s">
        <v>330</v>
      </c>
      <c r="E524" s="1" t="s">
        <v>67</v>
      </c>
      <c r="F524" s="1" t="s">
        <v>132</v>
      </c>
      <c r="G524" s="1" t="s">
        <v>512</v>
      </c>
      <c r="H524" s="1" t="s">
        <v>56</v>
      </c>
      <c r="I524" s="2">
        <v>0.97983029829199997</v>
      </c>
      <c r="J524" s="2">
        <v>0.83</v>
      </c>
      <c r="K524" s="2">
        <f t="shared" si="78"/>
        <v>0.82</v>
      </c>
      <c r="L524" s="2">
        <f t="shared" si="79"/>
        <v>0</v>
      </c>
      <c r="R524" s="7">
        <v>0.1</v>
      </c>
      <c r="S524" s="5">
        <v>92</v>
      </c>
      <c r="T524" s="8">
        <v>0.72</v>
      </c>
      <c r="U524" s="5">
        <v>198.72</v>
      </c>
      <c r="AL524" s="5" t="str">
        <f t="shared" si="83"/>
        <v/>
      </c>
      <c r="AN524" s="5" t="str">
        <f t="shared" si="84"/>
        <v/>
      </c>
      <c r="AP524" s="5" t="str">
        <f t="shared" si="85"/>
        <v/>
      </c>
      <c r="AS524" s="5">
        <f t="shared" si="80"/>
        <v>290.72000000000003</v>
      </c>
      <c r="AT524" s="11">
        <f t="shared" si="82"/>
        <v>6.9007399969159419E-4</v>
      </c>
      <c r="AU524" s="5">
        <f t="shared" si="81"/>
        <v>0.69007399969159422</v>
      </c>
    </row>
    <row r="525" spans="1:47" x14ac:dyDescent="0.3">
      <c r="A525" s="1" t="s">
        <v>622</v>
      </c>
      <c r="B525" s="1" t="s">
        <v>623</v>
      </c>
      <c r="C525" s="1" t="s">
        <v>624</v>
      </c>
      <c r="D525" s="1" t="s">
        <v>63</v>
      </c>
      <c r="E525" s="1" t="s">
        <v>67</v>
      </c>
      <c r="F525" s="1" t="s">
        <v>132</v>
      </c>
      <c r="G525" s="1" t="s">
        <v>512</v>
      </c>
      <c r="H525" s="1" t="s">
        <v>56</v>
      </c>
      <c r="I525" s="2">
        <v>2.5107890459000002</v>
      </c>
      <c r="J525" s="2">
        <v>2.5099999999999998</v>
      </c>
      <c r="K525" s="2">
        <f t="shared" si="78"/>
        <v>0.37</v>
      </c>
      <c r="L525" s="2">
        <f t="shared" si="79"/>
        <v>0</v>
      </c>
      <c r="T525" s="8">
        <v>0.37</v>
      </c>
      <c r="U525" s="5">
        <v>102.12</v>
      </c>
      <c r="AL525" s="5" t="str">
        <f t="shared" si="83"/>
        <v/>
      </c>
      <c r="AN525" s="5" t="str">
        <f t="shared" si="84"/>
        <v/>
      </c>
      <c r="AP525" s="5" t="str">
        <f t="shared" si="85"/>
        <v/>
      </c>
      <c r="AS525" s="5">
        <f t="shared" si="80"/>
        <v>102.12</v>
      </c>
      <c r="AT525" s="11">
        <f t="shared" si="82"/>
        <v>2.4239941128407266E-4</v>
      </c>
      <c r="AU525" s="5">
        <f t="shared" si="81"/>
        <v>0.24239941128407266</v>
      </c>
    </row>
    <row r="526" spans="1:47" x14ac:dyDescent="0.3">
      <c r="A526" s="1" t="s">
        <v>625</v>
      </c>
      <c r="B526" s="1" t="s">
        <v>626</v>
      </c>
      <c r="C526" s="1" t="s">
        <v>627</v>
      </c>
      <c r="D526" s="1" t="s">
        <v>63</v>
      </c>
      <c r="E526" s="1" t="s">
        <v>67</v>
      </c>
      <c r="F526" s="1" t="s">
        <v>132</v>
      </c>
      <c r="G526" s="1" t="s">
        <v>512</v>
      </c>
      <c r="H526" s="1" t="s">
        <v>56</v>
      </c>
      <c r="I526" s="2">
        <v>7.9373829115200003</v>
      </c>
      <c r="J526" s="2">
        <v>7.94</v>
      </c>
      <c r="K526" s="2">
        <f t="shared" si="78"/>
        <v>4.33</v>
      </c>
      <c r="L526" s="2">
        <f t="shared" si="79"/>
        <v>0</v>
      </c>
      <c r="R526" s="7">
        <v>1.08</v>
      </c>
      <c r="S526" s="5">
        <v>993.6</v>
      </c>
      <c r="T526" s="8">
        <v>3.25</v>
      </c>
      <c r="U526" s="5">
        <v>897</v>
      </c>
      <c r="AL526" s="5" t="str">
        <f t="shared" si="83"/>
        <v/>
      </c>
      <c r="AN526" s="5" t="str">
        <f t="shared" si="84"/>
        <v/>
      </c>
      <c r="AP526" s="5" t="str">
        <f t="shared" si="85"/>
        <v/>
      </c>
      <c r="AS526" s="5">
        <f t="shared" si="80"/>
        <v>1890.6</v>
      </c>
      <c r="AT526" s="11">
        <f t="shared" si="82"/>
        <v>4.4876647764753985E-3</v>
      </c>
      <c r="AU526" s="5">
        <f t="shared" si="81"/>
        <v>4.4876647764753983</v>
      </c>
    </row>
    <row r="527" spans="1:47" x14ac:dyDescent="0.3">
      <c r="A527" s="1" t="s">
        <v>628</v>
      </c>
      <c r="B527" s="1" t="s">
        <v>629</v>
      </c>
      <c r="C527" s="1" t="s">
        <v>630</v>
      </c>
      <c r="D527" s="1" t="s">
        <v>63</v>
      </c>
      <c r="E527" s="1" t="s">
        <v>67</v>
      </c>
      <c r="F527" s="1" t="s">
        <v>132</v>
      </c>
      <c r="G527" s="1" t="s">
        <v>512</v>
      </c>
      <c r="H527" s="1" t="s">
        <v>56</v>
      </c>
      <c r="I527" s="2">
        <v>3.9459730125200001</v>
      </c>
      <c r="J527" s="2">
        <v>3.95</v>
      </c>
      <c r="K527" s="2">
        <f t="shared" si="78"/>
        <v>1.19</v>
      </c>
      <c r="L527" s="2">
        <f t="shared" si="79"/>
        <v>0</v>
      </c>
      <c r="R527" s="7">
        <v>0.12</v>
      </c>
      <c r="S527" s="5">
        <v>110.4</v>
      </c>
      <c r="T527" s="8">
        <v>1.07</v>
      </c>
      <c r="U527" s="5">
        <v>295.32</v>
      </c>
      <c r="AL527" s="5" t="str">
        <f t="shared" si="83"/>
        <v/>
      </c>
      <c r="AN527" s="5" t="str">
        <f t="shared" si="84"/>
        <v/>
      </c>
      <c r="AP527" s="5" t="str">
        <f t="shared" si="85"/>
        <v/>
      </c>
      <c r="AS527" s="5">
        <f t="shared" si="80"/>
        <v>405.72</v>
      </c>
      <c r="AT527" s="11">
        <f t="shared" si="82"/>
        <v>9.6304630969618055E-4</v>
      </c>
      <c r="AU527" s="5">
        <f t="shared" si="81"/>
        <v>0.96304630969618055</v>
      </c>
    </row>
    <row r="528" spans="1:47" x14ac:dyDescent="0.3">
      <c r="A528" s="1" t="s">
        <v>631</v>
      </c>
      <c r="B528" s="1" t="s">
        <v>632</v>
      </c>
      <c r="C528" s="1" t="s">
        <v>633</v>
      </c>
      <c r="D528" s="1" t="s">
        <v>63</v>
      </c>
      <c r="E528" s="1" t="s">
        <v>67</v>
      </c>
      <c r="F528" s="1" t="s">
        <v>132</v>
      </c>
      <c r="G528" s="1" t="s">
        <v>512</v>
      </c>
      <c r="H528" s="1" t="s">
        <v>56</v>
      </c>
      <c r="I528" s="2">
        <v>0.97957703760199999</v>
      </c>
      <c r="J528" s="2">
        <v>0.83</v>
      </c>
      <c r="K528" s="2">
        <f t="shared" si="78"/>
        <v>0.69</v>
      </c>
      <c r="L528" s="2">
        <f t="shared" si="79"/>
        <v>0</v>
      </c>
      <c r="T528" s="8">
        <v>0.69</v>
      </c>
      <c r="U528" s="5">
        <v>190.44</v>
      </c>
      <c r="AL528" s="5" t="str">
        <f t="shared" si="83"/>
        <v/>
      </c>
      <c r="AN528" s="5" t="str">
        <f t="shared" si="84"/>
        <v/>
      </c>
      <c r="AP528" s="5" t="str">
        <f t="shared" si="85"/>
        <v/>
      </c>
      <c r="AS528" s="5">
        <f t="shared" si="80"/>
        <v>190.44</v>
      </c>
      <c r="AT528" s="11">
        <f t="shared" si="82"/>
        <v>4.5204214536759491E-4</v>
      </c>
      <c r="AU528" s="5">
        <f t="shared" si="81"/>
        <v>0.45204214536759491</v>
      </c>
    </row>
    <row r="529" spans="1:47" x14ac:dyDescent="0.3">
      <c r="A529" s="1" t="s">
        <v>634</v>
      </c>
      <c r="B529" s="1" t="s">
        <v>635</v>
      </c>
      <c r="C529" s="1" t="s">
        <v>636</v>
      </c>
      <c r="D529" s="1" t="s">
        <v>63</v>
      </c>
      <c r="E529" s="1" t="s">
        <v>67</v>
      </c>
      <c r="F529" s="1" t="s">
        <v>132</v>
      </c>
      <c r="G529" s="1" t="s">
        <v>512</v>
      </c>
      <c r="H529" s="1" t="s">
        <v>56</v>
      </c>
      <c r="I529" s="2">
        <v>1.05168150621</v>
      </c>
      <c r="J529" s="2">
        <v>0.89</v>
      </c>
      <c r="K529" s="2">
        <f t="shared" si="78"/>
        <v>0.89</v>
      </c>
      <c r="L529" s="2">
        <f t="shared" si="79"/>
        <v>0</v>
      </c>
      <c r="R529" s="7">
        <v>0.81</v>
      </c>
      <c r="S529" s="5">
        <v>745.2</v>
      </c>
      <c r="T529" s="8">
        <v>0.08</v>
      </c>
      <c r="U529" s="5">
        <v>22.08</v>
      </c>
      <c r="AL529" s="5" t="str">
        <f t="shared" si="83"/>
        <v/>
      </c>
      <c r="AN529" s="5" t="str">
        <f t="shared" si="84"/>
        <v/>
      </c>
      <c r="AP529" s="5" t="str">
        <f t="shared" si="85"/>
        <v/>
      </c>
      <c r="AS529" s="5">
        <f t="shared" si="80"/>
        <v>767.28000000000009</v>
      </c>
      <c r="AT529" s="11">
        <f t="shared" si="82"/>
        <v>1.8212712523506002E-3</v>
      </c>
      <c r="AU529" s="5">
        <f t="shared" si="81"/>
        <v>1.8212712523506001</v>
      </c>
    </row>
    <row r="530" spans="1:47" x14ac:dyDescent="0.3">
      <c r="A530" s="1" t="s">
        <v>637</v>
      </c>
      <c r="B530" s="1" t="s">
        <v>638</v>
      </c>
      <c r="C530" s="1" t="s">
        <v>639</v>
      </c>
      <c r="D530" s="1" t="s">
        <v>115</v>
      </c>
      <c r="E530" s="1" t="s">
        <v>67</v>
      </c>
      <c r="F530" s="1" t="s">
        <v>132</v>
      </c>
      <c r="G530" s="1" t="s">
        <v>512</v>
      </c>
      <c r="H530" s="1" t="s">
        <v>56</v>
      </c>
      <c r="I530" s="2">
        <v>7.6895397560800003</v>
      </c>
      <c r="J530" s="2">
        <v>7.19</v>
      </c>
      <c r="K530" s="2">
        <f t="shared" si="78"/>
        <v>7.1899999999999995</v>
      </c>
      <c r="L530" s="2">
        <f t="shared" si="79"/>
        <v>0</v>
      </c>
      <c r="R530" s="7">
        <v>6.55</v>
      </c>
      <c r="S530" s="5">
        <v>6026</v>
      </c>
      <c r="T530" s="8">
        <v>0.64</v>
      </c>
      <c r="U530" s="5">
        <v>176.64</v>
      </c>
      <c r="AL530" s="5" t="str">
        <f t="shared" si="83"/>
        <v/>
      </c>
      <c r="AN530" s="5" t="str">
        <f t="shared" si="84"/>
        <v/>
      </c>
      <c r="AP530" s="5" t="str">
        <f t="shared" si="85"/>
        <v/>
      </c>
      <c r="AS530" s="5">
        <f t="shared" si="80"/>
        <v>6202.64</v>
      </c>
      <c r="AT530" s="11">
        <f t="shared" si="82"/>
        <v>1.4723034512407368E-2</v>
      </c>
      <c r="AU530" s="5">
        <f t="shared" si="81"/>
        <v>14.723034512407366</v>
      </c>
    </row>
    <row r="531" spans="1:47" x14ac:dyDescent="0.3">
      <c r="A531" s="1" t="s">
        <v>640</v>
      </c>
      <c r="B531" s="1" t="s">
        <v>638</v>
      </c>
      <c r="C531" s="1" t="s">
        <v>639</v>
      </c>
      <c r="D531" s="1" t="s">
        <v>115</v>
      </c>
      <c r="E531" s="1" t="s">
        <v>72</v>
      </c>
      <c r="F531" s="1" t="s">
        <v>132</v>
      </c>
      <c r="G531" s="1" t="s">
        <v>512</v>
      </c>
      <c r="H531" s="1" t="s">
        <v>56</v>
      </c>
      <c r="I531" s="2">
        <v>5.0373640030100004</v>
      </c>
      <c r="J531" s="2">
        <v>4.37</v>
      </c>
      <c r="K531" s="2">
        <f t="shared" si="78"/>
        <v>4.37</v>
      </c>
      <c r="L531" s="2">
        <f t="shared" si="79"/>
        <v>0</v>
      </c>
      <c r="R531" s="7">
        <v>4.37</v>
      </c>
      <c r="S531" s="5">
        <v>4020.4</v>
      </c>
      <c r="AL531" s="5" t="str">
        <f t="shared" si="83"/>
        <v/>
      </c>
      <c r="AN531" s="5" t="str">
        <f t="shared" si="84"/>
        <v/>
      </c>
      <c r="AP531" s="5" t="str">
        <f t="shared" si="85"/>
        <v/>
      </c>
      <c r="AS531" s="5">
        <f t="shared" si="80"/>
        <v>4020.4</v>
      </c>
      <c r="AT531" s="11">
        <f t="shared" si="82"/>
        <v>9.5431119577603363E-3</v>
      </c>
      <c r="AU531" s="5">
        <f t="shared" si="81"/>
        <v>9.5431119577603365</v>
      </c>
    </row>
    <row r="532" spans="1:47" x14ac:dyDescent="0.3">
      <c r="A532" s="1" t="s">
        <v>641</v>
      </c>
      <c r="B532" s="1" t="s">
        <v>642</v>
      </c>
      <c r="C532" s="1" t="s">
        <v>643</v>
      </c>
      <c r="D532" s="1" t="s">
        <v>63</v>
      </c>
      <c r="E532" s="1" t="s">
        <v>72</v>
      </c>
      <c r="F532" s="1" t="s">
        <v>132</v>
      </c>
      <c r="G532" s="1" t="s">
        <v>512</v>
      </c>
      <c r="H532" s="1" t="s">
        <v>56</v>
      </c>
      <c r="I532" s="2">
        <v>2.0013816151800001</v>
      </c>
      <c r="J532" s="2">
        <v>1.74</v>
      </c>
      <c r="K532" s="2">
        <f t="shared" si="78"/>
        <v>1.74</v>
      </c>
      <c r="L532" s="2">
        <f t="shared" si="79"/>
        <v>0</v>
      </c>
      <c r="R532" s="7">
        <v>1.74</v>
      </c>
      <c r="S532" s="5">
        <v>1600.8</v>
      </c>
      <c r="AL532" s="5" t="str">
        <f t="shared" si="83"/>
        <v/>
      </c>
      <c r="AN532" s="5" t="str">
        <f t="shared" si="84"/>
        <v/>
      </c>
      <c r="AP532" s="5" t="str">
        <f t="shared" si="85"/>
        <v/>
      </c>
      <c r="AS532" s="5">
        <f t="shared" si="80"/>
        <v>1600.8</v>
      </c>
      <c r="AT532" s="11">
        <f t="shared" si="82"/>
        <v>3.7997745552638415E-3</v>
      </c>
      <c r="AU532" s="5">
        <f t="shared" si="81"/>
        <v>3.7997745552638413</v>
      </c>
    </row>
    <row r="533" spans="1:47" x14ac:dyDescent="0.3">
      <c r="A533" s="1" t="s">
        <v>644</v>
      </c>
      <c r="B533" s="1" t="s">
        <v>645</v>
      </c>
      <c r="C533" s="1" t="s">
        <v>646</v>
      </c>
      <c r="D533" s="1" t="s">
        <v>63</v>
      </c>
      <c r="E533" s="1" t="s">
        <v>72</v>
      </c>
      <c r="F533" s="1" t="s">
        <v>132</v>
      </c>
      <c r="G533" s="1" t="s">
        <v>512</v>
      </c>
      <c r="H533" s="1" t="s">
        <v>56</v>
      </c>
      <c r="I533" s="2">
        <v>93.8198078538</v>
      </c>
      <c r="J533" s="2">
        <v>23.73</v>
      </c>
      <c r="K533" s="2">
        <f t="shared" si="78"/>
        <v>23.72</v>
      </c>
      <c r="L533" s="2">
        <f t="shared" si="79"/>
        <v>0</v>
      </c>
      <c r="R533" s="7">
        <v>20.77</v>
      </c>
      <c r="S533" s="5">
        <v>19108.400000000001</v>
      </c>
      <c r="T533" s="8">
        <v>2.95</v>
      </c>
      <c r="U533" s="5">
        <v>814.2</v>
      </c>
      <c r="AL533" s="5" t="str">
        <f t="shared" si="83"/>
        <v/>
      </c>
      <c r="AN533" s="5" t="str">
        <f t="shared" si="84"/>
        <v/>
      </c>
      <c r="AP533" s="5" t="str">
        <f t="shared" si="85"/>
        <v/>
      </c>
      <c r="AS533" s="5">
        <f t="shared" si="80"/>
        <v>19922.600000000002</v>
      </c>
      <c r="AT533" s="11">
        <f t="shared" si="82"/>
        <v>4.7289722985194536E-2</v>
      </c>
      <c r="AU533" s="5">
        <f t="shared" si="81"/>
        <v>47.289722985194537</v>
      </c>
    </row>
    <row r="534" spans="1:47" x14ac:dyDescent="0.3">
      <c r="A534" s="1" t="s">
        <v>644</v>
      </c>
      <c r="B534" s="1" t="s">
        <v>645</v>
      </c>
      <c r="C534" s="1" t="s">
        <v>646</v>
      </c>
      <c r="D534" s="1" t="s">
        <v>63</v>
      </c>
      <c r="E534" s="1" t="s">
        <v>73</v>
      </c>
      <c r="F534" s="1" t="s">
        <v>132</v>
      </c>
      <c r="G534" s="1" t="s">
        <v>512</v>
      </c>
      <c r="H534" s="1" t="s">
        <v>56</v>
      </c>
      <c r="I534" s="2">
        <v>93.8198078538</v>
      </c>
      <c r="J534" s="2">
        <v>40.409999999999997</v>
      </c>
      <c r="K534" s="2">
        <f t="shared" si="78"/>
        <v>24.6</v>
      </c>
      <c r="L534" s="2">
        <f t="shared" si="79"/>
        <v>0</v>
      </c>
      <c r="P534" s="6">
        <v>5.43</v>
      </c>
      <c r="Q534" s="5">
        <v>11060.91</v>
      </c>
      <c r="R534" s="7">
        <v>18.760000000000002</v>
      </c>
      <c r="S534" s="5">
        <v>18523.28</v>
      </c>
      <c r="T534" s="8">
        <v>0.02</v>
      </c>
      <c r="U534" s="5">
        <v>5.52</v>
      </c>
      <c r="AB534" s="10">
        <v>0.39</v>
      </c>
      <c r="AC534" s="5">
        <v>46.501649999999998</v>
      </c>
      <c r="AL534" s="5" t="str">
        <f t="shared" si="83"/>
        <v/>
      </c>
      <c r="AN534" s="5" t="str">
        <f t="shared" si="84"/>
        <v/>
      </c>
      <c r="AP534" s="5" t="str">
        <f t="shared" si="85"/>
        <v/>
      </c>
      <c r="AS534" s="5">
        <f t="shared" si="80"/>
        <v>29636.211649999997</v>
      </c>
      <c r="AT534" s="11">
        <f t="shared" si="82"/>
        <v>7.0346653512046359E-2</v>
      </c>
      <c r="AU534" s="5">
        <f t="shared" ref="AU534:AU553" si="86">(AT534/100)*$AU$1</f>
        <v>70.346653512046359</v>
      </c>
    </row>
    <row r="535" spans="1:47" x14ac:dyDescent="0.3">
      <c r="A535" s="1" t="s">
        <v>644</v>
      </c>
      <c r="B535" s="1" t="s">
        <v>645</v>
      </c>
      <c r="C535" s="1" t="s">
        <v>646</v>
      </c>
      <c r="D535" s="1" t="s">
        <v>63</v>
      </c>
      <c r="E535" s="1" t="s">
        <v>74</v>
      </c>
      <c r="F535" s="1" t="s">
        <v>132</v>
      </c>
      <c r="G535" s="1" t="s">
        <v>512</v>
      </c>
      <c r="H535" s="1" t="s">
        <v>56</v>
      </c>
      <c r="I535" s="2">
        <v>93.8198078538</v>
      </c>
      <c r="J535" s="2">
        <v>20.170000000000002</v>
      </c>
      <c r="K535" s="2">
        <f t="shared" si="78"/>
        <v>20.170000000000002</v>
      </c>
      <c r="L535" s="2">
        <f t="shared" si="79"/>
        <v>0</v>
      </c>
      <c r="P535" s="6">
        <v>4.08</v>
      </c>
      <c r="Q535" s="5">
        <v>8310.9600000000009</v>
      </c>
      <c r="R535" s="7">
        <v>10.66</v>
      </c>
      <c r="S535" s="5">
        <v>11444.8</v>
      </c>
      <c r="AB535" s="10">
        <v>5.43</v>
      </c>
      <c r="AC535" s="5">
        <v>645.85624999999982</v>
      </c>
      <c r="AL535" s="5" t="str">
        <f t="shared" si="83"/>
        <v/>
      </c>
      <c r="AN535" s="5" t="str">
        <f t="shared" si="84"/>
        <v/>
      </c>
      <c r="AP535" s="5" t="str">
        <f t="shared" si="85"/>
        <v/>
      </c>
      <c r="AS535" s="5">
        <f t="shared" si="80"/>
        <v>20401.616250000003</v>
      </c>
      <c r="AT535" s="11">
        <f t="shared" si="82"/>
        <v>4.8426750570344401E-2</v>
      </c>
      <c r="AU535" s="5">
        <f t="shared" si="86"/>
        <v>48.426750570344403</v>
      </c>
    </row>
    <row r="536" spans="1:47" x14ac:dyDescent="0.3">
      <c r="A536" s="1" t="s">
        <v>644</v>
      </c>
      <c r="B536" s="1" t="s">
        <v>645</v>
      </c>
      <c r="C536" s="1" t="s">
        <v>646</v>
      </c>
      <c r="D536" s="1" t="s">
        <v>63</v>
      </c>
      <c r="E536" s="1" t="s">
        <v>75</v>
      </c>
      <c r="F536" s="1" t="s">
        <v>132</v>
      </c>
      <c r="G536" s="1" t="s">
        <v>512</v>
      </c>
      <c r="H536" s="1" t="s">
        <v>56</v>
      </c>
      <c r="I536" s="2">
        <v>93.8198078538</v>
      </c>
      <c r="J536" s="2">
        <v>9.32</v>
      </c>
      <c r="K536" s="2">
        <f t="shared" si="78"/>
        <v>9.32</v>
      </c>
      <c r="L536" s="2">
        <f t="shared" si="79"/>
        <v>0</v>
      </c>
      <c r="P536" s="6">
        <v>0.01</v>
      </c>
      <c r="Q536" s="5">
        <v>16.975000000000001</v>
      </c>
      <c r="R536" s="7">
        <v>9.31</v>
      </c>
      <c r="S536" s="5">
        <v>8565.2000000000007</v>
      </c>
      <c r="AL536" s="5" t="str">
        <f t="shared" si="83"/>
        <v/>
      </c>
      <c r="AN536" s="5" t="str">
        <f t="shared" si="84"/>
        <v/>
      </c>
      <c r="AP536" s="5" t="str">
        <f t="shared" si="85"/>
        <v/>
      </c>
      <c r="AS536" s="5">
        <f t="shared" si="80"/>
        <v>8582.1750000000011</v>
      </c>
      <c r="AT536" s="11">
        <f t="shared" si="82"/>
        <v>2.0371270735770528E-2</v>
      </c>
      <c r="AU536" s="5">
        <f t="shared" si="86"/>
        <v>20.371270735770526</v>
      </c>
    </row>
    <row r="537" spans="1:47" x14ac:dyDescent="0.3">
      <c r="A537" s="1" t="s">
        <v>647</v>
      </c>
      <c r="B537" s="1" t="s">
        <v>648</v>
      </c>
      <c r="C537" s="1" t="s">
        <v>649</v>
      </c>
      <c r="D537" s="1" t="s">
        <v>63</v>
      </c>
      <c r="E537" s="1" t="s">
        <v>72</v>
      </c>
      <c r="F537" s="1" t="s">
        <v>132</v>
      </c>
      <c r="G537" s="1" t="s">
        <v>512</v>
      </c>
      <c r="H537" s="1" t="s">
        <v>56</v>
      </c>
      <c r="I537" s="2">
        <v>5.0228325520399997</v>
      </c>
      <c r="J537" s="2">
        <v>3.05</v>
      </c>
      <c r="K537" s="2">
        <f t="shared" si="78"/>
        <v>3.05</v>
      </c>
      <c r="L537" s="2">
        <f t="shared" si="79"/>
        <v>0</v>
      </c>
      <c r="R537" s="7">
        <v>1.48</v>
      </c>
      <c r="S537" s="5">
        <v>1361.6</v>
      </c>
      <c r="T537" s="8">
        <v>1.57</v>
      </c>
      <c r="U537" s="5">
        <v>433.32</v>
      </c>
      <c r="AL537" s="5" t="str">
        <f t="shared" si="83"/>
        <v/>
      </c>
      <c r="AN537" s="5" t="str">
        <f t="shared" si="84"/>
        <v/>
      </c>
      <c r="AP537" s="5" t="str">
        <f t="shared" si="85"/>
        <v/>
      </c>
      <c r="AS537" s="5">
        <f t="shared" si="80"/>
        <v>1794.9199999999998</v>
      </c>
      <c r="AT537" s="11">
        <f t="shared" si="82"/>
        <v>4.2605518145515829E-3</v>
      </c>
      <c r="AU537" s="5">
        <f t="shared" si="86"/>
        <v>4.260551814551583</v>
      </c>
    </row>
    <row r="538" spans="1:47" x14ac:dyDescent="0.3">
      <c r="A538" s="1" t="s">
        <v>647</v>
      </c>
      <c r="B538" s="1" t="s">
        <v>648</v>
      </c>
      <c r="C538" s="1" t="s">
        <v>649</v>
      </c>
      <c r="D538" s="1" t="s">
        <v>63</v>
      </c>
      <c r="E538" s="1" t="s">
        <v>75</v>
      </c>
      <c r="F538" s="1" t="s">
        <v>132</v>
      </c>
      <c r="G538" s="1" t="s">
        <v>512</v>
      </c>
      <c r="H538" s="1" t="s">
        <v>56</v>
      </c>
      <c r="I538" s="2">
        <v>5.0228325520399997</v>
      </c>
      <c r="J538" s="2">
        <v>1.42</v>
      </c>
      <c r="K538" s="2">
        <f t="shared" si="78"/>
        <v>1.42</v>
      </c>
      <c r="L538" s="2">
        <f t="shared" si="79"/>
        <v>0</v>
      </c>
      <c r="R538" s="7">
        <v>1.42</v>
      </c>
      <c r="S538" s="5">
        <v>1306.4000000000001</v>
      </c>
      <c r="AL538" s="5" t="str">
        <f t="shared" si="83"/>
        <v/>
      </c>
      <c r="AN538" s="5" t="str">
        <f t="shared" si="84"/>
        <v/>
      </c>
      <c r="AP538" s="5" t="str">
        <f t="shared" si="85"/>
        <v/>
      </c>
      <c r="AS538" s="5">
        <f t="shared" si="80"/>
        <v>1306.4000000000001</v>
      </c>
      <c r="AT538" s="11">
        <f t="shared" si="82"/>
        <v>3.100965441652101E-3</v>
      </c>
      <c r="AU538" s="5">
        <f t="shared" si="86"/>
        <v>3.1009654416521006</v>
      </c>
    </row>
    <row r="539" spans="1:47" x14ac:dyDescent="0.3">
      <c r="A539" s="1" t="s">
        <v>650</v>
      </c>
      <c r="B539" s="1" t="s">
        <v>651</v>
      </c>
      <c r="C539" s="1" t="s">
        <v>652</v>
      </c>
      <c r="D539" s="1" t="s">
        <v>63</v>
      </c>
      <c r="E539" s="1" t="s">
        <v>72</v>
      </c>
      <c r="F539" s="1" t="s">
        <v>132</v>
      </c>
      <c r="G539" s="1" t="s">
        <v>512</v>
      </c>
      <c r="H539" s="1" t="s">
        <v>56</v>
      </c>
      <c r="I539" s="2">
        <v>3.6018495546099998</v>
      </c>
      <c r="J539" s="2">
        <v>3.14</v>
      </c>
      <c r="K539" s="2">
        <f t="shared" si="78"/>
        <v>3.14</v>
      </c>
      <c r="L539" s="2">
        <f t="shared" si="79"/>
        <v>0</v>
      </c>
      <c r="R539" s="7">
        <v>3.14</v>
      </c>
      <c r="S539" s="5">
        <v>2888.8</v>
      </c>
      <c r="AL539" s="5" t="str">
        <f t="shared" si="83"/>
        <v/>
      </c>
      <c r="AN539" s="5" t="str">
        <f t="shared" si="84"/>
        <v/>
      </c>
      <c r="AP539" s="5" t="str">
        <f t="shared" si="85"/>
        <v/>
      </c>
      <c r="AS539" s="5">
        <f t="shared" si="80"/>
        <v>2888.8</v>
      </c>
      <c r="AT539" s="11">
        <f t="shared" si="82"/>
        <v>6.8570644273152088E-3</v>
      </c>
      <c r="AU539" s="5">
        <f t="shared" si="86"/>
        <v>6.8570644273152084</v>
      </c>
    </row>
    <row r="540" spans="1:47" x14ac:dyDescent="0.3">
      <c r="A540" s="1" t="s">
        <v>653</v>
      </c>
      <c r="B540" s="1" t="s">
        <v>654</v>
      </c>
      <c r="C540" s="1" t="s">
        <v>655</v>
      </c>
      <c r="D540" s="1" t="s">
        <v>63</v>
      </c>
      <c r="E540" s="1" t="s">
        <v>75</v>
      </c>
      <c r="F540" s="1" t="s">
        <v>132</v>
      </c>
      <c r="G540" s="1" t="s">
        <v>512</v>
      </c>
      <c r="H540" s="1" t="s">
        <v>56</v>
      </c>
      <c r="I540" s="2">
        <v>7.7158611368000001</v>
      </c>
      <c r="J540" s="2">
        <v>6.96</v>
      </c>
      <c r="K540" s="2">
        <f t="shared" si="78"/>
        <v>6.96</v>
      </c>
      <c r="L540" s="2">
        <f t="shared" si="79"/>
        <v>0</v>
      </c>
      <c r="R540" s="7">
        <v>6.96</v>
      </c>
      <c r="S540" s="5">
        <v>6403.2</v>
      </c>
      <c r="AL540" s="5" t="str">
        <f t="shared" si="83"/>
        <v/>
      </c>
      <c r="AN540" s="5" t="str">
        <f t="shared" si="84"/>
        <v/>
      </c>
      <c r="AP540" s="5" t="str">
        <f t="shared" si="85"/>
        <v/>
      </c>
      <c r="AS540" s="5">
        <f t="shared" si="80"/>
        <v>6403.2</v>
      </c>
      <c r="AT540" s="11">
        <f t="shared" si="82"/>
        <v>1.5199098221055366E-2</v>
      </c>
      <c r="AU540" s="5">
        <f t="shared" si="86"/>
        <v>15.199098221055365</v>
      </c>
    </row>
    <row r="541" spans="1:47" x14ac:dyDescent="0.3">
      <c r="A541" s="1" t="s">
        <v>656</v>
      </c>
      <c r="B541" s="1" t="s">
        <v>657</v>
      </c>
      <c r="C541" s="1" t="s">
        <v>658</v>
      </c>
      <c r="D541" s="1" t="s">
        <v>63</v>
      </c>
      <c r="E541" s="1" t="s">
        <v>74</v>
      </c>
      <c r="F541" s="1" t="s">
        <v>132</v>
      </c>
      <c r="G541" s="1" t="s">
        <v>512</v>
      </c>
      <c r="H541" s="1" t="s">
        <v>56</v>
      </c>
      <c r="I541" s="2">
        <v>14.2867162159</v>
      </c>
      <c r="J541" s="2">
        <v>12.87</v>
      </c>
      <c r="K541" s="2">
        <f t="shared" si="78"/>
        <v>12.860000000000001</v>
      </c>
      <c r="L541" s="2">
        <f t="shared" si="79"/>
        <v>0</v>
      </c>
      <c r="P541" s="6">
        <v>9.8000000000000007</v>
      </c>
      <c r="Q541" s="5">
        <v>19962.599999999999</v>
      </c>
      <c r="R541" s="7">
        <v>0.49</v>
      </c>
      <c r="S541" s="5">
        <v>540.96</v>
      </c>
      <c r="Z541" s="9">
        <v>1.17</v>
      </c>
      <c r="AA541" s="5">
        <v>155.0016</v>
      </c>
      <c r="AB541" s="10">
        <v>1.4</v>
      </c>
      <c r="AC541" s="5">
        <v>166.929</v>
      </c>
      <c r="AL541" s="5" t="str">
        <f t="shared" si="83"/>
        <v/>
      </c>
      <c r="AN541" s="5" t="str">
        <f t="shared" si="84"/>
        <v/>
      </c>
      <c r="AP541" s="5" t="str">
        <f t="shared" si="85"/>
        <v/>
      </c>
      <c r="AS541" s="5">
        <f t="shared" si="80"/>
        <v>20825.490599999997</v>
      </c>
      <c r="AT541" s="11">
        <f t="shared" si="82"/>
        <v>4.9432889357050411E-2</v>
      </c>
      <c r="AU541" s="5">
        <f t="shared" si="86"/>
        <v>49.432889357050406</v>
      </c>
    </row>
    <row r="542" spans="1:47" x14ac:dyDescent="0.3">
      <c r="A542" s="1" t="s">
        <v>659</v>
      </c>
      <c r="B542" s="1" t="s">
        <v>660</v>
      </c>
      <c r="C542" s="1" t="s">
        <v>661</v>
      </c>
      <c r="D542" s="1" t="s">
        <v>63</v>
      </c>
      <c r="E542" s="1" t="s">
        <v>75</v>
      </c>
      <c r="F542" s="1" t="s">
        <v>132</v>
      </c>
      <c r="G542" s="1" t="s">
        <v>512</v>
      </c>
      <c r="H542" s="1" t="s">
        <v>56</v>
      </c>
      <c r="I542" s="2">
        <v>4.02531571995</v>
      </c>
      <c r="J542" s="2">
        <v>3.62</v>
      </c>
      <c r="K542" s="2">
        <f t="shared" si="78"/>
        <v>3.62</v>
      </c>
      <c r="L542" s="2">
        <f t="shared" si="79"/>
        <v>0</v>
      </c>
      <c r="X542" s="2">
        <v>3.62</v>
      </c>
      <c r="Y542" s="5">
        <v>999.12</v>
      </c>
      <c r="AL542" s="5" t="str">
        <f t="shared" si="83"/>
        <v/>
      </c>
      <c r="AN542" s="5" t="str">
        <f t="shared" si="84"/>
        <v/>
      </c>
      <c r="AP542" s="5" t="str">
        <f t="shared" si="85"/>
        <v/>
      </c>
      <c r="AS542" s="5">
        <f t="shared" si="80"/>
        <v>999.12</v>
      </c>
      <c r="AT542" s="11">
        <f t="shared" si="82"/>
        <v>2.3715834293198458E-3</v>
      </c>
      <c r="AU542" s="5">
        <f t="shared" si="86"/>
        <v>2.3715834293198457</v>
      </c>
    </row>
    <row r="543" spans="1:47" x14ac:dyDescent="0.3">
      <c r="A543" s="1" t="s">
        <v>662</v>
      </c>
      <c r="B543" s="1" t="s">
        <v>663</v>
      </c>
      <c r="C543" s="1" t="s">
        <v>664</v>
      </c>
      <c r="D543" s="1" t="s">
        <v>63</v>
      </c>
      <c r="E543" s="1" t="s">
        <v>75</v>
      </c>
      <c r="F543" s="1" t="s">
        <v>132</v>
      </c>
      <c r="G543" s="1" t="s">
        <v>512</v>
      </c>
      <c r="H543" s="1" t="s">
        <v>56</v>
      </c>
      <c r="I543" s="2">
        <v>2.6011378630999999</v>
      </c>
      <c r="J543" s="2">
        <v>2.17</v>
      </c>
      <c r="K543" s="2">
        <f t="shared" si="78"/>
        <v>2.17</v>
      </c>
      <c r="L543" s="2">
        <f t="shared" si="79"/>
        <v>0</v>
      </c>
      <c r="Z543" s="9">
        <v>1.1200000000000001</v>
      </c>
      <c r="AA543" s="5">
        <v>123.648</v>
      </c>
      <c r="AB543" s="10">
        <v>1.05</v>
      </c>
      <c r="AC543" s="5">
        <v>104.330625</v>
      </c>
      <c r="AL543" s="5" t="str">
        <f t="shared" si="83"/>
        <v/>
      </c>
      <c r="AN543" s="5" t="str">
        <f t="shared" si="84"/>
        <v/>
      </c>
      <c r="AP543" s="5" t="str">
        <f t="shared" si="85"/>
        <v/>
      </c>
      <c r="AS543" s="5">
        <f t="shared" si="80"/>
        <v>227.97862499999999</v>
      </c>
      <c r="AT543" s="11">
        <f t="shared" si="82"/>
        <v>5.4114653824277679E-4</v>
      </c>
      <c r="AU543" s="5">
        <f t="shared" si="86"/>
        <v>0.5411465382427767</v>
      </c>
    </row>
    <row r="544" spans="1:47" x14ac:dyDescent="0.3">
      <c r="A544" s="1" t="s">
        <v>665</v>
      </c>
      <c r="B544" s="1" t="s">
        <v>666</v>
      </c>
      <c r="C544" s="1" t="s">
        <v>667</v>
      </c>
      <c r="D544" s="1" t="s">
        <v>63</v>
      </c>
      <c r="E544" s="1" t="s">
        <v>75</v>
      </c>
      <c r="F544" s="1" t="s">
        <v>132</v>
      </c>
      <c r="G544" s="1" t="s">
        <v>512</v>
      </c>
      <c r="H544" s="1" t="s">
        <v>56</v>
      </c>
      <c r="I544" s="2">
        <v>3.4125008619299999</v>
      </c>
      <c r="J544" s="2">
        <v>2.33</v>
      </c>
      <c r="K544" s="2">
        <f t="shared" si="78"/>
        <v>2.33</v>
      </c>
      <c r="L544" s="2">
        <f t="shared" si="79"/>
        <v>0</v>
      </c>
      <c r="X544" s="2">
        <v>2.33</v>
      </c>
      <c r="Y544" s="5">
        <v>643.08000000000004</v>
      </c>
      <c r="AL544" s="5" t="str">
        <f t="shared" si="83"/>
        <v/>
      </c>
      <c r="AN544" s="5" t="str">
        <f t="shared" si="84"/>
        <v/>
      </c>
      <c r="AP544" s="5" t="str">
        <f t="shared" si="85"/>
        <v/>
      </c>
      <c r="AS544" s="5">
        <f t="shared" si="80"/>
        <v>643.08000000000004</v>
      </c>
      <c r="AT544" s="11">
        <f t="shared" si="82"/>
        <v>1.5264611575456467E-3</v>
      </c>
      <c r="AU544" s="5">
        <f t="shared" si="86"/>
        <v>1.5264611575456468</v>
      </c>
    </row>
    <row r="545" spans="1:47" x14ac:dyDescent="0.3">
      <c r="A545" s="1" t="s">
        <v>668</v>
      </c>
      <c r="B545" s="1" t="s">
        <v>669</v>
      </c>
      <c r="C545" s="1" t="s">
        <v>670</v>
      </c>
      <c r="D545" s="1" t="s">
        <v>63</v>
      </c>
      <c r="E545" s="1" t="s">
        <v>75</v>
      </c>
      <c r="F545" s="1" t="s">
        <v>132</v>
      </c>
      <c r="G545" s="1" t="s">
        <v>512</v>
      </c>
      <c r="H545" s="1" t="s">
        <v>56</v>
      </c>
      <c r="I545" s="2">
        <v>8.2443682941100001</v>
      </c>
      <c r="J545" s="2">
        <v>7.43</v>
      </c>
      <c r="K545" s="2">
        <f t="shared" si="78"/>
        <v>7.4300000000000006</v>
      </c>
      <c r="L545" s="2">
        <f t="shared" si="79"/>
        <v>0</v>
      </c>
      <c r="Z545" s="9">
        <v>5.73</v>
      </c>
      <c r="AA545" s="5">
        <v>632.59199999999998</v>
      </c>
      <c r="AB545" s="10">
        <v>1.7</v>
      </c>
      <c r="AC545" s="5">
        <v>168.91624999999999</v>
      </c>
      <c r="AL545" s="5" t="str">
        <f t="shared" si="83"/>
        <v/>
      </c>
      <c r="AN545" s="5" t="str">
        <f t="shared" si="84"/>
        <v/>
      </c>
      <c r="AP545" s="5" t="str">
        <f t="shared" si="85"/>
        <v/>
      </c>
      <c r="AS545" s="5">
        <f t="shared" si="80"/>
        <v>801.50824999999998</v>
      </c>
      <c r="AT545" s="11">
        <f t="shared" si="82"/>
        <v>1.9025178999150735E-3</v>
      </c>
      <c r="AU545" s="5">
        <f t="shared" si="86"/>
        <v>1.9025178999150736</v>
      </c>
    </row>
    <row r="546" spans="1:47" x14ac:dyDescent="0.3">
      <c r="A546" s="1" t="s">
        <v>671</v>
      </c>
      <c r="B546" s="1" t="s">
        <v>672</v>
      </c>
      <c r="C546" s="1" t="s">
        <v>673</v>
      </c>
      <c r="D546" s="1" t="s">
        <v>63</v>
      </c>
      <c r="E546" s="1" t="s">
        <v>74</v>
      </c>
      <c r="F546" s="1" t="s">
        <v>132</v>
      </c>
      <c r="G546" s="1" t="s">
        <v>512</v>
      </c>
      <c r="H546" s="1" t="s">
        <v>56</v>
      </c>
      <c r="I546" s="2">
        <v>3.0056303576199999</v>
      </c>
      <c r="J546" s="2">
        <v>1.08</v>
      </c>
      <c r="K546" s="2">
        <f t="shared" si="78"/>
        <v>1.08</v>
      </c>
      <c r="L546" s="2">
        <f t="shared" si="79"/>
        <v>0</v>
      </c>
      <c r="Z546" s="9">
        <v>0.11</v>
      </c>
      <c r="AA546" s="5">
        <v>12.144</v>
      </c>
      <c r="AB546" s="10">
        <v>0.97</v>
      </c>
      <c r="AC546" s="5">
        <v>96.381625</v>
      </c>
      <c r="AL546" s="5" t="str">
        <f t="shared" si="83"/>
        <v/>
      </c>
      <c r="AN546" s="5" t="str">
        <f t="shared" si="84"/>
        <v/>
      </c>
      <c r="AP546" s="5" t="str">
        <f t="shared" si="85"/>
        <v/>
      </c>
      <c r="AS546" s="5">
        <f t="shared" si="80"/>
        <v>108.52562500000001</v>
      </c>
      <c r="AT546" s="11">
        <f t="shared" si="82"/>
        <v>2.5760426566036072E-4</v>
      </c>
      <c r="AU546" s="5">
        <f t="shared" si="86"/>
        <v>0.25760426566036071</v>
      </c>
    </row>
    <row r="547" spans="1:47" x14ac:dyDescent="0.3">
      <c r="A547" s="1" t="s">
        <v>671</v>
      </c>
      <c r="B547" s="1" t="s">
        <v>672</v>
      </c>
      <c r="C547" s="1" t="s">
        <v>673</v>
      </c>
      <c r="D547" s="1" t="s">
        <v>63</v>
      </c>
      <c r="E547" s="1" t="s">
        <v>75</v>
      </c>
      <c r="F547" s="1" t="s">
        <v>132</v>
      </c>
      <c r="G547" s="1" t="s">
        <v>512</v>
      </c>
      <c r="H547" s="1" t="s">
        <v>56</v>
      </c>
      <c r="I547" s="2">
        <v>3.0056303576199999</v>
      </c>
      <c r="J547" s="2">
        <v>1.62</v>
      </c>
      <c r="K547" s="2">
        <f t="shared" si="78"/>
        <v>1.6300000000000001</v>
      </c>
      <c r="L547" s="2">
        <f t="shared" si="79"/>
        <v>0</v>
      </c>
      <c r="Z547" s="9">
        <v>0.56000000000000005</v>
      </c>
      <c r="AA547" s="5">
        <v>61.823999999999998</v>
      </c>
      <c r="AB547" s="10">
        <v>1.07</v>
      </c>
      <c r="AC547" s="5">
        <v>106.317875</v>
      </c>
      <c r="AL547" s="5" t="str">
        <f t="shared" si="83"/>
        <v/>
      </c>
      <c r="AN547" s="5" t="str">
        <f t="shared" si="84"/>
        <v/>
      </c>
      <c r="AP547" s="5" t="str">
        <f t="shared" si="85"/>
        <v/>
      </c>
      <c r="AS547" s="5">
        <f t="shared" si="80"/>
        <v>168.141875</v>
      </c>
      <c r="AT547" s="11">
        <f t="shared" si="82"/>
        <v>3.9911370458480346E-4</v>
      </c>
      <c r="AU547" s="5">
        <f t="shared" si="86"/>
        <v>0.39911370458480344</v>
      </c>
    </row>
    <row r="548" spans="1:47" x14ac:dyDescent="0.3">
      <c r="A548" s="1" t="s">
        <v>674</v>
      </c>
      <c r="B548" s="1" t="s">
        <v>675</v>
      </c>
      <c r="C548" s="1" t="s">
        <v>676</v>
      </c>
      <c r="D548" s="1" t="s">
        <v>63</v>
      </c>
      <c r="E548" s="1" t="s">
        <v>74</v>
      </c>
      <c r="F548" s="1" t="s">
        <v>132</v>
      </c>
      <c r="G548" s="1" t="s">
        <v>512</v>
      </c>
      <c r="H548" s="1" t="s">
        <v>56</v>
      </c>
      <c r="I548" s="2">
        <v>4.8335463761800002</v>
      </c>
      <c r="J548" s="2">
        <v>4.3600000000000003</v>
      </c>
      <c r="K548" s="2">
        <f t="shared" si="78"/>
        <v>4.3499999999999996</v>
      </c>
      <c r="L548" s="2">
        <f t="shared" si="79"/>
        <v>0</v>
      </c>
      <c r="Z548" s="9">
        <v>3.62</v>
      </c>
      <c r="AA548" s="5">
        <v>452.19839999999999</v>
      </c>
      <c r="AB548" s="10">
        <v>0.73</v>
      </c>
      <c r="AC548" s="5">
        <v>82.868324999999999</v>
      </c>
      <c r="AL548" s="5" t="str">
        <f t="shared" si="83"/>
        <v/>
      </c>
      <c r="AN548" s="5" t="str">
        <f t="shared" si="84"/>
        <v/>
      </c>
      <c r="AP548" s="5" t="str">
        <f t="shared" si="85"/>
        <v/>
      </c>
      <c r="AS548" s="5">
        <f t="shared" si="80"/>
        <v>535.06672500000002</v>
      </c>
      <c r="AT548" s="11">
        <f t="shared" si="82"/>
        <v>1.2700730428681628E-3</v>
      </c>
      <c r="AU548" s="5">
        <f t="shared" si="86"/>
        <v>1.2700730428681628</v>
      </c>
    </row>
    <row r="549" spans="1:47" x14ac:dyDescent="0.3">
      <c r="A549" s="1" t="s">
        <v>677</v>
      </c>
      <c r="B549" s="1" t="s">
        <v>678</v>
      </c>
      <c r="C549" s="1" t="s">
        <v>679</v>
      </c>
      <c r="D549" s="1" t="s">
        <v>63</v>
      </c>
      <c r="E549" s="1" t="s">
        <v>86</v>
      </c>
      <c r="F549" s="1" t="s">
        <v>132</v>
      </c>
      <c r="G549" s="1" t="s">
        <v>512</v>
      </c>
      <c r="H549" s="1" t="s">
        <v>56</v>
      </c>
      <c r="I549" s="2">
        <v>19.845236810199999</v>
      </c>
      <c r="J549" s="2">
        <v>18.79</v>
      </c>
      <c r="K549" s="2">
        <f t="shared" si="78"/>
        <v>16.72</v>
      </c>
      <c r="L549" s="2">
        <f t="shared" si="79"/>
        <v>0</v>
      </c>
      <c r="P549" s="6">
        <v>8.66</v>
      </c>
      <c r="Q549" s="5">
        <v>15922.55</v>
      </c>
      <c r="Z549" s="9">
        <v>1.26</v>
      </c>
      <c r="AA549" s="5">
        <v>154.7808</v>
      </c>
      <c r="AB549" s="10">
        <v>6.8000000000000007</v>
      </c>
      <c r="AC549" s="5">
        <v>754.95627500000001</v>
      </c>
      <c r="AL549" s="5" t="str">
        <f t="shared" si="83"/>
        <v/>
      </c>
      <c r="AN549" s="5" t="str">
        <f t="shared" si="84"/>
        <v/>
      </c>
      <c r="AP549" s="5" t="str">
        <f t="shared" si="85"/>
        <v/>
      </c>
      <c r="AS549" s="5">
        <f t="shared" si="80"/>
        <v>16832.287075</v>
      </c>
      <c r="AT549" s="11">
        <f t="shared" si="82"/>
        <v>3.9954332917592102E-2</v>
      </c>
      <c r="AU549" s="5">
        <f t="shared" si="86"/>
        <v>39.954332917592104</v>
      </c>
    </row>
    <row r="550" spans="1:47" x14ac:dyDescent="0.3">
      <c r="A550" s="1" t="s">
        <v>680</v>
      </c>
      <c r="B550" s="1" t="s">
        <v>681</v>
      </c>
      <c r="C550" s="1" t="s">
        <v>682</v>
      </c>
      <c r="D550" s="1" t="s">
        <v>63</v>
      </c>
      <c r="E550" s="1" t="s">
        <v>86</v>
      </c>
      <c r="F550" s="1" t="s">
        <v>132</v>
      </c>
      <c r="G550" s="1" t="s">
        <v>512</v>
      </c>
      <c r="H550" s="1" t="s">
        <v>56</v>
      </c>
      <c r="I550" s="2">
        <v>2.5005208538299999</v>
      </c>
      <c r="J550" s="2">
        <v>1.98</v>
      </c>
      <c r="K550" s="2">
        <f t="shared" si="78"/>
        <v>1.32</v>
      </c>
      <c r="L550" s="2">
        <f t="shared" si="79"/>
        <v>0</v>
      </c>
      <c r="P550" s="6">
        <v>0.02</v>
      </c>
      <c r="Q550" s="5">
        <v>33.950000000000003</v>
      </c>
      <c r="Z550" s="9">
        <v>0.7</v>
      </c>
      <c r="AA550" s="5">
        <v>77.279999999999987</v>
      </c>
      <c r="AB550" s="10">
        <v>0.60000000000000009</v>
      </c>
      <c r="AC550" s="5">
        <v>59.617500000000007</v>
      </c>
      <c r="AL550" s="5" t="str">
        <f t="shared" si="83"/>
        <v/>
      </c>
      <c r="AN550" s="5" t="str">
        <f t="shared" si="84"/>
        <v/>
      </c>
      <c r="AP550" s="5" t="str">
        <f t="shared" si="85"/>
        <v/>
      </c>
      <c r="AS550" s="5">
        <f t="shared" si="80"/>
        <v>170.8475</v>
      </c>
      <c r="AT550" s="11">
        <f t="shared" si="82"/>
        <v>4.0553597159572656E-4</v>
      </c>
      <c r="AU550" s="5">
        <f t="shared" si="86"/>
        <v>0.40553597159572657</v>
      </c>
    </row>
    <row r="551" spans="1:47" x14ac:dyDescent="0.3">
      <c r="A551" s="1" t="s">
        <v>683</v>
      </c>
      <c r="B551" s="1" t="s">
        <v>684</v>
      </c>
      <c r="C551" s="1" t="s">
        <v>685</v>
      </c>
      <c r="D551" s="1" t="s">
        <v>63</v>
      </c>
      <c r="E551" s="1" t="s">
        <v>85</v>
      </c>
      <c r="F551" s="1" t="s">
        <v>132</v>
      </c>
      <c r="G551" s="1" t="s">
        <v>512</v>
      </c>
      <c r="H551" s="1" t="s">
        <v>56</v>
      </c>
      <c r="I551" s="2">
        <v>0.98566497616299997</v>
      </c>
      <c r="J551" s="2">
        <v>0.95</v>
      </c>
      <c r="K551" s="2">
        <f t="shared" si="78"/>
        <v>0.1</v>
      </c>
      <c r="L551" s="2">
        <f t="shared" si="79"/>
        <v>0</v>
      </c>
      <c r="P551" s="6">
        <v>0.1</v>
      </c>
      <c r="Q551" s="5">
        <v>169.75</v>
      </c>
      <c r="AL551" s="5" t="str">
        <f t="shared" ref="AL551:AL563" si="87">IF(AK551&gt;0,AK551*$AL$1,"")</f>
        <v/>
      </c>
      <c r="AN551" s="5" t="str">
        <f t="shared" ref="AN551:AN563" si="88">IF(AM551&gt;0,AM551*$AN$1,"")</f>
        <v/>
      </c>
      <c r="AP551" s="5" t="str">
        <f t="shared" ref="AP551:AP563" si="89">IF(AO551&gt;0,AO551*$AP$1,"")</f>
        <v/>
      </c>
      <c r="AS551" s="5">
        <f t="shared" si="80"/>
        <v>169.75</v>
      </c>
      <c r="AT551" s="11">
        <f t="shared" si="82"/>
        <v>4.0293086628937847E-4</v>
      </c>
      <c r="AU551" s="5">
        <f t="shared" si="86"/>
        <v>0.40293086628937846</v>
      </c>
    </row>
    <row r="552" spans="1:47" x14ac:dyDescent="0.3">
      <c r="A552" s="1" t="s">
        <v>686</v>
      </c>
      <c r="B552" s="1" t="s">
        <v>687</v>
      </c>
      <c r="C552" s="1" t="s">
        <v>688</v>
      </c>
      <c r="D552" s="1" t="s">
        <v>63</v>
      </c>
      <c r="E552" s="1" t="s">
        <v>85</v>
      </c>
      <c r="F552" s="1" t="s">
        <v>132</v>
      </c>
      <c r="G552" s="1" t="s">
        <v>512</v>
      </c>
      <c r="H552" s="1" t="s">
        <v>56</v>
      </c>
      <c r="I552" s="2">
        <v>0.95306754785600001</v>
      </c>
      <c r="J552" s="2">
        <v>0.9</v>
      </c>
      <c r="K552" s="2">
        <f t="shared" si="78"/>
        <v>0.14000000000000001</v>
      </c>
      <c r="L552" s="2">
        <f t="shared" si="79"/>
        <v>0</v>
      </c>
      <c r="R552" s="7">
        <v>0.14000000000000001</v>
      </c>
      <c r="S552" s="5">
        <v>128.80000000000001</v>
      </c>
      <c r="AL552" s="5" t="str">
        <f t="shared" si="87"/>
        <v/>
      </c>
      <c r="AN552" s="5" t="str">
        <f t="shared" si="88"/>
        <v/>
      </c>
      <c r="AP552" s="5" t="str">
        <f t="shared" si="89"/>
        <v/>
      </c>
      <c r="AS552" s="5">
        <f t="shared" si="80"/>
        <v>128.80000000000001</v>
      </c>
      <c r="AT552" s="11">
        <f t="shared" si="82"/>
        <v>3.0572898720513666E-4</v>
      </c>
      <c r="AU552" s="5">
        <f t="shared" si="86"/>
        <v>0.30572898720513669</v>
      </c>
    </row>
    <row r="553" spans="1:47" x14ac:dyDescent="0.3">
      <c r="A553" s="1" t="s">
        <v>689</v>
      </c>
      <c r="B553" s="1" t="s">
        <v>690</v>
      </c>
      <c r="C553" s="1" t="s">
        <v>691</v>
      </c>
      <c r="D553" s="1" t="s">
        <v>63</v>
      </c>
      <c r="E553" s="1" t="s">
        <v>85</v>
      </c>
      <c r="F553" s="1" t="s">
        <v>144</v>
      </c>
      <c r="G553" s="1" t="s">
        <v>512</v>
      </c>
      <c r="H553" s="1" t="s">
        <v>56</v>
      </c>
      <c r="I553" s="2">
        <v>1.6033944464200001</v>
      </c>
      <c r="J553" s="2">
        <v>0.93</v>
      </c>
      <c r="K553" s="2">
        <f t="shared" si="78"/>
        <v>0.93</v>
      </c>
      <c r="L553" s="2">
        <f t="shared" si="79"/>
        <v>0</v>
      </c>
      <c r="Z553" s="9">
        <v>0.93</v>
      </c>
      <c r="AA553" s="5">
        <v>102.672</v>
      </c>
      <c r="AL553" s="5" t="str">
        <f t="shared" si="87"/>
        <v/>
      </c>
      <c r="AN553" s="5" t="str">
        <f t="shared" si="88"/>
        <v/>
      </c>
      <c r="AP553" s="5" t="str">
        <f t="shared" si="89"/>
        <v/>
      </c>
      <c r="AS553" s="5">
        <f t="shared" si="80"/>
        <v>102.672</v>
      </c>
      <c r="AT553" s="11">
        <f t="shared" si="82"/>
        <v>2.4370967837209463E-4</v>
      </c>
      <c r="AU553" s="5">
        <f t="shared" si="86"/>
        <v>0.24370967837209465</v>
      </c>
    </row>
    <row r="554" spans="1:47" x14ac:dyDescent="0.3">
      <c r="A554" s="1" t="s">
        <v>692</v>
      </c>
      <c r="B554" s="1" t="s">
        <v>693</v>
      </c>
      <c r="C554" s="1" t="s">
        <v>694</v>
      </c>
      <c r="D554" s="1" t="s">
        <v>63</v>
      </c>
      <c r="E554" s="1" t="s">
        <v>85</v>
      </c>
      <c r="F554" s="1" t="s">
        <v>144</v>
      </c>
      <c r="G554" s="1" t="s">
        <v>512</v>
      </c>
      <c r="H554" s="1" t="s">
        <v>56</v>
      </c>
      <c r="I554" s="2">
        <v>1.5019494746299999</v>
      </c>
      <c r="J554" s="2">
        <v>1.01</v>
      </c>
      <c r="K554" s="2">
        <f t="shared" ref="K554:K617" si="90">SUM(N554,P554,R554,T554,V554,X554,Z554,AB554,AE554,AG554,AI554)</f>
        <v>1.01</v>
      </c>
      <c r="L554" s="2">
        <f t="shared" ref="L554:L617" si="91">SUM(M554,AD554,AK554,AM554,AO554,AQ554,AR554)</f>
        <v>0</v>
      </c>
      <c r="Z554" s="9">
        <v>1.01</v>
      </c>
      <c r="AA554" s="5">
        <v>111.504</v>
      </c>
      <c r="AL554" s="5" t="str">
        <f t="shared" si="87"/>
        <v/>
      </c>
      <c r="AN554" s="5" t="str">
        <f t="shared" si="88"/>
        <v/>
      </c>
      <c r="AP554" s="5" t="str">
        <f t="shared" si="89"/>
        <v/>
      </c>
      <c r="AS554" s="5">
        <f t="shared" ref="AS554:AS617" si="92">SUM(O554,Q554,S554,U554,W554,Y554,AA554,AC554,AF554,AH554,AJ554)</f>
        <v>111.504</v>
      </c>
      <c r="AT554" s="11">
        <f t="shared" si="82"/>
        <v>2.6467395178044687E-4</v>
      </c>
      <c r="AU554" s="5">
        <f t="shared" ref="AU554:AU617" si="93">(AT554/100)*$AU$1</f>
        <v>0.26467395178044689</v>
      </c>
    </row>
    <row r="555" spans="1:47" x14ac:dyDescent="0.3">
      <c r="A555" s="1" t="s">
        <v>695</v>
      </c>
      <c r="B555" s="1" t="s">
        <v>696</v>
      </c>
      <c r="C555" s="1" t="s">
        <v>697</v>
      </c>
      <c r="D555" s="1" t="s">
        <v>63</v>
      </c>
      <c r="E555" s="1" t="s">
        <v>79</v>
      </c>
      <c r="F555" s="1" t="s">
        <v>187</v>
      </c>
      <c r="G555" s="1" t="s">
        <v>512</v>
      </c>
      <c r="H555" s="1" t="s">
        <v>56</v>
      </c>
      <c r="I555" s="2">
        <v>121.82918727400001</v>
      </c>
      <c r="J555" s="2">
        <v>40.549999999999997</v>
      </c>
      <c r="K555" s="2">
        <f t="shared" si="90"/>
        <v>12.870000000000001</v>
      </c>
      <c r="L555" s="2">
        <f t="shared" si="91"/>
        <v>0</v>
      </c>
      <c r="P555" s="6">
        <v>1.59</v>
      </c>
      <c r="Q555" s="5">
        <v>2699.0250000000001</v>
      </c>
      <c r="R555" s="7">
        <v>5.48</v>
      </c>
      <c r="S555" s="5">
        <v>5041.6000000000004</v>
      </c>
      <c r="T555" s="8">
        <v>5.8</v>
      </c>
      <c r="U555" s="5">
        <v>1600.8</v>
      </c>
      <c r="AL555" s="5" t="str">
        <f t="shared" si="87"/>
        <v/>
      </c>
      <c r="AN555" s="5" t="str">
        <f t="shared" si="88"/>
        <v/>
      </c>
      <c r="AP555" s="5" t="str">
        <f t="shared" si="89"/>
        <v/>
      </c>
      <c r="AS555" s="5">
        <f t="shared" si="92"/>
        <v>9341.4249999999993</v>
      </c>
      <c r="AT555" s="11">
        <f t="shared" si="82"/>
        <v>2.2173481399866021E-2</v>
      </c>
      <c r="AU555" s="5">
        <f t="shared" si="93"/>
        <v>22.17348139986602</v>
      </c>
    </row>
    <row r="556" spans="1:47" x14ac:dyDescent="0.3">
      <c r="A556" s="1" t="s">
        <v>698</v>
      </c>
      <c r="B556" s="1" t="s">
        <v>699</v>
      </c>
      <c r="C556" s="1" t="s">
        <v>700</v>
      </c>
      <c r="D556" s="1" t="s">
        <v>453</v>
      </c>
      <c r="E556" s="1" t="s">
        <v>86</v>
      </c>
      <c r="F556" s="1" t="s">
        <v>187</v>
      </c>
      <c r="G556" s="1" t="s">
        <v>512</v>
      </c>
      <c r="H556" s="1" t="s">
        <v>56</v>
      </c>
      <c r="I556" s="2">
        <v>121.09118698899999</v>
      </c>
      <c r="J556" s="2">
        <v>40.39</v>
      </c>
      <c r="K556" s="2">
        <f t="shared" si="90"/>
        <v>27.74</v>
      </c>
      <c r="L556" s="2">
        <f t="shared" si="91"/>
        <v>0</v>
      </c>
      <c r="N556" s="4">
        <v>1.1100000000000001</v>
      </c>
      <c r="O556" s="5">
        <v>1956.375</v>
      </c>
      <c r="P556" s="6">
        <v>6.1199999999999992</v>
      </c>
      <c r="Q556" s="5">
        <v>10388.700000000001</v>
      </c>
      <c r="R556" s="7">
        <v>13.45</v>
      </c>
      <c r="S556" s="5">
        <v>12374</v>
      </c>
      <c r="T556" s="8">
        <v>7.06</v>
      </c>
      <c r="U556" s="5">
        <v>1948.56</v>
      </c>
      <c r="AL556" s="5" t="str">
        <f t="shared" si="87"/>
        <v/>
      </c>
      <c r="AN556" s="5" t="str">
        <f t="shared" si="88"/>
        <v/>
      </c>
      <c r="AP556" s="5" t="str">
        <f t="shared" si="89"/>
        <v/>
      </c>
      <c r="AS556" s="5">
        <f t="shared" si="92"/>
        <v>26667.635000000002</v>
      </c>
      <c r="AT556" s="11">
        <f t="shared" si="82"/>
        <v>6.3300225463557874E-2</v>
      </c>
      <c r="AU556" s="5">
        <f t="shared" si="93"/>
        <v>63.300225463557872</v>
      </c>
    </row>
    <row r="557" spans="1:47" x14ac:dyDescent="0.3">
      <c r="A557" s="1" t="s">
        <v>698</v>
      </c>
      <c r="B557" s="1" t="s">
        <v>699</v>
      </c>
      <c r="C557" s="1" t="s">
        <v>700</v>
      </c>
      <c r="D557" s="1" t="s">
        <v>453</v>
      </c>
      <c r="E557" s="1" t="s">
        <v>74</v>
      </c>
      <c r="F557" s="1" t="s">
        <v>187</v>
      </c>
      <c r="G557" s="1" t="s">
        <v>512</v>
      </c>
      <c r="H557" s="1" t="s">
        <v>56</v>
      </c>
      <c r="I557" s="2">
        <v>121.09118698899999</v>
      </c>
      <c r="J557" s="2">
        <v>40.369999999999997</v>
      </c>
      <c r="K557" s="2">
        <f t="shared" si="90"/>
        <v>19.12</v>
      </c>
      <c r="L557" s="2">
        <f t="shared" si="91"/>
        <v>0</v>
      </c>
      <c r="P557" s="6">
        <v>2.2000000000000002</v>
      </c>
      <c r="Q557" s="5">
        <v>3734.5</v>
      </c>
      <c r="R557" s="7">
        <v>16.32</v>
      </c>
      <c r="S557" s="5">
        <v>15014.4</v>
      </c>
      <c r="T557" s="8">
        <v>0.6</v>
      </c>
      <c r="U557" s="5">
        <v>165.6</v>
      </c>
      <c r="AL557" s="5" t="str">
        <f t="shared" si="87"/>
        <v/>
      </c>
      <c r="AN557" s="5" t="str">
        <f t="shared" si="88"/>
        <v/>
      </c>
      <c r="AP557" s="5" t="str">
        <f t="shared" si="89"/>
        <v/>
      </c>
      <c r="AS557" s="5">
        <f t="shared" si="92"/>
        <v>18914.5</v>
      </c>
      <c r="AT557" s="11">
        <f t="shared" si="82"/>
        <v>4.4896823978971719E-2</v>
      </c>
      <c r="AU557" s="5">
        <f t="shared" si="93"/>
        <v>44.896823978971717</v>
      </c>
    </row>
    <row r="558" spans="1:47" x14ac:dyDescent="0.3">
      <c r="A558" s="1" t="s">
        <v>701</v>
      </c>
      <c r="B558" s="1" t="s">
        <v>61</v>
      </c>
      <c r="C558" s="1" t="s">
        <v>62</v>
      </c>
      <c r="D558" s="1" t="s">
        <v>63</v>
      </c>
      <c r="E558" s="1" t="s">
        <v>80</v>
      </c>
      <c r="F558" s="1" t="s">
        <v>187</v>
      </c>
      <c r="G558" s="1" t="s">
        <v>512</v>
      </c>
      <c r="H558" s="1" t="s">
        <v>56</v>
      </c>
      <c r="I558" s="2">
        <v>80.860751749299993</v>
      </c>
      <c r="J558" s="2">
        <v>39.479999999999997</v>
      </c>
      <c r="K558" s="2">
        <f t="shared" si="90"/>
        <v>39.49</v>
      </c>
      <c r="L558" s="2">
        <f t="shared" si="91"/>
        <v>0</v>
      </c>
      <c r="P558" s="6">
        <v>26.7</v>
      </c>
      <c r="Q558" s="5">
        <v>46087.125</v>
      </c>
      <c r="R558" s="7">
        <v>10.119999999999999</v>
      </c>
      <c r="S558" s="5">
        <v>9310.4</v>
      </c>
      <c r="T558" s="8">
        <v>2.67</v>
      </c>
      <c r="U558" s="5">
        <v>736.92000000000007</v>
      </c>
      <c r="AL558" s="5" t="str">
        <f t="shared" si="87"/>
        <v/>
      </c>
      <c r="AN558" s="5" t="str">
        <f t="shared" si="88"/>
        <v/>
      </c>
      <c r="AP558" s="5" t="str">
        <f t="shared" si="89"/>
        <v/>
      </c>
      <c r="AS558" s="5">
        <f t="shared" si="92"/>
        <v>56134.445</v>
      </c>
      <c r="AT558" s="11">
        <f t="shared" si="82"/>
        <v>0.13324477497804696</v>
      </c>
      <c r="AU558" s="5">
        <f t="shared" si="93"/>
        <v>133.24477497804696</v>
      </c>
    </row>
    <row r="559" spans="1:47" x14ac:dyDescent="0.3">
      <c r="A559" s="1" t="s">
        <v>701</v>
      </c>
      <c r="B559" s="1" t="s">
        <v>61</v>
      </c>
      <c r="C559" s="1" t="s">
        <v>62</v>
      </c>
      <c r="D559" s="1" t="s">
        <v>63</v>
      </c>
      <c r="E559" s="1" t="s">
        <v>85</v>
      </c>
      <c r="F559" s="1" t="s">
        <v>187</v>
      </c>
      <c r="G559" s="1" t="s">
        <v>512</v>
      </c>
      <c r="H559" s="1" t="s">
        <v>56</v>
      </c>
      <c r="I559" s="2">
        <v>80.860751749299993</v>
      </c>
      <c r="J559" s="2">
        <v>39.340000000000003</v>
      </c>
      <c r="K559" s="2">
        <f t="shared" si="90"/>
        <v>38.15</v>
      </c>
      <c r="L559" s="2">
        <f t="shared" si="91"/>
        <v>1.2</v>
      </c>
      <c r="N559" s="4">
        <v>4.88</v>
      </c>
      <c r="O559" s="5">
        <v>8601</v>
      </c>
      <c r="P559" s="6">
        <v>29.97</v>
      </c>
      <c r="Q559" s="5">
        <v>53725.875</v>
      </c>
      <c r="R559" s="7">
        <v>3.3</v>
      </c>
      <c r="S559" s="5">
        <v>3036</v>
      </c>
      <c r="AL559" s="5" t="str">
        <f t="shared" si="87"/>
        <v/>
      </c>
      <c r="AM559" s="3">
        <v>0.32</v>
      </c>
      <c r="AN559" s="5">
        <f t="shared" si="88"/>
        <v>1924.16</v>
      </c>
      <c r="AP559" s="5" t="str">
        <f t="shared" si="89"/>
        <v/>
      </c>
      <c r="AQ559" s="2">
        <v>0.88</v>
      </c>
      <c r="AS559" s="5">
        <f t="shared" si="92"/>
        <v>65362.875</v>
      </c>
      <c r="AT559" s="11">
        <f t="shared" si="82"/>
        <v>0.15515004328079152</v>
      </c>
      <c r="AU559" s="5">
        <f t="shared" si="93"/>
        <v>155.15004328079152</v>
      </c>
    </row>
    <row r="560" spans="1:47" x14ac:dyDescent="0.3">
      <c r="A560" s="1" t="s">
        <v>702</v>
      </c>
      <c r="B560" s="1" t="s">
        <v>703</v>
      </c>
      <c r="C560" s="1" t="s">
        <v>704</v>
      </c>
      <c r="D560" s="1" t="s">
        <v>63</v>
      </c>
      <c r="E560" s="1" t="s">
        <v>64</v>
      </c>
      <c r="F560" s="1" t="s">
        <v>210</v>
      </c>
      <c r="G560" s="1" t="s">
        <v>512</v>
      </c>
      <c r="H560" s="1" t="s">
        <v>56</v>
      </c>
      <c r="I560" s="2">
        <v>1.73157458571</v>
      </c>
      <c r="J560" s="2">
        <v>1.36</v>
      </c>
      <c r="K560" s="2">
        <f t="shared" si="90"/>
        <v>1.36</v>
      </c>
      <c r="L560" s="2">
        <f t="shared" si="91"/>
        <v>0</v>
      </c>
      <c r="X560" s="2">
        <v>1.36</v>
      </c>
      <c r="Y560" s="5">
        <v>375.36</v>
      </c>
      <c r="AL560" s="5" t="str">
        <f t="shared" si="87"/>
        <v/>
      </c>
      <c r="AN560" s="5" t="str">
        <f t="shared" si="88"/>
        <v/>
      </c>
      <c r="AP560" s="5" t="str">
        <f t="shared" si="89"/>
        <v/>
      </c>
      <c r="AS560" s="5">
        <f t="shared" si="92"/>
        <v>375.36</v>
      </c>
      <c r="AT560" s="11">
        <f t="shared" si="82"/>
        <v>8.9098161985496976E-4</v>
      </c>
      <c r="AU560" s="5">
        <f t="shared" si="93"/>
        <v>0.89098161985496971</v>
      </c>
    </row>
    <row r="561" spans="1:47" x14ac:dyDescent="0.3">
      <c r="A561" s="1" t="s">
        <v>705</v>
      </c>
      <c r="B561" s="1" t="s">
        <v>706</v>
      </c>
      <c r="C561" s="1" t="s">
        <v>707</v>
      </c>
      <c r="D561" s="1" t="s">
        <v>63</v>
      </c>
      <c r="E561" s="1" t="s">
        <v>64</v>
      </c>
      <c r="F561" s="1" t="s">
        <v>210</v>
      </c>
      <c r="G561" s="1" t="s">
        <v>512</v>
      </c>
      <c r="H561" s="1" t="s">
        <v>56</v>
      </c>
      <c r="I561" s="2">
        <v>1.0832509588999999</v>
      </c>
      <c r="J561" s="2">
        <v>0.96</v>
      </c>
      <c r="K561" s="2">
        <f t="shared" si="90"/>
        <v>0.96</v>
      </c>
      <c r="L561" s="2">
        <f t="shared" si="91"/>
        <v>0</v>
      </c>
      <c r="X561" s="2">
        <v>0.96</v>
      </c>
      <c r="Y561" s="5">
        <v>264.95999999999998</v>
      </c>
      <c r="AL561" s="5" t="str">
        <f t="shared" si="87"/>
        <v/>
      </c>
      <c r="AN561" s="5" t="str">
        <f t="shared" si="88"/>
        <v/>
      </c>
      <c r="AP561" s="5" t="str">
        <f t="shared" si="89"/>
        <v/>
      </c>
      <c r="AS561" s="5">
        <f t="shared" si="92"/>
        <v>264.95999999999998</v>
      </c>
      <c r="AT561" s="11">
        <f t="shared" si="82"/>
        <v>6.2892820225056683E-4</v>
      </c>
      <c r="AU561" s="5">
        <f t="shared" si="93"/>
        <v>0.62892820225056678</v>
      </c>
    </row>
    <row r="562" spans="1:47" x14ac:dyDescent="0.3">
      <c r="A562" s="1" t="s">
        <v>708</v>
      </c>
      <c r="B562" s="1" t="s">
        <v>706</v>
      </c>
      <c r="C562" s="1" t="s">
        <v>707</v>
      </c>
      <c r="D562" s="1" t="s">
        <v>63</v>
      </c>
      <c r="E562" s="1" t="s">
        <v>64</v>
      </c>
      <c r="F562" s="1" t="s">
        <v>210</v>
      </c>
      <c r="G562" s="1" t="s">
        <v>512</v>
      </c>
      <c r="H562" s="1" t="s">
        <v>56</v>
      </c>
      <c r="I562" s="2">
        <v>2.3918969305500002</v>
      </c>
      <c r="J562" s="2">
        <v>0.8</v>
      </c>
      <c r="K562" s="2">
        <f t="shared" si="90"/>
        <v>0.8</v>
      </c>
      <c r="L562" s="2">
        <f t="shared" si="91"/>
        <v>0</v>
      </c>
      <c r="X562" s="2">
        <v>0.8</v>
      </c>
      <c r="Y562" s="5">
        <v>220.8</v>
      </c>
      <c r="AL562" s="5" t="str">
        <f t="shared" si="87"/>
        <v/>
      </c>
      <c r="AN562" s="5" t="str">
        <f t="shared" si="88"/>
        <v/>
      </c>
      <c r="AP562" s="5" t="str">
        <f t="shared" si="89"/>
        <v/>
      </c>
      <c r="AS562" s="5">
        <f t="shared" si="92"/>
        <v>220.8</v>
      </c>
      <c r="AT562" s="11">
        <f t="shared" si="82"/>
        <v>5.2410683520880564E-4</v>
      </c>
      <c r="AU562" s="5">
        <f t="shared" si="93"/>
        <v>0.52410683520880563</v>
      </c>
    </row>
    <row r="563" spans="1:47" x14ac:dyDescent="0.3">
      <c r="A563" s="1" t="s">
        <v>708</v>
      </c>
      <c r="B563" s="1" t="s">
        <v>706</v>
      </c>
      <c r="C563" s="1" t="s">
        <v>707</v>
      </c>
      <c r="D563" s="1" t="s">
        <v>63</v>
      </c>
      <c r="E563" s="1" t="s">
        <v>65</v>
      </c>
      <c r="F563" s="1" t="s">
        <v>210</v>
      </c>
      <c r="G563" s="1" t="s">
        <v>512</v>
      </c>
      <c r="H563" s="1" t="s">
        <v>56</v>
      </c>
      <c r="I563" s="2">
        <v>2.3918969305500002</v>
      </c>
      <c r="J563" s="2">
        <v>1.59</v>
      </c>
      <c r="K563" s="2">
        <f t="shared" si="90"/>
        <v>1.59</v>
      </c>
      <c r="L563" s="2">
        <f t="shared" si="91"/>
        <v>0</v>
      </c>
      <c r="X563" s="2">
        <v>1.59</v>
      </c>
      <c r="Y563" s="5">
        <v>438.84</v>
      </c>
      <c r="AL563" s="5" t="str">
        <f t="shared" si="87"/>
        <v/>
      </c>
      <c r="AN563" s="5" t="str">
        <f t="shared" si="88"/>
        <v/>
      </c>
      <c r="AP563" s="5" t="str">
        <f t="shared" si="89"/>
        <v/>
      </c>
      <c r="AS563" s="5">
        <f t="shared" si="92"/>
        <v>438.84</v>
      </c>
      <c r="AT563" s="11">
        <f t="shared" si="82"/>
        <v>1.0416623349775013E-3</v>
      </c>
      <c r="AU563" s="5">
        <f t="shared" si="93"/>
        <v>1.0416623349775012</v>
      </c>
    </row>
    <row r="564" spans="1:47" x14ac:dyDescent="0.3">
      <c r="A564" s="1" t="s">
        <v>709</v>
      </c>
      <c r="B564" s="1" t="s">
        <v>706</v>
      </c>
      <c r="C564" s="1" t="s">
        <v>707</v>
      </c>
      <c r="D564" s="1" t="s">
        <v>63</v>
      </c>
      <c r="E564" s="1" t="s">
        <v>65</v>
      </c>
      <c r="F564" s="1" t="s">
        <v>210</v>
      </c>
      <c r="G564" s="1" t="s">
        <v>512</v>
      </c>
      <c r="H564" s="1" t="s">
        <v>56</v>
      </c>
      <c r="I564" s="2">
        <v>5.6605217563099997</v>
      </c>
      <c r="J564" s="2">
        <v>0.61</v>
      </c>
      <c r="K564" s="2">
        <f t="shared" si="90"/>
        <v>0.61</v>
      </c>
      <c r="L564" s="2">
        <f t="shared" si="91"/>
        <v>0</v>
      </c>
      <c r="P564" s="6">
        <v>0.02</v>
      </c>
      <c r="Q564" s="5">
        <v>33.950000000000003</v>
      </c>
      <c r="X564" s="2">
        <v>0.59</v>
      </c>
      <c r="Y564" s="5">
        <v>162.84</v>
      </c>
      <c r="AL564" s="5" t="str">
        <f t="shared" ref="AL564:AL624" si="94">IF(AK564&gt;0,AK564*$AL$1,"")</f>
        <v/>
      </c>
      <c r="AN564" s="5" t="str">
        <f t="shared" ref="AN564:AN624" si="95">IF(AM564&gt;0,AM564*$AN$1,"")</f>
        <v/>
      </c>
      <c r="AP564" s="5" t="str">
        <f t="shared" ref="AP564:AP624" si="96">IF(AO564&gt;0,AO564*$AP$1,"")</f>
        <v/>
      </c>
      <c r="AS564" s="5">
        <f t="shared" si="92"/>
        <v>196.79000000000002</v>
      </c>
      <c r="AT564" s="11">
        <f t="shared" si="82"/>
        <v>4.6711496422436992E-4</v>
      </c>
      <c r="AU564" s="5">
        <f t="shared" si="93"/>
        <v>0.46711496422436993</v>
      </c>
    </row>
    <row r="565" spans="1:47" x14ac:dyDescent="0.3">
      <c r="A565" s="1" t="s">
        <v>709</v>
      </c>
      <c r="B565" s="1" t="s">
        <v>706</v>
      </c>
      <c r="C565" s="1" t="s">
        <v>707</v>
      </c>
      <c r="D565" s="1" t="s">
        <v>63</v>
      </c>
      <c r="E565" s="1" t="s">
        <v>53</v>
      </c>
      <c r="F565" s="1" t="s">
        <v>210</v>
      </c>
      <c r="G565" s="1" t="s">
        <v>512</v>
      </c>
      <c r="H565" s="1" t="s">
        <v>56</v>
      </c>
      <c r="I565" s="2">
        <v>5.6605217563099997</v>
      </c>
      <c r="J565" s="2">
        <v>4.9400000000000004</v>
      </c>
      <c r="K565" s="2">
        <f t="shared" si="90"/>
        <v>4.9400000000000004</v>
      </c>
      <c r="L565" s="2">
        <f t="shared" si="91"/>
        <v>0</v>
      </c>
      <c r="N565" s="4">
        <v>0.01</v>
      </c>
      <c r="O565" s="5">
        <v>17.625</v>
      </c>
      <c r="X565" s="2">
        <v>4.9300000000000006</v>
      </c>
      <c r="Y565" s="5">
        <v>1366.752</v>
      </c>
      <c r="AL565" s="5" t="str">
        <f t="shared" si="94"/>
        <v/>
      </c>
      <c r="AN565" s="5" t="str">
        <f t="shared" si="95"/>
        <v/>
      </c>
      <c r="AP565" s="5" t="str">
        <f t="shared" si="96"/>
        <v/>
      </c>
      <c r="AS565" s="5">
        <f t="shared" si="92"/>
        <v>1384.377</v>
      </c>
      <c r="AT565" s="11">
        <f t="shared" si="82"/>
        <v>3.2860572835410359E-3</v>
      </c>
      <c r="AU565" s="5">
        <f t="shared" si="93"/>
        <v>3.286057283541036</v>
      </c>
    </row>
    <row r="566" spans="1:47" x14ac:dyDescent="0.3">
      <c r="A566" s="1" t="s">
        <v>709</v>
      </c>
      <c r="B566" s="1" t="s">
        <v>706</v>
      </c>
      <c r="C566" s="1" t="s">
        <v>707</v>
      </c>
      <c r="D566" s="1" t="s">
        <v>63</v>
      </c>
      <c r="E566" s="1" t="s">
        <v>59</v>
      </c>
      <c r="F566" s="1" t="s">
        <v>210</v>
      </c>
      <c r="G566" s="1" t="s">
        <v>512</v>
      </c>
      <c r="H566" s="1" t="s">
        <v>56</v>
      </c>
      <c r="I566" s="2">
        <v>5.6605217563099997</v>
      </c>
      <c r="J566" s="2">
        <v>0.11</v>
      </c>
      <c r="K566" s="2">
        <f t="shared" si="90"/>
        <v>0.11</v>
      </c>
      <c r="L566" s="2">
        <f t="shared" si="91"/>
        <v>0</v>
      </c>
      <c r="X566" s="2">
        <v>0.11</v>
      </c>
      <c r="Y566" s="5">
        <v>30.36</v>
      </c>
      <c r="AL566" s="5" t="str">
        <f t="shared" si="94"/>
        <v/>
      </c>
      <c r="AN566" s="5" t="str">
        <f t="shared" si="95"/>
        <v/>
      </c>
      <c r="AP566" s="5" t="str">
        <f t="shared" si="96"/>
        <v/>
      </c>
      <c r="AS566" s="5">
        <f t="shared" si="92"/>
        <v>30.36</v>
      </c>
      <c r="AT566" s="11">
        <f t="shared" si="82"/>
        <v>7.2064689841210786E-5</v>
      </c>
      <c r="AU566" s="5">
        <f t="shared" si="93"/>
        <v>7.2064689841210797E-2</v>
      </c>
    </row>
    <row r="567" spans="1:47" x14ac:dyDescent="0.3">
      <c r="A567" s="1" t="s">
        <v>710</v>
      </c>
      <c r="B567" s="1" t="s">
        <v>711</v>
      </c>
      <c r="C567" s="1" t="s">
        <v>712</v>
      </c>
      <c r="D567" s="1" t="s">
        <v>713</v>
      </c>
      <c r="E567" s="1" t="s">
        <v>64</v>
      </c>
      <c r="F567" s="1" t="s">
        <v>210</v>
      </c>
      <c r="G567" s="1" t="s">
        <v>512</v>
      </c>
      <c r="H567" s="1" t="s">
        <v>56</v>
      </c>
      <c r="I567" s="2">
        <v>94.472155532399995</v>
      </c>
      <c r="J567" s="2">
        <v>0.75</v>
      </c>
      <c r="K567" s="2">
        <f t="shared" si="90"/>
        <v>0.75</v>
      </c>
      <c r="L567" s="2">
        <f t="shared" si="91"/>
        <v>0</v>
      </c>
      <c r="P567" s="6">
        <v>0.57999999999999996</v>
      </c>
      <c r="Q567" s="5">
        <v>984.55</v>
      </c>
      <c r="R567" s="7">
        <v>0.17</v>
      </c>
      <c r="S567" s="5">
        <v>156.4</v>
      </c>
      <c r="AL567" s="5" t="str">
        <f t="shared" si="94"/>
        <v/>
      </c>
      <c r="AN567" s="5" t="str">
        <f t="shared" si="95"/>
        <v/>
      </c>
      <c r="AP567" s="5" t="str">
        <f t="shared" si="96"/>
        <v/>
      </c>
      <c r="AS567" s="5">
        <f t="shared" si="92"/>
        <v>1140.95</v>
      </c>
      <c r="AT567" s="11">
        <f t="shared" si="82"/>
        <v>2.7082413660846328E-3</v>
      </c>
      <c r="AU567" s="5">
        <f t="shared" si="93"/>
        <v>2.708241366084633</v>
      </c>
    </row>
    <row r="568" spans="1:47" x14ac:dyDescent="0.3">
      <c r="A568" s="1" t="s">
        <v>710</v>
      </c>
      <c r="B568" s="1" t="s">
        <v>711</v>
      </c>
      <c r="C568" s="1" t="s">
        <v>712</v>
      </c>
      <c r="D568" s="1" t="s">
        <v>713</v>
      </c>
      <c r="E568" s="1" t="s">
        <v>65</v>
      </c>
      <c r="F568" s="1" t="s">
        <v>210</v>
      </c>
      <c r="G568" s="1" t="s">
        <v>512</v>
      </c>
      <c r="H568" s="1" t="s">
        <v>56</v>
      </c>
      <c r="I568" s="2">
        <v>94.472155532399995</v>
      </c>
      <c r="J568" s="2">
        <v>26</v>
      </c>
      <c r="K568" s="2">
        <f t="shared" si="90"/>
        <v>25.99</v>
      </c>
      <c r="L568" s="2">
        <f t="shared" si="91"/>
        <v>0</v>
      </c>
      <c r="N568" s="4">
        <v>11.79</v>
      </c>
      <c r="O568" s="5">
        <v>20779.875</v>
      </c>
      <c r="P568" s="6">
        <v>14.2</v>
      </c>
      <c r="Q568" s="5">
        <v>24226.720000000001</v>
      </c>
      <c r="AL568" s="5" t="str">
        <f t="shared" si="94"/>
        <v/>
      </c>
      <c r="AN568" s="5" t="str">
        <f t="shared" si="95"/>
        <v/>
      </c>
      <c r="AP568" s="5" t="str">
        <f t="shared" si="96"/>
        <v/>
      </c>
      <c r="AS568" s="5">
        <f t="shared" si="92"/>
        <v>45006.595000000001</v>
      </c>
      <c r="AT568" s="11">
        <f t="shared" si="82"/>
        <v>0.10683090610948578</v>
      </c>
      <c r="AU568" s="5">
        <f t="shared" si="93"/>
        <v>106.83090610948578</v>
      </c>
    </row>
    <row r="569" spans="1:47" x14ac:dyDescent="0.3">
      <c r="A569" s="1" t="s">
        <v>710</v>
      </c>
      <c r="B569" s="1" t="s">
        <v>711</v>
      </c>
      <c r="C569" s="1" t="s">
        <v>712</v>
      </c>
      <c r="D569" s="1" t="s">
        <v>713</v>
      </c>
      <c r="E569" s="1" t="s">
        <v>53</v>
      </c>
      <c r="F569" s="1" t="s">
        <v>210</v>
      </c>
      <c r="G569" s="1" t="s">
        <v>512</v>
      </c>
      <c r="H569" s="1" t="s">
        <v>56</v>
      </c>
      <c r="I569" s="2">
        <v>94.472155532399995</v>
      </c>
      <c r="J569" s="2">
        <v>27.31</v>
      </c>
      <c r="K569" s="2">
        <f t="shared" si="90"/>
        <v>27.31</v>
      </c>
      <c r="L569" s="2">
        <f t="shared" si="91"/>
        <v>0</v>
      </c>
      <c r="N569" s="4">
        <v>13.92</v>
      </c>
      <c r="O569" s="5">
        <v>27227.1</v>
      </c>
      <c r="P569" s="6">
        <v>6.9200000000000008</v>
      </c>
      <c r="Q569" s="5">
        <v>13315.19</v>
      </c>
      <c r="X569" s="2">
        <v>6.4699999999999989</v>
      </c>
      <c r="Y569" s="5">
        <v>1817.184</v>
      </c>
      <c r="AL569" s="5" t="str">
        <f t="shared" si="94"/>
        <v/>
      </c>
      <c r="AN569" s="5" t="str">
        <f t="shared" si="95"/>
        <v/>
      </c>
      <c r="AP569" s="5" t="str">
        <f t="shared" si="96"/>
        <v/>
      </c>
      <c r="AS569" s="5">
        <f t="shared" si="92"/>
        <v>42359.474000000002</v>
      </c>
      <c r="AT569" s="11">
        <f t="shared" si="82"/>
        <v>0.10054750842051489</v>
      </c>
      <c r="AU569" s="5">
        <f t="shared" si="93"/>
        <v>100.5475084205149</v>
      </c>
    </row>
    <row r="570" spans="1:47" x14ac:dyDescent="0.3">
      <c r="A570" s="1" t="s">
        <v>710</v>
      </c>
      <c r="B570" s="1" t="s">
        <v>711</v>
      </c>
      <c r="C570" s="1" t="s">
        <v>712</v>
      </c>
      <c r="D570" s="1" t="s">
        <v>713</v>
      </c>
      <c r="E570" s="1" t="s">
        <v>57</v>
      </c>
      <c r="F570" s="1" t="s">
        <v>210</v>
      </c>
      <c r="G570" s="1" t="s">
        <v>512</v>
      </c>
      <c r="H570" s="1" t="s">
        <v>56</v>
      </c>
      <c r="I570" s="2">
        <v>94.472155532399995</v>
      </c>
      <c r="J570" s="2">
        <v>30.13</v>
      </c>
      <c r="K570" s="2">
        <f t="shared" si="90"/>
        <v>30.119999999999997</v>
      </c>
      <c r="L570" s="2">
        <f t="shared" si="91"/>
        <v>0</v>
      </c>
      <c r="N570" s="4">
        <v>4.22</v>
      </c>
      <c r="O570" s="5">
        <v>7437.75</v>
      </c>
      <c r="P570" s="6">
        <v>12.62</v>
      </c>
      <c r="Q570" s="5">
        <v>21422.45</v>
      </c>
      <c r="R570" s="7">
        <v>0.74</v>
      </c>
      <c r="S570" s="5">
        <v>680.8</v>
      </c>
      <c r="X570" s="2">
        <v>11.95</v>
      </c>
      <c r="Y570" s="5">
        <v>3298.2</v>
      </c>
      <c r="Z570" s="9">
        <v>0.03</v>
      </c>
      <c r="AA570" s="5">
        <v>3.3119999999999998</v>
      </c>
      <c r="AB570" s="10">
        <v>0.56000000000000005</v>
      </c>
      <c r="AC570" s="5">
        <v>55.643000000000001</v>
      </c>
      <c r="AL570" s="5" t="str">
        <f t="shared" si="94"/>
        <v/>
      </c>
      <c r="AN570" s="5" t="str">
        <f t="shared" si="95"/>
        <v/>
      </c>
      <c r="AP570" s="5" t="str">
        <f t="shared" si="96"/>
        <v/>
      </c>
      <c r="AS570" s="5">
        <f t="shared" si="92"/>
        <v>32898.154999999992</v>
      </c>
      <c r="AT570" s="11">
        <f t="shared" si="82"/>
        <v>7.8089437958599378E-2</v>
      </c>
      <c r="AU570" s="5">
        <f t="shared" si="93"/>
        <v>78.089437958599376</v>
      </c>
    </row>
    <row r="571" spans="1:47" x14ac:dyDescent="0.3">
      <c r="A571" s="1" t="s">
        <v>710</v>
      </c>
      <c r="B571" s="1" t="s">
        <v>711</v>
      </c>
      <c r="C571" s="1" t="s">
        <v>712</v>
      </c>
      <c r="D571" s="1" t="s">
        <v>713</v>
      </c>
      <c r="E571" s="1" t="s">
        <v>58</v>
      </c>
      <c r="F571" s="1" t="s">
        <v>210</v>
      </c>
      <c r="G571" s="1" t="s">
        <v>512</v>
      </c>
      <c r="H571" s="1" t="s">
        <v>56</v>
      </c>
      <c r="I571" s="2">
        <v>94.472155532399995</v>
      </c>
      <c r="J571" s="2">
        <v>2.5499999999999998</v>
      </c>
      <c r="K571" s="2">
        <f t="shared" si="90"/>
        <v>2.5499999999999998</v>
      </c>
      <c r="L571" s="2">
        <f t="shared" si="91"/>
        <v>0</v>
      </c>
      <c r="X571" s="2">
        <v>2.5499999999999998</v>
      </c>
      <c r="Y571" s="5">
        <v>711.52800000000002</v>
      </c>
      <c r="AL571" s="5" t="str">
        <f t="shared" si="94"/>
        <v/>
      </c>
      <c r="AN571" s="5" t="str">
        <f t="shared" si="95"/>
        <v/>
      </c>
      <c r="AP571" s="5" t="str">
        <f t="shared" si="96"/>
        <v/>
      </c>
      <c r="AS571" s="5">
        <f t="shared" si="92"/>
        <v>711.52800000000002</v>
      </c>
      <c r="AT571" s="11">
        <f t="shared" si="82"/>
        <v>1.6889342764603763E-3</v>
      </c>
      <c r="AU571" s="5">
        <f t="shared" si="93"/>
        <v>1.6889342764603763</v>
      </c>
    </row>
    <row r="572" spans="1:47" x14ac:dyDescent="0.3">
      <c r="A572" s="1" t="s">
        <v>710</v>
      </c>
      <c r="B572" s="1" t="s">
        <v>711</v>
      </c>
      <c r="C572" s="1" t="s">
        <v>712</v>
      </c>
      <c r="D572" s="1" t="s">
        <v>713</v>
      </c>
      <c r="E572" s="1" t="s">
        <v>59</v>
      </c>
      <c r="F572" s="1" t="s">
        <v>210</v>
      </c>
      <c r="G572" s="1" t="s">
        <v>512</v>
      </c>
      <c r="H572" s="1" t="s">
        <v>56</v>
      </c>
      <c r="I572" s="2">
        <v>94.472155532399995</v>
      </c>
      <c r="J572" s="2">
        <v>0.92</v>
      </c>
      <c r="K572" s="2">
        <f t="shared" si="90"/>
        <v>0.92</v>
      </c>
      <c r="L572" s="2">
        <f t="shared" si="91"/>
        <v>0</v>
      </c>
      <c r="X572" s="2">
        <v>0.92</v>
      </c>
      <c r="Y572" s="5">
        <v>253.92</v>
      </c>
      <c r="AL572" s="5" t="str">
        <f t="shared" si="94"/>
        <v/>
      </c>
      <c r="AN572" s="5" t="str">
        <f t="shared" si="95"/>
        <v/>
      </c>
      <c r="AP572" s="5" t="str">
        <f t="shared" si="96"/>
        <v/>
      </c>
      <c r="AS572" s="5">
        <f t="shared" si="92"/>
        <v>253.92</v>
      </c>
      <c r="AT572" s="11">
        <f t="shared" si="82"/>
        <v>6.0272286049012651E-4</v>
      </c>
      <c r="AU572" s="5">
        <f t="shared" si="93"/>
        <v>0.60272286049012647</v>
      </c>
    </row>
    <row r="573" spans="1:47" x14ac:dyDescent="0.3">
      <c r="A573" s="1" t="s">
        <v>714</v>
      </c>
      <c r="B573" s="1" t="s">
        <v>711</v>
      </c>
      <c r="C573" s="1" t="s">
        <v>712</v>
      </c>
      <c r="D573" s="1" t="s">
        <v>713</v>
      </c>
      <c r="E573" s="1" t="s">
        <v>57</v>
      </c>
      <c r="F573" s="1" t="s">
        <v>210</v>
      </c>
      <c r="G573" s="1" t="s">
        <v>512</v>
      </c>
      <c r="H573" s="1" t="s">
        <v>56</v>
      </c>
      <c r="I573" s="2">
        <v>1.8345865861099999</v>
      </c>
      <c r="J573" s="2">
        <v>1.83</v>
      </c>
      <c r="K573" s="2">
        <f t="shared" si="90"/>
        <v>1.83</v>
      </c>
      <c r="L573" s="2">
        <f t="shared" si="91"/>
        <v>0</v>
      </c>
      <c r="X573" s="2">
        <v>1.83</v>
      </c>
      <c r="Y573" s="5">
        <v>505.08</v>
      </c>
      <c r="AL573" s="5" t="str">
        <f t="shared" si="94"/>
        <v/>
      </c>
      <c r="AN573" s="5" t="str">
        <f t="shared" si="95"/>
        <v/>
      </c>
      <c r="AP573" s="5" t="str">
        <f t="shared" si="96"/>
        <v/>
      </c>
      <c r="AS573" s="5">
        <f t="shared" si="92"/>
        <v>505.08</v>
      </c>
      <c r="AT573" s="11">
        <f t="shared" si="82"/>
        <v>1.198894385540143E-3</v>
      </c>
      <c r="AU573" s="5">
        <f t="shared" si="93"/>
        <v>1.198894385540143</v>
      </c>
    </row>
    <row r="574" spans="1:47" x14ac:dyDescent="0.3">
      <c r="A574" s="1" t="s">
        <v>715</v>
      </c>
      <c r="B574" s="1" t="s">
        <v>711</v>
      </c>
      <c r="C574" s="1" t="s">
        <v>712</v>
      </c>
      <c r="D574" s="1" t="s">
        <v>713</v>
      </c>
      <c r="E574" s="1" t="s">
        <v>53</v>
      </c>
      <c r="F574" s="1" t="s">
        <v>210</v>
      </c>
      <c r="G574" s="1" t="s">
        <v>512</v>
      </c>
      <c r="H574" s="1" t="s">
        <v>56</v>
      </c>
      <c r="I574" s="2">
        <v>26.418743687300001</v>
      </c>
      <c r="J574" s="2">
        <v>5.51</v>
      </c>
      <c r="K574" s="2">
        <f t="shared" si="90"/>
        <v>5.52</v>
      </c>
      <c r="L574" s="2">
        <f t="shared" si="91"/>
        <v>0</v>
      </c>
      <c r="X574" s="2">
        <v>5.52</v>
      </c>
      <c r="Y574" s="5">
        <v>1531.8</v>
      </c>
      <c r="AL574" s="5" t="str">
        <f t="shared" si="94"/>
        <v/>
      </c>
      <c r="AN574" s="5" t="str">
        <f t="shared" si="95"/>
        <v/>
      </c>
      <c r="AP574" s="5" t="str">
        <f t="shared" si="96"/>
        <v/>
      </c>
      <c r="AS574" s="5">
        <f t="shared" si="92"/>
        <v>1531.8</v>
      </c>
      <c r="AT574" s="11">
        <f t="shared" si="82"/>
        <v>3.6359911692610894E-3</v>
      </c>
      <c r="AU574" s="5">
        <f t="shared" si="93"/>
        <v>3.6359911692610893</v>
      </c>
    </row>
    <row r="575" spans="1:47" x14ac:dyDescent="0.3">
      <c r="A575" s="1" t="s">
        <v>715</v>
      </c>
      <c r="B575" s="1" t="s">
        <v>711</v>
      </c>
      <c r="C575" s="1" t="s">
        <v>712</v>
      </c>
      <c r="D575" s="1" t="s">
        <v>713</v>
      </c>
      <c r="E575" s="1" t="s">
        <v>57</v>
      </c>
      <c r="F575" s="1" t="s">
        <v>210</v>
      </c>
      <c r="G575" s="1" t="s">
        <v>512</v>
      </c>
      <c r="H575" s="1" t="s">
        <v>56</v>
      </c>
      <c r="I575" s="2">
        <v>26.418743687300001</v>
      </c>
      <c r="J575" s="2">
        <v>1.71</v>
      </c>
      <c r="K575" s="2">
        <f t="shared" si="90"/>
        <v>1.71</v>
      </c>
      <c r="L575" s="2">
        <f t="shared" si="91"/>
        <v>0</v>
      </c>
      <c r="X575" s="2">
        <v>1.71</v>
      </c>
      <c r="Y575" s="5">
        <v>471.96</v>
      </c>
      <c r="AL575" s="5" t="str">
        <f t="shared" si="94"/>
        <v/>
      </c>
      <c r="AN575" s="5" t="str">
        <f t="shared" si="95"/>
        <v/>
      </c>
      <c r="AP575" s="5" t="str">
        <f t="shared" si="96"/>
        <v/>
      </c>
      <c r="AS575" s="5">
        <f t="shared" si="92"/>
        <v>471.96</v>
      </c>
      <c r="AT575" s="11">
        <f t="shared" si="82"/>
        <v>1.1202783602588221E-3</v>
      </c>
      <c r="AU575" s="5">
        <f t="shared" si="93"/>
        <v>1.1202783602588222</v>
      </c>
    </row>
    <row r="576" spans="1:47" x14ac:dyDescent="0.3">
      <c r="A576" s="1" t="s">
        <v>715</v>
      </c>
      <c r="B576" s="1" t="s">
        <v>711</v>
      </c>
      <c r="C576" s="1" t="s">
        <v>712</v>
      </c>
      <c r="D576" s="1" t="s">
        <v>713</v>
      </c>
      <c r="E576" s="1" t="s">
        <v>58</v>
      </c>
      <c r="F576" s="1" t="s">
        <v>210</v>
      </c>
      <c r="G576" s="1" t="s">
        <v>512</v>
      </c>
      <c r="H576" s="1" t="s">
        <v>56</v>
      </c>
      <c r="I576" s="2">
        <v>26.418743687300001</v>
      </c>
      <c r="J576" s="2">
        <v>12.48</v>
      </c>
      <c r="K576" s="2">
        <f t="shared" si="90"/>
        <v>12.48</v>
      </c>
      <c r="L576" s="2">
        <f t="shared" si="91"/>
        <v>0</v>
      </c>
      <c r="X576" s="2">
        <v>12.48</v>
      </c>
      <c r="Y576" s="5">
        <v>3445.5839999999998</v>
      </c>
      <c r="AL576" s="5" t="str">
        <f t="shared" si="94"/>
        <v/>
      </c>
      <c r="AN576" s="5" t="str">
        <f t="shared" si="95"/>
        <v/>
      </c>
      <c r="AP576" s="5" t="str">
        <f t="shared" si="96"/>
        <v/>
      </c>
      <c r="AS576" s="5">
        <f t="shared" si="92"/>
        <v>3445.5839999999998</v>
      </c>
      <c r="AT576" s="11">
        <f t="shared" si="82"/>
        <v>8.1786871634334114E-3</v>
      </c>
      <c r="AU576" s="5">
        <f t="shared" si="93"/>
        <v>8.1786871634334126</v>
      </c>
    </row>
    <row r="577" spans="1:47" x14ac:dyDescent="0.3">
      <c r="A577" s="1" t="s">
        <v>715</v>
      </c>
      <c r="B577" s="1" t="s">
        <v>711</v>
      </c>
      <c r="C577" s="1" t="s">
        <v>712</v>
      </c>
      <c r="D577" s="1" t="s">
        <v>713</v>
      </c>
      <c r="E577" s="1" t="s">
        <v>59</v>
      </c>
      <c r="F577" s="1" t="s">
        <v>210</v>
      </c>
      <c r="G577" s="1" t="s">
        <v>512</v>
      </c>
      <c r="H577" s="1" t="s">
        <v>56</v>
      </c>
      <c r="I577" s="2">
        <v>26.418743687300001</v>
      </c>
      <c r="J577" s="2">
        <v>6.22</v>
      </c>
      <c r="K577" s="2">
        <f t="shared" si="90"/>
        <v>6.2200000000000006</v>
      </c>
      <c r="L577" s="2">
        <f t="shared" si="91"/>
        <v>0</v>
      </c>
      <c r="X577" s="2">
        <v>6.2200000000000006</v>
      </c>
      <c r="Y577" s="5">
        <v>1716.72</v>
      </c>
      <c r="AL577" s="5" t="str">
        <f t="shared" si="94"/>
        <v/>
      </c>
      <c r="AN577" s="5" t="str">
        <f t="shared" si="95"/>
        <v/>
      </c>
      <c r="AP577" s="5" t="str">
        <f t="shared" si="96"/>
        <v/>
      </c>
      <c r="AS577" s="5">
        <f t="shared" si="92"/>
        <v>1716.72</v>
      </c>
      <c r="AT577" s="11">
        <f t="shared" si="82"/>
        <v>4.0749306437484643E-3</v>
      </c>
      <c r="AU577" s="5">
        <f t="shared" si="93"/>
        <v>4.0749306437484645</v>
      </c>
    </row>
    <row r="578" spans="1:47" x14ac:dyDescent="0.3">
      <c r="A578" s="1" t="s">
        <v>716</v>
      </c>
      <c r="B578" s="1" t="s">
        <v>717</v>
      </c>
      <c r="C578" s="1" t="s">
        <v>718</v>
      </c>
      <c r="D578" s="1" t="s">
        <v>63</v>
      </c>
      <c r="E578" s="1" t="s">
        <v>57</v>
      </c>
      <c r="F578" s="1" t="s">
        <v>210</v>
      </c>
      <c r="G578" s="1" t="s">
        <v>512</v>
      </c>
      <c r="H578" s="1" t="s">
        <v>56</v>
      </c>
      <c r="I578" s="2">
        <v>14.113824511200001</v>
      </c>
      <c r="J578" s="2">
        <v>3.51</v>
      </c>
      <c r="K578" s="2">
        <f t="shared" si="90"/>
        <v>3.5199999999999996</v>
      </c>
      <c r="L578" s="2">
        <f t="shared" si="91"/>
        <v>0</v>
      </c>
      <c r="P578" s="6">
        <v>1.7</v>
      </c>
      <c r="Q578" s="5">
        <v>2885.75</v>
      </c>
      <c r="R578" s="7">
        <v>0.64</v>
      </c>
      <c r="S578" s="5">
        <v>588.80000000000007</v>
      </c>
      <c r="X578" s="2">
        <v>1.18</v>
      </c>
      <c r="Y578" s="5">
        <v>325.68</v>
      </c>
      <c r="AL578" s="5" t="str">
        <f t="shared" si="94"/>
        <v/>
      </c>
      <c r="AN578" s="5" t="str">
        <f t="shared" si="95"/>
        <v/>
      </c>
      <c r="AP578" s="5" t="str">
        <f t="shared" si="96"/>
        <v/>
      </c>
      <c r="AS578" s="5">
        <f t="shared" si="92"/>
        <v>3800.23</v>
      </c>
      <c r="AT578" s="11">
        <f t="shared" si="82"/>
        <v>9.0205005360759049E-3</v>
      </c>
      <c r="AU578" s="5">
        <f t="shared" si="93"/>
        <v>9.0205005360759039</v>
      </c>
    </row>
    <row r="579" spans="1:47" x14ac:dyDescent="0.3">
      <c r="A579" s="1" t="s">
        <v>716</v>
      </c>
      <c r="B579" s="1" t="s">
        <v>717</v>
      </c>
      <c r="C579" s="1" t="s">
        <v>718</v>
      </c>
      <c r="D579" s="1" t="s">
        <v>63</v>
      </c>
      <c r="E579" s="1" t="s">
        <v>58</v>
      </c>
      <c r="F579" s="1" t="s">
        <v>210</v>
      </c>
      <c r="G579" s="1" t="s">
        <v>512</v>
      </c>
      <c r="H579" s="1" t="s">
        <v>56</v>
      </c>
      <c r="I579" s="2">
        <v>14.113824511200001</v>
      </c>
      <c r="J579" s="2">
        <v>7.79</v>
      </c>
      <c r="K579" s="2">
        <f t="shared" si="90"/>
        <v>7.7899999999999991</v>
      </c>
      <c r="L579" s="2">
        <f t="shared" si="91"/>
        <v>0</v>
      </c>
      <c r="X579" s="2">
        <v>7.7899999999999991</v>
      </c>
      <c r="Y579" s="5">
        <v>2406.1680000000001</v>
      </c>
      <c r="AL579" s="5" t="str">
        <f t="shared" si="94"/>
        <v/>
      </c>
      <c r="AN579" s="5" t="str">
        <f t="shared" si="95"/>
        <v/>
      </c>
      <c r="AP579" s="5" t="str">
        <f t="shared" si="96"/>
        <v/>
      </c>
      <c r="AS579" s="5">
        <f t="shared" si="92"/>
        <v>2406.1680000000001</v>
      </c>
      <c r="AT579" s="11">
        <f t="shared" ref="AT579:AT642" si="97">(AS579/$AS$1180)*100</f>
        <v>5.7114542366879604E-3</v>
      </c>
      <c r="AU579" s="5">
        <f t="shared" si="93"/>
        <v>5.7114542366879606</v>
      </c>
    </row>
    <row r="580" spans="1:47" x14ac:dyDescent="0.3">
      <c r="A580" s="1" t="s">
        <v>719</v>
      </c>
      <c r="B580" s="1" t="s">
        <v>720</v>
      </c>
      <c r="C580" s="1" t="s">
        <v>721</v>
      </c>
      <c r="D580" s="1" t="s">
        <v>63</v>
      </c>
      <c r="E580" s="1" t="s">
        <v>64</v>
      </c>
      <c r="F580" s="1" t="s">
        <v>210</v>
      </c>
      <c r="G580" s="1" t="s">
        <v>512</v>
      </c>
      <c r="H580" s="1" t="s">
        <v>56</v>
      </c>
      <c r="I580" s="2">
        <v>3.7105745787600002</v>
      </c>
      <c r="J580" s="2">
        <v>3.37</v>
      </c>
      <c r="K580" s="2">
        <f t="shared" si="90"/>
        <v>3.37</v>
      </c>
      <c r="L580" s="2">
        <f t="shared" si="91"/>
        <v>0</v>
      </c>
      <c r="X580" s="2">
        <v>3.37</v>
      </c>
      <c r="Y580" s="5">
        <v>930.12</v>
      </c>
      <c r="AL580" s="5" t="str">
        <f t="shared" si="94"/>
        <v/>
      </c>
      <c r="AN580" s="5" t="str">
        <f t="shared" si="95"/>
        <v/>
      </c>
      <c r="AP580" s="5" t="str">
        <f t="shared" si="96"/>
        <v/>
      </c>
      <c r="AS580" s="5">
        <f t="shared" si="92"/>
        <v>930.12</v>
      </c>
      <c r="AT580" s="11">
        <f t="shared" si="97"/>
        <v>2.207800043317094E-3</v>
      </c>
      <c r="AU580" s="5">
        <f t="shared" si="93"/>
        <v>2.2078000433170941</v>
      </c>
    </row>
    <row r="581" spans="1:47" x14ac:dyDescent="0.3">
      <c r="A581" s="1" t="s">
        <v>722</v>
      </c>
      <c r="B581" s="1" t="s">
        <v>723</v>
      </c>
      <c r="C581" s="1" t="s">
        <v>724</v>
      </c>
      <c r="D581" s="1" t="s">
        <v>63</v>
      </c>
      <c r="E581" s="1" t="s">
        <v>64</v>
      </c>
      <c r="F581" s="1" t="s">
        <v>210</v>
      </c>
      <c r="G581" s="1" t="s">
        <v>512</v>
      </c>
      <c r="H581" s="1" t="s">
        <v>56</v>
      </c>
      <c r="I581" s="2">
        <v>1.4934238201500001</v>
      </c>
      <c r="J581" s="2">
        <v>1.49</v>
      </c>
      <c r="K581" s="2">
        <f t="shared" si="90"/>
        <v>1.49</v>
      </c>
      <c r="L581" s="2">
        <f t="shared" si="91"/>
        <v>0</v>
      </c>
      <c r="X581" s="2">
        <v>1.49</v>
      </c>
      <c r="Y581" s="5">
        <v>411.24</v>
      </c>
      <c r="AL581" s="5" t="str">
        <f t="shared" si="94"/>
        <v/>
      </c>
      <c r="AN581" s="5" t="str">
        <f t="shared" si="95"/>
        <v/>
      </c>
      <c r="AP581" s="5" t="str">
        <f t="shared" si="96"/>
        <v/>
      </c>
      <c r="AS581" s="5">
        <f t="shared" si="92"/>
        <v>411.24</v>
      </c>
      <c r="AT581" s="11">
        <f t="shared" si="97"/>
        <v>9.761489805764006E-4</v>
      </c>
      <c r="AU581" s="5">
        <f t="shared" si="93"/>
        <v>0.97614898057640054</v>
      </c>
    </row>
    <row r="582" spans="1:47" x14ac:dyDescent="0.3">
      <c r="A582" s="1" t="s">
        <v>725</v>
      </c>
      <c r="B582" s="1" t="s">
        <v>726</v>
      </c>
      <c r="C582" s="1" t="s">
        <v>727</v>
      </c>
      <c r="D582" s="1" t="s">
        <v>63</v>
      </c>
      <c r="E582" s="1" t="s">
        <v>64</v>
      </c>
      <c r="F582" s="1" t="s">
        <v>210</v>
      </c>
      <c r="G582" s="1" t="s">
        <v>512</v>
      </c>
      <c r="H582" s="1" t="s">
        <v>56</v>
      </c>
      <c r="I582" s="2">
        <v>3.1854197775799999</v>
      </c>
      <c r="J582" s="2">
        <v>2.33</v>
      </c>
      <c r="K582" s="2">
        <f t="shared" si="90"/>
        <v>2.33</v>
      </c>
      <c r="L582" s="2">
        <f t="shared" si="91"/>
        <v>0</v>
      </c>
      <c r="X582" s="2">
        <v>2.33</v>
      </c>
      <c r="Y582" s="5">
        <v>643.08000000000004</v>
      </c>
      <c r="AL582" s="5" t="str">
        <f t="shared" si="94"/>
        <v/>
      </c>
      <c r="AN582" s="5" t="str">
        <f t="shared" si="95"/>
        <v/>
      </c>
      <c r="AP582" s="5" t="str">
        <f t="shared" si="96"/>
        <v/>
      </c>
      <c r="AS582" s="5">
        <f t="shared" si="92"/>
        <v>643.08000000000004</v>
      </c>
      <c r="AT582" s="11">
        <f t="shared" si="97"/>
        <v>1.5264611575456467E-3</v>
      </c>
      <c r="AU582" s="5">
        <f t="shared" si="93"/>
        <v>1.5264611575456468</v>
      </c>
    </row>
    <row r="583" spans="1:47" x14ac:dyDescent="0.3">
      <c r="A583" s="1" t="s">
        <v>728</v>
      </c>
      <c r="B583" s="1" t="s">
        <v>729</v>
      </c>
      <c r="C583" s="1" t="s">
        <v>730</v>
      </c>
      <c r="D583" s="1" t="s">
        <v>63</v>
      </c>
      <c r="E583" s="1" t="s">
        <v>64</v>
      </c>
      <c r="F583" s="1" t="s">
        <v>210</v>
      </c>
      <c r="G583" s="1" t="s">
        <v>512</v>
      </c>
      <c r="H583" s="1" t="s">
        <v>56</v>
      </c>
      <c r="I583" s="2">
        <v>18.880415253399999</v>
      </c>
      <c r="J583" s="2">
        <v>15.88</v>
      </c>
      <c r="K583" s="2">
        <f t="shared" si="90"/>
        <v>15.879999999999999</v>
      </c>
      <c r="L583" s="2">
        <f t="shared" si="91"/>
        <v>0</v>
      </c>
      <c r="Z583" s="9">
        <v>5.6800000000000006</v>
      </c>
      <c r="AA583" s="5">
        <v>641.42399999999998</v>
      </c>
      <c r="AB583" s="10">
        <v>10.199999999999999</v>
      </c>
      <c r="AC583" s="5">
        <v>1049.268</v>
      </c>
      <c r="AL583" s="5" t="str">
        <f t="shared" si="94"/>
        <v/>
      </c>
      <c r="AN583" s="5" t="str">
        <f t="shared" si="95"/>
        <v/>
      </c>
      <c r="AP583" s="5" t="str">
        <f t="shared" si="96"/>
        <v/>
      </c>
      <c r="AS583" s="5">
        <f t="shared" si="92"/>
        <v>1690.692</v>
      </c>
      <c r="AT583" s="11">
        <f t="shared" si="97"/>
        <v>4.0131487021415136E-3</v>
      </c>
      <c r="AU583" s="5">
        <f t="shared" si="93"/>
        <v>4.013148702141514</v>
      </c>
    </row>
    <row r="584" spans="1:47" x14ac:dyDescent="0.3">
      <c r="A584" s="1" t="s">
        <v>728</v>
      </c>
      <c r="B584" s="1" t="s">
        <v>729</v>
      </c>
      <c r="C584" s="1" t="s">
        <v>730</v>
      </c>
      <c r="D584" s="1" t="s">
        <v>63</v>
      </c>
      <c r="E584" s="1" t="s">
        <v>65</v>
      </c>
      <c r="F584" s="1" t="s">
        <v>210</v>
      </c>
      <c r="G584" s="1" t="s">
        <v>512</v>
      </c>
      <c r="H584" s="1" t="s">
        <v>56</v>
      </c>
      <c r="I584" s="2">
        <v>18.880415253399999</v>
      </c>
      <c r="J584" s="2">
        <v>2.0699999999999998</v>
      </c>
      <c r="K584" s="2">
        <f t="shared" si="90"/>
        <v>2.08</v>
      </c>
      <c r="L584" s="2">
        <f t="shared" si="91"/>
        <v>0</v>
      </c>
      <c r="Z584" s="9">
        <v>0.2</v>
      </c>
      <c r="AA584" s="5">
        <v>26.495999999999999</v>
      </c>
      <c r="AB584" s="10">
        <v>1.88</v>
      </c>
      <c r="AC584" s="5">
        <v>208.85997499999999</v>
      </c>
      <c r="AL584" s="5" t="str">
        <f t="shared" si="94"/>
        <v/>
      </c>
      <c r="AN584" s="5" t="str">
        <f t="shared" si="95"/>
        <v/>
      </c>
      <c r="AP584" s="5" t="str">
        <f t="shared" si="96"/>
        <v/>
      </c>
      <c r="AS584" s="5">
        <f t="shared" si="92"/>
        <v>235.355975</v>
      </c>
      <c r="AT584" s="11">
        <f t="shared" si="97"/>
        <v>5.5865794929679704E-4</v>
      </c>
      <c r="AU584" s="5">
        <f t="shared" si="93"/>
        <v>0.55865794929679702</v>
      </c>
    </row>
    <row r="585" spans="1:47" x14ac:dyDescent="0.3">
      <c r="A585" s="1" t="s">
        <v>728</v>
      </c>
      <c r="B585" s="1" t="s">
        <v>729</v>
      </c>
      <c r="C585" s="1" t="s">
        <v>730</v>
      </c>
      <c r="D585" s="1" t="s">
        <v>63</v>
      </c>
      <c r="E585" s="1" t="s">
        <v>67</v>
      </c>
      <c r="F585" s="1" t="s">
        <v>210</v>
      </c>
      <c r="G585" s="1" t="s">
        <v>512</v>
      </c>
      <c r="H585" s="1" t="s">
        <v>56</v>
      </c>
      <c r="I585" s="2">
        <v>18.880415253399999</v>
      </c>
      <c r="J585" s="2">
        <v>0.31</v>
      </c>
      <c r="K585" s="2">
        <f t="shared" si="90"/>
        <v>0.32</v>
      </c>
      <c r="L585" s="2">
        <f t="shared" si="91"/>
        <v>0</v>
      </c>
      <c r="Z585" s="9">
        <v>0.25</v>
      </c>
      <c r="AA585" s="5">
        <v>33.119999999999997</v>
      </c>
      <c r="AB585" s="10">
        <v>7.0000000000000007E-2</v>
      </c>
      <c r="AC585" s="5">
        <v>8.346449999999999</v>
      </c>
      <c r="AL585" s="5" t="str">
        <f t="shared" si="94"/>
        <v/>
      </c>
      <c r="AN585" s="5" t="str">
        <f t="shared" si="95"/>
        <v/>
      </c>
      <c r="AP585" s="5" t="str">
        <f t="shared" si="96"/>
        <v/>
      </c>
      <c r="AS585" s="5">
        <f t="shared" si="92"/>
        <v>41.466449999999995</v>
      </c>
      <c r="AT585" s="11">
        <f t="shared" si="97"/>
        <v>9.8427762123388498E-5</v>
      </c>
      <c r="AU585" s="5">
        <f t="shared" si="93"/>
        <v>9.8427762123388496E-2</v>
      </c>
    </row>
    <row r="586" spans="1:47" x14ac:dyDescent="0.3">
      <c r="A586" s="1" t="s">
        <v>731</v>
      </c>
      <c r="B586" s="1" t="s">
        <v>732</v>
      </c>
      <c r="C586" s="1" t="s">
        <v>733</v>
      </c>
      <c r="D586" s="1" t="s">
        <v>63</v>
      </c>
      <c r="E586" s="1" t="s">
        <v>66</v>
      </c>
      <c r="F586" s="1" t="s">
        <v>210</v>
      </c>
      <c r="G586" s="1" t="s">
        <v>512</v>
      </c>
      <c r="H586" s="1" t="s">
        <v>56</v>
      </c>
      <c r="I586" s="2">
        <v>97.213192082999996</v>
      </c>
      <c r="J586" s="2">
        <v>37.79</v>
      </c>
      <c r="K586" s="2">
        <f t="shared" si="90"/>
        <v>37.79</v>
      </c>
      <c r="L586" s="2">
        <f t="shared" si="91"/>
        <v>0</v>
      </c>
      <c r="P586" s="6">
        <v>6.04</v>
      </c>
      <c r="Q586" s="5">
        <v>10252.9</v>
      </c>
      <c r="R586" s="7">
        <v>21.13</v>
      </c>
      <c r="S586" s="5">
        <v>21758</v>
      </c>
      <c r="AB586" s="10">
        <v>10.62</v>
      </c>
      <c r="AC586" s="5">
        <v>1257.7305249999999</v>
      </c>
      <c r="AL586" s="5" t="str">
        <f t="shared" si="94"/>
        <v/>
      </c>
      <c r="AN586" s="5" t="str">
        <f t="shared" si="95"/>
        <v/>
      </c>
      <c r="AP586" s="5" t="str">
        <f t="shared" si="96"/>
        <v/>
      </c>
      <c r="AS586" s="5">
        <f t="shared" si="92"/>
        <v>33268.630525</v>
      </c>
      <c r="AT586" s="11">
        <f t="shared" si="97"/>
        <v>7.8968825435637768E-2</v>
      </c>
      <c r="AU586" s="5">
        <f t="shared" si="93"/>
        <v>78.968825435637768</v>
      </c>
    </row>
    <row r="587" spans="1:47" x14ac:dyDescent="0.3">
      <c r="A587" s="1" t="s">
        <v>731</v>
      </c>
      <c r="B587" s="1" t="s">
        <v>732</v>
      </c>
      <c r="C587" s="1" t="s">
        <v>733</v>
      </c>
      <c r="D587" s="1" t="s">
        <v>63</v>
      </c>
      <c r="E587" s="1" t="s">
        <v>67</v>
      </c>
      <c r="F587" s="1" t="s">
        <v>210</v>
      </c>
      <c r="G587" s="1" t="s">
        <v>512</v>
      </c>
      <c r="H587" s="1" t="s">
        <v>56</v>
      </c>
      <c r="I587" s="2">
        <v>97.213192082999996</v>
      </c>
      <c r="J587" s="2">
        <v>28.14</v>
      </c>
      <c r="K587" s="2">
        <f t="shared" si="90"/>
        <v>28.14</v>
      </c>
      <c r="L587" s="2">
        <f t="shared" si="91"/>
        <v>0</v>
      </c>
      <c r="P587" s="6">
        <v>14.1</v>
      </c>
      <c r="Q587" s="5">
        <v>28647.01</v>
      </c>
      <c r="R587" s="7">
        <v>9.64</v>
      </c>
      <c r="S587" s="5">
        <v>10550.56</v>
      </c>
      <c r="Z587" s="9">
        <v>0.18</v>
      </c>
      <c r="AA587" s="5">
        <v>23.846399999999999</v>
      </c>
      <c r="AB587" s="10">
        <v>4.22</v>
      </c>
      <c r="AC587" s="5">
        <v>500.5882749999999</v>
      </c>
      <c r="AL587" s="5" t="str">
        <f t="shared" si="94"/>
        <v/>
      </c>
      <c r="AN587" s="5" t="str">
        <f t="shared" si="95"/>
        <v/>
      </c>
      <c r="AP587" s="5" t="str">
        <f t="shared" si="96"/>
        <v/>
      </c>
      <c r="AS587" s="5">
        <f t="shared" si="92"/>
        <v>39722.004675000004</v>
      </c>
      <c r="AT587" s="11">
        <f t="shared" si="97"/>
        <v>9.4287020644762853E-2</v>
      </c>
      <c r="AU587" s="5">
        <f t="shared" si="93"/>
        <v>94.287020644762862</v>
      </c>
    </row>
    <row r="588" spans="1:47" x14ac:dyDescent="0.3">
      <c r="A588" s="1" t="s">
        <v>731</v>
      </c>
      <c r="B588" s="1" t="s">
        <v>732</v>
      </c>
      <c r="C588" s="1" t="s">
        <v>733</v>
      </c>
      <c r="D588" s="1" t="s">
        <v>63</v>
      </c>
      <c r="E588" s="1" t="s">
        <v>58</v>
      </c>
      <c r="F588" s="1" t="s">
        <v>210</v>
      </c>
      <c r="G588" s="1" t="s">
        <v>512</v>
      </c>
      <c r="H588" s="1" t="s">
        <v>56</v>
      </c>
      <c r="I588" s="2">
        <v>97.213192082999996</v>
      </c>
      <c r="J588" s="2">
        <v>7.23</v>
      </c>
      <c r="K588" s="2">
        <f t="shared" si="90"/>
        <v>7.2200000000000006</v>
      </c>
      <c r="L588" s="2">
        <f t="shared" si="91"/>
        <v>0</v>
      </c>
      <c r="P588" s="6">
        <v>2.62</v>
      </c>
      <c r="Q588" s="5">
        <v>6226.43</v>
      </c>
      <c r="R588" s="7">
        <v>4.33</v>
      </c>
      <c r="S588" s="5">
        <v>5577.04</v>
      </c>
      <c r="AB588" s="10">
        <v>0.27</v>
      </c>
      <c r="AC588" s="5">
        <v>37.559024999999998</v>
      </c>
      <c r="AL588" s="5" t="str">
        <f t="shared" si="94"/>
        <v/>
      </c>
      <c r="AN588" s="5" t="str">
        <f t="shared" si="95"/>
        <v/>
      </c>
      <c r="AP588" s="5" t="str">
        <f t="shared" si="96"/>
        <v/>
      </c>
      <c r="AS588" s="5">
        <f t="shared" si="92"/>
        <v>11841.029025000002</v>
      </c>
      <c r="AT588" s="11">
        <f t="shared" si="97"/>
        <v>2.8106722137266126E-2</v>
      </c>
      <c r="AU588" s="5">
        <f t="shared" si="93"/>
        <v>28.106722137266129</v>
      </c>
    </row>
    <row r="589" spans="1:47" x14ac:dyDescent="0.3">
      <c r="A589" s="1" t="s">
        <v>731</v>
      </c>
      <c r="B589" s="1" t="s">
        <v>732</v>
      </c>
      <c r="C589" s="1" t="s">
        <v>733</v>
      </c>
      <c r="D589" s="1" t="s">
        <v>63</v>
      </c>
      <c r="E589" s="1" t="s">
        <v>59</v>
      </c>
      <c r="F589" s="1" t="s">
        <v>210</v>
      </c>
      <c r="G589" s="1" t="s">
        <v>512</v>
      </c>
      <c r="H589" s="1" t="s">
        <v>56</v>
      </c>
      <c r="I589" s="2">
        <v>97.213192082999996</v>
      </c>
      <c r="J589" s="2">
        <v>23.79</v>
      </c>
      <c r="K589" s="2">
        <f t="shared" si="90"/>
        <v>23.77</v>
      </c>
      <c r="L589" s="2">
        <f t="shared" si="91"/>
        <v>0</v>
      </c>
      <c r="P589" s="6">
        <v>23.22</v>
      </c>
      <c r="Q589" s="5">
        <v>42383.18</v>
      </c>
      <c r="R589" s="7">
        <v>0.23</v>
      </c>
      <c r="S589" s="5">
        <v>277.83999999999997</v>
      </c>
      <c r="AB589" s="10">
        <v>0.32</v>
      </c>
      <c r="AC589" s="5">
        <v>33.385800000000003</v>
      </c>
      <c r="AL589" s="5" t="str">
        <f t="shared" si="94"/>
        <v/>
      </c>
      <c r="AN589" s="5" t="str">
        <f t="shared" si="95"/>
        <v/>
      </c>
      <c r="AP589" s="5" t="str">
        <f t="shared" si="96"/>
        <v/>
      </c>
      <c r="AS589" s="5">
        <f t="shared" si="92"/>
        <v>42694.405799999993</v>
      </c>
      <c r="AT589" s="11">
        <f t="shared" si="97"/>
        <v>0.10134252674347136</v>
      </c>
      <c r="AU589" s="5">
        <f t="shared" si="93"/>
        <v>101.34252674347135</v>
      </c>
    </row>
    <row r="590" spans="1:47" x14ac:dyDescent="0.3">
      <c r="A590" s="1" t="s">
        <v>734</v>
      </c>
      <c r="B590" s="1" t="s">
        <v>735</v>
      </c>
      <c r="C590" s="1" t="s">
        <v>736</v>
      </c>
      <c r="D590" s="1" t="s">
        <v>63</v>
      </c>
      <c r="E590" s="1" t="s">
        <v>67</v>
      </c>
      <c r="F590" s="1" t="s">
        <v>210</v>
      </c>
      <c r="G590" s="1" t="s">
        <v>512</v>
      </c>
      <c r="H590" s="1" t="s">
        <v>56</v>
      </c>
      <c r="I590" s="2">
        <v>10.0061894226</v>
      </c>
      <c r="J590" s="2">
        <v>9.4600000000000009</v>
      </c>
      <c r="K590" s="2">
        <f t="shared" si="90"/>
        <v>9.4600000000000009</v>
      </c>
      <c r="L590" s="2">
        <f t="shared" si="91"/>
        <v>0</v>
      </c>
      <c r="Z590" s="9">
        <v>5.25</v>
      </c>
      <c r="AA590" s="5">
        <v>618.01919999999996</v>
      </c>
      <c r="AB590" s="10">
        <v>4.21</v>
      </c>
      <c r="AC590" s="5">
        <v>461.240725</v>
      </c>
      <c r="AL590" s="5" t="str">
        <f t="shared" si="94"/>
        <v/>
      </c>
      <c r="AN590" s="5" t="str">
        <f t="shared" si="95"/>
        <v/>
      </c>
      <c r="AP590" s="5" t="str">
        <f t="shared" si="96"/>
        <v/>
      </c>
      <c r="AS590" s="5">
        <f t="shared" si="92"/>
        <v>1079.2599249999998</v>
      </c>
      <c r="AT590" s="11">
        <f t="shared" si="97"/>
        <v>2.5618093462837087E-3</v>
      </c>
      <c r="AU590" s="5">
        <f t="shared" si="93"/>
        <v>2.5618093462837086</v>
      </c>
    </row>
    <row r="591" spans="1:47" x14ac:dyDescent="0.3">
      <c r="A591" s="1" t="s">
        <v>737</v>
      </c>
      <c r="B591" s="1" t="s">
        <v>738</v>
      </c>
      <c r="C591" s="1" t="s">
        <v>739</v>
      </c>
      <c r="D591" s="1" t="s">
        <v>740</v>
      </c>
      <c r="E591" s="1" t="s">
        <v>67</v>
      </c>
      <c r="F591" s="1" t="s">
        <v>210</v>
      </c>
      <c r="G591" s="1" t="s">
        <v>512</v>
      </c>
      <c r="H591" s="1" t="s">
        <v>56</v>
      </c>
      <c r="I591" s="2">
        <v>1.00180096833</v>
      </c>
      <c r="J591" s="2">
        <v>0.89</v>
      </c>
      <c r="K591" s="2">
        <f t="shared" si="90"/>
        <v>0.89</v>
      </c>
      <c r="L591" s="2">
        <f t="shared" si="91"/>
        <v>0</v>
      </c>
      <c r="X591" s="2">
        <v>0.89</v>
      </c>
      <c r="Y591" s="5">
        <v>294.76799999999997</v>
      </c>
      <c r="AL591" s="5" t="str">
        <f t="shared" si="94"/>
        <v/>
      </c>
      <c r="AN591" s="5" t="str">
        <f t="shared" si="95"/>
        <v/>
      </c>
      <c r="AP591" s="5" t="str">
        <f t="shared" si="96"/>
        <v/>
      </c>
      <c r="AS591" s="5">
        <f t="shared" si="92"/>
        <v>294.76799999999997</v>
      </c>
      <c r="AT591" s="11">
        <f t="shared" si="97"/>
        <v>6.9968262500375554E-4</v>
      </c>
      <c r="AU591" s="5">
        <f t="shared" si="93"/>
        <v>0.69968262500375555</v>
      </c>
    </row>
    <row r="592" spans="1:47" x14ac:dyDescent="0.3">
      <c r="A592" s="1" t="s">
        <v>741</v>
      </c>
      <c r="B592" s="1" t="s">
        <v>742</v>
      </c>
      <c r="C592" s="1" t="s">
        <v>743</v>
      </c>
      <c r="D592" s="1" t="s">
        <v>115</v>
      </c>
      <c r="E592" s="1" t="s">
        <v>79</v>
      </c>
      <c r="F592" s="1" t="s">
        <v>210</v>
      </c>
      <c r="G592" s="1" t="s">
        <v>512</v>
      </c>
      <c r="H592" s="1" t="s">
        <v>56</v>
      </c>
      <c r="I592" s="2">
        <v>239.656818671</v>
      </c>
      <c r="J592" s="2">
        <v>40.21</v>
      </c>
      <c r="K592" s="2">
        <f t="shared" si="90"/>
        <v>40</v>
      </c>
      <c r="L592" s="2">
        <f t="shared" si="91"/>
        <v>0</v>
      </c>
      <c r="N592" s="4">
        <v>17.64</v>
      </c>
      <c r="O592" s="5">
        <v>34404</v>
      </c>
      <c r="P592" s="6">
        <v>22.36</v>
      </c>
      <c r="Q592" s="5">
        <v>43530.69</v>
      </c>
      <c r="AL592" s="5" t="str">
        <f t="shared" si="94"/>
        <v/>
      </c>
      <c r="AN592" s="5" t="str">
        <f t="shared" si="95"/>
        <v/>
      </c>
      <c r="AP592" s="5" t="str">
        <f t="shared" si="96"/>
        <v/>
      </c>
      <c r="AS592" s="5">
        <f t="shared" si="92"/>
        <v>77934.69</v>
      </c>
      <c r="AT592" s="11">
        <f t="shared" si="97"/>
        <v>0.1849914118155768</v>
      </c>
      <c r="AU592" s="5">
        <f t="shared" si="93"/>
        <v>184.99141181557681</v>
      </c>
    </row>
    <row r="593" spans="1:47" x14ac:dyDescent="0.3">
      <c r="A593" s="1" t="s">
        <v>741</v>
      </c>
      <c r="B593" s="1" t="s">
        <v>742</v>
      </c>
      <c r="C593" s="1" t="s">
        <v>743</v>
      </c>
      <c r="D593" s="1" t="s">
        <v>115</v>
      </c>
      <c r="E593" s="1" t="s">
        <v>86</v>
      </c>
      <c r="F593" s="1" t="s">
        <v>210</v>
      </c>
      <c r="G593" s="1" t="s">
        <v>512</v>
      </c>
      <c r="H593" s="1" t="s">
        <v>56</v>
      </c>
      <c r="I593" s="2">
        <v>239.656818671</v>
      </c>
      <c r="J593" s="2">
        <v>40.08</v>
      </c>
      <c r="K593" s="2">
        <f t="shared" si="90"/>
        <v>39.71</v>
      </c>
      <c r="L593" s="2">
        <f t="shared" si="91"/>
        <v>0.29000000000000004</v>
      </c>
      <c r="N593" s="4">
        <v>3.99</v>
      </c>
      <c r="O593" s="5">
        <v>7032.375</v>
      </c>
      <c r="P593" s="6">
        <v>24.11</v>
      </c>
      <c r="Q593" s="5">
        <v>40926.725000000013</v>
      </c>
      <c r="R593" s="7">
        <v>11.61</v>
      </c>
      <c r="S593" s="5">
        <v>10681.2</v>
      </c>
      <c r="AL593" s="5" t="str">
        <f t="shared" si="94"/>
        <v/>
      </c>
      <c r="AM593" s="3">
        <v>0.13</v>
      </c>
      <c r="AN593" s="5">
        <f t="shared" si="95"/>
        <v>781.69</v>
      </c>
      <c r="AP593" s="5" t="str">
        <f t="shared" si="96"/>
        <v/>
      </c>
      <c r="AQ593" s="2">
        <v>0.16</v>
      </c>
      <c r="AS593" s="5">
        <f t="shared" si="92"/>
        <v>58640.300000000017</v>
      </c>
      <c r="AT593" s="11">
        <f t="shared" si="97"/>
        <v>0.13919285348140822</v>
      </c>
      <c r="AU593" s="5">
        <f t="shared" si="93"/>
        <v>139.19285348140824</v>
      </c>
    </row>
    <row r="594" spans="1:47" x14ac:dyDescent="0.3">
      <c r="A594" s="1" t="s">
        <v>741</v>
      </c>
      <c r="B594" s="1" t="s">
        <v>742</v>
      </c>
      <c r="C594" s="1" t="s">
        <v>743</v>
      </c>
      <c r="D594" s="1" t="s">
        <v>115</v>
      </c>
      <c r="E594" s="1" t="s">
        <v>72</v>
      </c>
      <c r="F594" s="1" t="s">
        <v>210</v>
      </c>
      <c r="G594" s="1" t="s">
        <v>512</v>
      </c>
      <c r="H594" s="1" t="s">
        <v>56</v>
      </c>
      <c r="I594" s="2">
        <v>239.656818671</v>
      </c>
      <c r="J594" s="2">
        <v>38.79</v>
      </c>
      <c r="K594" s="2">
        <f t="shared" si="90"/>
        <v>38.79</v>
      </c>
      <c r="L594" s="2">
        <f t="shared" si="91"/>
        <v>0</v>
      </c>
      <c r="N594" s="4">
        <v>2.5499999999999998</v>
      </c>
      <c r="O594" s="5">
        <v>4494.375</v>
      </c>
      <c r="P594" s="6">
        <v>26.83</v>
      </c>
      <c r="Q594" s="5">
        <v>46881.555</v>
      </c>
      <c r="R594" s="7">
        <v>2.17</v>
      </c>
      <c r="S594" s="5">
        <v>2099.44</v>
      </c>
      <c r="Z594" s="9">
        <v>4.3499999999999996</v>
      </c>
      <c r="AA594" s="5">
        <v>480.24</v>
      </c>
      <c r="AB594" s="10">
        <v>2.89</v>
      </c>
      <c r="AC594" s="5">
        <v>300.47219999999987</v>
      </c>
      <c r="AL594" s="5" t="str">
        <f t="shared" si="94"/>
        <v/>
      </c>
      <c r="AN594" s="5" t="str">
        <f t="shared" si="95"/>
        <v/>
      </c>
      <c r="AP594" s="5" t="str">
        <f t="shared" si="96"/>
        <v/>
      </c>
      <c r="AS594" s="5">
        <f t="shared" si="92"/>
        <v>54256.082199999997</v>
      </c>
      <c r="AT594" s="11">
        <f t="shared" si="97"/>
        <v>0.12878615730376275</v>
      </c>
      <c r="AU594" s="5">
        <f t="shared" si="93"/>
        <v>128.78615730376276</v>
      </c>
    </row>
    <row r="595" spans="1:47" x14ac:dyDescent="0.3">
      <c r="A595" s="1" t="s">
        <v>741</v>
      </c>
      <c r="B595" s="1" t="s">
        <v>742</v>
      </c>
      <c r="C595" s="1" t="s">
        <v>743</v>
      </c>
      <c r="D595" s="1" t="s">
        <v>115</v>
      </c>
      <c r="E595" s="1" t="s">
        <v>73</v>
      </c>
      <c r="F595" s="1" t="s">
        <v>210</v>
      </c>
      <c r="G595" s="1" t="s">
        <v>512</v>
      </c>
      <c r="H595" s="1" t="s">
        <v>56</v>
      </c>
      <c r="I595" s="2">
        <v>239.656818671</v>
      </c>
      <c r="J595" s="2">
        <v>39.76</v>
      </c>
      <c r="K595" s="2">
        <f t="shared" si="90"/>
        <v>39.76</v>
      </c>
      <c r="L595" s="2">
        <f t="shared" si="91"/>
        <v>0</v>
      </c>
      <c r="P595" s="6">
        <v>21.02</v>
      </c>
      <c r="Q595" s="5">
        <v>35681.449999999997</v>
      </c>
      <c r="R595" s="7">
        <v>17.62</v>
      </c>
      <c r="S595" s="5">
        <v>16210.4</v>
      </c>
      <c r="AB595" s="10">
        <v>1.1200000000000001</v>
      </c>
      <c r="AC595" s="5">
        <v>111.882175</v>
      </c>
      <c r="AL595" s="5" t="str">
        <f t="shared" si="94"/>
        <v/>
      </c>
      <c r="AN595" s="5" t="str">
        <f t="shared" si="95"/>
        <v/>
      </c>
      <c r="AP595" s="5" t="str">
        <f t="shared" si="96"/>
        <v/>
      </c>
      <c r="AS595" s="5">
        <f t="shared" si="92"/>
        <v>52003.732174999997</v>
      </c>
      <c r="AT595" s="11">
        <f t="shared" si="97"/>
        <v>0.12343981652756156</v>
      </c>
      <c r="AU595" s="5">
        <f t="shared" si="93"/>
        <v>123.43981652756155</v>
      </c>
    </row>
    <row r="596" spans="1:47" x14ac:dyDescent="0.3">
      <c r="A596" s="1" t="s">
        <v>741</v>
      </c>
      <c r="B596" s="1" t="s">
        <v>742</v>
      </c>
      <c r="C596" s="1" t="s">
        <v>743</v>
      </c>
      <c r="D596" s="1" t="s">
        <v>115</v>
      </c>
      <c r="E596" s="1" t="s">
        <v>74</v>
      </c>
      <c r="F596" s="1" t="s">
        <v>210</v>
      </c>
      <c r="G596" s="1" t="s">
        <v>512</v>
      </c>
      <c r="H596" s="1" t="s">
        <v>56</v>
      </c>
      <c r="I596" s="2">
        <v>239.656818671</v>
      </c>
      <c r="J596" s="2">
        <v>39.93</v>
      </c>
      <c r="K596" s="2">
        <f t="shared" si="90"/>
        <v>37.43</v>
      </c>
      <c r="L596" s="2">
        <f t="shared" si="91"/>
        <v>2.4900000000000002</v>
      </c>
      <c r="N596" s="4">
        <v>21.3</v>
      </c>
      <c r="O596" s="5">
        <v>37541.25</v>
      </c>
      <c r="P596" s="6">
        <v>16.13</v>
      </c>
      <c r="Q596" s="5">
        <v>27380.674999999999</v>
      </c>
      <c r="AL596" s="5" t="str">
        <f t="shared" si="94"/>
        <v/>
      </c>
      <c r="AM596" s="3">
        <v>0.99</v>
      </c>
      <c r="AN596" s="5">
        <f t="shared" si="95"/>
        <v>5952.87</v>
      </c>
      <c r="AP596" s="5" t="str">
        <f t="shared" si="96"/>
        <v/>
      </c>
      <c r="AQ596" s="2">
        <v>1.5</v>
      </c>
      <c r="AS596" s="5">
        <f t="shared" si="92"/>
        <v>64921.925000000003</v>
      </c>
      <c r="AT596" s="11">
        <f t="shared" si="97"/>
        <v>0.15410337249734352</v>
      </c>
      <c r="AU596" s="5">
        <f t="shared" si="93"/>
        <v>154.10337249734351</v>
      </c>
    </row>
    <row r="597" spans="1:47" x14ac:dyDescent="0.3">
      <c r="A597" s="1" t="s">
        <v>741</v>
      </c>
      <c r="B597" s="1" t="s">
        <v>742</v>
      </c>
      <c r="C597" s="1" t="s">
        <v>743</v>
      </c>
      <c r="D597" s="1" t="s">
        <v>115</v>
      </c>
      <c r="E597" s="1" t="s">
        <v>75</v>
      </c>
      <c r="F597" s="1" t="s">
        <v>210</v>
      </c>
      <c r="G597" s="1" t="s">
        <v>512</v>
      </c>
      <c r="H597" s="1" t="s">
        <v>56</v>
      </c>
      <c r="I597" s="2">
        <v>239.656818671</v>
      </c>
      <c r="J597" s="2">
        <v>38.94</v>
      </c>
      <c r="K597" s="2">
        <f t="shared" si="90"/>
        <v>36.51</v>
      </c>
      <c r="L597" s="2">
        <f t="shared" si="91"/>
        <v>2.4299999999999997</v>
      </c>
      <c r="N597" s="4">
        <v>7.9</v>
      </c>
      <c r="O597" s="5">
        <v>13923.75</v>
      </c>
      <c r="P597" s="6">
        <v>21.04</v>
      </c>
      <c r="Q597" s="5">
        <v>35715.4</v>
      </c>
      <c r="R597" s="7">
        <v>7.14</v>
      </c>
      <c r="S597" s="5">
        <v>6568.7999999999993</v>
      </c>
      <c r="Z597" s="9">
        <v>0.1</v>
      </c>
      <c r="AA597" s="5">
        <v>11.04</v>
      </c>
      <c r="AB597" s="10">
        <v>0.33</v>
      </c>
      <c r="AC597" s="5">
        <v>32.789625000000001</v>
      </c>
      <c r="AL597" s="5" t="str">
        <f t="shared" si="94"/>
        <v/>
      </c>
      <c r="AM597" s="3">
        <v>0.97</v>
      </c>
      <c r="AN597" s="5">
        <f t="shared" si="95"/>
        <v>5832.61</v>
      </c>
      <c r="AP597" s="5" t="str">
        <f t="shared" si="96"/>
        <v/>
      </c>
      <c r="AQ597" s="2">
        <v>1.46</v>
      </c>
      <c r="AS597" s="5">
        <f t="shared" si="92"/>
        <v>56251.779624999996</v>
      </c>
      <c r="AT597" s="11">
        <f t="shared" si="97"/>
        <v>0.13352328892265367</v>
      </c>
      <c r="AU597" s="5">
        <f t="shared" si="93"/>
        <v>133.52328892265365</v>
      </c>
    </row>
    <row r="598" spans="1:47" x14ac:dyDescent="0.3">
      <c r="A598" s="1" t="s">
        <v>744</v>
      </c>
      <c r="B598" s="1" t="s">
        <v>745</v>
      </c>
      <c r="C598" s="1" t="s">
        <v>746</v>
      </c>
      <c r="D598" s="1" t="s">
        <v>63</v>
      </c>
      <c r="E598" s="1" t="s">
        <v>80</v>
      </c>
      <c r="F598" s="1" t="s">
        <v>210</v>
      </c>
      <c r="G598" s="1" t="s">
        <v>512</v>
      </c>
      <c r="H598" s="1" t="s">
        <v>56</v>
      </c>
      <c r="I598" s="2">
        <v>80.3185348178</v>
      </c>
      <c r="J598" s="2">
        <v>39.24</v>
      </c>
      <c r="K598" s="2">
        <f t="shared" si="90"/>
        <v>39.24</v>
      </c>
      <c r="L598" s="2">
        <f t="shared" si="91"/>
        <v>0</v>
      </c>
      <c r="P598" s="6">
        <v>10.25</v>
      </c>
      <c r="Q598" s="5">
        <v>19959.205000000002</v>
      </c>
      <c r="R598" s="7">
        <v>28.96</v>
      </c>
      <c r="S598" s="5">
        <v>31659.040000000001</v>
      </c>
      <c r="AB598" s="10">
        <v>0.03</v>
      </c>
      <c r="AC598" s="5">
        <v>4.1732250000000004</v>
      </c>
      <c r="AL598" s="5" t="str">
        <f t="shared" si="94"/>
        <v/>
      </c>
      <c r="AN598" s="5" t="str">
        <f t="shared" si="95"/>
        <v/>
      </c>
      <c r="AP598" s="5" t="str">
        <f t="shared" si="96"/>
        <v/>
      </c>
      <c r="AS598" s="5">
        <f t="shared" si="92"/>
        <v>51622.418225000001</v>
      </c>
      <c r="AT598" s="11">
        <f t="shared" si="97"/>
        <v>0.12253470218174874</v>
      </c>
      <c r="AU598" s="5">
        <f t="shared" si="93"/>
        <v>122.53470218174874</v>
      </c>
    </row>
    <row r="599" spans="1:47" x14ac:dyDescent="0.3">
      <c r="A599" s="1" t="s">
        <v>744</v>
      </c>
      <c r="B599" s="1" t="s">
        <v>745</v>
      </c>
      <c r="C599" s="1" t="s">
        <v>746</v>
      </c>
      <c r="D599" s="1" t="s">
        <v>63</v>
      </c>
      <c r="E599" s="1" t="s">
        <v>85</v>
      </c>
      <c r="F599" s="1" t="s">
        <v>210</v>
      </c>
      <c r="G599" s="1" t="s">
        <v>512</v>
      </c>
      <c r="H599" s="1" t="s">
        <v>56</v>
      </c>
      <c r="I599" s="2">
        <v>80.3185348178</v>
      </c>
      <c r="J599" s="2">
        <v>39.1</v>
      </c>
      <c r="K599" s="2">
        <f t="shared" si="90"/>
        <v>39.1</v>
      </c>
      <c r="L599" s="2">
        <f t="shared" si="91"/>
        <v>0</v>
      </c>
      <c r="N599" s="4">
        <v>0.37</v>
      </c>
      <c r="O599" s="5">
        <v>652.125</v>
      </c>
      <c r="P599" s="6">
        <v>22.83</v>
      </c>
      <c r="Q599" s="5">
        <v>38753.925000000003</v>
      </c>
      <c r="R599" s="7">
        <v>15.34</v>
      </c>
      <c r="S599" s="5">
        <v>14112.8</v>
      </c>
      <c r="T599" s="8">
        <v>0.56000000000000005</v>
      </c>
      <c r="U599" s="5">
        <v>154.56</v>
      </c>
      <c r="AL599" s="5" t="str">
        <f t="shared" si="94"/>
        <v/>
      </c>
      <c r="AN599" s="5" t="str">
        <f t="shared" si="95"/>
        <v/>
      </c>
      <c r="AP599" s="5" t="str">
        <f t="shared" si="96"/>
        <v/>
      </c>
      <c r="AS599" s="5">
        <f t="shared" si="92"/>
        <v>53673.41</v>
      </c>
      <c r="AT599" s="11">
        <f t="shared" si="97"/>
        <v>0.12740308446541967</v>
      </c>
      <c r="AU599" s="5">
        <f t="shared" si="93"/>
        <v>127.40308446541968</v>
      </c>
    </row>
    <row r="600" spans="1:47" x14ac:dyDescent="0.3">
      <c r="A600" s="1" t="s">
        <v>747</v>
      </c>
      <c r="B600" s="1" t="s">
        <v>620</v>
      </c>
      <c r="C600" s="1" t="s">
        <v>621</v>
      </c>
      <c r="D600" s="1" t="s">
        <v>330</v>
      </c>
      <c r="E600" s="1" t="s">
        <v>58</v>
      </c>
      <c r="F600" s="1" t="s">
        <v>225</v>
      </c>
      <c r="G600" s="1" t="s">
        <v>512</v>
      </c>
      <c r="H600" s="1" t="s">
        <v>56</v>
      </c>
      <c r="I600" s="2">
        <v>68.935432882599997</v>
      </c>
      <c r="J600" s="2">
        <v>39.25</v>
      </c>
      <c r="K600" s="2">
        <f t="shared" si="90"/>
        <v>0.73</v>
      </c>
      <c r="L600" s="2">
        <f t="shared" si="91"/>
        <v>0</v>
      </c>
      <c r="P600" s="6">
        <v>0.01</v>
      </c>
      <c r="Q600" s="5">
        <v>13.58</v>
      </c>
      <c r="R600" s="7">
        <v>0.71</v>
      </c>
      <c r="S600" s="5">
        <v>522.55999999999995</v>
      </c>
      <c r="AB600" s="10">
        <v>0.01</v>
      </c>
      <c r="AC600" s="5">
        <v>0.79489999999999994</v>
      </c>
      <c r="AL600" s="5" t="str">
        <f t="shared" si="94"/>
        <v/>
      </c>
      <c r="AN600" s="5" t="str">
        <f t="shared" si="95"/>
        <v/>
      </c>
      <c r="AP600" s="5" t="str">
        <f t="shared" si="96"/>
        <v/>
      </c>
      <c r="AS600" s="5">
        <f t="shared" si="92"/>
        <v>536.93489999999997</v>
      </c>
      <c r="AT600" s="11">
        <f t="shared" si="97"/>
        <v>1.2745074780441874E-3</v>
      </c>
      <c r="AU600" s="5">
        <f t="shared" si="93"/>
        <v>1.2745074780441874</v>
      </c>
    </row>
    <row r="601" spans="1:47" x14ac:dyDescent="0.3">
      <c r="A601" s="1" t="s">
        <v>748</v>
      </c>
      <c r="B601" s="1" t="s">
        <v>620</v>
      </c>
      <c r="C601" s="1" t="s">
        <v>621</v>
      </c>
      <c r="D601" s="1" t="s">
        <v>330</v>
      </c>
      <c r="E601" s="1" t="s">
        <v>59</v>
      </c>
      <c r="F601" s="1" t="s">
        <v>225</v>
      </c>
      <c r="G601" s="1" t="s">
        <v>512</v>
      </c>
      <c r="H601" s="1" t="s">
        <v>56</v>
      </c>
      <c r="I601" s="2">
        <v>80.486838150899999</v>
      </c>
      <c r="J601" s="2">
        <v>40.32</v>
      </c>
      <c r="K601" s="2">
        <f t="shared" si="90"/>
        <v>11.51</v>
      </c>
      <c r="L601" s="2">
        <f t="shared" si="91"/>
        <v>0</v>
      </c>
      <c r="P601" s="6">
        <v>10.42</v>
      </c>
      <c r="Q601" s="5">
        <v>14150.36</v>
      </c>
      <c r="R601" s="7">
        <v>1.0900000000000001</v>
      </c>
      <c r="S601" s="5">
        <v>802.24</v>
      </c>
      <c r="AL601" s="5" t="str">
        <f t="shared" si="94"/>
        <v/>
      </c>
      <c r="AN601" s="5" t="str">
        <f t="shared" si="95"/>
        <v/>
      </c>
      <c r="AP601" s="5" t="str">
        <f t="shared" si="96"/>
        <v/>
      </c>
      <c r="AS601" s="5">
        <f t="shared" si="92"/>
        <v>14952.6</v>
      </c>
      <c r="AT601" s="11">
        <f t="shared" si="97"/>
        <v>3.5492571848474583E-2</v>
      </c>
      <c r="AU601" s="5">
        <f t="shared" si="93"/>
        <v>35.492571848474583</v>
      </c>
    </row>
    <row r="602" spans="1:47" x14ac:dyDescent="0.3">
      <c r="A602" s="1" t="s">
        <v>749</v>
      </c>
      <c r="B602" s="1" t="s">
        <v>750</v>
      </c>
      <c r="C602" s="1" t="s">
        <v>751</v>
      </c>
      <c r="D602" s="1" t="s">
        <v>752</v>
      </c>
      <c r="E602" s="1" t="s">
        <v>64</v>
      </c>
      <c r="F602" s="1" t="s">
        <v>225</v>
      </c>
      <c r="G602" s="1" t="s">
        <v>512</v>
      </c>
      <c r="H602" s="1" t="s">
        <v>56</v>
      </c>
      <c r="I602" s="2">
        <v>129.964966245</v>
      </c>
      <c r="J602" s="2">
        <v>22.65</v>
      </c>
      <c r="K602" s="2">
        <f t="shared" si="90"/>
        <v>15.51</v>
      </c>
      <c r="L602" s="2">
        <f t="shared" si="91"/>
        <v>0</v>
      </c>
      <c r="R602" s="7">
        <v>14.81</v>
      </c>
      <c r="S602" s="5">
        <v>13625.2</v>
      </c>
      <c r="T602" s="8">
        <v>0.7</v>
      </c>
      <c r="U602" s="5">
        <v>193.2</v>
      </c>
      <c r="AL602" s="5" t="str">
        <f t="shared" si="94"/>
        <v/>
      </c>
      <c r="AN602" s="5" t="str">
        <f t="shared" si="95"/>
        <v/>
      </c>
      <c r="AP602" s="5" t="str">
        <f t="shared" si="96"/>
        <v/>
      </c>
      <c r="AS602" s="5">
        <f t="shared" si="92"/>
        <v>13818.400000000001</v>
      </c>
      <c r="AT602" s="11">
        <f t="shared" si="97"/>
        <v>3.2800352770151094E-2</v>
      </c>
      <c r="AU602" s="5">
        <f t="shared" si="93"/>
        <v>32.800352770151093</v>
      </c>
    </row>
    <row r="603" spans="1:47" x14ac:dyDescent="0.3">
      <c r="A603" s="1" t="s">
        <v>749</v>
      </c>
      <c r="B603" s="1" t="s">
        <v>750</v>
      </c>
      <c r="C603" s="1" t="s">
        <v>751</v>
      </c>
      <c r="D603" s="1" t="s">
        <v>752</v>
      </c>
      <c r="E603" s="1" t="s">
        <v>66</v>
      </c>
      <c r="F603" s="1" t="s">
        <v>225</v>
      </c>
      <c r="G603" s="1" t="s">
        <v>512</v>
      </c>
      <c r="H603" s="1" t="s">
        <v>56</v>
      </c>
      <c r="I603" s="2">
        <v>129.964966245</v>
      </c>
      <c r="J603" s="2">
        <v>39.97</v>
      </c>
      <c r="K603" s="2">
        <f t="shared" si="90"/>
        <v>24.38</v>
      </c>
      <c r="L603" s="2">
        <f t="shared" si="91"/>
        <v>0</v>
      </c>
      <c r="P603" s="6">
        <v>2.27</v>
      </c>
      <c r="Q603" s="5">
        <v>3082.66</v>
      </c>
      <c r="R603" s="7">
        <v>19.489999999999998</v>
      </c>
      <c r="S603" s="5">
        <v>14344.64</v>
      </c>
      <c r="T603" s="8">
        <v>2.62</v>
      </c>
      <c r="U603" s="5">
        <v>578.49600000000009</v>
      </c>
      <c r="AL603" s="5" t="str">
        <f t="shared" si="94"/>
        <v/>
      </c>
      <c r="AN603" s="5" t="str">
        <f t="shared" si="95"/>
        <v/>
      </c>
      <c r="AP603" s="5" t="str">
        <f t="shared" si="96"/>
        <v/>
      </c>
      <c r="AS603" s="5">
        <f t="shared" si="92"/>
        <v>18005.795999999998</v>
      </c>
      <c r="AT603" s="11">
        <f t="shared" si="97"/>
        <v>4.2739858500794259E-2</v>
      </c>
      <c r="AU603" s="5">
        <f t="shared" si="93"/>
        <v>42.739858500794256</v>
      </c>
    </row>
    <row r="604" spans="1:47" x14ac:dyDescent="0.3">
      <c r="A604" s="1" t="s">
        <v>749</v>
      </c>
      <c r="B604" s="1" t="s">
        <v>750</v>
      </c>
      <c r="C604" s="1" t="s">
        <v>751</v>
      </c>
      <c r="D604" s="1" t="s">
        <v>752</v>
      </c>
      <c r="E604" s="1" t="s">
        <v>67</v>
      </c>
      <c r="F604" s="1" t="s">
        <v>225</v>
      </c>
      <c r="G604" s="1" t="s">
        <v>512</v>
      </c>
      <c r="H604" s="1" t="s">
        <v>56</v>
      </c>
      <c r="I604" s="2">
        <v>129.964966245</v>
      </c>
      <c r="J604" s="2">
        <v>26.97</v>
      </c>
      <c r="K604" s="2">
        <f t="shared" si="90"/>
        <v>23.12</v>
      </c>
      <c r="L604" s="2">
        <f t="shared" si="91"/>
        <v>0</v>
      </c>
      <c r="R604" s="7">
        <v>6.13</v>
      </c>
      <c r="S604" s="5">
        <v>5639.5999999999995</v>
      </c>
      <c r="T604" s="8">
        <v>16.98</v>
      </c>
      <c r="U604" s="5">
        <v>4562.28</v>
      </c>
      <c r="Z604" s="9">
        <v>0.01</v>
      </c>
      <c r="AA604" s="5">
        <v>1.1040000000000001</v>
      </c>
      <c r="AL604" s="5" t="str">
        <f t="shared" si="94"/>
        <v/>
      </c>
      <c r="AN604" s="5" t="str">
        <f t="shared" si="95"/>
        <v/>
      </c>
      <c r="AP604" s="5" t="str">
        <f t="shared" si="96"/>
        <v/>
      </c>
      <c r="AS604" s="5">
        <f t="shared" si="92"/>
        <v>10202.983999999999</v>
      </c>
      <c r="AT604" s="11">
        <f t="shared" si="97"/>
        <v>2.4218540099302899E-2</v>
      </c>
      <c r="AU604" s="5">
        <f t="shared" si="93"/>
        <v>24.218540099302899</v>
      </c>
    </row>
    <row r="605" spans="1:47" x14ac:dyDescent="0.3">
      <c r="A605" s="1" t="s">
        <v>753</v>
      </c>
      <c r="B605" s="1" t="s">
        <v>754</v>
      </c>
      <c r="C605" s="1" t="s">
        <v>755</v>
      </c>
      <c r="D605" s="1" t="s">
        <v>63</v>
      </c>
      <c r="E605" s="1" t="s">
        <v>64</v>
      </c>
      <c r="F605" s="1" t="s">
        <v>225</v>
      </c>
      <c r="G605" s="1" t="s">
        <v>512</v>
      </c>
      <c r="H605" s="1" t="s">
        <v>56</v>
      </c>
      <c r="I605" s="2">
        <v>10.007700038599999</v>
      </c>
      <c r="J605" s="2">
        <v>9.25</v>
      </c>
      <c r="K605" s="2">
        <f t="shared" si="90"/>
        <v>6.93</v>
      </c>
      <c r="L605" s="2">
        <f t="shared" si="91"/>
        <v>0</v>
      </c>
      <c r="Z605" s="9">
        <v>6.93</v>
      </c>
      <c r="AA605" s="5">
        <v>765.07199999999989</v>
      </c>
      <c r="AL605" s="5" t="str">
        <f t="shared" si="94"/>
        <v/>
      </c>
      <c r="AN605" s="5" t="str">
        <f t="shared" si="95"/>
        <v/>
      </c>
      <c r="AP605" s="5" t="str">
        <f t="shared" si="96"/>
        <v/>
      </c>
      <c r="AS605" s="5">
        <f t="shared" si="92"/>
        <v>765.07199999999989</v>
      </c>
      <c r="AT605" s="11">
        <f t="shared" si="97"/>
        <v>1.8160301839985115E-3</v>
      </c>
      <c r="AU605" s="5">
        <f t="shared" si="93"/>
        <v>1.8160301839985113</v>
      </c>
    </row>
    <row r="606" spans="1:47" x14ac:dyDescent="0.3">
      <c r="A606" s="1" t="s">
        <v>756</v>
      </c>
      <c r="B606" s="1" t="s">
        <v>757</v>
      </c>
      <c r="C606" s="1" t="s">
        <v>758</v>
      </c>
      <c r="D606" s="1" t="s">
        <v>63</v>
      </c>
      <c r="E606" s="1" t="s">
        <v>67</v>
      </c>
      <c r="F606" s="1" t="s">
        <v>225</v>
      </c>
      <c r="G606" s="1" t="s">
        <v>512</v>
      </c>
      <c r="H606" s="1" t="s">
        <v>56</v>
      </c>
      <c r="I606" s="2">
        <v>5.4758411270499998</v>
      </c>
      <c r="J606" s="2">
        <v>5.48</v>
      </c>
      <c r="K606" s="2">
        <f t="shared" si="90"/>
        <v>5.48</v>
      </c>
      <c r="L606" s="2">
        <f t="shared" si="91"/>
        <v>0</v>
      </c>
      <c r="X606" s="2">
        <v>5.48</v>
      </c>
      <c r="Y606" s="5">
        <v>1354.056</v>
      </c>
      <c r="AL606" s="5" t="str">
        <f t="shared" si="94"/>
        <v/>
      </c>
      <c r="AN606" s="5" t="str">
        <f t="shared" si="95"/>
        <v/>
      </c>
      <c r="AP606" s="5" t="str">
        <f t="shared" si="96"/>
        <v/>
      </c>
      <c r="AS606" s="5">
        <f t="shared" si="92"/>
        <v>1354.056</v>
      </c>
      <c r="AT606" s="11">
        <f t="shared" si="97"/>
        <v>3.2140851669180013E-3</v>
      </c>
      <c r="AU606" s="5">
        <f t="shared" si="93"/>
        <v>3.2140851669180011</v>
      </c>
    </row>
    <row r="607" spans="1:47" x14ac:dyDescent="0.3">
      <c r="A607" s="1" t="s">
        <v>759</v>
      </c>
      <c r="B607" s="1" t="s">
        <v>760</v>
      </c>
      <c r="C607" s="1" t="s">
        <v>761</v>
      </c>
      <c r="D607" s="1" t="s">
        <v>63</v>
      </c>
      <c r="E607" s="1" t="s">
        <v>72</v>
      </c>
      <c r="F607" s="1" t="s">
        <v>225</v>
      </c>
      <c r="G607" s="1" t="s">
        <v>512</v>
      </c>
      <c r="H607" s="1" t="s">
        <v>56</v>
      </c>
      <c r="I607" s="2">
        <v>19.0081174022</v>
      </c>
      <c r="J607" s="2">
        <v>9.8800000000000008</v>
      </c>
      <c r="K607" s="2">
        <f t="shared" si="90"/>
        <v>9.8699999999999992</v>
      </c>
      <c r="L607" s="2">
        <f t="shared" si="91"/>
        <v>0</v>
      </c>
      <c r="X607" s="2">
        <v>9.86</v>
      </c>
      <c r="Y607" s="5">
        <v>2984.1120000000001</v>
      </c>
      <c r="AB607" s="10">
        <v>0.01</v>
      </c>
      <c r="AC607" s="5">
        <v>0.99362499999999998</v>
      </c>
      <c r="AL607" s="5" t="str">
        <f t="shared" si="94"/>
        <v/>
      </c>
      <c r="AN607" s="5" t="str">
        <f t="shared" si="95"/>
        <v/>
      </c>
      <c r="AP607" s="5" t="str">
        <f t="shared" si="96"/>
        <v/>
      </c>
      <c r="AS607" s="5">
        <f t="shared" si="92"/>
        <v>2985.1056250000001</v>
      </c>
      <c r="AT607" s="11">
        <f t="shared" si="97"/>
        <v>7.0856624179472553E-3</v>
      </c>
      <c r="AU607" s="5">
        <f t="shared" si="93"/>
        <v>7.0856624179472556</v>
      </c>
    </row>
    <row r="608" spans="1:47" x14ac:dyDescent="0.3">
      <c r="A608" s="1" t="s">
        <v>759</v>
      </c>
      <c r="B608" s="1" t="s">
        <v>760</v>
      </c>
      <c r="C608" s="1" t="s">
        <v>761</v>
      </c>
      <c r="D608" s="1" t="s">
        <v>63</v>
      </c>
      <c r="E608" s="1" t="s">
        <v>75</v>
      </c>
      <c r="F608" s="1" t="s">
        <v>225</v>
      </c>
      <c r="G608" s="1" t="s">
        <v>512</v>
      </c>
      <c r="H608" s="1" t="s">
        <v>56</v>
      </c>
      <c r="I608" s="2">
        <v>19.0081174022</v>
      </c>
      <c r="J608" s="2">
        <v>8.24</v>
      </c>
      <c r="K608" s="2">
        <f t="shared" si="90"/>
        <v>8.23</v>
      </c>
      <c r="L608" s="2">
        <f t="shared" si="91"/>
        <v>0</v>
      </c>
      <c r="X608" s="2">
        <v>8.23</v>
      </c>
      <c r="Y608" s="5">
        <v>2271.48</v>
      </c>
      <c r="AL608" s="5" t="str">
        <f t="shared" si="94"/>
        <v/>
      </c>
      <c r="AN608" s="5" t="str">
        <f t="shared" si="95"/>
        <v/>
      </c>
      <c r="AP608" s="5" t="str">
        <f t="shared" si="96"/>
        <v/>
      </c>
      <c r="AS608" s="5">
        <f t="shared" si="92"/>
        <v>2271.48</v>
      </c>
      <c r="AT608" s="11">
        <f t="shared" si="97"/>
        <v>5.3917490672105882E-3</v>
      </c>
      <c r="AU608" s="5">
        <f t="shared" si="93"/>
        <v>5.3917490672105881</v>
      </c>
    </row>
    <row r="609" spans="1:47" x14ac:dyDescent="0.3">
      <c r="A609" s="1" t="s">
        <v>762</v>
      </c>
      <c r="B609" s="1" t="s">
        <v>760</v>
      </c>
      <c r="C609" s="1" t="s">
        <v>761</v>
      </c>
      <c r="D609" s="1" t="s">
        <v>63</v>
      </c>
      <c r="E609" s="1" t="s">
        <v>75</v>
      </c>
      <c r="F609" s="1" t="s">
        <v>225</v>
      </c>
      <c r="G609" s="1" t="s">
        <v>512</v>
      </c>
      <c r="H609" s="1" t="s">
        <v>56</v>
      </c>
      <c r="I609" s="2">
        <v>6.5000050552799999</v>
      </c>
      <c r="J609" s="2">
        <v>6.1</v>
      </c>
      <c r="K609" s="2">
        <f t="shared" si="90"/>
        <v>6.1000000000000014</v>
      </c>
      <c r="L609" s="2">
        <f t="shared" si="91"/>
        <v>0</v>
      </c>
      <c r="X609" s="2">
        <v>6.1000000000000014</v>
      </c>
      <c r="Y609" s="5">
        <v>1683.6</v>
      </c>
      <c r="AL609" s="5" t="str">
        <f t="shared" si="94"/>
        <v/>
      </c>
      <c r="AN609" s="5" t="str">
        <f t="shared" si="95"/>
        <v/>
      </c>
      <c r="AP609" s="5" t="str">
        <f t="shared" si="96"/>
        <v/>
      </c>
      <c r="AS609" s="5">
        <f t="shared" si="92"/>
        <v>1683.6</v>
      </c>
      <c r="AT609" s="11">
        <f t="shared" si="97"/>
        <v>3.9963146184671438E-3</v>
      </c>
      <c r="AU609" s="5">
        <f t="shared" si="93"/>
        <v>3.9963146184671441</v>
      </c>
    </row>
    <row r="610" spans="1:47" x14ac:dyDescent="0.3">
      <c r="A610" s="1" t="s">
        <v>763</v>
      </c>
      <c r="B610" s="1" t="s">
        <v>764</v>
      </c>
      <c r="C610" s="1" t="s">
        <v>765</v>
      </c>
      <c r="D610" s="1" t="s">
        <v>1247</v>
      </c>
      <c r="E610" s="1" t="s">
        <v>73</v>
      </c>
      <c r="F610" s="1" t="s">
        <v>225</v>
      </c>
      <c r="G610" s="1" t="s">
        <v>512</v>
      </c>
      <c r="H610" s="1" t="s">
        <v>56</v>
      </c>
      <c r="I610" s="2">
        <v>5.1216362397799999</v>
      </c>
      <c r="J610" s="2">
        <v>5.12</v>
      </c>
      <c r="K610" s="2">
        <f t="shared" si="90"/>
        <v>5.12</v>
      </c>
      <c r="L610" s="2">
        <f t="shared" si="91"/>
        <v>0</v>
      </c>
      <c r="X610" s="2">
        <v>5.12</v>
      </c>
      <c r="Y610" s="5">
        <v>1130.4960000000001</v>
      </c>
      <c r="AL610" s="5" t="str">
        <f t="shared" si="94"/>
        <v/>
      </c>
      <c r="AN610" s="5" t="str">
        <f t="shared" si="95"/>
        <v/>
      </c>
      <c r="AP610" s="5" t="str">
        <f t="shared" si="96"/>
        <v/>
      </c>
      <c r="AS610" s="5">
        <f t="shared" si="92"/>
        <v>1130.4960000000001</v>
      </c>
      <c r="AT610" s="11">
        <f t="shared" si="97"/>
        <v>2.6834269962690855E-3</v>
      </c>
      <c r="AU610" s="5">
        <f t="shared" si="93"/>
        <v>2.6834269962690853</v>
      </c>
    </row>
    <row r="611" spans="1:47" x14ac:dyDescent="0.3">
      <c r="A611" s="1" t="s">
        <v>766</v>
      </c>
      <c r="B611" s="1" t="s">
        <v>757</v>
      </c>
      <c r="C611" s="1" t="s">
        <v>758</v>
      </c>
      <c r="D611" s="1" t="s">
        <v>63</v>
      </c>
      <c r="E611" s="1" t="s">
        <v>72</v>
      </c>
      <c r="F611" s="1" t="s">
        <v>225</v>
      </c>
      <c r="G611" s="1" t="s">
        <v>512</v>
      </c>
      <c r="H611" s="1" t="s">
        <v>56</v>
      </c>
      <c r="I611" s="2">
        <v>7.5813192734000001</v>
      </c>
      <c r="J611" s="2">
        <v>5.84</v>
      </c>
      <c r="K611" s="2">
        <f t="shared" si="90"/>
        <v>5.84</v>
      </c>
      <c r="L611" s="2">
        <f t="shared" si="91"/>
        <v>0</v>
      </c>
      <c r="X611" s="2">
        <v>5.84</v>
      </c>
      <c r="Y611" s="5">
        <v>1419.192</v>
      </c>
      <c r="AL611" s="5" t="str">
        <f t="shared" si="94"/>
        <v/>
      </c>
      <c r="AN611" s="5" t="str">
        <f t="shared" si="95"/>
        <v/>
      </c>
      <c r="AP611" s="5" t="str">
        <f t="shared" si="96"/>
        <v/>
      </c>
      <c r="AS611" s="5">
        <f t="shared" si="92"/>
        <v>1419.192</v>
      </c>
      <c r="AT611" s="11">
        <f t="shared" si="97"/>
        <v>3.3686966833045987E-3</v>
      </c>
      <c r="AU611" s="5">
        <f t="shared" si="93"/>
        <v>3.3686966833045986</v>
      </c>
    </row>
    <row r="612" spans="1:47" x14ac:dyDescent="0.3">
      <c r="A612" s="1" t="s">
        <v>767</v>
      </c>
      <c r="B612" s="1" t="s">
        <v>768</v>
      </c>
      <c r="C612" s="1" t="s">
        <v>769</v>
      </c>
      <c r="D612" s="1" t="s">
        <v>63</v>
      </c>
      <c r="E612" s="1" t="s">
        <v>67</v>
      </c>
      <c r="F612" s="1" t="s">
        <v>225</v>
      </c>
      <c r="G612" s="1" t="s">
        <v>512</v>
      </c>
      <c r="H612" s="1" t="s">
        <v>56</v>
      </c>
      <c r="I612" s="2">
        <v>2.9970801231699999</v>
      </c>
      <c r="J612" s="2">
        <v>2.38</v>
      </c>
      <c r="K612" s="2">
        <f t="shared" si="90"/>
        <v>2.38</v>
      </c>
      <c r="L612" s="2">
        <f t="shared" si="91"/>
        <v>0</v>
      </c>
      <c r="Z612" s="9">
        <v>2.38</v>
      </c>
      <c r="AA612" s="5">
        <v>262.75200000000001</v>
      </c>
      <c r="AL612" s="5" t="str">
        <f t="shared" si="94"/>
        <v/>
      </c>
      <c r="AN612" s="5" t="str">
        <f t="shared" si="95"/>
        <v/>
      </c>
      <c r="AP612" s="5" t="str">
        <f t="shared" si="96"/>
        <v/>
      </c>
      <c r="AS612" s="5">
        <f t="shared" si="92"/>
        <v>262.75200000000001</v>
      </c>
      <c r="AT612" s="11">
        <f t="shared" si="97"/>
        <v>6.2368713389847883E-4</v>
      </c>
      <c r="AU612" s="5">
        <f t="shared" si="93"/>
        <v>0.62368713389847885</v>
      </c>
    </row>
    <row r="613" spans="1:47" x14ac:dyDescent="0.3">
      <c r="A613" s="1" t="s">
        <v>770</v>
      </c>
      <c r="B613" s="1" t="s">
        <v>771</v>
      </c>
      <c r="C613" s="1" t="s">
        <v>772</v>
      </c>
      <c r="D613" s="1" t="s">
        <v>63</v>
      </c>
      <c r="E613" s="1" t="s">
        <v>67</v>
      </c>
      <c r="F613" s="1" t="s">
        <v>225</v>
      </c>
      <c r="G613" s="1" t="s">
        <v>512</v>
      </c>
      <c r="H613" s="1" t="s">
        <v>56</v>
      </c>
      <c r="I613" s="2">
        <v>1.0945139634500001</v>
      </c>
      <c r="J613" s="2">
        <v>0.98</v>
      </c>
      <c r="K613" s="2">
        <f t="shared" si="90"/>
        <v>0.98</v>
      </c>
      <c r="L613" s="2">
        <f t="shared" si="91"/>
        <v>0</v>
      </c>
      <c r="Z613" s="9">
        <v>0.98</v>
      </c>
      <c r="AA613" s="5">
        <v>108.19199999999999</v>
      </c>
      <c r="AL613" s="5" t="str">
        <f t="shared" si="94"/>
        <v/>
      </c>
      <c r="AN613" s="5" t="str">
        <f t="shared" si="95"/>
        <v/>
      </c>
      <c r="AP613" s="5" t="str">
        <f t="shared" si="96"/>
        <v/>
      </c>
      <c r="AS613" s="5">
        <f t="shared" si="92"/>
        <v>108.19199999999999</v>
      </c>
      <c r="AT613" s="11">
        <f t="shared" si="97"/>
        <v>2.5681234925231477E-4</v>
      </c>
      <c r="AU613" s="5">
        <f t="shared" si="93"/>
        <v>0.25681234925231478</v>
      </c>
    </row>
    <row r="614" spans="1:47" x14ac:dyDescent="0.3">
      <c r="A614" s="1" t="s">
        <v>773</v>
      </c>
      <c r="B614" s="1" t="s">
        <v>774</v>
      </c>
      <c r="C614" s="1" t="s">
        <v>775</v>
      </c>
      <c r="D614" s="1" t="s">
        <v>63</v>
      </c>
      <c r="E614" s="1" t="s">
        <v>64</v>
      </c>
      <c r="F614" s="1" t="s">
        <v>225</v>
      </c>
      <c r="G614" s="1" t="s">
        <v>512</v>
      </c>
      <c r="H614" s="1" t="s">
        <v>56</v>
      </c>
      <c r="I614" s="2">
        <v>2.5007711019199999</v>
      </c>
      <c r="J614" s="2">
        <v>0.2</v>
      </c>
      <c r="K614" s="2">
        <f t="shared" si="90"/>
        <v>0.2</v>
      </c>
      <c r="L614" s="2">
        <f t="shared" si="91"/>
        <v>0</v>
      </c>
      <c r="Z614" s="9">
        <v>0.2</v>
      </c>
      <c r="AA614" s="5">
        <v>22.08</v>
      </c>
      <c r="AL614" s="5" t="str">
        <f t="shared" si="94"/>
        <v/>
      </c>
      <c r="AN614" s="5" t="str">
        <f t="shared" si="95"/>
        <v/>
      </c>
      <c r="AP614" s="5" t="str">
        <f t="shared" si="96"/>
        <v/>
      </c>
      <c r="AS614" s="5">
        <f t="shared" si="92"/>
        <v>22.08</v>
      </c>
      <c r="AT614" s="11">
        <f t="shared" si="97"/>
        <v>5.2410683520880569E-5</v>
      </c>
      <c r="AU614" s="5">
        <f t="shared" si="93"/>
        <v>5.2410683520880567E-2</v>
      </c>
    </row>
    <row r="615" spans="1:47" x14ac:dyDescent="0.3">
      <c r="A615" s="1" t="s">
        <v>773</v>
      </c>
      <c r="B615" s="1" t="s">
        <v>774</v>
      </c>
      <c r="C615" s="1" t="s">
        <v>775</v>
      </c>
      <c r="D615" s="1" t="s">
        <v>63</v>
      </c>
      <c r="E615" s="1" t="s">
        <v>67</v>
      </c>
      <c r="F615" s="1" t="s">
        <v>225</v>
      </c>
      <c r="G615" s="1" t="s">
        <v>512</v>
      </c>
      <c r="H615" s="1" t="s">
        <v>56</v>
      </c>
      <c r="I615" s="2">
        <v>2.5007711019199999</v>
      </c>
      <c r="J615" s="2">
        <v>2.08</v>
      </c>
      <c r="K615" s="2">
        <f t="shared" si="90"/>
        <v>2.08</v>
      </c>
      <c r="L615" s="2">
        <f t="shared" si="91"/>
        <v>0</v>
      </c>
      <c r="Z615" s="9">
        <v>2.08</v>
      </c>
      <c r="AA615" s="5">
        <v>229.63200000000001</v>
      </c>
      <c r="AL615" s="5" t="str">
        <f t="shared" si="94"/>
        <v/>
      </c>
      <c r="AN615" s="5" t="str">
        <f t="shared" si="95"/>
        <v/>
      </c>
      <c r="AP615" s="5" t="str">
        <f t="shared" si="96"/>
        <v/>
      </c>
      <c r="AS615" s="5">
        <f t="shared" si="92"/>
        <v>229.63200000000001</v>
      </c>
      <c r="AT615" s="11">
        <f t="shared" si="97"/>
        <v>5.4507110861715796E-4</v>
      </c>
      <c r="AU615" s="5">
        <f t="shared" si="93"/>
        <v>0.54507110861715802</v>
      </c>
    </row>
    <row r="616" spans="1:47" x14ac:dyDescent="0.3">
      <c r="A616" s="1" t="s">
        <v>776</v>
      </c>
      <c r="B616" s="1" t="s">
        <v>777</v>
      </c>
      <c r="C616" s="1" t="s">
        <v>778</v>
      </c>
      <c r="D616" s="1" t="s">
        <v>63</v>
      </c>
      <c r="E616" s="1" t="s">
        <v>64</v>
      </c>
      <c r="F616" s="1" t="s">
        <v>225</v>
      </c>
      <c r="G616" s="1" t="s">
        <v>512</v>
      </c>
      <c r="H616" s="1" t="s">
        <v>56</v>
      </c>
      <c r="I616" s="2">
        <v>0.54554959602099995</v>
      </c>
      <c r="J616" s="2">
        <v>0.5</v>
      </c>
      <c r="K616" s="2">
        <f t="shared" si="90"/>
        <v>0.5</v>
      </c>
      <c r="L616" s="2">
        <f t="shared" si="91"/>
        <v>0</v>
      </c>
      <c r="Z616" s="9">
        <v>0.5</v>
      </c>
      <c r="AA616" s="5">
        <v>55.2</v>
      </c>
      <c r="AL616" s="5" t="str">
        <f t="shared" si="94"/>
        <v/>
      </c>
      <c r="AN616" s="5" t="str">
        <f t="shared" si="95"/>
        <v/>
      </c>
      <c r="AP616" s="5" t="str">
        <f t="shared" si="96"/>
        <v/>
      </c>
      <c r="AS616" s="5">
        <f t="shared" si="92"/>
        <v>55.2</v>
      </c>
      <c r="AT616" s="11">
        <f t="shared" si="97"/>
        <v>1.3102670880220141E-4</v>
      </c>
      <c r="AU616" s="5">
        <f t="shared" si="93"/>
        <v>0.13102670880220141</v>
      </c>
    </row>
    <row r="617" spans="1:47" x14ac:dyDescent="0.3">
      <c r="A617" s="1" t="s">
        <v>779</v>
      </c>
      <c r="B617" s="1" t="s">
        <v>780</v>
      </c>
      <c r="C617" s="1" t="s">
        <v>781</v>
      </c>
      <c r="D617" s="1" t="s">
        <v>63</v>
      </c>
      <c r="E617" s="1" t="s">
        <v>64</v>
      </c>
      <c r="F617" s="1" t="s">
        <v>225</v>
      </c>
      <c r="G617" s="1" t="s">
        <v>512</v>
      </c>
      <c r="H617" s="1" t="s">
        <v>56</v>
      </c>
      <c r="I617" s="2">
        <v>1.10158597923</v>
      </c>
      <c r="J617" s="2">
        <v>1.02</v>
      </c>
      <c r="K617" s="2">
        <f t="shared" si="90"/>
        <v>1.02</v>
      </c>
      <c r="L617" s="2">
        <f t="shared" si="91"/>
        <v>0</v>
      </c>
      <c r="Z617" s="9">
        <v>1.02</v>
      </c>
      <c r="AA617" s="5">
        <v>112.608</v>
      </c>
      <c r="AL617" s="5" t="str">
        <f t="shared" si="94"/>
        <v/>
      </c>
      <c r="AN617" s="5" t="str">
        <f t="shared" si="95"/>
        <v/>
      </c>
      <c r="AP617" s="5" t="str">
        <f t="shared" si="96"/>
        <v/>
      </c>
      <c r="AS617" s="5">
        <f t="shared" si="92"/>
        <v>112.608</v>
      </c>
      <c r="AT617" s="11">
        <f t="shared" si="97"/>
        <v>2.6729448595649093E-4</v>
      </c>
      <c r="AU617" s="5">
        <f t="shared" si="93"/>
        <v>0.26729448595649091</v>
      </c>
    </row>
    <row r="618" spans="1:47" x14ac:dyDescent="0.3">
      <c r="A618" s="1" t="s">
        <v>782</v>
      </c>
      <c r="B618" s="1" t="s">
        <v>780</v>
      </c>
      <c r="C618" s="1" t="s">
        <v>781</v>
      </c>
      <c r="D618" s="1" t="s">
        <v>63</v>
      </c>
      <c r="E618" s="1" t="s">
        <v>64</v>
      </c>
      <c r="F618" s="1" t="s">
        <v>225</v>
      </c>
      <c r="G618" s="1" t="s">
        <v>512</v>
      </c>
      <c r="H618" s="1" t="s">
        <v>56</v>
      </c>
      <c r="I618" s="2">
        <v>1.6572089533000001</v>
      </c>
      <c r="J618" s="2">
        <v>1.55</v>
      </c>
      <c r="K618" s="2">
        <f t="shared" ref="K618:K681" si="98">SUM(N618,P618,R618,T618,V618,X618,Z618,AB618,AE618,AG618,AI618)</f>
        <v>1.55</v>
      </c>
      <c r="L618" s="2">
        <f t="shared" ref="L618:L681" si="99">SUM(M618,AD618,AK618,AM618,AO618,AQ618,AR618)</f>
        <v>0</v>
      </c>
      <c r="R618" s="7">
        <v>0.01</v>
      </c>
      <c r="S618" s="5">
        <v>9.2000000000000011</v>
      </c>
      <c r="Z618" s="9">
        <v>1.54</v>
      </c>
      <c r="AA618" s="5">
        <v>170.01599999999999</v>
      </c>
      <c r="AL618" s="5" t="str">
        <f t="shared" si="94"/>
        <v/>
      </c>
      <c r="AN618" s="5" t="str">
        <f t="shared" si="95"/>
        <v/>
      </c>
      <c r="AP618" s="5" t="str">
        <f t="shared" si="96"/>
        <v/>
      </c>
      <c r="AS618" s="5">
        <f t="shared" ref="AS618:AS681" si="100">SUM(O618,Q618,S618,U618,W618,Y618,AA618,AC618,AF618,AH618,AJ618)</f>
        <v>179.21599999999998</v>
      </c>
      <c r="AT618" s="11">
        <f t="shared" si="97"/>
        <v>4.254000479111472E-4</v>
      </c>
      <c r="AU618" s="5">
        <f t="shared" ref="AU618:AU681" si="101">(AT618/100)*$AU$1</f>
        <v>0.42540004791114722</v>
      </c>
    </row>
    <row r="619" spans="1:47" x14ac:dyDescent="0.3">
      <c r="A619" s="1" t="s">
        <v>783</v>
      </c>
      <c r="B619" s="1" t="s">
        <v>784</v>
      </c>
      <c r="C619" s="1" t="s">
        <v>785</v>
      </c>
      <c r="D619" s="1" t="s">
        <v>63</v>
      </c>
      <c r="E619" s="1" t="s">
        <v>64</v>
      </c>
      <c r="F619" s="1" t="s">
        <v>225</v>
      </c>
      <c r="G619" s="1" t="s">
        <v>512</v>
      </c>
      <c r="H619" s="1" t="s">
        <v>56</v>
      </c>
      <c r="I619" s="2">
        <v>1.65018884505</v>
      </c>
      <c r="J619" s="2">
        <v>1.54</v>
      </c>
      <c r="K619" s="2">
        <f t="shared" si="98"/>
        <v>1.54</v>
      </c>
      <c r="L619" s="2">
        <f t="shared" si="99"/>
        <v>0</v>
      </c>
      <c r="Z619" s="9">
        <v>1.54</v>
      </c>
      <c r="AA619" s="5">
        <v>170.01599999999999</v>
      </c>
      <c r="AL619" s="5" t="str">
        <f t="shared" si="94"/>
        <v/>
      </c>
      <c r="AN619" s="5" t="str">
        <f t="shared" si="95"/>
        <v/>
      </c>
      <c r="AP619" s="5" t="str">
        <f t="shared" si="96"/>
        <v/>
      </c>
      <c r="AS619" s="5">
        <f t="shared" si="100"/>
        <v>170.01599999999999</v>
      </c>
      <c r="AT619" s="11">
        <f t="shared" si="97"/>
        <v>4.0356226311078039E-4</v>
      </c>
      <c r="AU619" s="5">
        <f t="shared" si="101"/>
        <v>0.40356226311078042</v>
      </c>
    </row>
    <row r="620" spans="1:47" x14ac:dyDescent="0.3">
      <c r="A620" s="1" t="s">
        <v>786</v>
      </c>
      <c r="B620" s="1" t="s">
        <v>784</v>
      </c>
      <c r="C620" s="1" t="s">
        <v>785</v>
      </c>
      <c r="D620" s="1" t="s">
        <v>63</v>
      </c>
      <c r="E620" s="1" t="s">
        <v>64</v>
      </c>
      <c r="F620" s="1" t="s">
        <v>225</v>
      </c>
      <c r="G620" s="1" t="s">
        <v>512</v>
      </c>
      <c r="H620" s="1" t="s">
        <v>56</v>
      </c>
      <c r="I620" s="2">
        <v>1.09796285228</v>
      </c>
      <c r="J620" s="2">
        <v>0.99</v>
      </c>
      <c r="K620" s="2">
        <f t="shared" si="98"/>
        <v>0.99</v>
      </c>
      <c r="L620" s="2">
        <f t="shared" si="99"/>
        <v>0</v>
      </c>
      <c r="Z620" s="9">
        <v>0.99</v>
      </c>
      <c r="AA620" s="5">
        <v>109.29600000000001</v>
      </c>
      <c r="AL620" s="5" t="str">
        <f t="shared" si="94"/>
        <v/>
      </c>
      <c r="AN620" s="5" t="str">
        <f t="shared" si="95"/>
        <v/>
      </c>
      <c r="AP620" s="5" t="str">
        <f t="shared" si="96"/>
        <v/>
      </c>
      <c r="AS620" s="5">
        <f t="shared" si="100"/>
        <v>109.29600000000001</v>
      </c>
      <c r="AT620" s="11">
        <f t="shared" si="97"/>
        <v>2.5943288342835882E-4</v>
      </c>
      <c r="AU620" s="5">
        <f t="shared" si="101"/>
        <v>0.25943288342835885</v>
      </c>
    </row>
    <row r="621" spans="1:47" x14ac:dyDescent="0.3">
      <c r="A621" s="1" t="s">
        <v>787</v>
      </c>
      <c r="B621" s="1" t="s">
        <v>788</v>
      </c>
      <c r="C621" s="1" t="s">
        <v>789</v>
      </c>
      <c r="D621" s="1" t="s">
        <v>63</v>
      </c>
      <c r="E621" s="1" t="s">
        <v>64</v>
      </c>
      <c r="F621" s="1" t="s">
        <v>225</v>
      </c>
      <c r="G621" s="1" t="s">
        <v>512</v>
      </c>
      <c r="H621" s="1" t="s">
        <v>56</v>
      </c>
      <c r="I621" s="2">
        <v>0.99863192915999999</v>
      </c>
      <c r="J621" s="2">
        <v>0.69</v>
      </c>
      <c r="K621" s="2">
        <f t="shared" si="98"/>
        <v>0.69</v>
      </c>
      <c r="L621" s="2">
        <f t="shared" si="99"/>
        <v>0</v>
      </c>
      <c r="Z621" s="9">
        <v>0.69</v>
      </c>
      <c r="AA621" s="5">
        <v>76.175999999999988</v>
      </c>
      <c r="AL621" s="5" t="str">
        <f t="shared" si="94"/>
        <v/>
      </c>
      <c r="AN621" s="5" t="str">
        <f t="shared" si="95"/>
        <v/>
      </c>
      <c r="AP621" s="5" t="str">
        <f t="shared" si="96"/>
        <v/>
      </c>
      <c r="AS621" s="5">
        <f t="shared" si="100"/>
        <v>76.175999999999988</v>
      </c>
      <c r="AT621" s="11">
        <f t="shared" si="97"/>
        <v>1.8081685814703793E-4</v>
      </c>
      <c r="AU621" s="5">
        <f t="shared" si="101"/>
        <v>0.18081685814703791</v>
      </c>
    </row>
    <row r="622" spans="1:47" x14ac:dyDescent="0.3">
      <c r="A622" s="1" t="s">
        <v>790</v>
      </c>
      <c r="B622" s="1" t="s">
        <v>760</v>
      </c>
      <c r="C622" s="1" t="s">
        <v>761</v>
      </c>
      <c r="D622" s="1" t="s">
        <v>63</v>
      </c>
      <c r="E622" s="1" t="s">
        <v>79</v>
      </c>
      <c r="F622" s="1" t="s">
        <v>225</v>
      </c>
      <c r="G622" s="1" t="s">
        <v>512</v>
      </c>
      <c r="H622" s="1" t="s">
        <v>56</v>
      </c>
      <c r="I622" s="2">
        <v>175.47089962800001</v>
      </c>
      <c r="J622" s="2">
        <v>40.200000000000003</v>
      </c>
      <c r="K622" s="2">
        <f t="shared" si="98"/>
        <v>40</v>
      </c>
      <c r="L622" s="2">
        <f t="shared" si="99"/>
        <v>0</v>
      </c>
      <c r="P622" s="6">
        <v>31.73</v>
      </c>
      <c r="Q622" s="5">
        <v>43089.34</v>
      </c>
      <c r="R622" s="7">
        <v>8.27</v>
      </c>
      <c r="S622" s="5">
        <v>6086.7199999999993</v>
      </c>
      <c r="AL622" s="5" t="str">
        <f t="shared" si="94"/>
        <v/>
      </c>
      <c r="AN622" s="5" t="str">
        <f t="shared" si="95"/>
        <v/>
      </c>
      <c r="AP622" s="5" t="str">
        <f t="shared" si="96"/>
        <v/>
      </c>
      <c r="AS622" s="5">
        <f t="shared" si="100"/>
        <v>49176.06</v>
      </c>
      <c r="AT622" s="11">
        <f t="shared" si="97"/>
        <v>0.11672784952281856</v>
      </c>
      <c r="AU622" s="5">
        <f t="shared" si="101"/>
        <v>116.72784952281856</v>
      </c>
    </row>
    <row r="623" spans="1:47" x14ac:dyDescent="0.3">
      <c r="A623" s="1" t="s">
        <v>790</v>
      </c>
      <c r="B623" s="1" t="s">
        <v>760</v>
      </c>
      <c r="C623" s="1" t="s">
        <v>761</v>
      </c>
      <c r="D623" s="1" t="s">
        <v>63</v>
      </c>
      <c r="E623" s="1" t="s">
        <v>86</v>
      </c>
      <c r="F623" s="1" t="s">
        <v>225</v>
      </c>
      <c r="G623" s="1" t="s">
        <v>512</v>
      </c>
      <c r="H623" s="1" t="s">
        <v>56</v>
      </c>
      <c r="I623" s="2">
        <v>175.47089962800001</v>
      </c>
      <c r="J623" s="2">
        <v>30.49</v>
      </c>
      <c r="K623" s="2">
        <f t="shared" si="98"/>
        <v>30.479999999999997</v>
      </c>
      <c r="L623" s="2">
        <f t="shared" si="99"/>
        <v>0</v>
      </c>
      <c r="P623" s="6">
        <v>4.63</v>
      </c>
      <c r="Q623" s="5">
        <v>6287.54</v>
      </c>
      <c r="R623" s="7">
        <v>22.21</v>
      </c>
      <c r="S623" s="5">
        <v>16869.12</v>
      </c>
      <c r="T623" s="8">
        <v>3.15</v>
      </c>
      <c r="U623" s="5">
        <v>695.52</v>
      </c>
      <c r="AB623" s="10">
        <v>0.49</v>
      </c>
      <c r="AC623" s="5">
        <v>38.950099999999999</v>
      </c>
      <c r="AL623" s="5" t="str">
        <f t="shared" si="94"/>
        <v/>
      </c>
      <c r="AN623" s="5" t="str">
        <f t="shared" si="95"/>
        <v/>
      </c>
      <c r="AP623" s="5" t="str">
        <f t="shared" si="96"/>
        <v/>
      </c>
      <c r="AS623" s="5">
        <f t="shared" si="100"/>
        <v>23891.130099999998</v>
      </c>
      <c r="AT623" s="11">
        <f t="shared" si="97"/>
        <v>5.6709712800148714E-2</v>
      </c>
      <c r="AU623" s="5">
        <f t="shared" si="101"/>
        <v>56.709712800148715</v>
      </c>
    </row>
    <row r="624" spans="1:47" x14ac:dyDescent="0.3">
      <c r="A624" s="1" t="s">
        <v>790</v>
      </c>
      <c r="B624" s="1" t="s">
        <v>760</v>
      </c>
      <c r="C624" s="1" t="s">
        <v>761</v>
      </c>
      <c r="D624" s="1" t="s">
        <v>63</v>
      </c>
      <c r="E624" s="1" t="s">
        <v>72</v>
      </c>
      <c r="F624" s="1" t="s">
        <v>225</v>
      </c>
      <c r="G624" s="1" t="s">
        <v>512</v>
      </c>
      <c r="H624" s="1" t="s">
        <v>56</v>
      </c>
      <c r="I624" s="2">
        <v>175.47089962800001</v>
      </c>
      <c r="J624" s="2">
        <v>14.93</v>
      </c>
      <c r="K624" s="2">
        <f t="shared" si="98"/>
        <v>14.940000000000001</v>
      </c>
      <c r="L624" s="2">
        <f t="shared" si="99"/>
        <v>0</v>
      </c>
      <c r="R624" s="7">
        <v>6.68</v>
      </c>
      <c r="S624" s="5">
        <v>6145.5999999999995</v>
      </c>
      <c r="T624" s="8">
        <v>1.22</v>
      </c>
      <c r="U624" s="5">
        <v>337.82400000000001</v>
      </c>
      <c r="X624" s="2">
        <v>6.4700000000000006</v>
      </c>
      <c r="Y624" s="5">
        <v>2212.9679999999998</v>
      </c>
      <c r="AB624" s="10">
        <v>0.56999999999999995</v>
      </c>
      <c r="AC624" s="5">
        <v>56.636625000000002</v>
      </c>
      <c r="AL624" s="5" t="str">
        <f t="shared" si="94"/>
        <v/>
      </c>
      <c r="AN624" s="5" t="str">
        <f t="shared" si="95"/>
        <v/>
      </c>
      <c r="AP624" s="5" t="str">
        <f t="shared" si="96"/>
        <v/>
      </c>
      <c r="AS624" s="5">
        <f t="shared" si="100"/>
        <v>8753.028624999999</v>
      </c>
      <c r="AT624" s="11">
        <f t="shared" si="97"/>
        <v>2.0776821246108849E-2</v>
      </c>
      <c r="AU624" s="5">
        <f t="shared" si="101"/>
        <v>20.776821246108849</v>
      </c>
    </row>
    <row r="625" spans="1:47" x14ac:dyDescent="0.3">
      <c r="A625" s="1" t="s">
        <v>790</v>
      </c>
      <c r="B625" s="1" t="s">
        <v>760</v>
      </c>
      <c r="C625" s="1" t="s">
        <v>761</v>
      </c>
      <c r="D625" s="1" t="s">
        <v>63</v>
      </c>
      <c r="E625" s="1" t="s">
        <v>73</v>
      </c>
      <c r="F625" s="1" t="s">
        <v>225</v>
      </c>
      <c r="G625" s="1" t="s">
        <v>512</v>
      </c>
      <c r="H625" s="1" t="s">
        <v>56</v>
      </c>
      <c r="I625" s="2">
        <v>175.47089962800001</v>
      </c>
      <c r="J625" s="2">
        <v>27.42</v>
      </c>
      <c r="K625" s="2">
        <f t="shared" si="98"/>
        <v>27.42</v>
      </c>
      <c r="L625" s="2">
        <f t="shared" si="99"/>
        <v>0</v>
      </c>
      <c r="P625" s="6">
        <v>8.64</v>
      </c>
      <c r="Q625" s="5">
        <v>11733.12</v>
      </c>
      <c r="R625" s="7">
        <v>15.16</v>
      </c>
      <c r="S625" s="5">
        <v>11367.52</v>
      </c>
      <c r="T625" s="8">
        <v>1.83</v>
      </c>
      <c r="U625" s="5">
        <v>404.06400000000002</v>
      </c>
      <c r="AB625" s="10">
        <v>1.79</v>
      </c>
      <c r="AC625" s="5">
        <v>177.85887500000001</v>
      </c>
      <c r="AL625" s="5" t="str">
        <f t="shared" ref="AL625:AL686" si="102">IF(AK625&gt;0,AK625*$AL$1,"")</f>
        <v/>
      </c>
      <c r="AN625" s="5" t="str">
        <f t="shared" ref="AN625:AN686" si="103">IF(AM625&gt;0,AM625*$AN$1,"")</f>
        <v/>
      </c>
      <c r="AP625" s="5" t="str">
        <f t="shared" ref="AP625:AP686" si="104">IF(AO625&gt;0,AO625*$AP$1,"")</f>
        <v/>
      </c>
      <c r="AS625" s="5">
        <f t="shared" si="100"/>
        <v>23682.562875</v>
      </c>
      <c r="AT625" s="11">
        <f t="shared" si="97"/>
        <v>5.6214642563631366E-2</v>
      </c>
      <c r="AU625" s="5">
        <f t="shared" si="101"/>
        <v>56.214642563631365</v>
      </c>
    </row>
    <row r="626" spans="1:47" x14ac:dyDescent="0.3">
      <c r="A626" s="1" t="s">
        <v>790</v>
      </c>
      <c r="B626" s="1" t="s">
        <v>760</v>
      </c>
      <c r="C626" s="1" t="s">
        <v>761</v>
      </c>
      <c r="D626" s="1" t="s">
        <v>63</v>
      </c>
      <c r="E626" s="1" t="s">
        <v>74</v>
      </c>
      <c r="F626" s="1" t="s">
        <v>225</v>
      </c>
      <c r="G626" s="1" t="s">
        <v>512</v>
      </c>
      <c r="H626" s="1" t="s">
        <v>56</v>
      </c>
      <c r="I626" s="2">
        <v>175.47089962800001</v>
      </c>
      <c r="J626" s="2">
        <v>36.43</v>
      </c>
      <c r="K626" s="2">
        <f t="shared" si="98"/>
        <v>36.43</v>
      </c>
      <c r="L626" s="2">
        <f t="shared" si="99"/>
        <v>0</v>
      </c>
      <c r="P626" s="6">
        <v>13.21</v>
      </c>
      <c r="Q626" s="5">
        <v>22407</v>
      </c>
      <c r="R626" s="7">
        <v>12.02</v>
      </c>
      <c r="S626" s="5">
        <v>10984.8</v>
      </c>
      <c r="AB626" s="10">
        <v>11.2</v>
      </c>
      <c r="AC626" s="5">
        <v>1112.46255</v>
      </c>
      <c r="AL626" s="5" t="str">
        <f t="shared" si="102"/>
        <v/>
      </c>
      <c r="AN626" s="5" t="str">
        <f t="shared" si="103"/>
        <v/>
      </c>
      <c r="AP626" s="5" t="str">
        <f t="shared" si="104"/>
        <v/>
      </c>
      <c r="AS626" s="5">
        <f t="shared" si="100"/>
        <v>34504.262549999999</v>
      </c>
      <c r="AT626" s="11">
        <f t="shared" si="97"/>
        <v>8.1901810898071636E-2</v>
      </c>
      <c r="AU626" s="5">
        <f t="shared" si="101"/>
        <v>81.901810898071645</v>
      </c>
    </row>
    <row r="627" spans="1:47" x14ac:dyDescent="0.3">
      <c r="A627" s="1" t="s">
        <v>790</v>
      </c>
      <c r="B627" s="1" t="s">
        <v>760</v>
      </c>
      <c r="C627" s="1" t="s">
        <v>761</v>
      </c>
      <c r="D627" s="1" t="s">
        <v>63</v>
      </c>
      <c r="E627" s="1" t="s">
        <v>75</v>
      </c>
      <c r="F627" s="1" t="s">
        <v>225</v>
      </c>
      <c r="G627" s="1" t="s">
        <v>512</v>
      </c>
      <c r="H627" s="1" t="s">
        <v>56</v>
      </c>
      <c r="I627" s="2">
        <v>175.47089962800001</v>
      </c>
      <c r="J627" s="2">
        <v>24.7</v>
      </c>
      <c r="K627" s="2">
        <f t="shared" si="98"/>
        <v>24.71</v>
      </c>
      <c r="L627" s="2">
        <f t="shared" si="99"/>
        <v>0</v>
      </c>
      <c r="P627" s="6">
        <v>3.99</v>
      </c>
      <c r="Q627" s="5">
        <v>6773.0250000000005</v>
      </c>
      <c r="R627" s="7">
        <v>18.22</v>
      </c>
      <c r="S627" s="5">
        <v>16762.400000000001</v>
      </c>
      <c r="T627" s="8">
        <v>2.14</v>
      </c>
      <c r="U627" s="5">
        <v>590.64</v>
      </c>
      <c r="AB627" s="10">
        <v>0.36</v>
      </c>
      <c r="AC627" s="5">
        <v>35.770499999999998</v>
      </c>
      <c r="AL627" s="5" t="str">
        <f t="shared" si="102"/>
        <v/>
      </c>
      <c r="AN627" s="5" t="str">
        <f t="shared" si="103"/>
        <v/>
      </c>
      <c r="AP627" s="5" t="str">
        <f t="shared" si="104"/>
        <v/>
      </c>
      <c r="AS627" s="5">
        <f t="shared" si="100"/>
        <v>24161.835500000001</v>
      </c>
      <c r="AT627" s="11">
        <f t="shared" si="97"/>
        <v>5.7352278699007123E-2</v>
      </c>
      <c r="AU627" s="5">
        <f t="shared" si="101"/>
        <v>57.352278699007122</v>
      </c>
    </row>
    <row r="628" spans="1:47" x14ac:dyDescent="0.3">
      <c r="A628" s="1" t="s">
        <v>791</v>
      </c>
      <c r="B628" s="1" t="s">
        <v>792</v>
      </c>
      <c r="C628" s="1" t="s">
        <v>793</v>
      </c>
      <c r="D628" s="1" t="s">
        <v>63</v>
      </c>
      <c r="E628" s="1" t="s">
        <v>80</v>
      </c>
      <c r="F628" s="1" t="s">
        <v>225</v>
      </c>
      <c r="G628" s="1" t="s">
        <v>512</v>
      </c>
      <c r="H628" s="1" t="s">
        <v>56</v>
      </c>
      <c r="I628" s="2">
        <v>80.200748004900007</v>
      </c>
      <c r="J628" s="2">
        <v>39.159999999999997</v>
      </c>
      <c r="K628" s="2">
        <f t="shared" si="98"/>
        <v>38.19</v>
      </c>
      <c r="L628" s="2">
        <f t="shared" si="99"/>
        <v>0</v>
      </c>
      <c r="P628" s="6">
        <v>11.09</v>
      </c>
      <c r="Q628" s="5">
        <v>15060.22</v>
      </c>
      <c r="R628" s="7">
        <v>1.69</v>
      </c>
      <c r="S628" s="5">
        <v>1243.8399999999999</v>
      </c>
      <c r="Z628" s="9">
        <v>1.34</v>
      </c>
      <c r="AA628" s="5">
        <v>118.3488</v>
      </c>
      <c r="AB628" s="10">
        <v>24.07</v>
      </c>
      <c r="AC628" s="5">
        <v>1913.3243</v>
      </c>
      <c r="AL628" s="5" t="str">
        <f t="shared" si="102"/>
        <v/>
      </c>
      <c r="AN628" s="5" t="str">
        <f t="shared" si="103"/>
        <v/>
      </c>
      <c r="AP628" s="5" t="str">
        <f t="shared" si="104"/>
        <v/>
      </c>
      <c r="AS628" s="5">
        <f t="shared" si="100"/>
        <v>18335.733100000001</v>
      </c>
      <c r="AT628" s="11">
        <f t="shared" si="97"/>
        <v>4.3523021042909171E-2</v>
      </c>
      <c r="AU628" s="5">
        <f t="shared" si="101"/>
        <v>43.523021042909171</v>
      </c>
    </row>
    <row r="629" spans="1:47" x14ac:dyDescent="0.3">
      <c r="A629" s="1" t="s">
        <v>791</v>
      </c>
      <c r="B629" s="1" t="s">
        <v>792</v>
      </c>
      <c r="C629" s="1" t="s">
        <v>793</v>
      </c>
      <c r="D629" s="1" t="s">
        <v>63</v>
      </c>
      <c r="E629" s="1" t="s">
        <v>85</v>
      </c>
      <c r="F629" s="1" t="s">
        <v>225</v>
      </c>
      <c r="G629" s="1" t="s">
        <v>512</v>
      </c>
      <c r="H629" s="1" t="s">
        <v>56</v>
      </c>
      <c r="I629" s="2">
        <v>80.200748004900007</v>
      </c>
      <c r="J629" s="2">
        <v>37.4</v>
      </c>
      <c r="K629" s="2">
        <f t="shared" si="98"/>
        <v>37.380000000000003</v>
      </c>
      <c r="L629" s="2">
        <f t="shared" si="99"/>
        <v>0</v>
      </c>
      <c r="N629" s="4">
        <v>8.1</v>
      </c>
      <c r="O629" s="5">
        <v>11421</v>
      </c>
      <c r="P629" s="6">
        <v>17.07</v>
      </c>
      <c r="Q629" s="5">
        <v>23181.06</v>
      </c>
      <c r="R629" s="7">
        <v>6.21</v>
      </c>
      <c r="S629" s="5">
        <v>4570.5600000000004</v>
      </c>
      <c r="Z629" s="9">
        <v>0.6</v>
      </c>
      <c r="AA629" s="5">
        <v>52.991999999999997</v>
      </c>
      <c r="AB629" s="10">
        <v>5.4</v>
      </c>
      <c r="AC629" s="5">
        <v>429.24599999999998</v>
      </c>
      <c r="AL629" s="5" t="str">
        <f t="shared" si="102"/>
        <v/>
      </c>
      <c r="AN629" s="5" t="str">
        <f t="shared" si="103"/>
        <v/>
      </c>
      <c r="AP629" s="5" t="str">
        <f t="shared" si="104"/>
        <v/>
      </c>
      <c r="AS629" s="5">
        <f t="shared" si="100"/>
        <v>39654.857999999993</v>
      </c>
      <c r="AT629" s="11">
        <f t="shared" si="97"/>
        <v>9.4127636444903018E-2</v>
      </c>
      <c r="AU629" s="5">
        <f t="shared" si="101"/>
        <v>94.127636444903018</v>
      </c>
    </row>
    <row r="630" spans="1:47" x14ac:dyDescent="0.3">
      <c r="A630" s="1" t="s">
        <v>794</v>
      </c>
      <c r="B630" s="1" t="s">
        <v>61</v>
      </c>
      <c r="C630" s="1" t="s">
        <v>62</v>
      </c>
      <c r="D630" s="1" t="s">
        <v>63</v>
      </c>
      <c r="E630" s="1" t="s">
        <v>66</v>
      </c>
      <c r="F630" s="1" t="s">
        <v>234</v>
      </c>
      <c r="G630" s="1" t="s">
        <v>512</v>
      </c>
      <c r="H630" s="1" t="s">
        <v>56</v>
      </c>
      <c r="I630" s="2">
        <v>118.232068465</v>
      </c>
      <c r="J630" s="2">
        <v>39.72</v>
      </c>
      <c r="K630" s="2">
        <f t="shared" si="98"/>
        <v>8.2800000000000011</v>
      </c>
      <c r="L630" s="2">
        <f t="shared" si="99"/>
        <v>0</v>
      </c>
      <c r="P630" s="6">
        <v>1.33</v>
      </c>
      <c r="Q630" s="5">
        <v>2257.6750000000002</v>
      </c>
      <c r="R630" s="7">
        <v>2.66</v>
      </c>
      <c r="S630" s="5">
        <v>2447.1999999999998</v>
      </c>
      <c r="T630" s="8">
        <v>4.29</v>
      </c>
      <c r="U630" s="5">
        <v>1184.04</v>
      </c>
      <c r="AL630" s="5" t="str">
        <f t="shared" si="102"/>
        <v/>
      </c>
      <c r="AN630" s="5" t="str">
        <f t="shared" si="103"/>
        <v/>
      </c>
      <c r="AP630" s="5" t="str">
        <f t="shared" si="104"/>
        <v/>
      </c>
      <c r="AS630" s="5">
        <f t="shared" si="100"/>
        <v>5888.915</v>
      </c>
      <c r="AT630" s="11">
        <f t="shared" si="97"/>
        <v>1.3978354182353551E-2</v>
      </c>
      <c r="AU630" s="5">
        <f t="shared" si="101"/>
        <v>13.978354182353552</v>
      </c>
    </row>
    <row r="631" spans="1:47" x14ac:dyDescent="0.3">
      <c r="A631" s="1" t="s">
        <v>794</v>
      </c>
      <c r="B631" s="1" t="s">
        <v>61</v>
      </c>
      <c r="C631" s="1" t="s">
        <v>62</v>
      </c>
      <c r="D631" s="1" t="s">
        <v>63</v>
      </c>
      <c r="E631" s="1" t="s">
        <v>58</v>
      </c>
      <c r="F631" s="1" t="s">
        <v>234</v>
      </c>
      <c r="G631" s="1" t="s">
        <v>512</v>
      </c>
      <c r="H631" s="1" t="s">
        <v>56</v>
      </c>
      <c r="I631" s="2">
        <v>118.232068465</v>
      </c>
      <c r="J631" s="2">
        <v>38.32</v>
      </c>
      <c r="K631" s="2">
        <f t="shared" si="98"/>
        <v>1.75</v>
      </c>
      <c r="L631" s="2">
        <f t="shared" si="99"/>
        <v>0</v>
      </c>
      <c r="R631" s="7">
        <v>0.81</v>
      </c>
      <c r="S631" s="5">
        <v>596.16000000000008</v>
      </c>
      <c r="T631" s="8">
        <v>0.94</v>
      </c>
      <c r="U631" s="5">
        <v>207.55199999999999</v>
      </c>
      <c r="AL631" s="5" t="str">
        <f t="shared" si="102"/>
        <v/>
      </c>
      <c r="AN631" s="5" t="str">
        <f t="shared" si="103"/>
        <v/>
      </c>
      <c r="AP631" s="5" t="str">
        <f t="shared" si="104"/>
        <v/>
      </c>
      <c r="AS631" s="5">
        <f t="shared" si="100"/>
        <v>803.7120000000001</v>
      </c>
      <c r="AT631" s="11">
        <f t="shared" si="97"/>
        <v>1.9077488801600528E-3</v>
      </c>
      <c r="AU631" s="5">
        <f t="shared" si="101"/>
        <v>1.9077488801600528</v>
      </c>
    </row>
    <row r="632" spans="1:47" x14ac:dyDescent="0.3">
      <c r="A632" s="1" t="s">
        <v>794</v>
      </c>
      <c r="B632" s="1" t="s">
        <v>61</v>
      </c>
      <c r="C632" s="1" t="s">
        <v>62</v>
      </c>
      <c r="D632" s="1" t="s">
        <v>63</v>
      </c>
      <c r="E632" s="1" t="s">
        <v>59</v>
      </c>
      <c r="F632" s="1" t="s">
        <v>234</v>
      </c>
      <c r="G632" s="1" t="s">
        <v>512</v>
      </c>
      <c r="H632" s="1" t="s">
        <v>56</v>
      </c>
      <c r="I632" s="2">
        <v>118.232068465</v>
      </c>
      <c r="J632" s="2">
        <v>39.340000000000003</v>
      </c>
      <c r="K632" s="2">
        <f t="shared" si="98"/>
        <v>0.3</v>
      </c>
      <c r="L632" s="2">
        <f t="shared" si="99"/>
        <v>0</v>
      </c>
      <c r="P632" s="6">
        <v>0.3</v>
      </c>
      <c r="Q632" s="5">
        <v>509.25</v>
      </c>
      <c r="AL632" s="5" t="str">
        <f t="shared" si="102"/>
        <v/>
      </c>
      <c r="AN632" s="5" t="str">
        <f t="shared" si="103"/>
        <v/>
      </c>
      <c r="AP632" s="5" t="str">
        <f t="shared" si="104"/>
        <v/>
      </c>
      <c r="AS632" s="5">
        <f t="shared" si="100"/>
        <v>509.25</v>
      </c>
      <c r="AT632" s="11">
        <f t="shared" si="97"/>
        <v>1.2087925988681354E-3</v>
      </c>
      <c r="AU632" s="5">
        <f t="shared" si="101"/>
        <v>1.2087925988681354</v>
      </c>
    </row>
    <row r="633" spans="1:47" x14ac:dyDescent="0.3">
      <c r="A633" s="1" t="s">
        <v>795</v>
      </c>
      <c r="B633" s="1" t="s">
        <v>61</v>
      </c>
      <c r="C633" s="1" t="s">
        <v>62</v>
      </c>
      <c r="D633" s="1" t="s">
        <v>63</v>
      </c>
      <c r="E633" s="1" t="s">
        <v>79</v>
      </c>
      <c r="F633" s="1" t="s">
        <v>234</v>
      </c>
      <c r="G633" s="1" t="s">
        <v>512</v>
      </c>
      <c r="H633" s="1" t="s">
        <v>56</v>
      </c>
      <c r="I633" s="2">
        <v>152.94783901599999</v>
      </c>
      <c r="J633" s="2">
        <v>39.89</v>
      </c>
      <c r="K633" s="2">
        <f t="shared" si="98"/>
        <v>35.29</v>
      </c>
      <c r="L633" s="2">
        <f t="shared" si="99"/>
        <v>0</v>
      </c>
      <c r="N633" s="4">
        <v>0.04</v>
      </c>
      <c r="O633" s="5">
        <v>70.5</v>
      </c>
      <c r="P633" s="6">
        <v>9.19</v>
      </c>
      <c r="Q633" s="5">
        <v>15600.025</v>
      </c>
      <c r="R633" s="7">
        <v>20.43</v>
      </c>
      <c r="S633" s="5">
        <v>17018.16</v>
      </c>
      <c r="T633" s="8">
        <v>5.63</v>
      </c>
      <c r="U633" s="5">
        <v>1408.704</v>
      </c>
      <c r="AL633" s="5" t="str">
        <f t="shared" si="102"/>
        <v/>
      </c>
      <c r="AN633" s="5" t="str">
        <f t="shared" si="103"/>
        <v/>
      </c>
      <c r="AP633" s="5" t="str">
        <f t="shared" si="104"/>
        <v/>
      </c>
      <c r="AS633" s="5">
        <f t="shared" si="100"/>
        <v>34097.388999999996</v>
      </c>
      <c r="AT633" s="11">
        <f t="shared" si="97"/>
        <v>8.0936026438738873E-2</v>
      </c>
      <c r="AU633" s="5">
        <f t="shared" si="101"/>
        <v>80.936026438738864</v>
      </c>
    </row>
    <row r="634" spans="1:47" x14ac:dyDescent="0.3">
      <c r="A634" s="1" t="s">
        <v>795</v>
      </c>
      <c r="B634" s="1" t="s">
        <v>61</v>
      </c>
      <c r="C634" s="1" t="s">
        <v>62</v>
      </c>
      <c r="D634" s="1" t="s">
        <v>63</v>
      </c>
      <c r="E634" s="1" t="s">
        <v>85</v>
      </c>
      <c r="F634" s="1" t="s">
        <v>234</v>
      </c>
      <c r="G634" s="1" t="s">
        <v>512</v>
      </c>
      <c r="H634" s="1" t="s">
        <v>56</v>
      </c>
      <c r="I634" s="2">
        <v>152.94783901599999</v>
      </c>
      <c r="J634" s="2">
        <v>38.39</v>
      </c>
      <c r="K634" s="2">
        <f t="shared" si="98"/>
        <v>38.4</v>
      </c>
      <c r="L634" s="2">
        <f t="shared" si="99"/>
        <v>0</v>
      </c>
      <c r="P634" s="6">
        <v>26.95</v>
      </c>
      <c r="Q634" s="5">
        <v>39236.014999999999</v>
      </c>
      <c r="R634" s="7">
        <v>11.45</v>
      </c>
      <c r="S634" s="5">
        <v>9821.92</v>
      </c>
      <c r="AL634" s="5" t="str">
        <f t="shared" si="102"/>
        <v/>
      </c>
      <c r="AN634" s="5" t="str">
        <f t="shared" si="103"/>
        <v/>
      </c>
      <c r="AP634" s="5" t="str">
        <f t="shared" si="104"/>
        <v/>
      </c>
      <c r="AS634" s="5">
        <f t="shared" si="100"/>
        <v>49057.934999999998</v>
      </c>
      <c r="AT634" s="11">
        <f t="shared" si="97"/>
        <v>0.11644745948699864</v>
      </c>
      <c r="AU634" s="5">
        <f t="shared" si="101"/>
        <v>116.44745948699864</v>
      </c>
    </row>
    <row r="635" spans="1:47" x14ac:dyDescent="0.3">
      <c r="A635" s="1" t="s">
        <v>795</v>
      </c>
      <c r="B635" s="1" t="s">
        <v>61</v>
      </c>
      <c r="C635" s="1" t="s">
        <v>62</v>
      </c>
      <c r="D635" s="1" t="s">
        <v>63</v>
      </c>
      <c r="E635" s="1" t="s">
        <v>72</v>
      </c>
      <c r="F635" s="1" t="s">
        <v>234</v>
      </c>
      <c r="G635" s="1" t="s">
        <v>512</v>
      </c>
      <c r="H635" s="1" t="s">
        <v>56</v>
      </c>
      <c r="I635" s="2">
        <v>152.94783901599999</v>
      </c>
      <c r="J635" s="2">
        <v>38.86</v>
      </c>
      <c r="K635" s="2">
        <f t="shared" si="98"/>
        <v>38.25</v>
      </c>
      <c r="L635" s="2">
        <f t="shared" si="99"/>
        <v>0</v>
      </c>
      <c r="P635" s="6">
        <v>11.3</v>
      </c>
      <c r="Q635" s="5">
        <v>15345.4</v>
      </c>
      <c r="R635" s="7">
        <v>21.24</v>
      </c>
      <c r="S635" s="5">
        <v>15632.64</v>
      </c>
      <c r="T635" s="8">
        <v>4.6100000000000003</v>
      </c>
      <c r="U635" s="5">
        <v>1017.888</v>
      </c>
      <c r="Z635" s="9">
        <v>1.1000000000000001</v>
      </c>
      <c r="AA635" s="5">
        <v>97.152000000000001</v>
      </c>
      <c r="AL635" s="5" t="str">
        <f t="shared" si="102"/>
        <v/>
      </c>
      <c r="AN635" s="5" t="str">
        <f t="shared" si="103"/>
        <v/>
      </c>
      <c r="AP635" s="5" t="str">
        <f t="shared" si="104"/>
        <v/>
      </c>
      <c r="AS635" s="5">
        <f t="shared" si="100"/>
        <v>32093.079999999998</v>
      </c>
      <c r="AT635" s="11">
        <f t="shared" si="97"/>
        <v>7.6178453763147719E-2</v>
      </c>
      <c r="AU635" s="5">
        <f t="shared" si="101"/>
        <v>76.178453763147715</v>
      </c>
    </row>
    <row r="636" spans="1:47" x14ac:dyDescent="0.3">
      <c r="A636" s="1" t="s">
        <v>795</v>
      </c>
      <c r="B636" s="1" t="s">
        <v>61</v>
      </c>
      <c r="C636" s="1" t="s">
        <v>62</v>
      </c>
      <c r="D636" s="1" t="s">
        <v>63</v>
      </c>
      <c r="E636" s="1" t="s">
        <v>73</v>
      </c>
      <c r="F636" s="1" t="s">
        <v>234</v>
      </c>
      <c r="G636" s="1" t="s">
        <v>512</v>
      </c>
      <c r="H636" s="1" t="s">
        <v>56</v>
      </c>
      <c r="I636" s="2">
        <v>152.94783901599999</v>
      </c>
      <c r="J636" s="2">
        <v>32.979999999999997</v>
      </c>
      <c r="K636" s="2">
        <f t="shared" si="98"/>
        <v>32.89</v>
      </c>
      <c r="L636" s="2">
        <f t="shared" si="99"/>
        <v>0</v>
      </c>
      <c r="N636" s="4">
        <v>0.94</v>
      </c>
      <c r="O636" s="5">
        <v>1656.75</v>
      </c>
      <c r="P636" s="6">
        <v>13.11</v>
      </c>
      <c r="Q636" s="5">
        <v>21096.53</v>
      </c>
      <c r="R636" s="7">
        <v>13.38</v>
      </c>
      <c r="S636" s="5">
        <v>11021.6</v>
      </c>
      <c r="T636" s="8">
        <v>4.49</v>
      </c>
      <c r="U636" s="5">
        <v>1084.1279999999999</v>
      </c>
      <c r="Z636" s="9">
        <v>0.97</v>
      </c>
      <c r="AA636" s="5">
        <v>85.670399999999987</v>
      </c>
      <c r="AL636" s="5" t="str">
        <f t="shared" si="102"/>
        <v/>
      </c>
      <c r="AN636" s="5" t="str">
        <f t="shared" si="103"/>
        <v/>
      </c>
      <c r="AP636" s="5" t="str">
        <f t="shared" si="104"/>
        <v/>
      </c>
      <c r="AS636" s="5">
        <f t="shared" si="100"/>
        <v>34944.678399999997</v>
      </c>
      <c r="AT636" s="11">
        <f t="shared" si="97"/>
        <v>8.2947213784481486E-2</v>
      </c>
      <c r="AU636" s="5">
        <f t="shared" si="101"/>
        <v>82.947213784481477</v>
      </c>
    </row>
    <row r="637" spans="1:47" x14ac:dyDescent="0.3">
      <c r="A637" s="1" t="s">
        <v>796</v>
      </c>
      <c r="B637" s="1" t="s">
        <v>797</v>
      </c>
      <c r="C637" s="1" t="s">
        <v>798</v>
      </c>
      <c r="D637" s="1" t="s">
        <v>63</v>
      </c>
      <c r="E637" s="1" t="s">
        <v>73</v>
      </c>
      <c r="F637" s="1" t="s">
        <v>234</v>
      </c>
      <c r="G637" s="1" t="s">
        <v>512</v>
      </c>
      <c r="H637" s="1" t="s">
        <v>56</v>
      </c>
      <c r="I637" s="2">
        <v>7.0082282899699999</v>
      </c>
      <c r="J637" s="2">
        <v>7.01</v>
      </c>
      <c r="K637" s="2">
        <f t="shared" si="98"/>
        <v>7</v>
      </c>
      <c r="L637" s="2">
        <f t="shared" si="99"/>
        <v>0</v>
      </c>
      <c r="Z637" s="9">
        <v>2.85</v>
      </c>
      <c r="AA637" s="5">
        <v>290.13119999999998</v>
      </c>
      <c r="AB637" s="10">
        <v>4.1500000000000004</v>
      </c>
      <c r="AC637" s="5">
        <v>384.53287499999999</v>
      </c>
      <c r="AL637" s="5" t="str">
        <f t="shared" si="102"/>
        <v/>
      </c>
      <c r="AN637" s="5" t="str">
        <f t="shared" si="103"/>
        <v/>
      </c>
      <c r="AP637" s="5" t="str">
        <f t="shared" si="104"/>
        <v/>
      </c>
      <c r="AS637" s="5">
        <f t="shared" si="100"/>
        <v>674.66407499999991</v>
      </c>
      <c r="AT637" s="11">
        <f t="shared" si="97"/>
        <v>1.6014314002596301E-3</v>
      </c>
      <c r="AU637" s="5">
        <f t="shared" si="101"/>
        <v>1.6014314002596299</v>
      </c>
    </row>
    <row r="638" spans="1:47" x14ac:dyDescent="0.3">
      <c r="A638" s="1" t="s">
        <v>799</v>
      </c>
      <c r="B638" s="1" t="s">
        <v>61</v>
      </c>
      <c r="C638" s="1" t="s">
        <v>62</v>
      </c>
      <c r="D638" s="1" t="s">
        <v>63</v>
      </c>
      <c r="E638" s="1" t="s">
        <v>86</v>
      </c>
      <c r="F638" s="1" t="s">
        <v>234</v>
      </c>
      <c r="G638" s="1" t="s">
        <v>512</v>
      </c>
      <c r="H638" s="1" t="s">
        <v>56</v>
      </c>
      <c r="I638" s="2">
        <v>118.063343397</v>
      </c>
      <c r="J638" s="2">
        <v>39.119999999999997</v>
      </c>
      <c r="K638" s="2">
        <f t="shared" si="98"/>
        <v>39.11</v>
      </c>
      <c r="L638" s="2">
        <f t="shared" si="99"/>
        <v>0</v>
      </c>
      <c r="N638" s="4">
        <v>0.28000000000000003</v>
      </c>
      <c r="O638" s="5">
        <v>493.50000000000011</v>
      </c>
      <c r="P638" s="6">
        <v>19.850000000000001</v>
      </c>
      <c r="Q638" s="5">
        <v>33695.375</v>
      </c>
      <c r="R638" s="7">
        <v>18.98</v>
      </c>
      <c r="S638" s="5">
        <v>16502.96</v>
      </c>
      <c r="AL638" s="5" t="str">
        <f t="shared" si="102"/>
        <v/>
      </c>
      <c r="AN638" s="5" t="str">
        <f t="shared" si="103"/>
        <v/>
      </c>
      <c r="AP638" s="5" t="str">
        <f t="shared" si="104"/>
        <v/>
      </c>
      <c r="AS638" s="5">
        <f t="shared" si="100"/>
        <v>50691.834999999999</v>
      </c>
      <c r="AT638" s="11">
        <f t="shared" si="97"/>
        <v>0.12032580259409859</v>
      </c>
      <c r="AU638" s="5">
        <f t="shared" si="101"/>
        <v>120.32580259409859</v>
      </c>
    </row>
    <row r="639" spans="1:47" x14ac:dyDescent="0.3">
      <c r="A639" s="1" t="s">
        <v>799</v>
      </c>
      <c r="B639" s="1" t="s">
        <v>61</v>
      </c>
      <c r="C639" s="1" t="s">
        <v>62</v>
      </c>
      <c r="D639" s="1" t="s">
        <v>63</v>
      </c>
      <c r="E639" s="1" t="s">
        <v>74</v>
      </c>
      <c r="F639" s="1" t="s">
        <v>234</v>
      </c>
      <c r="G639" s="1" t="s">
        <v>512</v>
      </c>
      <c r="H639" s="1" t="s">
        <v>56</v>
      </c>
      <c r="I639" s="2">
        <v>118.063343397</v>
      </c>
      <c r="J639" s="2">
        <v>37.049999999999997</v>
      </c>
      <c r="K639" s="2">
        <f t="shared" si="98"/>
        <v>37.06</v>
      </c>
      <c r="L639" s="2">
        <f t="shared" si="99"/>
        <v>0</v>
      </c>
      <c r="N639" s="4">
        <v>3.03</v>
      </c>
      <c r="O639" s="5">
        <v>5340.375</v>
      </c>
      <c r="P639" s="6">
        <v>21.03</v>
      </c>
      <c r="Q639" s="5">
        <v>35294.42</v>
      </c>
      <c r="R639" s="7">
        <v>12.33</v>
      </c>
      <c r="S639" s="5">
        <v>10644.4</v>
      </c>
      <c r="Z639" s="9">
        <v>0.35</v>
      </c>
      <c r="AA639" s="5">
        <v>35.990399999999987</v>
      </c>
      <c r="AB639" s="10">
        <v>0.32</v>
      </c>
      <c r="AC639" s="5">
        <v>31.795999999999999</v>
      </c>
      <c r="AL639" s="5" t="str">
        <f t="shared" si="102"/>
        <v/>
      </c>
      <c r="AN639" s="5" t="str">
        <f t="shared" si="103"/>
        <v/>
      </c>
      <c r="AP639" s="5" t="str">
        <f t="shared" si="104"/>
        <v/>
      </c>
      <c r="AS639" s="5">
        <f t="shared" si="100"/>
        <v>51346.981400000004</v>
      </c>
      <c r="AT639" s="11">
        <f t="shared" si="97"/>
        <v>0.12188090543061329</v>
      </c>
      <c r="AU639" s="5">
        <f t="shared" si="101"/>
        <v>121.88090543061328</v>
      </c>
    </row>
    <row r="640" spans="1:47" x14ac:dyDescent="0.3">
      <c r="A640" s="1" t="s">
        <v>799</v>
      </c>
      <c r="B640" s="1" t="s">
        <v>61</v>
      </c>
      <c r="C640" s="1" t="s">
        <v>62</v>
      </c>
      <c r="D640" s="1" t="s">
        <v>63</v>
      </c>
      <c r="E640" s="1" t="s">
        <v>75</v>
      </c>
      <c r="F640" s="1" t="s">
        <v>234</v>
      </c>
      <c r="G640" s="1" t="s">
        <v>512</v>
      </c>
      <c r="H640" s="1" t="s">
        <v>56</v>
      </c>
      <c r="I640" s="2">
        <v>118.063343397</v>
      </c>
      <c r="J640" s="2">
        <v>37.979999999999997</v>
      </c>
      <c r="K640" s="2">
        <f t="shared" si="98"/>
        <v>37.99</v>
      </c>
      <c r="L640" s="2">
        <f t="shared" si="99"/>
        <v>0</v>
      </c>
      <c r="N640" s="4">
        <v>7.62</v>
      </c>
      <c r="O640" s="5">
        <v>12323.4</v>
      </c>
      <c r="P640" s="6">
        <v>25.56</v>
      </c>
      <c r="Q640" s="5">
        <v>36767.85</v>
      </c>
      <c r="R640" s="7">
        <v>4.32</v>
      </c>
      <c r="S640" s="5">
        <v>3210.8</v>
      </c>
      <c r="Z640" s="9">
        <v>0.49</v>
      </c>
      <c r="AA640" s="5">
        <v>43.276799999999987</v>
      </c>
      <c r="AL640" s="5" t="str">
        <f t="shared" si="102"/>
        <v/>
      </c>
      <c r="AN640" s="5" t="str">
        <f t="shared" si="103"/>
        <v/>
      </c>
      <c r="AP640" s="5" t="str">
        <f t="shared" si="104"/>
        <v/>
      </c>
      <c r="AS640" s="5">
        <f t="shared" si="100"/>
        <v>52345.326800000003</v>
      </c>
      <c r="AT640" s="11">
        <f t="shared" si="97"/>
        <v>0.12425065021339982</v>
      </c>
      <c r="AU640" s="5">
        <f t="shared" si="101"/>
        <v>124.25065021339982</v>
      </c>
    </row>
    <row r="641" spans="1:47" x14ac:dyDescent="0.3">
      <c r="A641" s="1" t="s">
        <v>800</v>
      </c>
      <c r="B641" s="1" t="s">
        <v>801</v>
      </c>
      <c r="C641" s="1" t="s">
        <v>802</v>
      </c>
      <c r="D641" s="1" t="s">
        <v>63</v>
      </c>
      <c r="E641" s="1" t="s">
        <v>80</v>
      </c>
      <c r="F641" s="1" t="s">
        <v>234</v>
      </c>
      <c r="G641" s="1" t="s">
        <v>512</v>
      </c>
      <c r="H641" s="1" t="s">
        <v>56</v>
      </c>
      <c r="I641" s="2">
        <v>40.010271291700001</v>
      </c>
      <c r="J641" s="2">
        <v>38.909999999999997</v>
      </c>
      <c r="K641" s="2">
        <f t="shared" si="98"/>
        <v>38.81</v>
      </c>
      <c r="L641" s="2">
        <f t="shared" si="99"/>
        <v>0</v>
      </c>
      <c r="R641" s="7">
        <v>32.53</v>
      </c>
      <c r="S641" s="5">
        <v>23942.080000000002</v>
      </c>
      <c r="T641" s="8">
        <v>6.28</v>
      </c>
      <c r="U641" s="5">
        <v>1386.624</v>
      </c>
      <c r="AL641" s="5" t="str">
        <f t="shared" si="102"/>
        <v/>
      </c>
      <c r="AN641" s="5" t="str">
        <f t="shared" si="103"/>
        <v/>
      </c>
      <c r="AP641" s="5" t="str">
        <f t="shared" si="104"/>
        <v/>
      </c>
      <c r="AS641" s="5">
        <f t="shared" si="100"/>
        <v>25328.704000000002</v>
      </c>
      <c r="AT641" s="11">
        <f t="shared" si="97"/>
        <v>6.0122042089586131E-2</v>
      </c>
      <c r="AU641" s="5">
        <f t="shared" si="101"/>
        <v>60.122042089586131</v>
      </c>
    </row>
    <row r="642" spans="1:47" x14ac:dyDescent="0.3">
      <c r="A642" s="1" t="s">
        <v>803</v>
      </c>
      <c r="B642" s="1" t="s">
        <v>804</v>
      </c>
      <c r="C642" s="1" t="s">
        <v>805</v>
      </c>
      <c r="D642" s="1" t="s">
        <v>63</v>
      </c>
      <c r="E642" s="1" t="s">
        <v>74</v>
      </c>
      <c r="F642" s="1" t="s">
        <v>234</v>
      </c>
      <c r="G642" s="1" t="s">
        <v>512</v>
      </c>
      <c r="H642" s="1" t="s">
        <v>56</v>
      </c>
      <c r="I642" s="2">
        <v>2.0076177289000001</v>
      </c>
      <c r="J642" s="2">
        <v>2.0099999999999998</v>
      </c>
      <c r="K642" s="2">
        <f t="shared" si="98"/>
        <v>2.0099999999999998</v>
      </c>
      <c r="L642" s="2">
        <f t="shared" si="99"/>
        <v>0</v>
      </c>
      <c r="Z642" s="9">
        <v>0.51</v>
      </c>
      <c r="AA642" s="5">
        <v>56.303999999999988</v>
      </c>
      <c r="AB642" s="10">
        <v>1.5</v>
      </c>
      <c r="AC642" s="5">
        <v>149.04374999999999</v>
      </c>
      <c r="AL642" s="5" t="str">
        <f t="shared" si="102"/>
        <v/>
      </c>
      <c r="AN642" s="5" t="str">
        <f t="shared" si="103"/>
        <v/>
      </c>
      <c r="AP642" s="5" t="str">
        <f t="shared" si="104"/>
        <v/>
      </c>
      <c r="AS642" s="5">
        <f t="shared" si="100"/>
        <v>205.34774999999996</v>
      </c>
      <c r="AT642" s="11">
        <f t="shared" si="97"/>
        <v>4.8742825801516764E-4</v>
      </c>
      <c r="AU642" s="5">
        <f t="shared" si="101"/>
        <v>0.48742825801516765</v>
      </c>
    </row>
    <row r="643" spans="1:47" x14ac:dyDescent="0.3">
      <c r="A643" s="1" t="s">
        <v>806</v>
      </c>
      <c r="B643" s="1" t="s">
        <v>801</v>
      </c>
      <c r="C643" s="1" t="s">
        <v>802</v>
      </c>
      <c r="D643" s="1" t="s">
        <v>63</v>
      </c>
      <c r="E643" s="1" t="s">
        <v>67</v>
      </c>
      <c r="F643" s="1" t="s">
        <v>245</v>
      </c>
      <c r="G643" s="1" t="s">
        <v>512</v>
      </c>
      <c r="H643" s="1" t="s">
        <v>56</v>
      </c>
      <c r="I643" s="2">
        <v>218.82697327899999</v>
      </c>
      <c r="J643" s="2">
        <v>37.119999999999997</v>
      </c>
      <c r="K643" s="2">
        <f t="shared" si="98"/>
        <v>0.47</v>
      </c>
      <c r="L643" s="2">
        <f t="shared" si="99"/>
        <v>0</v>
      </c>
      <c r="T643" s="8">
        <v>0.12</v>
      </c>
      <c r="U643" s="5">
        <v>26.495999999999999</v>
      </c>
      <c r="X643" s="2">
        <v>0.35</v>
      </c>
      <c r="Y643" s="5">
        <v>77.28</v>
      </c>
      <c r="AL643" s="5" t="str">
        <f t="shared" si="102"/>
        <v/>
      </c>
      <c r="AN643" s="5" t="str">
        <f t="shared" si="103"/>
        <v/>
      </c>
      <c r="AP643" s="5" t="str">
        <f t="shared" si="104"/>
        <v/>
      </c>
      <c r="AS643" s="5">
        <f t="shared" si="100"/>
        <v>103.776</v>
      </c>
      <c r="AT643" s="11">
        <f t="shared" ref="AT643:AT706" si="105">(AS643/$AS$1180)*100</f>
        <v>2.4633021254813866E-4</v>
      </c>
      <c r="AU643" s="5">
        <f t="shared" si="101"/>
        <v>0.24633021254813864</v>
      </c>
    </row>
    <row r="644" spans="1:47" x14ac:dyDescent="0.3">
      <c r="A644" s="1" t="s">
        <v>807</v>
      </c>
      <c r="B644" s="1" t="s">
        <v>808</v>
      </c>
      <c r="C644" s="1" t="s">
        <v>809</v>
      </c>
      <c r="D644" s="1" t="s">
        <v>63</v>
      </c>
      <c r="E644" s="1" t="s">
        <v>72</v>
      </c>
      <c r="F644" s="1" t="s">
        <v>245</v>
      </c>
      <c r="G644" s="1" t="s">
        <v>512</v>
      </c>
      <c r="H644" s="1" t="s">
        <v>56</v>
      </c>
      <c r="I644" s="2">
        <v>2.6855561264999999</v>
      </c>
      <c r="J644" s="2">
        <v>2.2599999999999998</v>
      </c>
      <c r="K644" s="2">
        <f t="shared" si="98"/>
        <v>1.75</v>
      </c>
      <c r="L644" s="2">
        <f t="shared" si="99"/>
        <v>0</v>
      </c>
      <c r="Z644" s="9">
        <v>0.72</v>
      </c>
      <c r="AA644" s="5">
        <v>63.590400000000002</v>
      </c>
      <c r="AB644" s="10">
        <v>1.03</v>
      </c>
      <c r="AC644" s="5">
        <v>81.87469999999999</v>
      </c>
      <c r="AL644" s="5" t="str">
        <f t="shared" si="102"/>
        <v/>
      </c>
      <c r="AN644" s="5" t="str">
        <f t="shared" si="103"/>
        <v/>
      </c>
      <c r="AP644" s="5" t="str">
        <f t="shared" si="104"/>
        <v/>
      </c>
      <c r="AS644" s="5">
        <f t="shared" si="100"/>
        <v>145.46510000000001</v>
      </c>
      <c r="AT644" s="11">
        <f t="shared" si="105"/>
        <v>3.452864728004187E-4</v>
      </c>
      <c r="AU644" s="5">
        <f t="shared" si="101"/>
        <v>0.34528647280041869</v>
      </c>
    </row>
    <row r="645" spans="1:47" x14ac:dyDescent="0.3">
      <c r="A645" s="1" t="s">
        <v>810</v>
      </c>
      <c r="B645" s="1" t="s">
        <v>801</v>
      </c>
      <c r="C645" s="1" t="s">
        <v>802</v>
      </c>
      <c r="D645" s="1" t="s">
        <v>63</v>
      </c>
      <c r="E645" s="1" t="s">
        <v>72</v>
      </c>
      <c r="F645" s="1" t="s">
        <v>245</v>
      </c>
      <c r="G645" s="1" t="s">
        <v>512</v>
      </c>
      <c r="H645" s="1" t="s">
        <v>56</v>
      </c>
      <c r="I645" s="2">
        <v>159.23991443</v>
      </c>
      <c r="J645" s="2">
        <v>36.65</v>
      </c>
      <c r="K645" s="2">
        <f t="shared" si="98"/>
        <v>9.2199999999999989</v>
      </c>
      <c r="L645" s="2">
        <f t="shared" si="99"/>
        <v>0</v>
      </c>
      <c r="R645" s="7">
        <v>7.69</v>
      </c>
      <c r="S645" s="5">
        <v>5659.84</v>
      </c>
      <c r="T645" s="8">
        <v>1.24</v>
      </c>
      <c r="U645" s="5">
        <v>273.79199999999997</v>
      </c>
      <c r="Z645" s="9">
        <v>0.09</v>
      </c>
      <c r="AA645" s="5">
        <v>7.9487999999999994</v>
      </c>
      <c r="AB645" s="10">
        <v>0.2</v>
      </c>
      <c r="AC645" s="5">
        <v>15.898</v>
      </c>
      <c r="AL645" s="5" t="str">
        <f t="shared" si="102"/>
        <v/>
      </c>
      <c r="AN645" s="5" t="str">
        <f t="shared" si="103"/>
        <v/>
      </c>
      <c r="AP645" s="5" t="str">
        <f t="shared" si="104"/>
        <v/>
      </c>
      <c r="AS645" s="5">
        <f t="shared" si="100"/>
        <v>5957.4788000000008</v>
      </c>
      <c r="AT645" s="11">
        <f t="shared" si="105"/>
        <v>1.4141102172516096E-2</v>
      </c>
      <c r="AU645" s="5">
        <f t="shared" si="101"/>
        <v>14.141102172516096</v>
      </c>
    </row>
    <row r="646" spans="1:47" x14ac:dyDescent="0.3">
      <c r="A646" s="1" t="s">
        <v>810</v>
      </c>
      <c r="B646" s="1" t="s">
        <v>801</v>
      </c>
      <c r="C646" s="1" t="s">
        <v>802</v>
      </c>
      <c r="D646" s="1" t="s">
        <v>63</v>
      </c>
      <c r="E646" s="1" t="s">
        <v>75</v>
      </c>
      <c r="F646" s="1" t="s">
        <v>245</v>
      </c>
      <c r="G646" s="1" t="s">
        <v>512</v>
      </c>
      <c r="H646" s="1" t="s">
        <v>56</v>
      </c>
      <c r="I646" s="2">
        <v>159.23991443</v>
      </c>
      <c r="J646" s="2">
        <v>39.32</v>
      </c>
      <c r="K646" s="2">
        <f t="shared" si="98"/>
        <v>12.29</v>
      </c>
      <c r="L646" s="2">
        <f t="shared" si="99"/>
        <v>0</v>
      </c>
      <c r="P646" s="6">
        <v>11.43</v>
      </c>
      <c r="Q646" s="5">
        <v>15521.94</v>
      </c>
      <c r="R646" s="7">
        <v>0.86</v>
      </c>
      <c r="S646" s="5">
        <v>632.96</v>
      </c>
      <c r="AL646" s="5" t="str">
        <f t="shared" si="102"/>
        <v/>
      </c>
      <c r="AN646" s="5" t="str">
        <f t="shared" si="103"/>
        <v/>
      </c>
      <c r="AP646" s="5" t="str">
        <f t="shared" si="104"/>
        <v/>
      </c>
      <c r="AS646" s="5">
        <f t="shared" si="100"/>
        <v>16154.900000000001</v>
      </c>
      <c r="AT646" s="11">
        <f t="shared" si="105"/>
        <v>3.8346438007766014E-2</v>
      </c>
      <c r="AU646" s="5">
        <f t="shared" si="101"/>
        <v>38.346438007766011</v>
      </c>
    </row>
    <row r="647" spans="1:47" x14ac:dyDescent="0.3">
      <c r="A647" s="1" t="s">
        <v>811</v>
      </c>
      <c r="B647" s="1" t="s">
        <v>812</v>
      </c>
      <c r="C647" s="1" t="s">
        <v>813</v>
      </c>
      <c r="D647" s="1" t="s">
        <v>52</v>
      </c>
      <c r="E647" s="1" t="s">
        <v>64</v>
      </c>
      <c r="F647" s="1" t="s">
        <v>472</v>
      </c>
      <c r="G647" s="1" t="s">
        <v>512</v>
      </c>
      <c r="H647" s="1" t="s">
        <v>56</v>
      </c>
      <c r="I647" s="2">
        <v>240.782629216</v>
      </c>
      <c r="J647" s="2">
        <v>39</v>
      </c>
      <c r="K647" s="2">
        <f t="shared" si="98"/>
        <v>0.33</v>
      </c>
      <c r="L647" s="2">
        <f t="shared" si="99"/>
        <v>0</v>
      </c>
      <c r="P647" s="6">
        <v>0.33</v>
      </c>
      <c r="Q647" s="5">
        <v>448.14</v>
      </c>
      <c r="AL647" s="5" t="str">
        <f t="shared" si="102"/>
        <v/>
      </c>
      <c r="AN647" s="5" t="str">
        <f t="shared" si="103"/>
        <v/>
      </c>
      <c r="AP647" s="5" t="str">
        <f t="shared" si="104"/>
        <v/>
      </c>
      <c r="AS647" s="5">
        <f t="shared" si="100"/>
        <v>448.14</v>
      </c>
      <c r="AT647" s="11">
        <f t="shared" si="105"/>
        <v>1.0637374870039592E-3</v>
      </c>
      <c r="AU647" s="5">
        <f t="shared" si="101"/>
        <v>1.0637374870039591</v>
      </c>
    </row>
    <row r="648" spans="1:47" x14ac:dyDescent="0.3">
      <c r="A648" s="1" t="s">
        <v>811</v>
      </c>
      <c r="B648" s="1" t="s">
        <v>812</v>
      </c>
      <c r="C648" s="1" t="s">
        <v>813</v>
      </c>
      <c r="D648" s="1" t="s">
        <v>52</v>
      </c>
      <c r="E648" s="1" t="s">
        <v>66</v>
      </c>
      <c r="F648" s="1" t="s">
        <v>472</v>
      </c>
      <c r="G648" s="1" t="s">
        <v>512</v>
      </c>
      <c r="H648" s="1" t="s">
        <v>56</v>
      </c>
      <c r="I648" s="2">
        <v>240.782629216</v>
      </c>
      <c r="J648" s="2">
        <v>40.549999999999997</v>
      </c>
      <c r="K648" s="2">
        <f t="shared" si="98"/>
        <v>1.75</v>
      </c>
      <c r="L648" s="2">
        <f t="shared" si="99"/>
        <v>0</v>
      </c>
      <c r="N648" s="4">
        <v>0.02</v>
      </c>
      <c r="O648" s="5">
        <v>28.2</v>
      </c>
      <c r="P648" s="6">
        <v>1.19</v>
      </c>
      <c r="Q648" s="5">
        <v>1616.02</v>
      </c>
      <c r="R648" s="7">
        <v>0.54</v>
      </c>
      <c r="S648" s="5">
        <v>397.44000000000011</v>
      </c>
      <c r="AL648" s="5" t="str">
        <f t="shared" si="102"/>
        <v/>
      </c>
      <c r="AN648" s="5" t="str">
        <f t="shared" si="103"/>
        <v/>
      </c>
      <c r="AP648" s="5" t="str">
        <f t="shared" si="104"/>
        <v/>
      </c>
      <c r="AS648" s="5">
        <f t="shared" si="100"/>
        <v>2041.66</v>
      </c>
      <c r="AT648" s="11">
        <f t="shared" si="105"/>
        <v>4.8462317082083803E-3</v>
      </c>
      <c r="AU648" s="5">
        <f t="shared" si="101"/>
        <v>4.8462317082083803</v>
      </c>
    </row>
    <row r="649" spans="1:47" x14ac:dyDescent="0.3">
      <c r="A649" s="1" t="s">
        <v>811</v>
      </c>
      <c r="B649" s="1" t="s">
        <v>812</v>
      </c>
      <c r="C649" s="1" t="s">
        <v>813</v>
      </c>
      <c r="D649" s="1" t="s">
        <v>52</v>
      </c>
      <c r="E649" s="1" t="s">
        <v>67</v>
      </c>
      <c r="F649" s="1" t="s">
        <v>472</v>
      </c>
      <c r="G649" s="1" t="s">
        <v>512</v>
      </c>
      <c r="H649" s="1" t="s">
        <v>56</v>
      </c>
      <c r="I649" s="2">
        <v>240.782629216</v>
      </c>
      <c r="J649" s="2">
        <v>38.75</v>
      </c>
      <c r="K649" s="2">
        <f t="shared" si="98"/>
        <v>29.27</v>
      </c>
      <c r="L649" s="2">
        <f t="shared" si="99"/>
        <v>0</v>
      </c>
      <c r="N649" s="4">
        <v>12.43</v>
      </c>
      <c r="O649" s="5">
        <v>17526.3</v>
      </c>
      <c r="P649" s="6">
        <v>15.34</v>
      </c>
      <c r="Q649" s="5">
        <v>20831.72</v>
      </c>
      <c r="R649" s="7">
        <v>1.5</v>
      </c>
      <c r="S649" s="5">
        <v>1104</v>
      </c>
      <c r="AL649" s="5" t="str">
        <f t="shared" si="102"/>
        <v/>
      </c>
      <c r="AN649" s="5" t="str">
        <f t="shared" si="103"/>
        <v/>
      </c>
      <c r="AP649" s="5" t="str">
        <f t="shared" si="104"/>
        <v/>
      </c>
      <c r="AS649" s="5">
        <f t="shared" si="100"/>
        <v>39462.020000000004</v>
      </c>
      <c r="AT649" s="11">
        <f t="shared" si="105"/>
        <v>9.3669902233453783E-2</v>
      </c>
      <c r="AU649" s="5">
        <f t="shared" si="101"/>
        <v>93.669902233453783</v>
      </c>
    </row>
    <row r="650" spans="1:47" x14ac:dyDescent="0.3">
      <c r="A650" s="1" t="s">
        <v>811</v>
      </c>
      <c r="B650" s="1" t="s">
        <v>812</v>
      </c>
      <c r="C650" s="1" t="s">
        <v>813</v>
      </c>
      <c r="D650" s="1" t="s">
        <v>52</v>
      </c>
      <c r="E650" s="1" t="s">
        <v>73</v>
      </c>
      <c r="F650" s="1" t="s">
        <v>472</v>
      </c>
      <c r="G650" s="1" t="s">
        <v>512</v>
      </c>
      <c r="H650" s="1" t="s">
        <v>56</v>
      </c>
      <c r="I650" s="2">
        <v>240.782629216</v>
      </c>
      <c r="J650" s="2">
        <v>40.64</v>
      </c>
      <c r="K650" s="2">
        <f t="shared" si="98"/>
        <v>17.740000000000002</v>
      </c>
      <c r="L650" s="2">
        <f t="shared" si="99"/>
        <v>0</v>
      </c>
      <c r="P650" s="6">
        <v>10.16</v>
      </c>
      <c r="Q650" s="5">
        <v>13797.28</v>
      </c>
      <c r="R650" s="7">
        <v>7.58</v>
      </c>
      <c r="S650" s="5">
        <v>5578.88</v>
      </c>
      <c r="AL650" s="5" t="str">
        <f t="shared" si="102"/>
        <v/>
      </c>
      <c r="AN650" s="5" t="str">
        <f t="shared" si="103"/>
        <v/>
      </c>
      <c r="AP650" s="5" t="str">
        <f t="shared" si="104"/>
        <v/>
      </c>
      <c r="AS650" s="5">
        <f t="shared" si="100"/>
        <v>19376.16</v>
      </c>
      <c r="AT650" s="11">
        <f t="shared" si="105"/>
        <v>4.5992653514943173E-2</v>
      </c>
      <c r="AU650" s="5">
        <f t="shared" si="101"/>
        <v>45.992653514943179</v>
      </c>
    </row>
    <row r="651" spans="1:47" x14ac:dyDescent="0.3">
      <c r="A651" s="1" t="s">
        <v>814</v>
      </c>
      <c r="B651" s="1" t="s">
        <v>815</v>
      </c>
      <c r="C651" s="1" t="s">
        <v>816</v>
      </c>
      <c r="D651" s="1" t="s">
        <v>63</v>
      </c>
      <c r="E651" s="1" t="s">
        <v>72</v>
      </c>
      <c r="F651" s="1" t="s">
        <v>472</v>
      </c>
      <c r="G651" s="1" t="s">
        <v>512</v>
      </c>
      <c r="H651" s="1" t="s">
        <v>56</v>
      </c>
      <c r="I651" s="2">
        <v>66.5337727255</v>
      </c>
      <c r="J651" s="2">
        <v>38.659999999999997</v>
      </c>
      <c r="K651" s="2">
        <f t="shared" si="98"/>
        <v>31.19</v>
      </c>
      <c r="L651" s="2">
        <f t="shared" si="99"/>
        <v>0</v>
      </c>
      <c r="P651" s="6">
        <v>13.5</v>
      </c>
      <c r="Q651" s="5">
        <v>18333</v>
      </c>
      <c r="R651" s="7">
        <v>16</v>
      </c>
      <c r="S651" s="5">
        <v>11776</v>
      </c>
      <c r="T651" s="8">
        <v>1.69</v>
      </c>
      <c r="U651" s="5">
        <v>373.15199999999999</v>
      </c>
      <c r="AL651" s="5" t="str">
        <f t="shared" si="102"/>
        <v/>
      </c>
      <c r="AN651" s="5" t="str">
        <f t="shared" si="103"/>
        <v/>
      </c>
      <c r="AP651" s="5" t="str">
        <f t="shared" si="104"/>
        <v/>
      </c>
      <c r="AS651" s="5">
        <f t="shared" si="100"/>
        <v>30482.151999999998</v>
      </c>
      <c r="AT651" s="11">
        <f t="shared" si="105"/>
        <v>7.2354638655225387E-2</v>
      </c>
      <c r="AU651" s="5">
        <f t="shared" si="101"/>
        <v>72.354638655225386</v>
      </c>
    </row>
    <row r="652" spans="1:47" x14ac:dyDescent="0.3">
      <c r="A652" s="1" t="s">
        <v>814</v>
      </c>
      <c r="B652" s="1" t="s">
        <v>815</v>
      </c>
      <c r="C652" s="1" t="s">
        <v>816</v>
      </c>
      <c r="D652" s="1" t="s">
        <v>63</v>
      </c>
      <c r="E652" s="1" t="s">
        <v>75</v>
      </c>
      <c r="F652" s="1" t="s">
        <v>472</v>
      </c>
      <c r="G652" s="1" t="s">
        <v>512</v>
      </c>
      <c r="H652" s="1" t="s">
        <v>56</v>
      </c>
      <c r="I652" s="2">
        <v>66.5337727255</v>
      </c>
      <c r="J652" s="2">
        <v>22.48</v>
      </c>
      <c r="K652" s="2">
        <f t="shared" si="98"/>
        <v>5.74</v>
      </c>
      <c r="L652" s="2">
        <f t="shared" si="99"/>
        <v>0</v>
      </c>
      <c r="P652" s="6">
        <v>7.0000000000000007E-2</v>
      </c>
      <c r="Q652" s="5">
        <v>95.06</v>
      </c>
      <c r="R652" s="7">
        <v>5.67</v>
      </c>
      <c r="S652" s="5">
        <v>4173.12</v>
      </c>
      <c r="AL652" s="5" t="str">
        <f t="shared" si="102"/>
        <v/>
      </c>
      <c r="AN652" s="5" t="str">
        <f t="shared" si="103"/>
        <v/>
      </c>
      <c r="AP652" s="5" t="str">
        <f t="shared" si="104"/>
        <v/>
      </c>
      <c r="AS652" s="5">
        <f t="shared" si="100"/>
        <v>4268.18</v>
      </c>
      <c r="AT652" s="11">
        <f t="shared" si="105"/>
        <v>1.013126047056848E-2</v>
      </c>
      <c r="AU652" s="5">
        <f t="shared" si="101"/>
        <v>10.131260470568479</v>
      </c>
    </row>
    <row r="653" spans="1:47" x14ac:dyDescent="0.3">
      <c r="A653" s="1" t="s">
        <v>817</v>
      </c>
      <c r="B653" s="1" t="s">
        <v>812</v>
      </c>
      <c r="C653" s="1" t="s">
        <v>813</v>
      </c>
      <c r="D653" s="1" t="s">
        <v>52</v>
      </c>
      <c r="E653" s="1" t="s">
        <v>74</v>
      </c>
      <c r="F653" s="1" t="s">
        <v>472</v>
      </c>
      <c r="G653" s="1" t="s">
        <v>512</v>
      </c>
      <c r="H653" s="1" t="s">
        <v>56</v>
      </c>
      <c r="I653" s="2">
        <v>80.709165554899997</v>
      </c>
      <c r="J653" s="2">
        <v>39.39</v>
      </c>
      <c r="K653" s="2">
        <f t="shared" si="98"/>
        <v>37.049999999999997</v>
      </c>
      <c r="L653" s="2">
        <f t="shared" si="99"/>
        <v>0</v>
      </c>
      <c r="P653" s="6">
        <v>3.23</v>
      </c>
      <c r="Q653" s="5">
        <v>4386.34</v>
      </c>
      <c r="R653" s="7">
        <v>33.03</v>
      </c>
      <c r="S653" s="5">
        <v>24310.080000000002</v>
      </c>
      <c r="T653" s="8">
        <v>0.79</v>
      </c>
      <c r="U653" s="5">
        <v>174.43199999999999</v>
      </c>
      <c r="AL653" s="5" t="str">
        <f t="shared" si="102"/>
        <v/>
      </c>
      <c r="AN653" s="5" t="str">
        <f t="shared" si="103"/>
        <v/>
      </c>
      <c r="AP653" s="5" t="str">
        <f t="shared" si="104"/>
        <v/>
      </c>
      <c r="AS653" s="5">
        <f t="shared" si="100"/>
        <v>28870.852000000003</v>
      </c>
      <c r="AT653" s="11">
        <f t="shared" si="105"/>
        <v>6.8529940541222009E-2</v>
      </c>
      <c r="AU653" s="5">
        <f t="shared" si="101"/>
        <v>68.529940541222004</v>
      </c>
    </row>
    <row r="654" spans="1:47" x14ac:dyDescent="0.3">
      <c r="A654" s="1" t="s">
        <v>817</v>
      </c>
      <c r="B654" s="1" t="s">
        <v>812</v>
      </c>
      <c r="C654" s="1" t="s">
        <v>813</v>
      </c>
      <c r="D654" s="1" t="s">
        <v>52</v>
      </c>
      <c r="E654" s="1" t="s">
        <v>86</v>
      </c>
      <c r="F654" s="1" t="s">
        <v>472</v>
      </c>
      <c r="G654" s="1" t="s">
        <v>512</v>
      </c>
      <c r="H654" s="1" t="s">
        <v>56</v>
      </c>
      <c r="I654" s="2">
        <v>80.709165554899997</v>
      </c>
      <c r="J654" s="2">
        <v>39.159999999999997</v>
      </c>
      <c r="K654" s="2">
        <f t="shared" si="98"/>
        <v>5.18</v>
      </c>
      <c r="L654" s="2">
        <f t="shared" si="99"/>
        <v>0</v>
      </c>
      <c r="R654" s="7">
        <v>4.3499999999999996</v>
      </c>
      <c r="S654" s="5">
        <v>3201.6</v>
      </c>
      <c r="T654" s="8">
        <v>0.83</v>
      </c>
      <c r="U654" s="5">
        <v>183.26400000000001</v>
      </c>
      <c r="AL654" s="5" t="str">
        <f t="shared" si="102"/>
        <v/>
      </c>
      <c r="AN654" s="5" t="str">
        <f t="shared" si="103"/>
        <v/>
      </c>
      <c r="AP654" s="5" t="str">
        <f t="shared" si="104"/>
        <v/>
      </c>
      <c r="AS654" s="5">
        <f t="shared" si="100"/>
        <v>3384.864</v>
      </c>
      <c r="AT654" s="11">
        <f t="shared" si="105"/>
        <v>8.0345577837509907E-3</v>
      </c>
      <c r="AU654" s="5">
        <f t="shared" si="101"/>
        <v>8.0345577837509907</v>
      </c>
    </row>
    <row r="655" spans="1:47" x14ac:dyDescent="0.3">
      <c r="A655" s="1" t="s">
        <v>818</v>
      </c>
      <c r="B655" s="1" t="s">
        <v>819</v>
      </c>
      <c r="C655" s="1" t="s">
        <v>820</v>
      </c>
      <c r="D655" s="1" t="s">
        <v>63</v>
      </c>
      <c r="E655" s="1" t="s">
        <v>53</v>
      </c>
      <c r="F655" s="1" t="s">
        <v>483</v>
      </c>
      <c r="G655" s="1" t="s">
        <v>512</v>
      </c>
      <c r="H655" s="1" t="s">
        <v>56</v>
      </c>
      <c r="I655" s="2">
        <v>2.12688323235</v>
      </c>
      <c r="J655" s="2">
        <v>1.9</v>
      </c>
      <c r="K655" s="2">
        <f t="shared" si="98"/>
        <v>1.9100000000000001</v>
      </c>
      <c r="L655" s="2">
        <f t="shared" si="99"/>
        <v>0</v>
      </c>
      <c r="Z655" s="9">
        <v>1.02</v>
      </c>
      <c r="AA655" s="5">
        <v>90.086399999999998</v>
      </c>
      <c r="AB655" s="10">
        <v>0.89</v>
      </c>
      <c r="AC655" s="5">
        <v>70.746099999999998</v>
      </c>
      <c r="AL655" s="5" t="str">
        <f t="shared" si="102"/>
        <v/>
      </c>
      <c r="AN655" s="5" t="str">
        <f t="shared" si="103"/>
        <v/>
      </c>
      <c r="AP655" s="5" t="str">
        <f t="shared" si="104"/>
        <v/>
      </c>
      <c r="AS655" s="5">
        <f t="shared" si="100"/>
        <v>160.83249999999998</v>
      </c>
      <c r="AT655" s="11">
        <f t="shared" si="105"/>
        <v>3.8176364390271839E-4</v>
      </c>
      <c r="AU655" s="5">
        <f t="shared" si="101"/>
        <v>0.38176364390271839</v>
      </c>
    </row>
    <row r="656" spans="1:47" x14ac:dyDescent="0.3">
      <c r="A656" s="1" t="s">
        <v>821</v>
      </c>
      <c r="B656" s="1" t="s">
        <v>801</v>
      </c>
      <c r="C656" s="1" t="s">
        <v>802</v>
      </c>
      <c r="D656" s="1" t="s">
        <v>63</v>
      </c>
      <c r="E656" s="1" t="s">
        <v>53</v>
      </c>
      <c r="F656" s="1" t="s">
        <v>483</v>
      </c>
      <c r="G656" s="1" t="s">
        <v>512</v>
      </c>
      <c r="H656" s="1" t="s">
        <v>56</v>
      </c>
      <c r="I656" s="2">
        <v>77.990991524400002</v>
      </c>
      <c r="J656" s="2">
        <v>37.15</v>
      </c>
      <c r="K656" s="2">
        <f t="shared" si="98"/>
        <v>37.150000000000006</v>
      </c>
      <c r="L656" s="2">
        <f t="shared" si="99"/>
        <v>0</v>
      </c>
      <c r="N656" s="4">
        <v>0.72</v>
      </c>
      <c r="O656" s="5">
        <v>1015.2</v>
      </c>
      <c r="P656" s="6">
        <v>34.17</v>
      </c>
      <c r="Q656" s="5">
        <v>46457.18</v>
      </c>
      <c r="R656" s="7">
        <v>2.2400000000000002</v>
      </c>
      <c r="S656" s="5">
        <v>1659.68</v>
      </c>
      <c r="AB656" s="10">
        <v>0.02</v>
      </c>
      <c r="AC656" s="5">
        <v>1.5898000000000001</v>
      </c>
      <c r="AL656" s="5" t="str">
        <f t="shared" si="102"/>
        <v/>
      </c>
      <c r="AN656" s="5" t="str">
        <f t="shared" si="103"/>
        <v/>
      </c>
      <c r="AP656" s="5" t="str">
        <f t="shared" si="104"/>
        <v/>
      </c>
      <c r="AS656" s="5">
        <f t="shared" si="100"/>
        <v>49133.649799999999</v>
      </c>
      <c r="AT656" s="11">
        <f t="shared" si="105"/>
        <v>0.11662718160749895</v>
      </c>
      <c r="AU656" s="5">
        <f t="shared" si="101"/>
        <v>116.62718160749894</v>
      </c>
    </row>
    <row r="657" spans="1:47" x14ac:dyDescent="0.3">
      <c r="A657" s="1" t="s">
        <v>821</v>
      </c>
      <c r="B657" s="1" t="s">
        <v>801</v>
      </c>
      <c r="C657" s="1" t="s">
        <v>802</v>
      </c>
      <c r="D657" s="1" t="s">
        <v>63</v>
      </c>
      <c r="E657" s="1" t="s">
        <v>57</v>
      </c>
      <c r="F657" s="1" t="s">
        <v>483</v>
      </c>
      <c r="G657" s="1" t="s">
        <v>512</v>
      </c>
      <c r="H657" s="1" t="s">
        <v>56</v>
      </c>
      <c r="I657" s="2">
        <v>77.990991524400002</v>
      </c>
      <c r="J657" s="2">
        <v>38.08</v>
      </c>
      <c r="K657" s="2">
        <f t="shared" si="98"/>
        <v>38.08</v>
      </c>
      <c r="L657" s="2">
        <f t="shared" si="99"/>
        <v>0</v>
      </c>
      <c r="N657" s="4">
        <v>7.67</v>
      </c>
      <c r="O657" s="5">
        <v>10814.7</v>
      </c>
      <c r="P657" s="6">
        <v>27.55</v>
      </c>
      <c r="Q657" s="5">
        <v>37412.9</v>
      </c>
      <c r="R657" s="7">
        <v>2.86</v>
      </c>
      <c r="S657" s="5">
        <v>2104.96</v>
      </c>
      <c r="AL657" s="5" t="str">
        <f t="shared" si="102"/>
        <v/>
      </c>
      <c r="AN657" s="5" t="str">
        <f t="shared" si="103"/>
        <v/>
      </c>
      <c r="AP657" s="5" t="str">
        <f t="shared" si="104"/>
        <v/>
      </c>
      <c r="AS657" s="5">
        <f t="shared" si="100"/>
        <v>50332.560000000005</v>
      </c>
      <c r="AT657" s="11">
        <f t="shared" si="105"/>
        <v>0.11947300149256036</v>
      </c>
      <c r="AU657" s="5">
        <f t="shared" si="101"/>
        <v>119.47300149256037</v>
      </c>
    </row>
    <row r="658" spans="1:47" x14ac:dyDescent="0.3">
      <c r="A658" s="1" t="s">
        <v>822</v>
      </c>
      <c r="B658" s="1" t="s">
        <v>823</v>
      </c>
      <c r="C658" s="1" t="s">
        <v>824</v>
      </c>
      <c r="D658" s="1" t="s">
        <v>63</v>
      </c>
      <c r="E658" s="1" t="s">
        <v>58</v>
      </c>
      <c r="F658" s="1" t="s">
        <v>483</v>
      </c>
      <c r="G658" s="1" t="s">
        <v>512</v>
      </c>
      <c r="H658" s="1" t="s">
        <v>56</v>
      </c>
      <c r="I658" s="2">
        <v>155.041179685</v>
      </c>
      <c r="J658" s="2">
        <v>39.08</v>
      </c>
      <c r="K658" s="2">
        <f t="shared" si="98"/>
        <v>39.07</v>
      </c>
      <c r="L658" s="2">
        <f t="shared" si="99"/>
        <v>0</v>
      </c>
      <c r="N658" s="4">
        <v>5.1100000000000003</v>
      </c>
      <c r="O658" s="5">
        <v>7205.1</v>
      </c>
      <c r="P658" s="6">
        <v>19.309999999999999</v>
      </c>
      <c r="Q658" s="5">
        <v>26222.98</v>
      </c>
      <c r="R658" s="7">
        <v>14.65</v>
      </c>
      <c r="S658" s="5">
        <v>10782.4</v>
      </c>
      <c r="AL658" s="5" t="str">
        <f t="shared" si="102"/>
        <v/>
      </c>
      <c r="AN658" s="5" t="str">
        <f t="shared" si="103"/>
        <v/>
      </c>
      <c r="AP658" s="5" t="str">
        <f t="shared" si="104"/>
        <v/>
      </c>
      <c r="AS658" s="5">
        <f t="shared" si="100"/>
        <v>44210.48</v>
      </c>
      <c r="AT658" s="11">
        <f t="shared" si="105"/>
        <v>0.10494119001749186</v>
      </c>
      <c r="AU658" s="5">
        <f t="shared" si="101"/>
        <v>104.94119001749186</v>
      </c>
    </row>
    <row r="659" spans="1:47" x14ac:dyDescent="0.3">
      <c r="A659" s="1" t="s">
        <v>822</v>
      </c>
      <c r="B659" s="1" t="s">
        <v>823</v>
      </c>
      <c r="C659" s="1" t="s">
        <v>824</v>
      </c>
      <c r="D659" s="1" t="s">
        <v>63</v>
      </c>
      <c r="E659" s="1" t="s">
        <v>59</v>
      </c>
      <c r="F659" s="1" t="s">
        <v>483</v>
      </c>
      <c r="G659" s="1" t="s">
        <v>512</v>
      </c>
      <c r="H659" s="1" t="s">
        <v>56</v>
      </c>
      <c r="I659" s="2">
        <v>155.041179685</v>
      </c>
      <c r="J659" s="2">
        <v>39.5</v>
      </c>
      <c r="K659" s="2">
        <f t="shared" si="98"/>
        <v>39.5</v>
      </c>
      <c r="L659" s="2">
        <f t="shared" si="99"/>
        <v>0</v>
      </c>
      <c r="P659" s="6">
        <v>17.46</v>
      </c>
      <c r="Q659" s="5">
        <v>31868.865000000002</v>
      </c>
      <c r="R659" s="7">
        <v>22.04</v>
      </c>
      <c r="S659" s="5">
        <v>18624.48</v>
      </c>
      <c r="AL659" s="5" t="str">
        <f t="shared" si="102"/>
        <v/>
      </c>
      <c r="AN659" s="5" t="str">
        <f t="shared" si="103"/>
        <v/>
      </c>
      <c r="AP659" s="5" t="str">
        <f t="shared" si="104"/>
        <v/>
      </c>
      <c r="AS659" s="5">
        <f t="shared" si="100"/>
        <v>50493.345000000001</v>
      </c>
      <c r="AT659" s="11">
        <f t="shared" si="105"/>
        <v>0.11985465238703068</v>
      </c>
      <c r="AU659" s="5">
        <f t="shared" si="101"/>
        <v>119.85465238703067</v>
      </c>
    </row>
    <row r="660" spans="1:47" x14ac:dyDescent="0.3">
      <c r="A660" s="1" t="s">
        <v>822</v>
      </c>
      <c r="B660" s="1" t="s">
        <v>823</v>
      </c>
      <c r="C660" s="1" t="s">
        <v>824</v>
      </c>
      <c r="D660" s="1" t="s">
        <v>63</v>
      </c>
      <c r="E660" s="1" t="s">
        <v>79</v>
      </c>
      <c r="F660" s="1" t="s">
        <v>483</v>
      </c>
      <c r="G660" s="1" t="s">
        <v>512</v>
      </c>
      <c r="H660" s="1" t="s">
        <v>56</v>
      </c>
      <c r="I660" s="2">
        <v>155.041179685</v>
      </c>
      <c r="J660" s="2">
        <v>31.16</v>
      </c>
      <c r="K660" s="2">
        <f t="shared" si="98"/>
        <v>31.150000000000002</v>
      </c>
      <c r="L660" s="2">
        <f t="shared" si="99"/>
        <v>0</v>
      </c>
      <c r="P660" s="6">
        <v>11.88</v>
      </c>
      <c r="Q660" s="5">
        <v>24185.98</v>
      </c>
      <c r="R660" s="7">
        <v>16.64</v>
      </c>
      <c r="S660" s="5">
        <v>17040.240000000002</v>
      </c>
      <c r="T660" s="8">
        <v>2.23</v>
      </c>
      <c r="U660" s="5">
        <v>547.58399999999995</v>
      </c>
      <c r="Z660" s="9">
        <v>0.28999999999999998</v>
      </c>
      <c r="AA660" s="5">
        <v>38.419199999999996</v>
      </c>
      <c r="AB660" s="10">
        <v>0.11</v>
      </c>
      <c r="AC660" s="5">
        <v>11.52605</v>
      </c>
      <c r="AL660" s="5" t="str">
        <f t="shared" si="102"/>
        <v/>
      </c>
      <c r="AN660" s="5" t="str">
        <f t="shared" si="103"/>
        <v/>
      </c>
      <c r="AP660" s="5" t="str">
        <f t="shared" si="104"/>
        <v/>
      </c>
      <c r="AS660" s="5">
        <f t="shared" si="100"/>
        <v>41823.749250000001</v>
      </c>
      <c r="AT660" s="11">
        <f t="shared" si="105"/>
        <v>9.9275873441957249E-2</v>
      </c>
      <c r="AU660" s="5">
        <f t="shared" si="101"/>
        <v>99.275873441957245</v>
      </c>
    </row>
    <row r="661" spans="1:47" x14ac:dyDescent="0.3">
      <c r="A661" s="1" t="s">
        <v>822</v>
      </c>
      <c r="B661" s="1" t="s">
        <v>823</v>
      </c>
      <c r="C661" s="1" t="s">
        <v>824</v>
      </c>
      <c r="D661" s="1" t="s">
        <v>63</v>
      </c>
      <c r="E661" s="1" t="s">
        <v>86</v>
      </c>
      <c r="F661" s="1" t="s">
        <v>483</v>
      </c>
      <c r="G661" s="1" t="s">
        <v>512</v>
      </c>
      <c r="H661" s="1" t="s">
        <v>56</v>
      </c>
      <c r="I661" s="2">
        <v>155.041179685</v>
      </c>
      <c r="J661" s="2">
        <v>40.130000000000003</v>
      </c>
      <c r="K661" s="2">
        <f t="shared" si="98"/>
        <v>39.99</v>
      </c>
      <c r="L661" s="2">
        <f t="shared" si="99"/>
        <v>0</v>
      </c>
      <c r="P661" s="6">
        <v>18.760000000000002</v>
      </c>
      <c r="Q661" s="5">
        <v>32218.55</v>
      </c>
      <c r="R661" s="7">
        <v>15.83</v>
      </c>
      <c r="S661" s="5">
        <v>14992.32</v>
      </c>
      <c r="T661" s="8">
        <v>2.15</v>
      </c>
      <c r="U661" s="5">
        <v>601.12800000000004</v>
      </c>
      <c r="Z661" s="9">
        <v>0.61</v>
      </c>
      <c r="AA661" s="5">
        <v>72.86399999999999</v>
      </c>
      <c r="AB661" s="10">
        <v>2.64</v>
      </c>
      <c r="AC661" s="5">
        <v>266.49022500000001</v>
      </c>
      <c r="AL661" s="5" t="str">
        <f t="shared" si="102"/>
        <v/>
      </c>
      <c r="AN661" s="5" t="str">
        <f t="shared" si="103"/>
        <v/>
      </c>
      <c r="AP661" s="5" t="str">
        <f t="shared" si="104"/>
        <v/>
      </c>
      <c r="AS661" s="5">
        <f t="shared" si="100"/>
        <v>48151.352224999995</v>
      </c>
      <c r="AT661" s="11">
        <f t="shared" si="105"/>
        <v>0.11429552910176281</v>
      </c>
      <c r="AU661" s="5">
        <f t="shared" si="101"/>
        <v>114.29552910176281</v>
      </c>
    </row>
    <row r="662" spans="1:47" x14ac:dyDescent="0.3">
      <c r="A662" s="1" t="s">
        <v>825</v>
      </c>
      <c r="B662" s="1" t="s">
        <v>61</v>
      </c>
      <c r="C662" s="1" t="s">
        <v>62</v>
      </c>
      <c r="D662" s="1" t="s">
        <v>63</v>
      </c>
      <c r="E662" s="1" t="s">
        <v>64</v>
      </c>
      <c r="F662" s="1" t="s">
        <v>483</v>
      </c>
      <c r="G662" s="1" t="s">
        <v>512</v>
      </c>
      <c r="H662" s="1" t="s">
        <v>56</v>
      </c>
      <c r="I662" s="2">
        <v>67.193634932999998</v>
      </c>
      <c r="J662" s="2">
        <v>23.2</v>
      </c>
      <c r="K662" s="2">
        <f t="shared" si="98"/>
        <v>23.190000000000005</v>
      </c>
      <c r="L662" s="2">
        <f t="shared" si="99"/>
        <v>0</v>
      </c>
      <c r="N662" s="4">
        <v>11.13</v>
      </c>
      <c r="O662" s="5">
        <v>16084.575000000001</v>
      </c>
      <c r="P662" s="6">
        <v>11.64</v>
      </c>
      <c r="Q662" s="5">
        <v>19820.009999999998</v>
      </c>
      <c r="Z662" s="9">
        <v>0.26</v>
      </c>
      <c r="AA662" s="5">
        <v>22.963200000000001</v>
      </c>
      <c r="AB662" s="10">
        <v>0.16</v>
      </c>
      <c r="AC662" s="5">
        <v>12.718400000000001</v>
      </c>
      <c r="AL662" s="5" t="str">
        <f t="shared" si="102"/>
        <v/>
      </c>
      <c r="AN662" s="5" t="str">
        <f t="shared" si="103"/>
        <v/>
      </c>
      <c r="AP662" s="5" t="str">
        <f t="shared" si="104"/>
        <v/>
      </c>
      <c r="AS662" s="5">
        <f t="shared" si="100"/>
        <v>35940.266599999995</v>
      </c>
      <c r="AT662" s="11">
        <f t="shared" si="105"/>
        <v>8.5310413878110239E-2</v>
      </c>
      <c r="AU662" s="5">
        <f t="shared" si="101"/>
        <v>85.310413878110239</v>
      </c>
    </row>
    <row r="663" spans="1:47" x14ac:dyDescent="0.3">
      <c r="A663" s="1" t="s">
        <v>825</v>
      </c>
      <c r="B663" s="1" t="s">
        <v>61</v>
      </c>
      <c r="C663" s="1" t="s">
        <v>62</v>
      </c>
      <c r="D663" s="1" t="s">
        <v>63</v>
      </c>
      <c r="E663" s="1" t="s">
        <v>65</v>
      </c>
      <c r="F663" s="1" t="s">
        <v>483</v>
      </c>
      <c r="G663" s="1" t="s">
        <v>512</v>
      </c>
      <c r="H663" s="1" t="s">
        <v>56</v>
      </c>
      <c r="I663" s="2">
        <v>67.193634932999998</v>
      </c>
      <c r="J663" s="2">
        <v>39.08</v>
      </c>
      <c r="K663" s="2">
        <f t="shared" si="98"/>
        <v>39.090000000000003</v>
      </c>
      <c r="L663" s="2">
        <f t="shared" si="99"/>
        <v>0</v>
      </c>
      <c r="P663" s="6">
        <v>35.92</v>
      </c>
      <c r="Q663" s="5">
        <v>56336.63</v>
      </c>
      <c r="R663" s="7">
        <v>3.17</v>
      </c>
      <c r="S663" s="5">
        <v>2333.12</v>
      </c>
      <c r="AL663" s="5" t="str">
        <f t="shared" si="102"/>
        <v/>
      </c>
      <c r="AN663" s="5" t="str">
        <f t="shared" si="103"/>
        <v/>
      </c>
      <c r="AP663" s="5" t="str">
        <f t="shared" si="104"/>
        <v/>
      </c>
      <c r="AS663" s="5">
        <f t="shared" si="100"/>
        <v>58669.75</v>
      </c>
      <c r="AT663" s="11">
        <f t="shared" si="105"/>
        <v>0.13926275812949199</v>
      </c>
      <c r="AU663" s="5">
        <f t="shared" si="101"/>
        <v>139.26275812949197</v>
      </c>
    </row>
    <row r="664" spans="1:47" x14ac:dyDescent="0.3">
      <c r="A664" s="1" t="s">
        <v>826</v>
      </c>
      <c r="B664" s="1" t="s">
        <v>827</v>
      </c>
      <c r="C664" s="1" t="s">
        <v>828</v>
      </c>
      <c r="D664" s="1" t="s">
        <v>63</v>
      </c>
      <c r="E664" s="1" t="s">
        <v>64</v>
      </c>
      <c r="F664" s="1" t="s">
        <v>483</v>
      </c>
      <c r="G664" s="1" t="s">
        <v>512</v>
      </c>
      <c r="H664" s="1" t="s">
        <v>56</v>
      </c>
      <c r="I664" s="2">
        <v>7.9433174912000002</v>
      </c>
      <c r="J664" s="2">
        <v>7.51</v>
      </c>
      <c r="K664" s="2">
        <f t="shared" si="98"/>
        <v>7.51</v>
      </c>
      <c r="L664" s="2">
        <f t="shared" si="99"/>
        <v>0</v>
      </c>
      <c r="N664" s="4">
        <v>0.02</v>
      </c>
      <c r="O664" s="5">
        <v>28.2</v>
      </c>
      <c r="Z664" s="9">
        <v>3.51</v>
      </c>
      <c r="AA664" s="5">
        <v>310.00319999999988</v>
      </c>
      <c r="AB664" s="10">
        <v>3.98</v>
      </c>
      <c r="AC664" s="5">
        <v>316.37020000000001</v>
      </c>
      <c r="AL664" s="5" t="str">
        <f t="shared" si="102"/>
        <v/>
      </c>
      <c r="AN664" s="5" t="str">
        <f t="shared" si="103"/>
        <v/>
      </c>
      <c r="AP664" s="5" t="str">
        <f t="shared" si="104"/>
        <v/>
      </c>
      <c r="AS664" s="5">
        <f t="shared" si="100"/>
        <v>654.57339999999988</v>
      </c>
      <c r="AT664" s="11">
        <f t="shared" si="105"/>
        <v>1.5537427223091828E-3</v>
      </c>
      <c r="AU664" s="5">
        <f t="shared" si="101"/>
        <v>1.5537427223091826</v>
      </c>
    </row>
    <row r="665" spans="1:47" x14ac:dyDescent="0.3">
      <c r="A665" s="1" t="s">
        <v>829</v>
      </c>
      <c r="B665" s="1" t="s">
        <v>61</v>
      </c>
      <c r="C665" s="1" t="s">
        <v>62</v>
      </c>
      <c r="D665" s="1" t="s">
        <v>63</v>
      </c>
      <c r="E665" s="1" t="s">
        <v>66</v>
      </c>
      <c r="F665" s="1" t="s">
        <v>483</v>
      </c>
      <c r="G665" s="1" t="s">
        <v>512</v>
      </c>
      <c r="H665" s="1" t="s">
        <v>56</v>
      </c>
      <c r="I665" s="2">
        <v>26.850764856400001</v>
      </c>
      <c r="J665" s="2">
        <v>20.53</v>
      </c>
      <c r="K665" s="2">
        <f t="shared" si="98"/>
        <v>20.53</v>
      </c>
      <c r="L665" s="2">
        <f t="shared" si="99"/>
        <v>0</v>
      </c>
      <c r="P665" s="6">
        <v>20.53</v>
      </c>
      <c r="Q665" s="5">
        <v>44668.014999999999</v>
      </c>
      <c r="AL665" s="5" t="str">
        <f t="shared" si="102"/>
        <v/>
      </c>
      <c r="AN665" s="5" t="str">
        <f t="shared" si="103"/>
        <v/>
      </c>
      <c r="AP665" s="5" t="str">
        <f t="shared" si="104"/>
        <v/>
      </c>
      <c r="AS665" s="5">
        <f t="shared" si="100"/>
        <v>44668.014999999999</v>
      </c>
      <c r="AT665" s="11">
        <f t="shared" si="105"/>
        <v>0.10602722815538704</v>
      </c>
      <c r="AU665" s="5">
        <f t="shared" si="101"/>
        <v>106.02722815538704</v>
      </c>
    </row>
    <row r="666" spans="1:47" x14ac:dyDescent="0.3">
      <c r="A666" s="1" t="s">
        <v>829</v>
      </c>
      <c r="B666" s="1" t="s">
        <v>61</v>
      </c>
      <c r="C666" s="1" t="s">
        <v>62</v>
      </c>
      <c r="D666" s="1" t="s">
        <v>63</v>
      </c>
      <c r="E666" s="1" t="s">
        <v>67</v>
      </c>
      <c r="F666" s="1" t="s">
        <v>483</v>
      </c>
      <c r="G666" s="1" t="s">
        <v>512</v>
      </c>
      <c r="H666" s="1" t="s">
        <v>56</v>
      </c>
      <c r="I666" s="2">
        <v>26.850764856400001</v>
      </c>
      <c r="J666" s="2">
        <v>0.82</v>
      </c>
      <c r="K666" s="2">
        <f t="shared" si="98"/>
        <v>0.82000000000000006</v>
      </c>
      <c r="L666" s="2">
        <f t="shared" si="99"/>
        <v>0</v>
      </c>
      <c r="P666" s="6">
        <v>0.82000000000000006</v>
      </c>
      <c r="Q666" s="5">
        <v>1154.3</v>
      </c>
      <c r="AL666" s="5" t="str">
        <f t="shared" si="102"/>
        <v/>
      </c>
      <c r="AN666" s="5" t="str">
        <f t="shared" si="103"/>
        <v/>
      </c>
      <c r="AP666" s="5" t="str">
        <f t="shared" si="104"/>
        <v/>
      </c>
      <c r="AS666" s="5">
        <f t="shared" si="100"/>
        <v>1154.3</v>
      </c>
      <c r="AT666" s="11">
        <f t="shared" si="105"/>
        <v>2.7399298907677732E-3</v>
      </c>
      <c r="AU666" s="5">
        <f t="shared" si="101"/>
        <v>2.7399298907677734</v>
      </c>
    </row>
    <row r="667" spans="1:47" x14ac:dyDescent="0.3">
      <c r="A667" s="1" t="s">
        <v>830</v>
      </c>
      <c r="B667" s="1" t="s">
        <v>831</v>
      </c>
      <c r="C667" s="1" t="s">
        <v>832</v>
      </c>
      <c r="D667" s="1" t="s">
        <v>63</v>
      </c>
      <c r="E667" s="1" t="s">
        <v>64</v>
      </c>
      <c r="F667" s="1" t="s">
        <v>483</v>
      </c>
      <c r="G667" s="1" t="s">
        <v>512</v>
      </c>
      <c r="H667" s="1" t="s">
        <v>56</v>
      </c>
      <c r="I667" s="2">
        <v>47.983457416199997</v>
      </c>
      <c r="J667" s="2">
        <v>1.95</v>
      </c>
      <c r="K667" s="2">
        <f t="shared" si="98"/>
        <v>1.95</v>
      </c>
      <c r="L667" s="2">
        <f t="shared" si="99"/>
        <v>0</v>
      </c>
      <c r="P667" s="6">
        <v>1.95</v>
      </c>
      <c r="Q667" s="5">
        <v>3517.22</v>
      </c>
      <c r="AL667" s="5" t="str">
        <f t="shared" si="102"/>
        <v/>
      </c>
      <c r="AN667" s="5" t="str">
        <f t="shared" si="103"/>
        <v/>
      </c>
      <c r="AP667" s="5" t="str">
        <f t="shared" si="104"/>
        <v/>
      </c>
      <c r="AS667" s="5">
        <f t="shared" si="100"/>
        <v>3517.22</v>
      </c>
      <c r="AT667" s="11">
        <f t="shared" si="105"/>
        <v>8.3487275495159226E-3</v>
      </c>
      <c r="AU667" s="5">
        <f t="shared" si="101"/>
        <v>8.3487275495159228</v>
      </c>
    </row>
    <row r="668" spans="1:47" x14ac:dyDescent="0.3">
      <c r="A668" s="1" t="s">
        <v>830</v>
      </c>
      <c r="B668" s="1" t="s">
        <v>831</v>
      </c>
      <c r="C668" s="1" t="s">
        <v>832</v>
      </c>
      <c r="D668" s="1" t="s">
        <v>63</v>
      </c>
      <c r="E668" s="1" t="s">
        <v>66</v>
      </c>
      <c r="F668" s="1" t="s">
        <v>483</v>
      </c>
      <c r="G668" s="1" t="s">
        <v>512</v>
      </c>
      <c r="H668" s="1" t="s">
        <v>56</v>
      </c>
      <c r="I668" s="2">
        <v>47.983457416199997</v>
      </c>
      <c r="J668" s="2">
        <v>10.29</v>
      </c>
      <c r="K668" s="2">
        <f t="shared" si="98"/>
        <v>10.299999999999999</v>
      </c>
      <c r="L668" s="2">
        <f t="shared" si="99"/>
        <v>0</v>
      </c>
      <c r="P668" s="6">
        <v>7.26</v>
      </c>
      <c r="Q668" s="5">
        <v>14673.19</v>
      </c>
      <c r="R668" s="7">
        <v>2.44</v>
      </c>
      <c r="S668" s="5">
        <v>2693.76</v>
      </c>
      <c r="AB668" s="10">
        <v>0.60000000000000009</v>
      </c>
      <c r="AC668" s="5">
        <v>55.643000000000001</v>
      </c>
      <c r="AL668" s="5" t="str">
        <f t="shared" si="102"/>
        <v/>
      </c>
      <c r="AN668" s="5" t="str">
        <f t="shared" si="103"/>
        <v/>
      </c>
      <c r="AP668" s="5" t="str">
        <f t="shared" si="104"/>
        <v/>
      </c>
      <c r="AS668" s="5">
        <f t="shared" si="100"/>
        <v>17422.593000000001</v>
      </c>
      <c r="AT668" s="11">
        <f t="shared" si="105"/>
        <v>4.135552571721509E-2</v>
      </c>
      <c r="AU668" s="5">
        <f t="shared" si="101"/>
        <v>41.355525717215087</v>
      </c>
    </row>
    <row r="669" spans="1:47" x14ac:dyDescent="0.3">
      <c r="A669" s="1" t="s">
        <v>830</v>
      </c>
      <c r="B669" s="1" t="s">
        <v>831</v>
      </c>
      <c r="C669" s="1" t="s">
        <v>832</v>
      </c>
      <c r="D669" s="1" t="s">
        <v>63</v>
      </c>
      <c r="E669" s="1" t="s">
        <v>67</v>
      </c>
      <c r="F669" s="1" t="s">
        <v>483</v>
      </c>
      <c r="G669" s="1" t="s">
        <v>512</v>
      </c>
      <c r="H669" s="1" t="s">
        <v>56</v>
      </c>
      <c r="I669" s="2">
        <v>47.983457416199997</v>
      </c>
      <c r="J669" s="2">
        <v>33.869999999999997</v>
      </c>
      <c r="K669" s="2">
        <f t="shared" si="98"/>
        <v>33.880000000000003</v>
      </c>
      <c r="L669" s="2">
        <f t="shared" si="99"/>
        <v>0</v>
      </c>
      <c r="P669" s="6">
        <v>22.52</v>
      </c>
      <c r="Q669" s="5">
        <v>45520.160000000003</v>
      </c>
      <c r="R669" s="7">
        <v>7.33</v>
      </c>
      <c r="S669" s="5">
        <v>8092.32</v>
      </c>
      <c r="Z669" s="9">
        <v>2.2400000000000002</v>
      </c>
      <c r="AA669" s="5">
        <v>296.7552</v>
      </c>
      <c r="AB669" s="10">
        <v>1.79</v>
      </c>
      <c r="AC669" s="5">
        <v>213.43065000000001</v>
      </c>
      <c r="AL669" s="5" t="str">
        <f t="shared" si="102"/>
        <v/>
      </c>
      <c r="AN669" s="5" t="str">
        <f t="shared" si="103"/>
        <v/>
      </c>
      <c r="AP669" s="5" t="str">
        <f t="shared" si="104"/>
        <v/>
      </c>
      <c r="AS669" s="5">
        <f t="shared" si="100"/>
        <v>54122.665850000005</v>
      </c>
      <c r="AT669" s="11">
        <f t="shared" si="105"/>
        <v>0.12846947061461597</v>
      </c>
      <c r="AU669" s="5">
        <f t="shared" si="101"/>
        <v>128.46947061461597</v>
      </c>
    </row>
    <row r="670" spans="1:47" x14ac:dyDescent="0.3">
      <c r="A670" s="1" t="s">
        <v>833</v>
      </c>
      <c r="B670" s="1" t="s">
        <v>823</v>
      </c>
      <c r="C670" s="1" t="s">
        <v>824</v>
      </c>
      <c r="D670" s="1" t="s">
        <v>63</v>
      </c>
      <c r="E670" s="1" t="s">
        <v>72</v>
      </c>
      <c r="F670" s="1" t="s">
        <v>483</v>
      </c>
      <c r="G670" s="1" t="s">
        <v>512</v>
      </c>
      <c r="H670" s="1" t="s">
        <v>56</v>
      </c>
      <c r="I670" s="2">
        <v>80.2712403771</v>
      </c>
      <c r="J670" s="2">
        <v>38.64</v>
      </c>
      <c r="K670" s="2">
        <f t="shared" si="98"/>
        <v>38.64</v>
      </c>
      <c r="L670" s="2">
        <f t="shared" si="99"/>
        <v>0</v>
      </c>
      <c r="P670" s="6">
        <v>20.88</v>
      </c>
      <c r="Q670" s="5">
        <v>42223.614999999998</v>
      </c>
      <c r="R670" s="7">
        <v>17.48</v>
      </c>
      <c r="S670" s="5">
        <v>19264.8</v>
      </c>
      <c r="Z670" s="9">
        <v>0.13</v>
      </c>
      <c r="AA670" s="5">
        <v>16.118400000000001</v>
      </c>
      <c r="AB670" s="10">
        <v>0.15</v>
      </c>
      <c r="AC670" s="5">
        <v>17.686525</v>
      </c>
      <c r="AL670" s="5" t="str">
        <f t="shared" si="102"/>
        <v/>
      </c>
      <c r="AN670" s="5" t="str">
        <f t="shared" si="103"/>
        <v/>
      </c>
      <c r="AP670" s="5" t="str">
        <f t="shared" si="104"/>
        <v/>
      </c>
      <c r="AS670" s="5">
        <f t="shared" si="100"/>
        <v>61522.21992499999</v>
      </c>
      <c r="AT670" s="11">
        <f t="shared" si="105"/>
        <v>0.14603358686554291</v>
      </c>
      <c r="AU670" s="5">
        <f t="shared" si="101"/>
        <v>146.03358686554293</v>
      </c>
    </row>
    <row r="671" spans="1:47" x14ac:dyDescent="0.3">
      <c r="A671" s="1" t="s">
        <v>833</v>
      </c>
      <c r="B671" s="1" t="s">
        <v>823</v>
      </c>
      <c r="C671" s="1" t="s">
        <v>824</v>
      </c>
      <c r="D671" s="1" t="s">
        <v>63</v>
      </c>
      <c r="E671" s="1" t="s">
        <v>73</v>
      </c>
      <c r="F671" s="1" t="s">
        <v>483</v>
      </c>
      <c r="G671" s="1" t="s">
        <v>512</v>
      </c>
      <c r="H671" s="1" t="s">
        <v>56</v>
      </c>
      <c r="I671" s="2">
        <v>80.2712403771</v>
      </c>
      <c r="J671" s="2">
        <v>40.130000000000003</v>
      </c>
      <c r="K671" s="2">
        <f t="shared" si="98"/>
        <v>40</v>
      </c>
      <c r="L671" s="2">
        <f t="shared" si="99"/>
        <v>0</v>
      </c>
      <c r="P671" s="6">
        <v>5.83</v>
      </c>
      <c r="Q671" s="5">
        <v>11828.18</v>
      </c>
      <c r="R671" s="7">
        <v>19.16</v>
      </c>
      <c r="S671" s="5">
        <v>20429.52</v>
      </c>
      <c r="T671" s="8">
        <v>9.75</v>
      </c>
      <c r="U671" s="5">
        <v>3065.808</v>
      </c>
      <c r="Z671" s="9">
        <v>0.19</v>
      </c>
      <c r="AA671" s="5">
        <v>20.975999999999999</v>
      </c>
      <c r="AB671" s="10">
        <v>5.07</v>
      </c>
      <c r="AC671" s="5">
        <v>564.37900000000002</v>
      </c>
      <c r="AL671" s="5" t="str">
        <f t="shared" si="102"/>
        <v/>
      </c>
      <c r="AN671" s="5" t="str">
        <f t="shared" si="103"/>
        <v/>
      </c>
      <c r="AP671" s="5" t="str">
        <f t="shared" si="104"/>
        <v/>
      </c>
      <c r="AS671" s="5">
        <f t="shared" si="100"/>
        <v>35908.863000000005</v>
      </c>
      <c r="AT671" s="11">
        <f t="shared" si="105"/>
        <v>8.5235872023897569E-2</v>
      </c>
      <c r="AU671" s="5">
        <f t="shared" si="101"/>
        <v>85.235872023897571</v>
      </c>
    </row>
    <row r="672" spans="1:47" x14ac:dyDescent="0.3">
      <c r="A672" s="1" t="s">
        <v>834</v>
      </c>
      <c r="B672" s="1" t="s">
        <v>835</v>
      </c>
      <c r="C672" s="1" t="s">
        <v>836</v>
      </c>
      <c r="D672" s="1" t="s">
        <v>837</v>
      </c>
      <c r="E672" s="1" t="s">
        <v>75</v>
      </c>
      <c r="F672" s="1" t="s">
        <v>483</v>
      </c>
      <c r="G672" s="1" t="s">
        <v>512</v>
      </c>
      <c r="H672" s="1" t="s">
        <v>56</v>
      </c>
      <c r="I672" s="2">
        <v>40.164235592300003</v>
      </c>
      <c r="J672" s="2">
        <v>38.68</v>
      </c>
      <c r="K672" s="2">
        <f t="shared" si="98"/>
        <v>38.69</v>
      </c>
      <c r="L672" s="2">
        <f t="shared" si="99"/>
        <v>0</v>
      </c>
      <c r="N672" s="4">
        <v>14.2</v>
      </c>
      <c r="O672" s="5">
        <v>25027.5</v>
      </c>
      <c r="P672" s="6">
        <v>23.08</v>
      </c>
      <c r="Q672" s="5">
        <v>39178.300000000003</v>
      </c>
      <c r="R672" s="7">
        <v>0.17</v>
      </c>
      <c r="S672" s="5">
        <v>156.4</v>
      </c>
      <c r="Z672" s="9">
        <v>1.1200000000000001</v>
      </c>
      <c r="AA672" s="5">
        <v>123.648</v>
      </c>
      <c r="AB672" s="10">
        <v>0.12</v>
      </c>
      <c r="AC672" s="5">
        <v>11.923500000000001</v>
      </c>
      <c r="AL672" s="5" t="str">
        <f t="shared" si="102"/>
        <v/>
      </c>
      <c r="AN672" s="5" t="str">
        <f t="shared" si="103"/>
        <v/>
      </c>
      <c r="AP672" s="5" t="str">
        <f t="shared" si="104"/>
        <v/>
      </c>
      <c r="AS672" s="5">
        <f t="shared" si="100"/>
        <v>64497.771500000003</v>
      </c>
      <c r="AT672" s="11">
        <f t="shared" si="105"/>
        <v>0.15309657110002584</v>
      </c>
      <c r="AU672" s="5">
        <f t="shared" si="101"/>
        <v>153.09657110002581</v>
      </c>
    </row>
    <row r="673" spans="1:47" x14ac:dyDescent="0.3">
      <c r="A673" s="1" t="s">
        <v>838</v>
      </c>
      <c r="B673" s="1" t="s">
        <v>839</v>
      </c>
      <c r="C673" s="1" t="s">
        <v>840</v>
      </c>
      <c r="D673" s="1" t="s">
        <v>63</v>
      </c>
      <c r="E673" s="1" t="s">
        <v>74</v>
      </c>
      <c r="F673" s="1" t="s">
        <v>483</v>
      </c>
      <c r="G673" s="1" t="s">
        <v>512</v>
      </c>
      <c r="H673" s="1" t="s">
        <v>56</v>
      </c>
      <c r="I673" s="2">
        <v>9.2163202116300003</v>
      </c>
      <c r="J673" s="2">
        <v>9.2200000000000006</v>
      </c>
      <c r="K673" s="2">
        <f t="shared" si="98"/>
        <v>9.2199999999999989</v>
      </c>
      <c r="L673" s="2">
        <f t="shared" si="99"/>
        <v>0</v>
      </c>
      <c r="P673" s="6">
        <v>0.11</v>
      </c>
      <c r="Q673" s="5">
        <v>186.72499999999999</v>
      </c>
      <c r="R673" s="7">
        <v>1.53</v>
      </c>
      <c r="S673" s="5">
        <v>1407.6</v>
      </c>
      <c r="Z673" s="9">
        <v>2.9</v>
      </c>
      <c r="AA673" s="5">
        <v>320.16000000000003</v>
      </c>
      <c r="AB673" s="10">
        <v>4.68</v>
      </c>
      <c r="AC673" s="5">
        <v>465.01650000000001</v>
      </c>
      <c r="AL673" s="5" t="str">
        <f t="shared" si="102"/>
        <v/>
      </c>
      <c r="AN673" s="5" t="str">
        <f t="shared" si="103"/>
        <v/>
      </c>
      <c r="AP673" s="5" t="str">
        <f t="shared" si="104"/>
        <v/>
      </c>
      <c r="AS673" s="5">
        <f t="shared" si="100"/>
        <v>2379.5014999999999</v>
      </c>
      <c r="AT673" s="11">
        <f t="shared" si="105"/>
        <v>5.6481567053424178E-3</v>
      </c>
      <c r="AU673" s="5">
        <f t="shared" si="101"/>
        <v>5.6481567053424175</v>
      </c>
    </row>
    <row r="674" spans="1:47" x14ac:dyDescent="0.3">
      <c r="A674" s="1" t="s">
        <v>841</v>
      </c>
      <c r="B674" s="1" t="s">
        <v>835</v>
      </c>
      <c r="C674" s="1" t="s">
        <v>836</v>
      </c>
      <c r="D674" s="1" t="s">
        <v>837</v>
      </c>
      <c r="E674" s="1" t="s">
        <v>74</v>
      </c>
      <c r="F674" s="1" t="s">
        <v>483</v>
      </c>
      <c r="G674" s="1" t="s">
        <v>512</v>
      </c>
      <c r="H674" s="1" t="s">
        <v>56</v>
      </c>
      <c r="I674" s="2">
        <v>30.928423155200001</v>
      </c>
      <c r="J674" s="2">
        <v>30.93</v>
      </c>
      <c r="K674" s="2">
        <f t="shared" si="98"/>
        <v>30.93</v>
      </c>
      <c r="L674" s="2">
        <f t="shared" si="99"/>
        <v>0</v>
      </c>
      <c r="P674" s="6">
        <v>23.91</v>
      </c>
      <c r="Q674" s="5">
        <v>40587.224999999999</v>
      </c>
      <c r="R674" s="7">
        <v>7.02</v>
      </c>
      <c r="S674" s="5">
        <v>6458.4</v>
      </c>
      <c r="AL674" s="5" t="str">
        <f t="shared" si="102"/>
        <v/>
      </c>
      <c r="AN674" s="5" t="str">
        <f t="shared" si="103"/>
        <v/>
      </c>
      <c r="AP674" s="5" t="str">
        <f t="shared" si="104"/>
        <v/>
      </c>
      <c r="AS674" s="5">
        <f t="shared" si="100"/>
        <v>47045.625</v>
      </c>
      <c r="AT674" s="11">
        <f t="shared" si="105"/>
        <v>0.11167089505964797</v>
      </c>
      <c r="AU674" s="5">
        <f t="shared" si="101"/>
        <v>111.67089505964796</v>
      </c>
    </row>
    <row r="675" spans="1:47" x14ac:dyDescent="0.3">
      <c r="A675" s="1" t="s">
        <v>842</v>
      </c>
      <c r="B675" s="1" t="s">
        <v>815</v>
      </c>
      <c r="C675" s="1" t="s">
        <v>816</v>
      </c>
      <c r="D675" s="1" t="s">
        <v>63</v>
      </c>
      <c r="E675" s="1" t="s">
        <v>80</v>
      </c>
      <c r="F675" s="1" t="s">
        <v>483</v>
      </c>
      <c r="G675" s="1" t="s">
        <v>512</v>
      </c>
      <c r="H675" s="1" t="s">
        <v>56</v>
      </c>
      <c r="I675" s="2">
        <v>40.0931052364</v>
      </c>
      <c r="J675" s="2">
        <v>33.18</v>
      </c>
      <c r="K675" s="2">
        <f t="shared" si="98"/>
        <v>30.11</v>
      </c>
      <c r="L675" s="2">
        <f t="shared" si="99"/>
        <v>0</v>
      </c>
      <c r="R675" s="7">
        <v>14.1</v>
      </c>
      <c r="S675" s="5">
        <v>10377.6</v>
      </c>
      <c r="T675" s="8">
        <v>16.010000000000002</v>
      </c>
      <c r="U675" s="5">
        <v>3535.0080000000012</v>
      </c>
      <c r="AL675" s="5" t="str">
        <f t="shared" si="102"/>
        <v/>
      </c>
      <c r="AN675" s="5" t="str">
        <f t="shared" si="103"/>
        <v/>
      </c>
      <c r="AP675" s="5" t="str">
        <f t="shared" si="104"/>
        <v/>
      </c>
      <c r="AS675" s="5">
        <f t="shared" si="100"/>
        <v>13912.608000000002</v>
      </c>
      <c r="AT675" s="11">
        <f t="shared" si="105"/>
        <v>3.3023971686506851E-2</v>
      </c>
      <c r="AU675" s="5">
        <f t="shared" si="101"/>
        <v>33.023971686506854</v>
      </c>
    </row>
    <row r="676" spans="1:47" x14ac:dyDescent="0.3">
      <c r="A676" s="1" t="s">
        <v>842</v>
      </c>
      <c r="B676" s="1" t="s">
        <v>815</v>
      </c>
      <c r="C676" s="1" t="s">
        <v>816</v>
      </c>
      <c r="D676" s="1" t="s">
        <v>63</v>
      </c>
      <c r="E676" s="1" t="s">
        <v>85</v>
      </c>
      <c r="F676" s="1" t="s">
        <v>483</v>
      </c>
      <c r="G676" s="1" t="s">
        <v>512</v>
      </c>
      <c r="H676" s="1" t="s">
        <v>56</v>
      </c>
      <c r="I676" s="2">
        <v>40.0931052364</v>
      </c>
      <c r="J676" s="2">
        <v>1.44</v>
      </c>
      <c r="K676" s="2">
        <f t="shared" si="98"/>
        <v>0.08</v>
      </c>
      <c r="L676" s="2">
        <f t="shared" si="99"/>
        <v>0</v>
      </c>
      <c r="T676" s="8">
        <v>0.08</v>
      </c>
      <c r="U676" s="5">
        <v>17.664000000000001</v>
      </c>
      <c r="AL676" s="5" t="str">
        <f t="shared" si="102"/>
        <v/>
      </c>
      <c r="AN676" s="5" t="str">
        <f t="shared" si="103"/>
        <v/>
      </c>
      <c r="AP676" s="5" t="str">
        <f t="shared" si="104"/>
        <v/>
      </c>
      <c r="AS676" s="5">
        <f t="shared" si="100"/>
        <v>17.664000000000001</v>
      </c>
      <c r="AT676" s="11">
        <f t="shared" si="105"/>
        <v>4.1928546816704461E-5</v>
      </c>
      <c r="AU676" s="5">
        <f t="shared" si="101"/>
        <v>4.1928546816704458E-2</v>
      </c>
    </row>
    <row r="677" spans="1:47" x14ac:dyDescent="0.3">
      <c r="A677" s="1" t="s">
        <v>843</v>
      </c>
      <c r="B677" s="1" t="s">
        <v>844</v>
      </c>
      <c r="C677" s="1" t="s">
        <v>602</v>
      </c>
      <c r="D677" s="1" t="s">
        <v>63</v>
      </c>
      <c r="E677" s="1" t="s">
        <v>80</v>
      </c>
      <c r="F677" s="1" t="s">
        <v>483</v>
      </c>
      <c r="G677" s="1" t="s">
        <v>512</v>
      </c>
      <c r="H677" s="1" t="s">
        <v>56</v>
      </c>
      <c r="I677" s="2">
        <v>34.742870398599997</v>
      </c>
      <c r="J677" s="2">
        <v>1.31</v>
      </c>
      <c r="K677" s="2">
        <f t="shared" si="98"/>
        <v>1.02</v>
      </c>
      <c r="L677" s="2">
        <f t="shared" si="99"/>
        <v>0</v>
      </c>
      <c r="R677" s="7">
        <v>0.24</v>
      </c>
      <c r="S677" s="5">
        <v>237.36</v>
      </c>
      <c r="T677" s="8">
        <v>0.78</v>
      </c>
      <c r="U677" s="5">
        <v>256.12799999999999</v>
      </c>
      <c r="AL677" s="5" t="str">
        <f t="shared" si="102"/>
        <v/>
      </c>
      <c r="AN677" s="5" t="str">
        <f t="shared" si="103"/>
        <v/>
      </c>
      <c r="AP677" s="5" t="str">
        <f t="shared" si="104"/>
        <v/>
      </c>
      <c r="AS677" s="5">
        <f t="shared" si="100"/>
        <v>493.488</v>
      </c>
      <c r="AT677" s="11">
        <f t="shared" si="105"/>
        <v>1.1713787766916809E-3</v>
      </c>
      <c r="AU677" s="5">
        <f t="shared" si="101"/>
        <v>1.171378776691681</v>
      </c>
    </row>
    <row r="678" spans="1:47" x14ac:dyDescent="0.3">
      <c r="A678" s="1" t="s">
        <v>843</v>
      </c>
      <c r="B678" s="1" t="s">
        <v>844</v>
      </c>
      <c r="C678" s="1" t="s">
        <v>602</v>
      </c>
      <c r="D678" s="1" t="s">
        <v>63</v>
      </c>
      <c r="E678" s="1" t="s">
        <v>85</v>
      </c>
      <c r="F678" s="1" t="s">
        <v>483</v>
      </c>
      <c r="G678" s="1" t="s">
        <v>512</v>
      </c>
      <c r="H678" s="1" t="s">
        <v>56</v>
      </c>
      <c r="I678" s="2">
        <v>34.742870398599997</v>
      </c>
      <c r="J678" s="2">
        <v>32.869999999999997</v>
      </c>
      <c r="K678" s="2">
        <f t="shared" si="98"/>
        <v>15.659999999999998</v>
      </c>
      <c r="L678" s="2">
        <f t="shared" si="99"/>
        <v>0</v>
      </c>
      <c r="P678" s="6">
        <v>2.69</v>
      </c>
      <c r="Q678" s="5">
        <v>4566.2749999999996</v>
      </c>
      <c r="R678" s="7">
        <v>8.379999999999999</v>
      </c>
      <c r="S678" s="5">
        <v>7713.28</v>
      </c>
      <c r="T678" s="8">
        <v>4.59</v>
      </c>
      <c r="U678" s="5">
        <v>1267.3920000000001</v>
      </c>
      <c r="AL678" s="5" t="str">
        <f t="shared" si="102"/>
        <v/>
      </c>
      <c r="AN678" s="5" t="str">
        <f t="shared" si="103"/>
        <v/>
      </c>
      <c r="AP678" s="5" t="str">
        <f t="shared" si="104"/>
        <v/>
      </c>
      <c r="AS678" s="5">
        <f t="shared" si="100"/>
        <v>13546.947</v>
      </c>
      <c r="AT678" s="11">
        <f t="shared" si="105"/>
        <v>3.2156012313910437E-2</v>
      </c>
      <c r="AU678" s="5">
        <f t="shared" si="101"/>
        <v>32.156012313910438</v>
      </c>
    </row>
    <row r="679" spans="1:47" x14ac:dyDescent="0.3">
      <c r="A679" s="1" t="s">
        <v>845</v>
      </c>
      <c r="B679" s="1" t="s">
        <v>846</v>
      </c>
      <c r="C679" s="1" t="s">
        <v>847</v>
      </c>
      <c r="D679" s="1" t="s">
        <v>63</v>
      </c>
      <c r="E679" s="1" t="s">
        <v>57</v>
      </c>
      <c r="F679" s="1" t="s">
        <v>261</v>
      </c>
      <c r="G679" s="1" t="s">
        <v>512</v>
      </c>
      <c r="H679" s="1" t="s">
        <v>56</v>
      </c>
      <c r="I679" s="2">
        <v>3.1391431618999999</v>
      </c>
      <c r="J679" s="2">
        <v>2.38</v>
      </c>
      <c r="K679" s="2">
        <f t="shared" si="98"/>
        <v>2.38</v>
      </c>
      <c r="L679" s="2">
        <f t="shared" si="99"/>
        <v>0</v>
      </c>
      <c r="N679" s="4">
        <v>0.91</v>
      </c>
      <c r="O679" s="5">
        <v>1283.0999999999999</v>
      </c>
      <c r="P679" s="6">
        <v>1.47</v>
      </c>
      <c r="Q679" s="5">
        <v>1996.26</v>
      </c>
      <c r="AL679" s="5" t="str">
        <f t="shared" si="102"/>
        <v/>
      </c>
      <c r="AN679" s="5" t="str">
        <f t="shared" si="103"/>
        <v/>
      </c>
      <c r="AP679" s="5" t="str">
        <f t="shared" si="104"/>
        <v/>
      </c>
      <c r="AS679" s="5">
        <f t="shared" si="100"/>
        <v>3279.3599999999997</v>
      </c>
      <c r="AT679" s="11">
        <f t="shared" si="105"/>
        <v>7.7841258655360008E-3</v>
      </c>
      <c r="AU679" s="5">
        <f t="shared" si="101"/>
        <v>7.7841258655360006</v>
      </c>
    </row>
    <row r="680" spans="1:47" x14ac:dyDescent="0.3">
      <c r="A680" s="1" t="s">
        <v>848</v>
      </c>
      <c r="B680" s="1" t="s">
        <v>846</v>
      </c>
      <c r="C680" s="1" t="s">
        <v>847</v>
      </c>
      <c r="D680" s="1" t="s">
        <v>63</v>
      </c>
      <c r="E680" s="1" t="s">
        <v>57</v>
      </c>
      <c r="F680" s="1" t="s">
        <v>261</v>
      </c>
      <c r="G680" s="1" t="s">
        <v>512</v>
      </c>
      <c r="H680" s="1" t="s">
        <v>56</v>
      </c>
      <c r="I680" s="2">
        <v>3.8665234447699999</v>
      </c>
      <c r="J680" s="2">
        <v>3.07</v>
      </c>
      <c r="K680" s="2">
        <f t="shared" si="98"/>
        <v>3.07</v>
      </c>
      <c r="L680" s="2">
        <f t="shared" si="99"/>
        <v>0</v>
      </c>
      <c r="N680" s="4">
        <v>3</v>
      </c>
      <c r="O680" s="5">
        <v>4230</v>
      </c>
      <c r="P680" s="6">
        <v>7.0000000000000007E-2</v>
      </c>
      <c r="Q680" s="5">
        <v>95.06</v>
      </c>
      <c r="AL680" s="5" t="str">
        <f t="shared" si="102"/>
        <v/>
      </c>
      <c r="AN680" s="5" t="str">
        <f t="shared" si="103"/>
        <v/>
      </c>
      <c r="AP680" s="5" t="str">
        <f t="shared" si="104"/>
        <v/>
      </c>
      <c r="AS680" s="5">
        <f t="shared" si="100"/>
        <v>4325.0600000000004</v>
      </c>
      <c r="AT680" s="11">
        <f t="shared" si="105"/>
        <v>1.0266274948769008E-2</v>
      </c>
      <c r="AU680" s="5">
        <f t="shared" si="101"/>
        <v>10.266274948769007</v>
      </c>
    </row>
    <row r="681" spans="1:47" x14ac:dyDescent="0.3">
      <c r="A681" s="1" t="s">
        <v>849</v>
      </c>
      <c r="B681" s="1" t="s">
        <v>850</v>
      </c>
      <c r="C681" s="1" t="s">
        <v>851</v>
      </c>
      <c r="D681" s="1" t="s">
        <v>1246</v>
      </c>
      <c r="E681" s="1" t="s">
        <v>57</v>
      </c>
      <c r="F681" s="1" t="s">
        <v>261</v>
      </c>
      <c r="G681" s="1" t="s">
        <v>512</v>
      </c>
      <c r="H681" s="1" t="s">
        <v>56</v>
      </c>
      <c r="I681" s="2">
        <v>0.24806876332200001</v>
      </c>
      <c r="J681" s="2">
        <v>0.2</v>
      </c>
      <c r="K681" s="2">
        <f t="shared" si="98"/>
        <v>0.19</v>
      </c>
      <c r="L681" s="2">
        <f t="shared" si="99"/>
        <v>0</v>
      </c>
      <c r="N681" s="4">
        <v>0.19</v>
      </c>
      <c r="O681" s="5">
        <v>267.89999999999998</v>
      </c>
      <c r="AL681" s="5" t="str">
        <f t="shared" si="102"/>
        <v/>
      </c>
      <c r="AN681" s="5" t="str">
        <f t="shared" si="103"/>
        <v/>
      </c>
      <c r="AP681" s="5" t="str">
        <f t="shared" si="104"/>
        <v/>
      </c>
      <c r="AS681" s="5">
        <f t="shared" si="100"/>
        <v>267.89999999999998</v>
      </c>
      <c r="AT681" s="11">
        <f t="shared" si="105"/>
        <v>6.3590679869764057E-4</v>
      </c>
      <c r="AU681" s="5">
        <f t="shared" si="101"/>
        <v>0.63590679869764055</v>
      </c>
    </row>
    <row r="682" spans="1:47" x14ac:dyDescent="0.3">
      <c r="A682" s="1" t="s">
        <v>852</v>
      </c>
      <c r="B682" s="1" t="s">
        <v>831</v>
      </c>
      <c r="C682" s="1" t="s">
        <v>832</v>
      </c>
      <c r="D682" s="1" t="s">
        <v>63</v>
      </c>
      <c r="E682" s="1" t="s">
        <v>58</v>
      </c>
      <c r="F682" s="1" t="s">
        <v>261</v>
      </c>
      <c r="G682" s="1" t="s">
        <v>512</v>
      </c>
      <c r="H682" s="1" t="s">
        <v>56</v>
      </c>
      <c r="I682" s="2">
        <v>40.138061221699999</v>
      </c>
      <c r="J682" s="2">
        <v>38.57</v>
      </c>
      <c r="K682" s="2">
        <f t="shared" ref="K682:K745" si="106">SUM(N682,P682,R682,T682,V682,X682,Z682,AB682,AE682,AG682,AI682)</f>
        <v>38.580000000000005</v>
      </c>
      <c r="L682" s="2">
        <f t="shared" ref="L682:L745" si="107">SUM(M682,AD682,AK682,AM682,AO682,AQ682,AR682)</f>
        <v>0</v>
      </c>
      <c r="N682" s="4">
        <v>3.95</v>
      </c>
      <c r="O682" s="5">
        <v>5569.5</v>
      </c>
      <c r="P682" s="6">
        <v>31.61</v>
      </c>
      <c r="Q682" s="5">
        <v>42926.38</v>
      </c>
      <c r="R682" s="7">
        <v>3.02</v>
      </c>
      <c r="S682" s="5">
        <v>2231.92</v>
      </c>
      <c r="AL682" s="5" t="str">
        <f t="shared" si="102"/>
        <v/>
      </c>
      <c r="AN682" s="5" t="str">
        <f t="shared" si="103"/>
        <v/>
      </c>
      <c r="AP682" s="5" t="str">
        <f t="shared" si="104"/>
        <v/>
      </c>
      <c r="AS682" s="5">
        <f t="shared" ref="AS682:AS745" si="108">SUM(O682,Q682,S682,U682,W682,Y682,AA682,AC682,AF682,AH682,AJ682)</f>
        <v>50727.799999999996</v>
      </c>
      <c r="AT682" s="11">
        <f t="shared" si="105"/>
        <v>0.12041117171696218</v>
      </c>
      <c r="AU682" s="5">
        <f t="shared" ref="AU682:AU745" si="109">(AT682/100)*$AU$1</f>
        <v>120.41117171696217</v>
      </c>
    </row>
    <row r="683" spans="1:47" x14ac:dyDescent="0.3">
      <c r="A683" s="1" t="s">
        <v>853</v>
      </c>
      <c r="B683" s="1" t="s">
        <v>854</v>
      </c>
      <c r="C683" s="1" t="s">
        <v>855</v>
      </c>
      <c r="D683" s="1" t="s">
        <v>1244</v>
      </c>
      <c r="E683" s="1" t="s">
        <v>53</v>
      </c>
      <c r="F683" s="1" t="s">
        <v>261</v>
      </c>
      <c r="G683" s="1" t="s">
        <v>512</v>
      </c>
      <c r="H683" s="1" t="s">
        <v>56</v>
      </c>
      <c r="I683" s="2">
        <v>64.952481362399993</v>
      </c>
      <c r="J683" s="2">
        <v>40</v>
      </c>
      <c r="K683" s="2">
        <f t="shared" si="106"/>
        <v>40</v>
      </c>
      <c r="L683" s="2">
        <f t="shared" si="107"/>
        <v>0</v>
      </c>
      <c r="P683" s="6">
        <v>13.44</v>
      </c>
      <c r="Q683" s="5">
        <v>18251.52</v>
      </c>
      <c r="R683" s="7">
        <v>24.37</v>
      </c>
      <c r="S683" s="5">
        <v>18401.84</v>
      </c>
      <c r="T683" s="8">
        <v>1.93</v>
      </c>
      <c r="U683" s="5">
        <v>426.14400000000001</v>
      </c>
      <c r="AB683" s="10">
        <v>0.26</v>
      </c>
      <c r="AC683" s="5">
        <v>20.667400000000001</v>
      </c>
      <c r="AL683" s="5" t="str">
        <f t="shared" si="102"/>
        <v/>
      </c>
      <c r="AN683" s="5" t="str">
        <f t="shared" si="103"/>
        <v/>
      </c>
      <c r="AP683" s="5" t="str">
        <f t="shared" si="104"/>
        <v/>
      </c>
      <c r="AS683" s="5">
        <f t="shared" si="108"/>
        <v>37100.171399999999</v>
      </c>
      <c r="AT683" s="11">
        <f t="shared" si="105"/>
        <v>8.8063647727165961E-2</v>
      </c>
      <c r="AU683" s="5">
        <f t="shared" si="109"/>
        <v>88.063647727165971</v>
      </c>
    </row>
    <row r="684" spans="1:47" x14ac:dyDescent="0.3">
      <c r="A684" s="1" t="s">
        <v>853</v>
      </c>
      <c r="B684" s="1" t="s">
        <v>854</v>
      </c>
      <c r="C684" s="1" t="s">
        <v>855</v>
      </c>
      <c r="D684" s="1" t="s">
        <v>1244</v>
      </c>
      <c r="E684" s="1" t="s">
        <v>57</v>
      </c>
      <c r="F684" s="1" t="s">
        <v>261</v>
      </c>
      <c r="G684" s="1" t="s">
        <v>512</v>
      </c>
      <c r="H684" s="1" t="s">
        <v>56</v>
      </c>
      <c r="I684" s="2">
        <v>64.952481362399993</v>
      </c>
      <c r="J684" s="2">
        <v>24.49</v>
      </c>
      <c r="K684" s="2">
        <f t="shared" si="106"/>
        <v>24.49</v>
      </c>
      <c r="L684" s="2">
        <f t="shared" si="107"/>
        <v>0</v>
      </c>
      <c r="N684" s="4">
        <v>8.93</v>
      </c>
      <c r="O684" s="5">
        <v>15023.55</v>
      </c>
      <c r="P684" s="6">
        <v>12.53</v>
      </c>
      <c r="Q684" s="5">
        <v>17192.28</v>
      </c>
      <c r="R684" s="7">
        <v>2.58</v>
      </c>
      <c r="S684" s="5">
        <v>1898.88</v>
      </c>
      <c r="AB684" s="10">
        <v>0.45</v>
      </c>
      <c r="AC684" s="5">
        <v>35.770499999999998</v>
      </c>
      <c r="AL684" s="5" t="str">
        <f t="shared" si="102"/>
        <v/>
      </c>
      <c r="AN684" s="5" t="str">
        <f t="shared" si="103"/>
        <v/>
      </c>
      <c r="AP684" s="5" t="str">
        <f t="shared" si="104"/>
        <v/>
      </c>
      <c r="AS684" s="5">
        <f t="shared" si="108"/>
        <v>34150.480499999998</v>
      </c>
      <c r="AT684" s="11">
        <f t="shared" si="105"/>
        <v>8.1062048259578939E-2</v>
      </c>
      <c r="AU684" s="5">
        <f t="shared" si="109"/>
        <v>81.06204825957893</v>
      </c>
    </row>
    <row r="685" spans="1:47" x14ac:dyDescent="0.3">
      <c r="A685" s="1" t="s">
        <v>856</v>
      </c>
      <c r="B685" s="1" t="s">
        <v>827</v>
      </c>
      <c r="C685" s="1" t="s">
        <v>828</v>
      </c>
      <c r="D685" s="1" t="s">
        <v>63</v>
      </c>
      <c r="E685" s="1" t="s">
        <v>64</v>
      </c>
      <c r="F685" s="1" t="s">
        <v>261</v>
      </c>
      <c r="G685" s="1" t="s">
        <v>512</v>
      </c>
      <c r="H685" s="1" t="s">
        <v>56</v>
      </c>
      <c r="I685" s="2">
        <v>63.365131675599997</v>
      </c>
      <c r="J685" s="2">
        <v>23.07</v>
      </c>
      <c r="K685" s="2">
        <f t="shared" si="106"/>
        <v>23.080000000000002</v>
      </c>
      <c r="L685" s="2">
        <f t="shared" si="107"/>
        <v>0</v>
      </c>
      <c r="N685" s="4">
        <v>0.85</v>
      </c>
      <c r="O685" s="5">
        <v>1498.125</v>
      </c>
      <c r="P685" s="6">
        <v>19.850000000000001</v>
      </c>
      <c r="Q685" s="5">
        <v>33695.375</v>
      </c>
      <c r="R685" s="7">
        <v>2.2000000000000002</v>
      </c>
      <c r="S685" s="5">
        <v>2024</v>
      </c>
      <c r="Z685" s="9">
        <v>0.16</v>
      </c>
      <c r="AA685" s="5">
        <v>17.664000000000001</v>
      </c>
      <c r="AB685" s="10">
        <v>0.02</v>
      </c>
      <c r="AC685" s="5">
        <v>1.98725</v>
      </c>
      <c r="AL685" s="5" t="str">
        <f t="shared" si="102"/>
        <v/>
      </c>
      <c r="AN685" s="5" t="str">
        <f t="shared" si="103"/>
        <v/>
      </c>
      <c r="AP685" s="5" t="str">
        <f t="shared" si="104"/>
        <v/>
      </c>
      <c r="AS685" s="5">
        <f t="shared" si="108"/>
        <v>37237.151249999995</v>
      </c>
      <c r="AT685" s="11">
        <f t="shared" si="105"/>
        <v>8.8388792997414492E-2</v>
      </c>
      <c r="AU685" s="5">
        <f t="shared" si="109"/>
        <v>88.388792997414484</v>
      </c>
    </row>
    <row r="686" spans="1:47" x14ac:dyDescent="0.3">
      <c r="A686" s="1" t="s">
        <v>856</v>
      </c>
      <c r="B686" s="1" t="s">
        <v>827</v>
      </c>
      <c r="C686" s="1" t="s">
        <v>828</v>
      </c>
      <c r="D686" s="1" t="s">
        <v>63</v>
      </c>
      <c r="E686" s="1" t="s">
        <v>65</v>
      </c>
      <c r="F686" s="1" t="s">
        <v>261</v>
      </c>
      <c r="G686" s="1" t="s">
        <v>512</v>
      </c>
      <c r="H686" s="1" t="s">
        <v>56</v>
      </c>
      <c r="I686" s="2">
        <v>63.365131675599997</v>
      </c>
      <c r="J686" s="2">
        <v>40.01</v>
      </c>
      <c r="K686" s="2">
        <f t="shared" si="106"/>
        <v>40</v>
      </c>
      <c r="L686" s="2">
        <f t="shared" si="107"/>
        <v>0</v>
      </c>
      <c r="P686" s="6">
        <v>33.979999999999997</v>
      </c>
      <c r="Q686" s="5">
        <v>57664.074999999997</v>
      </c>
      <c r="R686" s="7">
        <v>5.2399999999999993</v>
      </c>
      <c r="S686" s="5">
        <v>4533.76</v>
      </c>
      <c r="AB686" s="10">
        <v>0.78</v>
      </c>
      <c r="AC686" s="5">
        <v>76.707849999999993</v>
      </c>
      <c r="AL686" s="5" t="str">
        <f t="shared" si="102"/>
        <v/>
      </c>
      <c r="AN686" s="5" t="str">
        <f t="shared" si="103"/>
        <v/>
      </c>
      <c r="AP686" s="5" t="str">
        <f t="shared" si="104"/>
        <v/>
      </c>
      <c r="AS686" s="5">
        <f t="shared" si="108"/>
        <v>62274.542849999998</v>
      </c>
      <c r="AT686" s="11">
        <f t="shared" si="105"/>
        <v>0.14781935492386167</v>
      </c>
      <c r="AU686" s="5">
        <f t="shared" si="109"/>
        <v>147.81935492386165</v>
      </c>
    </row>
    <row r="687" spans="1:47" x14ac:dyDescent="0.3">
      <c r="A687" s="1" t="s">
        <v>857</v>
      </c>
      <c r="B687" s="1" t="s">
        <v>858</v>
      </c>
      <c r="C687" s="1" t="s">
        <v>859</v>
      </c>
      <c r="D687" s="1" t="s">
        <v>860</v>
      </c>
      <c r="E687" s="1" t="s">
        <v>64</v>
      </c>
      <c r="F687" s="1" t="s">
        <v>261</v>
      </c>
      <c r="G687" s="1" t="s">
        <v>512</v>
      </c>
      <c r="H687" s="1" t="s">
        <v>56</v>
      </c>
      <c r="I687" s="2">
        <v>7.8315997467400003</v>
      </c>
      <c r="J687" s="2">
        <v>6.94</v>
      </c>
      <c r="K687" s="2">
        <f t="shared" si="106"/>
        <v>6.94</v>
      </c>
      <c r="L687" s="2">
        <f t="shared" si="107"/>
        <v>0</v>
      </c>
      <c r="P687" s="6">
        <v>0.75</v>
      </c>
      <c r="Q687" s="5">
        <v>1273.125</v>
      </c>
      <c r="R687" s="7">
        <v>4.45</v>
      </c>
      <c r="S687" s="5">
        <v>4094</v>
      </c>
      <c r="T687" s="8">
        <v>1.2</v>
      </c>
      <c r="U687" s="5">
        <v>331.2</v>
      </c>
      <c r="Z687" s="9">
        <v>7.0000000000000007E-2</v>
      </c>
      <c r="AA687" s="5">
        <v>7.7279999999999998</v>
      </c>
      <c r="AB687" s="10">
        <v>0.47</v>
      </c>
      <c r="AC687" s="5">
        <v>46.700374999999987</v>
      </c>
      <c r="AL687" s="5" t="str">
        <f t="shared" ref="AL687:AL750" si="110">IF(AK687&gt;0,AK687*$AL$1,"")</f>
        <v/>
      </c>
      <c r="AN687" s="5" t="str">
        <f t="shared" ref="AN687:AN750" si="111">IF(AM687&gt;0,AM687*$AN$1,"")</f>
        <v/>
      </c>
      <c r="AP687" s="5" t="str">
        <f t="shared" ref="AP687:AP750" si="112">IF(AO687&gt;0,AO687*$AP$1,"")</f>
        <v/>
      </c>
      <c r="AS687" s="5">
        <f t="shared" si="108"/>
        <v>5752.7533750000002</v>
      </c>
      <c r="AT687" s="11">
        <f t="shared" si="105"/>
        <v>1.3655151110090696E-2</v>
      </c>
      <c r="AU687" s="5">
        <f t="shared" si="109"/>
        <v>13.655151110090696</v>
      </c>
    </row>
    <row r="688" spans="1:47" x14ac:dyDescent="0.3">
      <c r="A688" s="1" t="s">
        <v>861</v>
      </c>
      <c r="B688" s="1" t="s">
        <v>862</v>
      </c>
      <c r="C688" s="1" t="s">
        <v>863</v>
      </c>
      <c r="D688" s="1" t="s">
        <v>63</v>
      </c>
      <c r="E688" s="1" t="s">
        <v>64</v>
      </c>
      <c r="F688" s="1" t="s">
        <v>261</v>
      </c>
      <c r="G688" s="1" t="s">
        <v>512</v>
      </c>
      <c r="H688" s="1" t="s">
        <v>56</v>
      </c>
      <c r="I688" s="2">
        <v>8.8303445606400004</v>
      </c>
      <c r="J688" s="2">
        <v>8.48</v>
      </c>
      <c r="K688" s="2">
        <f t="shared" si="106"/>
        <v>8.4799999999999986</v>
      </c>
      <c r="L688" s="2">
        <f t="shared" si="107"/>
        <v>0</v>
      </c>
      <c r="P688" s="6">
        <v>2.09</v>
      </c>
      <c r="Q688" s="5">
        <v>3547.7750000000001</v>
      </c>
      <c r="R688" s="7">
        <v>2.11</v>
      </c>
      <c r="S688" s="5">
        <v>1941.2</v>
      </c>
      <c r="T688" s="8">
        <v>0.08</v>
      </c>
      <c r="U688" s="5">
        <v>22.08</v>
      </c>
      <c r="Z688" s="9">
        <v>2.88</v>
      </c>
      <c r="AA688" s="5">
        <v>317.95199999999988</v>
      </c>
      <c r="AB688" s="10">
        <v>1.32</v>
      </c>
      <c r="AC688" s="5">
        <v>131.1585</v>
      </c>
      <c r="AL688" s="5" t="str">
        <f t="shared" si="110"/>
        <v/>
      </c>
      <c r="AN688" s="5" t="str">
        <f t="shared" si="111"/>
        <v/>
      </c>
      <c r="AP688" s="5" t="str">
        <f t="shared" si="112"/>
        <v/>
      </c>
      <c r="AS688" s="5">
        <f t="shared" si="108"/>
        <v>5960.165500000001</v>
      </c>
      <c r="AT688" s="11">
        <f t="shared" si="105"/>
        <v>1.414747951777948E-2</v>
      </c>
      <c r="AU688" s="5">
        <f t="shared" si="109"/>
        <v>14.14747951777948</v>
      </c>
    </row>
    <row r="689" spans="1:47" x14ac:dyDescent="0.3">
      <c r="A689" s="1" t="s">
        <v>864</v>
      </c>
      <c r="B689" s="1" t="s">
        <v>865</v>
      </c>
      <c r="C689" s="1" t="s">
        <v>866</v>
      </c>
      <c r="D689" s="1" t="s">
        <v>63</v>
      </c>
      <c r="E689" s="1" t="s">
        <v>86</v>
      </c>
      <c r="F689" s="1" t="s">
        <v>261</v>
      </c>
      <c r="G689" s="1" t="s">
        <v>512</v>
      </c>
      <c r="H689" s="1" t="s">
        <v>56</v>
      </c>
      <c r="I689" s="2">
        <v>40.103656811800001</v>
      </c>
      <c r="J689" s="2">
        <v>39.08</v>
      </c>
      <c r="K689" s="2">
        <f t="shared" si="106"/>
        <v>39.07</v>
      </c>
      <c r="L689" s="2">
        <f t="shared" si="107"/>
        <v>0</v>
      </c>
      <c r="P689" s="6">
        <v>9.6699999999999982</v>
      </c>
      <c r="Q689" s="5">
        <v>16414.825000000001</v>
      </c>
      <c r="R689" s="7">
        <v>19.55</v>
      </c>
      <c r="S689" s="5">
        <v>18538</v>
      </c>
      <c r="T689" s="8">
        <v>5.31</v>
      </c>
      <c r="U689" s="5">
        <v>1474.3920000000001</v>
      </c>
      <c r="AB689" s="10">
        <v>4.5399999999999991</v>
      </c>
      <c r="AC689" s="5">
        <v>451.90064999999993</v>
      </c>
      <c r="AL689" s="5" t="str">
        <f t="shared" si="110"/>
        <v/>
      </c>
      <c r="AN689" s="5" t="str">
        <f t="shared" si="111"/>
        <v/>
      </c>
      <c r="AP689" s="5" t="str">
        <f t="shared" si="112"/>
        <v/>
      </c>
      <c r="AS689" s="5">
        <f t="shared" si="108"/>
        <v>36879.11765</v>
      </c>
      <c r="AT689" s="11">
        <f t="shared" si="105"/>
        <v>8.7538938572620961E-2</v>
      </c>
      <c r="AU689" s="5">
        <f t="shared" si="109"/>
        <v>87.538938572620964</v>
      </c>
    </row>
    <row r="690" spans="1:47" x14ac:dyDescent="0.3">
      <c r="A690" s="1" t="s">
        <v>867</v>
      </c>
      <c r="B690" s="1" t="s">
        <v>823</v>
      </c>
      <c r="C690" s="1" t="s">
        <v>824</v>
      </c>
      <c r="D690" s="1" t="s">
        <v>63</v>
      </c>
      <c r="E690" s="1" t="s">
        <v>80</v>
      </c>
      <c r="F690" s="1" t="s">
        <v>261</v>
      </c>
      <c r="G690" s="1" t="s">
        <v>512</v>
      </c>
      <c r="H690" s="1" t="s">
        <v>56</v>
      </c>
      <c r="I690" s="2">
        <v>80.305263303700002</v>
      </c>
      <c r="J690" s="2">
        <v>38.630000000000003</v>
      </c>
      <c r="K690" s="2">
        <f t="shared" si="106"/>
        <v>38.64</v>
      </c>
      <c r="L690" s="2">
        <f t="shared" si="107"/>
        <v>0</v>
      </c>
      <c r="P690" s="6">
        <v>13.93</v>
      </c>
      <c r="Q690" s="5">
        <v>23109.764999999999</v>
      </c>
      <c r="R690" s="7">
        <v>24.71</v>
      </c>
      <c r="S690" s="5">
        <v>20446.080000000002</v>
      </c>
      <c r="AL690" s="5" t="str">
        <f t="shared" si="110"/>
        <v/>
      </c>
      <c r="AN690" s="5" t="str">
        <f t="shared" si="111"/>
        <v/>
      </c>
      <c r="AP690" s="5" t="str">
        <f t="shared" si="112"/>
        <v/>
      </c>
      <c r="AS690" s="5">
        <f t="shared" si="108"/>
        <v>43555.845000000001</v>
      </c>
      <c r="AT690" s="11">
        <f t="shared" si="105"/>
        <v>0.10338730107697139</v>
      </c>
      <c r="AU690" s="5">
        <f t="shared" si="109"/>
        <v>103.3873010769714</v>
      </c>
    </row>
    <row r="691" spans="1:47" x14ac:dyDescent="0.3">
      <c r="A691" s="1" t="s">
        <v>867</v>
      </c>
      <c r="B691" s="1" t="s">
        <v>823</v>
      </c>
      <c r="C691" s="1" t="s">
        <v>824</v>
      </c>
      <c r="D691" s="1" t="s">
        <v>63</v>
      </c>
      <c r="E691" s="1" t="s">
        <v>85</v>
      </c>
      <c r="F691" s="1" t="s">
        <v>261</v>
      </c>
      <c r="G691" s="1" t="s">
        <v>512</v>
      </c>
      <c r="H691" s="1" t="s">
        <v>56</v>
      </c>
      <c r="I691" s="2">
        <v>80.305263303700002</v>
      </c>
      <c r="J691" s="2">
        <v>37.659999999999997</v>
      </c>
      <c r="K691" s="2">
        <f t="shared" si="106"/>
        <v>37.669999999999995</v>
      </c>
      <c r="L691" s="2">
        <f t="shared" si="107"/>
        <v>0</v>
      </c>
      <c r="P691" s="6">
        <v>7.22</v>
      </c>
      <c r="Q691" s="5">
        <v>12255.95</v>
      </c>
      <c r="R691" s="7">
        <v>28.54</v>
      </c>
      <c r="S691" s="5">
        <v>26256.799999999999</v>
      </c>
      <c r="T691" s="8">
        <v>1.91</v>
      </c>
      <c r="U691" s="5">
        <v>527.16</v>
      </c>
      <c r="AL691" s="5" t="str">
        <f t="shared" si="110"/>
        <v/>
      </c>
      <c r="AN691" s="5" t="str">
        <f t="shared" si="111"/>
        <v/>
      </c>
      <c r="AP691" s="5" t="str">
        <f t="shared" si="112"/>
        <v/>
      </c>
      <c r="AS691" s="5">
        <f t="shared" si="108"/>
        <v>39039.910000000003</v>
      </c>
      <c r="AT691" s="11">
        <f t="shared" si="105"/>
        <v>9.2667951435401297E-2</v>
      </c>
      <c r="AU691" s="5">
        <f t="shared" si="109"/>
        <v>92.667951435401292</v>
      </c>
    </row>
    <row r="692" spans="1:47" x14ac:dyDescent="0.3">
      <c r="A692" s="1" t="s">
        <v>868</v>
      </c>
      <c r="B692" s="1" t="s">
        <v>120</v>
      </c>
      <c r="C692" s="1" t="s">
        <v>121</v>
      </c>
      <c r="D692" s="1" t="s">
        <v>63</v>
      </c>
      <c r="E692" s="1" t="s">
        <v>74</v>
      </c>
      <c r="F692" s="1" t="s">
        <v>261</v>
      </c>
      <c r="G692" s="1" t="s">
        <v>512</v>
      </c>
      <c r="H692" s="1" t="s">
        <v>56</v>
      </c>
      <c r="I692" s="2">
        <v>40.064143681799997</v>
      </c>
      <c r="J692" s="2">
        <v>39.049999999999997</v>
      </c>
      <c r="K692" s="2">
        <f t="shared" si="106"/>
        <v>39.06</v>
      </c>
      <c r="L692" s="2">
        <f t="shared" si="107"/>
        <v>0</v>
      </c>
      <c r="N692" s="4">
        <v>1.1000000000000001</v>
      </c>
      <c r="O692" s="5">
        <v>2714.25</v>
      </c>
      <c r="P692" s="6">
        <v>9.52</v>
      </c>
      <c r="Q692" s="5">
        <v>19093.48</v>
      </c>
      <c r="R692" s="7">
        <v>20.440000000000001</v>
      </c>
      <c r="S692" s="5">
        <v>24913.599999999999</v>
      </c>
      <c r="T692" s="8">
        <v>7.31</v>
      </c>
      <c r="U692" s="5">
        <v>2656.7760000000012</v>
      </c>
      <c r="AB692" s="10">
        <v>0.69000000000000006</v>
      </c>
      <c r="AC692" s="5">
        <v>90.022424999999998</v>
      </c>
      <c r="AL692" s="5" t="str">
        <f t="shared" si="110"/>
        <v/>
      </c>
      <c r="AN692" s="5" t="str">
        <f t="shared" si="111"/>
        <v/>
      </c>
      <c r="AP692" s="5" t="str">
        <f t="shared" si="112"/>
        <v/>
      </c>
      <c r="AS692" s="5">
        <f t="shared" si="108"/>
        <v>49468.128425000003</v>
      </c>
      <c r="AT692" s="11">
        <f t="shared" si="105"/>
        <v>0.11742112424152859</v>
      </c>
      <c r="AU692" s="5">
        <f t="shared" si="109"/>
        <v>117.42112424152859</v>
      </c>
    </row>
    <row r="693" spans="1:47" x14ac:dyDescent="0.3">
      <c r="A693" s="1" t="s">
        <v>869</v>
      </c>
      <c r="B693" s="1" t="s">
        <v>870</v>
      </c>
      <c r="C693" s="1" t="s">
        <v>871</v>
      </c>
      <c r="D693" s="1" t="s">
        <v>872</v>
      </c>
      <c r="E693" s="1" t="s">
        <v>66</v>
      </c>
      <c r="F693" s="1" t="s">
        <v>261</v>
      </c>
      <c r="G693" s="1" t="s">
        <v>512</v>
      </c>
      <c r="H693" s="1" t="s">
        <v>56</v>
      </c>
      <c r="I693" s="2">
        <v>280.32586585199999</v>
      </c>
      <c r="J693" s="2">
        <v>40.020000000000003</v>
      </c>
      <c r="K693" s="2">
        <f t="shared" si="106"/>
        <v>39.989999999999995</v>
      </c>
      <c r="L693" s="2">
        <f t="shared" si="107"/>
        <v>0</v>
      </c>
      <c r="N693" s="4">
        <v>13.13</v>
      </c>
      <c r="O693" s="5">
        <v>23141.625</v>
      </c>
      <c r="P693" s="6">
        <v>26.7</v>
      </c>
      <c r="Q693" s="5">
        <v>45316.460000000006</v>
      </c>
      <c r="R693" s="7">
        <v>0.16</v>
      </c>
      <c r="S693" s="5">
        <v>128.80000000000001</v>
      </c>
      <c r="AL693" s="5" t="str">
        <f t="shared" si="110"/>
        <v/>
      </c>
      <c r="AN693" s="5" t="str">
        <f t="shared" si="111"/>
        <v/>
      </c>
      <c r="AP693" s="5" t="str">
        <f t="shared" si="112"/>
        <v/>
      </c>
      <c r="AS693" s="5">
        <f t="shared" si="108"/>
        <v>68586.885000000009</v>
      </c>
      <c r="AT693" s="11">
        <f t="shared" si="105"/>
        <v>0.16280278638668619</v>
      </c>
      <c r="AU693" s="5">
        <f t="shared" si="109"/>
        <v>162.80278638668619</v>
      </c>
    </row>
    <row r="694" spans="1:47" x14ac:dyDescent="0.3">
      <c r="A694" s="1" t="s">
        <v>869</v>
      </c>
      <c r="B694" s="1" t="s">
        <v>870</v>
      </c>
      <c r="C694" s="1" t="s">
        <v>871</v>
      </c>
      <c r="D694" s="1" t="s">
        <v>872</v>
      </c>
      <c r="E694" s="1" t="s">
        <v>67</v>
      </c>
      <c r="F694" s="1" t="s">
        <v>261</v>
      </c>
      <c r="G694" s="1" t="s">
        <v>512</v>
      </c>
      <c r="H694" s="1" t="s">
        <v>56</v>
      </c>
      <c r="I694" s="2">
        <v>280.32586585199999</v>
      </c>
      <c r="J694" s="2">
        <v>39</v>
      </c>
      <c r="K694" s="2">
        <f t="shared" si="106"/>
        <v>38.99</v>
      </c>
      <c r="L694" s="2">
        <f t="shared" si="107"/>
        <v>0</v>
      </c>
      <c r="N694" s="4">
        <v>16.850000000000001</v>
      </c>
      <c r="O694" s="5">
        <v>29719.275000000001</v>
      </c>
      <c r="P694" s="6">
        <v>16.46</v>
      </c>
      <c r="Q694" s="5">
        <v>28154.735000000001</v>
      </c>
      <c r="R694" s="7">
        <v>5.68</v>
      </c>
      <c r="S694" s="5">
        <v>5247.6799999999994</v>
      </c>
      <c r="AL694" s="5" t="str">
        <f t="shared" si="110"/>
        <v/>
      </c>
      <c r="AN694" s="5" t="str">
        <f t="shared" si="111"/>
        <v/>
      </c>
      <c r="AP694" s="5" t="str">
        <f t="shared" si="112"/>
        <v/>
      </c>
      <c r="AS694" s="5">
        <f t="shared" si="108"/>
        <v>63121.69</v>
      </c>
      <c r="AT694" s="11">
        <f t="shared" si="105"/>
        <v>0.14983020461472518</v>
      </c>
      <c r="AU694" s="5">
        <f t="shared" si="109"/>
        <v>149.83020461472518</v>
      </c>
    </row>
    <row r="695" spans="1:47" x14ac:dyDescent="0.3">
      <c r="A695" s="1" t="s">
        <v>869</v>
      </c>
      <c r="B695" s="1" t="s">
        <v>870</v>
      </c>
      <c r="C695" s="1" t="s">
        <v>871</v>
      </c>
      <c r="D695" s="1" t="s">
        <v>872</v>
      </c>
      <c r="E695" s="1" t="s">
        <v>59</v>
      </c>
      <c r="F695" s="1" t="s">
        <v>261</v>
      </c>
      <c r="G695" s="1" t="s">
        <v>512</v>
      </c>
      <c r="H695" s="1" t="s">
        <v>56</v>
      </c>
      <c r="I695" s="2">
        <v>280.32586585199999</v>
      </c>
      <c r="J695" s="2">
        <v>40.04</v>
      </c>
      <c r="K695" s="2">
        <f t="shared" si="106"/>
        <v>40</v>
      </c>
      <c r="L695" s="2">
        <f t="shared" si="107"/>
        <v>0</v>
      </c>
      <c r="N695" s="4">
        <v>8.7199999999999989</v>
      </c>
      <c r="O695" s="5">
        <v>13476.075000000001</v>
      </c>
      <c r="P695" s="6">
        <v>25.97</v>
      </c>
      <c r="Q695" s="5">
        <v>39660.39</v>
      </c>
      <c r="R695" s="7">
        <v>5.31</v>
      </c>
      <c r="S695" s="5">
        <v>4106.88</v>
      </c>
      <c r="AL695" s="5" t="str">
        <f t="shared" si="110"/>
        <v/>
      </c>
      <c r="AN695" s="5" t="str">
        <f t="shared" si="111"/>
        <v/>
      </c>
      <c r="AP695" s="5" t="str">
        <f t="shared" si="112"/>
        <v/>
      </c>
      <c r="AS695" s="5">
        <f t="shared" si="108"/>
        <v>57243.344999999994</v>
      </c>
      <c r="AT695" s="11">
        <f t="shared" si="105"/>
        <v>0.13587694014816942</v>
      </c>
      <c r="AU695" s="5">
        <f t="shared" si="109"/>
        <v>135.87694014816941</v>
      </c>
    </row>
    <row r="696" spans="1:47" x14ac:dyDescent="0.3">
      <c r="A696" s="1" t="s">
        <v>869</v>
      </c>
      <c r="B696" s="1" t="s">
        <v>870</v>
      </c>
      <c r="C696" s="1" t="s">
        <v>871</v>
      </c>
      <c r="D696" s="1" t="s">
        <v>872</v>
      </c>
      <c r="E696" s="1" t="s">
        <v>79</v>
      </c>
      <c r="F696" s="1" t="s">
        <v>261</v>
      </c>
      <c r="G696" s="1" t="s">
        <v>512</v>
      </c>
      <c r="H696" s="1" t="s">
        <v>56</v>
      </c>
      <c r="I696" s="2">
        <v>280.32586585199999</v>
      </c>
      <c r="J696" s="2">
        <v>40.119999999999997</v>
      </c>
      <c r="K696" s="2">
        <f t="shared" si="106"/>
        <v>40</v>
      </c>
      <c r="L696" s="2">
        <f t="shared" si="107"/>
        <v>0</v>
      </c>
      <c r="P696" s="6">
        <v>23.56</v>
      </c>
      <c r="Q696" s="5">
        <v>39999.89</v>
      </c>
      <c r="R696" s="7">
        <v>16.440000000000001</v>
      </c>
      <c r="S696" s="5">
        <v>15393.44</v>
      </c>
      <c r="AL696" s="5" t="str">
        <f t="shared" si="110"/>
        <v/>
      </c>
      <c r="AN696" s="5" t="str">
        <f t="shared" si="111"/>
        <v/>
      </c>
      <c r="AP696" s="5" t="str">
        <f t="shared" si="112"/>
        <v/>
      </c>
      <c r="AS696" s="5">
        <f t="shared" si="108"/>
        <v>55393.33</v>
      </c>
      <c r="AT696" s="11">
        <f t="shared" si="105"/>
        <v>0.13148561086040306</v>
      </c>
      <c r="AU696" s="5">
        <f t="shared" si="109"/>
        <v>131.48561086040306</v>
      </c>
    </row>
    <row r="697" spans="1:47" x14ac:dyDescent="0.3">
      <c r="A697" s="1" t="s">
        <v>869</v>
      </c>
      <c r="B697" s="1" t="s">
        <v>870</v>
      </c>
      <c r="C697" s="1" t="s">
        <v>871</v>
      </c>
      <c r="D697" s="1" t="s">
        <v>872</v>
      </c>
      <c r="E697" s="1" t="s">
        <v>72</v>
      </c>
      <c r="F697" s="1" t="s">
        <v>261</v>
      </c>
      <c r="G697" s="1" t="s">
        <v>512</v>
      </c>
      <c r="H697" s="1" t="s">
        <v>56</v>
      </c>
      <c r="I697" s="2">
        <v>280.32586585199999</v>
      </c>
      <c r="J697" s="2">
        <v>39.04</v>
      </c>
      <c r="K697" s="2">
        <f t="shared" si="106"/>
        <v>39.03</v>
      </c>
      <c r="L697" s="2">
        <f t="shared" si="107"/>
        <v>0</v>
      </c>
      <c r="P697" s="6">
        <v>18.329999999999998</v>
      </c>
      <c r="Q697" s="5">
        <v>37524.934999999998</v>
      </c>
      <c r="R697" s="7">
        <v>17.07</v>
      </c>
      <c r="S697" s="5">
        <v>17367.759999999998</v>
      </c>
      <c r="T697" s="8">
        <v>3.63</v>
      </c>
      <c r="U697" s="5">
        <v>1173</v>
      </c>
      <c r="AL697" s="5" t="str">
        <f t="shared" si="110"/>
        <v/>
      </c>
      <c r="AN697" s="5" t="str">
        <f t="shared" si="111"/>
        <v/>
      </c>
      <c r="AP697" s="5" t="str">
        <f t="shared" si="112"/>
        <v/>
      </c>
      <c r="AS697" s="5">
        <f t="shared" si="108"/>
        <v>56065.694999999992</v>
      </c>
      <c r="AT697" s="11">
        <f t="shared" si="105"/>
        <v>0.13308158501010942</v>
      </c>
      <c r="AU697" s="5">
        <f t="shared" si="109"/>
        <v>133.08158501010939</v>
      </c>
    </row>
    <row r="698" spans="1:47" x14ac:dyDescent="0.3">
      <c r="A698" s="1" t="s">
        <v>869</v>
      </c>
      <c r="B698" s="1" t="s">
        <v>870</v>
      </c>
      <c r="C698" s="1" t="s">
        <v>871</v>
      </c>
      <c r="D698" s="1" t="s">
        <v>872</v>
      </c>
      <c r="E698" s="1" t="s">
        <v>73</v>
      </c>
      <c r="F698" s="1" t="s">
        <v>261</v>
      </c>
      <c r="G698" s="1" t="s">
        <v>512</v>
      </c>
      <c r="H698" s="1" t="s">
        <v>56</v>
      </c>
      <c r="I698" s="2">
        <v>280.32586585199999</v>
      </c>
      <c r="J698" s="2">
        <v>40.090000000000003</v>
      </c>
      <c r="K698" s="2">
        <f t="shared" si="106"/>
        <v>40</v>
      </c>
      <c r="L698" s="2">
        <f t="shared" si="107"/>
        <v>0</v>
      </c>
      <c r="N698" s="4">
        <v>0.09</v>
      </c>
      <c r="O698" s="5">
        <v>222.07499999999999</v>
      </c>
      <c r="P698" s="6">
        <v>32.44</v>
      </c>
      <c r="Q698" s="5">
        <v>64084.02</v>
      </c>
      <c r="R698" s="7">
        <v>7.47</v>
      </c>
      <c r="S698" s="5">
        <v>8914.7999999999993</v>
      </c>
      <c r="AL698" s="5" t="str">
        <f t="shared" si="110"/>
        <v/>
      </c>
      <c r="AN698" s="5" t="str">
        <f t="shared" si="111"/>
        <v/>
      </c>
      <c r="AP698" s="5" t="str">
        <f t="shared" si="112"/>
        <v/>
      </c>
      <c r="AS698" s="5">
        <f t="shared" si="108"/>
        <v>73220.89499999999</v>
      </c>
      <c r="AT698" s="11">
        <f t="shared" si="105"/>
        <v>0.17380240738046313</v>
      </c>
      <c r="AU698" s="5">
        <f t="shared" si="109"/>
        <v>173.80240738046311</v>
      </c>
    </row>
    <row r="699" spans="1:47" x14ac:dyDescent="0.3">
      <c r="A699" s="1" t="s">
        <v>869</v>
      </c>
      <c r="B699" s="1" t="s">
        <v>870</v>
      </c>
      <c r="C699" s="1" t="s">
        <v>871</v>
      </c>
      <c r="D699" s="1" t="s">
        <v>872</v>
      </c>
      <c r="E699" s="1" t="s">
        <v>75</v>
      </c>
      <c r="F699" s="1" t="s">
        <v>261</v>
      </c>
      <c r="G699" s="1" t="s">
        <v>512</v>
      </c>
      <c r="H699" s="1" t="s">
        <v>56</v>
      </c>
      <c r="I699" s="2">
        <v>280.32586585199999</v>
      </c>
      <c r="J699" s="2">
        <v>38.03</v>
      </c>
      <c r="K699" s="2">
        <f t="shared" si="106"/>
        <v>38.049999999999997</v>
      </c>
      <c r="L699" s="2">
        <f t="shared" si="107"/>
        <v>0</v>
      </c>
      <c r="N699" s="4">
        <v>5.01</v>
      </c>
      <c r="O699" s="5">
        <v>9401.1749999999993</v>
      </c>
      <c r="P699" s="6">
        <v>22.66</v>
      </c>
      <c r="Q699" s="5">
        <v>43041.81</v>
      </c>
      <c r="R699" s="7">
        <v>10.050000000000001</v>
      </c>
      <c r="S699" s="5">
        <v>9496.24</v>
      </c>
      <c r="T699" s="8">
        <v>0.33</v>
      </c>
      <c r="U699" s="5">
        <v>91.08</v>
      </c>
      <c r="AL699" s="5" t="str">
        <f t="shared" si="110"/>
        <v/>
      </c>
      <c r="AN699" s="5" t="str">
        <f t="shared" si="111"/>
        <v/>
      </c>
      <c r="AP699" s="5" t="str">
        <f t="shared" si="112"/>
        <v/>
      </c>
      <c r="AS699" s="5">
        <f t="shared" si="108"/>
        <v>62030.305</v>
      </c>
      <c r="AT699" s="11">
        <f t="shared" si="105"/>
        <v>0.1472396143142525</v>
      </c>
      <c r="AU699" s="5">
        <f t="shared" si="109"/>
        <v>147.23961431425252</v>
      </c>
    </row>
    <row r="700" spans="1:47" x14ac:dyDescent="0.3">
      <c r="A700" s="1" t="s">
        <v>873</v>
      </c>
      <c r="B700" s="1" t="s">
        <v>170</v>
      </c>
      <c r="C700" s="1" t="s">
        <v>171</v>
      </c>
      <c r="D700" s="1" t="s">
        <v>63</v>
      </c>
      <c r="E700" s="1" t="s">
        <v>66</v>
      </c>
      <c r="F700" s="1" t="s">
        <v>265</v>
      </c>
      <c r="G700" s="1" t="s">
        <v>512</v>
      </c>
      <c r="H700" s="1" t="s">
        <v>56</v>
      </c>
      <c r="I700" s="2">
        <v>219.43029730699999</v>
      </c>
      <c r="J700" s="2">
        <v>6.49</v>
      </c>
      <c r="K700" s="2">
        <f t="shared" si="106"/>
        <v>5.51</v>
      </c>
      <c r="L700" s="2">
        <f t="shared" si="107"/>
        <v>0.98</v>
      </c>
      <c r="P700" s="6">
        <v>5.51</v>
      </c>
      <c r="Q700" s="5">
        <v>14965.16</v>
      </c>
      <c r="AL700" s="5" t="str">
        <f t="shared" si="110"/>
        <v/>
      </c>
      <c r="AM700" s="3">
        <v>0.5</v>
      </c>
      <c r="AN700" s="5">
        <f t="shared" si="111"/>
        <v>3006.5</v>
      </c>
      <c r="AP700" s="5" t="str">
        <f t="shared" si="112"/>
        <v/>
      </c>
      <c r="AQ700" s="2">
        <v>0.48</v>
      </c>
      <c r="AS700" s="5">
        <f t="shared" si="108"/>
        <v>14965.16</v>
      </c>
      <c r="AT700" s="11">
        <f t="shared" si="105"/>
        <v>3.5522385172071604E-2</v>
      </c>
      <c r="AU700" s="5">
        <f t="shared" si="109"/>
        <v>35.522385172071601</v>
      </c>
    </row>
    <row r="701" spans="1:47" x14ac:dyDescent="0.3">
      <c r="A701" s="1" t="s">
        <v>873</v>
      </c>
      <c r="B701" s="1" t="s">
        <v>170</v>
      </c>
      <c r="C701" s="1" t="s">
        <v>171</v>
      </c>
      <c r="D701" s="1" t="s">
        <v>63</v>
      </c>
      <c r="E701" s="1" t="s">
        <v>67</v>
      </c>
      <c r="F701" s="1" t="s">
        <v>265</v>
      </c>
      <c r="G701" s="1" t="s">
        <v>512</v>
      </c>
      <c r="H701" s="1" t="s">
        <v>56</v>
      </c>
      <c r="I701" s="2">
        <v>219.43029730699999</v>
      </c>
      <c r="J701" s="2">
        <v>8.86</v>
      </c>
      <c r="K701" s="2">
        <f t="shared" si="106"/>
        <v>7.53</v>
      </c>
      <c r="L701" s="2">
        <f t="shared" si="107"/>
        <v>1.33</v>
      </c>
      <c r="N701" s="4">
        <v>0.93</v>
      </c>
      <c r="O701" s="5">
        <v>2622.6</v>
      </c>
      <c r="P701" s="6">
        <v>4.6100000000000003</v>
      </c>
      <c r="Q701" s="5">
        <v>12520.76</v>
      </c>
      <c r="R701" s="7">
        <v>1.99</v>
      </c>
      <c r="S701" s="5">
        <v>2763.68</v>
      </c>
      <c r="AL701" s="5" t="str">
        <f t="shared" si="110"/>
        <v/>
      </c>
      <c r="AM701" s="3">
        <v>0.54</v>
      </c>
      <c r="AN701" s="5">
        <f t="shared" si="111"/>
        <v>3247.0200000000004</v>
      </c>
      <c r="AP701" s="5" t="str">
        <f t="shared" si="112"/>
        <v/>
      </c>
      <c r="AQ701" s="2">
        <v>0.79</v>
      </c>
      <c r="AS701" s="5">
        <f t="shared" si="108"/>
        <v>17907.04</v>
      </c>
      <c r="AT701" s="11">
        <f t="shared" si="105"/>
        <v>4.2505444122995888E-2</v>
      </c>
      <c r="AU701" s="5">
        <f t="shared" si="109"/>
        <v>42.50544412299589</v>
      </c>
    </row>
    <row r="702" spans="1:47" x14ac:dyDescent="0.3">
      <c r="A702" s="1" t="s">
        <v>873</v>
      </c>
      <c r="B702" s="1" t="s">
        <v>170</v>
      </c>
      <c r="C702" s="1" t="s">
        <v>171</v>
      </c>
      <c r="D702" s="1" t="s">
        <v>63</v>
      </c>
      <c r="E702" s="1" t="s">
        <v>59</v>
      </c>
      <c r="F702" s="1" t="s">
        <v>265</v>
      </c>
      <c r="G702" s="1" t="s">
        <v>512</v>
      </c>
      <c r="H702" s="1" t="s">
        <v>56</v>
      </c>
      <c r="I702" s="2">
        <v>219.43029730699999</v>
      </c>
      <c r="J702" s="2">
        <v>3.24</v>
      </c>
      <c r="K702" s="2">
        <f t="shared" si="106"/>
        <v>2.81</v>
      </c>
      <c r="L702" s="2">
        <f t="shared" si="107"/>
        <v>0.42000000000000004</v>
      </c>
      <c r="P702" s="6">
        <v>2.81</v>
      </c>
      <c r="Q702" s="5">
        <v>7631.96</v>
      </c>
      <c r="AL702" s="5" t="str">
        <f t="shared" si="110"/>
        <v/>
      </c>
      <c r="AM702" s="3">
        <v>0.25</v>
      </c>
      <c r="AN702" s="5">
        <f t="shared" si="111"/>
        <v>1503.25</v>
      </c>
      <c r="AP702" s="5" t="str">
        <f t="shared" si="112"/>
        <v/>
      </c>
      <c r="AQ702" s="2">
        <v>0.17</v>
      </c>
      <c r="AS702" s="5">
        <f t="shared" si="108"/>
        <v>7631.96</v>
      </c>
      <c r="AT702" s="11">
        <f t="shared" si="105"/>
        <v>1.8115771748370459E-2</v>
      </c>
      <c r="AU702" s="5">
        <f t="shared" si="109"/>
        <v>18.115771748370459</v>
      </c>
    </row>
    <row r="703" spans="1:47" x14ac:dyDescent="0.3">
      <c r="A703" s="1" t="s">
        <v>873</v>
      </c>
      <c r="B703" s="1" t="s">
        <v>170</v>
      </c>
      <c r="C703" s="1" t="s">
        <v>171</v>
      </c>
      <c r="D703" s="1" t="s">
        <v>63</v>
      </c>
      <c r="E703" s="1" t="s">
        <v>79</v>
      </c>
      <c r="F703" s="1" t="s">
        <v>265</v>
      </c>
      <c r="G703" s="1" t="s">
        <v>512</v>
      </c>
      <c r="H703" s="1" t="s">
        <v>56</v>
      </c>
      <c r="I703" s="2">
        <v>219.43029730699999</v>
      </c>
      <c r="J703" s="2">
        <v>20.25</v>
      </c>
      <c r="K703" s="2">
        <f t="shared" si="106"/>
        <v>20.259999999999998</v>
      </c>
      <c r="L703" s="2">
        <f t="shared" si="107"/>
        <v>0</v>
      </c>
      <c r="P703" s="6">
        <v>14.87</v>
      </c>
      <c r="Q703" s="5">
        <v>32737.985000000001</v>
      </c>
      <c r="R703" s="7">
        <v>5.39</v>
      </c>
      <c r="S703" s="5">
        <v>7144.7199999999993</v>
      </c>
      <c r="AL703" s="5" t="str">
        <f t="shared" si="110"/>
        <v/>
      </c>
      <c r="AN703" s="5" t="str">
        <f t="shared" si="111"/>
        <v/>
      </c>
      <c r="AP703" s="5" t="str">
        <f t="shared" si="112"/>
        <v/>
      </c>
      <c r="AS703" s="5">
        <f t="shared" si="108"/>
        <v>39882.705000000002</v>
      </c>
      <c r="AT703" s="11">
        <f t="shared" si="105"/>
        <v>9.4668470548534472E-2</v>
      </c>
      <c r="AU703" s="5">
        <f t="shared" si="109"/>
        <v>94.668470548534472</v>
      </c>
    </row>
    <row r="704" spans="1:47" x14ac:dyDescent="0.3">
      <c r="A704" s="1" t="s">
        <v>873</v>
      </c>
      <c r="B704" s="1" t="s">
        <v>170</v>
      </c>
      <c r="C704" s="1" t="s">
        <v>171</v>
      </c>
      <c r="D704" s="1" t="s">
        <v>63</v>
      </c>
      <c r="E704" s="1" t="s">
        <v>86</v>
      </c>
      <c r="F704" s="1" t="s">
        <v>265</v>
      </c>
      <c r="G704" s="1" t="s">
        <v>512</v>
      </c>
      <c r="H704" s="1" t="s">
        <v>56</v>
      </c>
      <c r="I704" s="2">
        <v>219.43029730699999</v>
      </c>
      <c r="J704" s="2">
        <v>19.84</v>
      </c>
      <c r="K704" s="2">
        <f t="shared" si="106"/>
        <v>19.850000000000001</v>
      </c>
      <c r="L704" s="2">
        <f t="shared" si="107"/>
        <v>0</v>
      </c>
      <c r="P704" s="6">
        <v>5.59</v>
      </c>
      <c r="Q704" s="5">
        <v>9489.0249999999996</v>
      </c>
      <c r="R704" s="7">
        <v>10.31</v>
      </c>
      <c r="S704" s="5">
        <v>9485.2000000000007</v>
      </c>
      <c r="T704" s="8">
        <v>3.95</v>
      </c>
      <c r="U704" s="5">
        <v>1090.2</v>
      </c>
      <c r="AL704" s="5" t="str">
        <f t="shared" si="110"/>
        <v/>
      </c>
      <c r="AN704" s="5" t="str">
        <f t="shared" si="111"/>
        <v/>
      </c>
      <c r="AP704" s="5" t="str">
        <f t="shared" si="112"/>
        <v/>
      </c>
      <c r="AS704" s="5">
        <f t="shared" si="108"/>
        <v>20064.424999999999</v>
      </c>
      <c r="AT704" s="11">
        <f t="shared" si="105"/>
        <v>4.762636905359801E-2</v>
      </c>
      <c r="AU704" s="5">
        <f t="shared" si="109"/>
        <v>47.626369053598012</v>
      </c>
    </row>
    <row r="705" spans="1:47" x14ac:dyDescent="0.3">
      <c r="A705" s="1" t="s">
        <v>873</v>
      </c>
      <c r="B705" s="1" t="s">
        <v>170</v>
      </c>
      <c r="C705" s="1" t="s">
        <v>171</v>
      </c>
      <c r="D705" s="1" t="s">
        <v>63</v>
      </c>
      <c r="E705" s="1" t="s">
        <v>72</v>
      </c>
      <c r="F705" s="1" t="s">
        <v>265</v>
      </c>
      <c r="G705" s="1" t="s">
        <v>512</v>
      </c>
      <c r="H705" s="1" t="s">
        <v>56</v>
      </c>
      <c r="I705" s="2">
        <v>219.43029730699999</v>
      </c>
      <c r="J705" s="2">
        <v>38.950000000000003</v>
      </c>
      <c r="K705" s="2">
        <f t="shared" si="106"/>
        <v>38.949999999999996</v>
      </c>
      <c r="L705" s="2">
        <f t="shared" si="107"/>
        <v>0</v>
      </c>
      <c r="N705" s="4">
        <v>0.61</v>
      </c>
      <c r="O705" s="5">
        <v>1720.2</v>
      </c>
      <c r="P705" s="6">
        <v>9.39</v>
      </c>
      <c r="Q705" s="5">
        <v>21806.084999999999</v>
      </c>
      <c r="R705" s="7">
        <v>17.29</v>
      </c>
      <c r="S705" s="5">
        <v>20008.16</v>
      </c>
      <c r="T705" s="8">
        <v>9.120000000000001</v>
      </c>
      <c r="U705" s="5">
        <v>3600.1439999999998</v>
      </c>
      <c r="Z705" s="9">
        <v>1.71</v>
      </c>
      <c r="AA705" s="5">
        <v>195.40799999999999</v>
      </c>
      <c r="AB705" s="10">
        <v>0.83</v>
      </c>
      <c r="AC705" s="5">
        <v>82.470874999999992</v>
      </c>
      <c r="AL705" s="5" t="str">
        <f t="shared" si="110"/>
        <v/>
      </c>
      <c r="AN705" s="5" t="str">
        <f t="shared" si="111"/>
        <v/>
      </c>
      <c r="AP705" s="5" t="str">
        <f t="shared" si="112"/>
        <v/>
      </c>
      <c r="AS705" s="5">
        <f t="shared" si="108"/>
        <v>47412.467875000002</v>
      </c>
      <c r="AT705" s="11">
        <f t="shared" si="105"/>
        <v>0.11254165981614773</v>
      </c>
      <c r="AU705" s="5">
        <f t="shared" si="109"/>
        <v>112.54165981614773</v>
      </c>
    </row>
    <row r="706" spans="1:47" x14ac:dyDescent="0.3">
      <c r="A706" s="1" t="s">
        <v>873</v>
      </c>
      <c r="B706" s="1" t="s">
        <v>170</v>
      </c>
      <c r="C706" s="1" t="s">
        <v>171</v>
      </c>
      <c r="D706" s="1" t="s">
        <v>63</v>
      </c>
      <c r="E706" s="1" t="s">
        <v>73</v>
      </c>
      <c r="F706" s="1" t="s">
        <v>265</v>
      </c>
      <c r="G706" s="1" t="s">
        <v>512</v>
      </c>
      <c r="H706" s="1" t="s">
        <v>56</v>
      </c>
      <c r="I706" s="2">
        <v>219.43029730699999</v>
      </c>
      <c r="J706" s="2">
        <v>39.950000000000003</v>
      </c>
      <c r="K706" s="2">
        <f t="shared" si="106"/>
        <v>39.949999999999996</v>
      </c>
      <c r="L706" s="2">
        <f t="shared" si="107"/>
        <v>0</v>
      </c>
      <c r="P706" s="6">
        <v>17.399999999999999</v>
      </c>
      <c r="Q706" s="5">
        <v>47258.399999999987</v>
      </c>
      <c r="R706" s="7">
        <v>21.81</v>
      </c>
      <c r="S706" s="5">
        <v>31607.52</v>
      </c>
      <c r="T706" s="8">
        <v>0.74</v>
      </c>
      <c r="U706" s="5">
        <v>311.88</v>
      </c>
      <c r="AL706" s="5" t="str">
        <f t="shared" si="110"/>
        <v/>
      </c>
      <c r="AN706" s="5" t="str">
        <f t="shared" si="111"/>
        <v/>
      </c>
      <c r="AP706" s="5" t="str">
        <f t="shared" si="112"/>
        <v/>
      </c>
      <c r="AS706" s="5">
        <f t="shared" si="108"/>
        <v>79177.799999999988</v>
      </c>
      <c r="AT706" s="11">
        <f t="shared" si="105"/>
        <v>0.18794214753983593</v>
      </c>
      <c r="AU706" s="5">
        <f t="shared" si="109"/>
        <v>187.94214753983593</v>
      </c>
    </row>
    <row r="707" spans="1:47" x14ac:dyDescent="0.3">
      <c r="A707" s="1" t="s">
        <v>873</v>
      </c>
      <c r="B707" s="1" t="s">
        <v>170</v>
      </c>
      <c r="C707" s="1" t="s">
        <v>171</v>
      </c>
      <c r="D707" s="1" t="s">
        <v>63</v>
      </c>
      <c r="E707" s="1" t="s">
        <v>74</v>
      </c>
      <c r="F707" s="1" t="s">
        <v>265</v>
      </c>
      <c r="G707" s="1" t="s">
        <v>512</v>
      </c>
      <c r="H707" s="1" t="s">
        <v>56</v>
      </c>
      <c r="I707" s="2">
        <v>219.43029730699999</v>
      </c>
      <c r="J707" s="2">
        <v>38.96</v>
      </c>
      <c r="K707" s="2">
        <f t="shared" si="106"/>
        <v>38.959999999999994</v>
      </c>
      <c r="L707" s="2">
        <f t="shared" si="107"/>
        <v>0</v>
      </c>
      <c r="P707" s="6">
        <v>5.35</v>
      </c>
      <c r="Q707" s="5">
        <v>9081.625</v>
      </c>
      <c r="R707" s="7">
        <v>21.38</v>
      </c>
      <c r="S707" s="5">
        <v>20635.599999999999</v>
      </c>
      <c r="T707" s="8">
        <v>12.23</v>
      </c>
      <c r="U707" s="5">
        <v>3613.944</v>
      </c>
      <c r="AL707" s="5" t="str">
        <f t="shared" si="110"/>
        <v/>
      </c>
      <c r="AN707" s="5" t="str">
        <f t="shared" si="111"/>
        <v/>
      </c>
      <c r="AP707" s="5" t="str">
        <f t="shared" si="112"/>
        <v/>
      </c>
      <c r="AS707" s="5">
        <f t="shared" si="108"/>
        <v>33331.169000000002</v>
      </c>
      <c r="AT707" s="11">
        <f t="shared" ref="AT707:AT770" si="113">(AS707/$AS$1180)*100</f>
        <v>7.9117271278984838E-2</v>
      </c>
      <c r="AU707" s="5">
        <f t="shared" si="109"/>
        <v>79.11727127898483</v>
      </c>
    </row>
    <row r="708" spans="1:47" x14ac:dyDescent="0.3">
      <c r="A708" s="1" t="s">
        <v>873</v>
      </c>
      <c r="B708" s="1" t="s">
        <v>170</v>
      </c>
      <c r="C708" s="1" t="s">
        <v>171</v>
      </c>
      <c r="D708" s="1" t="s">
        <v>63</v>
      </c>
      <c r="E708" s="1" t="s">
        <v>75</v>
      </c>
      <c r="F708" s="1" t="s">
        <v>265</v>
      </c>
      <c r="G708" s="1" t="s">
        <v>512</v>
      </c>
      <c r="H708" s="1" t="s">
        <v>56</v>
      </c>
      <c r="I708" s="2">
        <v>219.43029730699999</v>
      </c>
      <c r="J708" s="2">
        <v>38</v>
      </c>
      <c r="K708" s="2">
        <f t="shared" si="106"/>
        <v>38.01</v>
      </c>
      <c r="L708" s="2">
        <f t="shared" si="107"/>
        <v>0</v>
      </c>
      <c r="N708" s="4">
        <v>2.13</v>
      </c>
      <c r="O708" s="5">
        <v>3754.125</v>
      </c>
      <c r="P708" s="6">
        <v>27.39</v>
      </c>
      <c r="Q708" s="5">
        <v>46494.525000000001</v>
      </c>
      <c r="R708" s="7">
        <v>8.48</v>
      </c>
      <c r="S708" s="5">
        <v>7801.6</v>
      </c>
      <c r="T708" s="8">
        <v>0.01</v>
      </c>
      <c r="U708" s="5">
        <v>2.76</v>
      </c>
      <c r="AL708" s="5" t="str">
        <f t="shared" si="110"/>
        <v/>
      </c>
      <c r="AN708" s="5" t="str">
        <f t="shared" si="111"/>
        <v/>
      </c>
      <c r="AP708" s="5" t="str">
        <f t="shared" si="112"/>
        <v/>
      </c>
      <c r="AS708" s="5">
        <f t="shared" si="108"/>
        <v>58053.01</v>
      </c>
      <c r="AT708" s="11">
        <f t="shared" si="113"/>
        <v>0.1377988194992987</v>
      </c>
      <c r="AU708" s="5">
        <f t="shared" si="109"/>
        <v>137.7988194992987</v>
      </c>
    </row>
    <row r="709" spans="1:47" x14ac:dyDescent="0.3">
      <c r="A709" s="1" t="s">
        <v>874</v>
      </c>
      <c r="B709" s="1" t="s">
        <v>875</v>
      </c>
      <c r="C709" s="1" t="s">
        <v>876</v>
      </c>
      <c r="D709" s="1" t="s">
        <v>383</v>
      </c>
      <c r="E709" s="1" t="s">
        <v>53</v>
      </c>
      <c r="F709" s="1" t="s">
        <v>265</v>
      </c>
      <c r="G709" s="1" t="s">
        <v>512</v>
      </c>
      <c r="H709" s="1" t="s">
        <v>56</v>
      </c>
      <c r="I709" s="2">
        <v>238.185669375</v>
      </c>
      <c r="J709" s="2">
        <v>19.7</v>
      </c>
      <c r="K709" s="2">
        <f t="shared" si="106"/>
        <v>19.689999999999998</v>
      </c>
      <c r="L709" s="2">
        <f t="shared" si="107"/>
        <v>0</v>
      </c>
      <c r="R709" s="7">
        <v>18.86</v>
      </c>
      <c r="S709" s="5">
        <v>19962.16</v>
      </c>
      <c r="T709" s="8">
        <v>0.83</v>
      </c>
      <c r="U709" s="5">
        <v>229.08</v>
      </c>
      <c r="AL709" s="5" t="str">
        <f t="shared" si="110"/>
        <v/>
      </c>
      <c r="AN709" s="5" t="str">
        <f t="shared" si="111"/>
        <v/>
      </c>
      <c r="AP709" s="5" t="str">
        <f t="shared" si="112"/>
        <v/>
      </c>
      <c r="AS709" s="5">
        <f t="shared" si="108"/>
        <v>20191.240000000002</v>
      </c>
      <c r="AT709" s="11">
        <f t="shared" si="113"/>
        <v>4.7927386301365248E-2</v>
      </c>
      <c r="AU709" s="5">
        <f t="shared" si="109"/>
        <v>47.927386301365246</v>
      </c>
    </row>
    <row r="710" spans="1:47" x14ac:dyDescent="0.3">
      <c r="A710" s="1" t="s">
        <v>874</v>
      </c>
      <c r="B710" s="1" t="s">
        <v>875</v>
      </c>
      <c r="C710" s="1" t="s">
        <v>876</v>
      </c>
      <c r="D710" s="1" t="s">
        <v>383</v>
      </c>
      <c r="E710" s="1" t="s">
        <v>57</v>
      </c>
      <c r="F710" s="1" t="s">
        <v>265</v>
      </c>
      <c r="G710" s="1" t="s">
        <v>512</v>
      </c>
      <c r="H710" s="1" t="s">
        <v>56</v>
      </c>
      <c r="I710" s="2">
        <v>238.185669375</v>
      </c>
      <c r="J710" s="2">
        <v>38.92</v>
      </c>
      <c r="K710" s="2">
        <f t="shared" si="106"/>
        <v>38.93</v>
      </c>
      <c r="L710" s="2">
        <f t="shared" si="107"/>
        <v>0</v>
      </c>
      <c r="P710" s="6">
        <v>10.76</v>
      </c>
      <c r="Q710" s="5">
        <v>19212.305</v>
      </c>
      <c r="R710" s="7">
        <v>20.04</v>
      </c>
      <c r="S710" s="5">
        <v>25049.759999999998</v>
      </c>
      <c r="T710" s="8">
        <v>8.1300000000000008</v>
      </c>
      <c r="U710" s="5">
        <v>3292.1280000000002</v>
      </c>
      <c r="AL710" s="5" t="str">
        <f t="shared" si="110"/>
        <v/>
      </c>
      <c r="AN710" s="5" t="str">
        <f t="shared" si="111"/>
        <v/>
      </c>
      <c r="AP710" s="5" t="str">
        <f t="shared" si="112"/>
        <v/>
      </c>
      <c r="AS710" s="5">
        <f t="shared" si="108"/>
        <v>47554.192999999999</v>
      </c>
      <c r="AT710" s="11">
        <f t="shared" si="113"/>
        <v>0.11287806881403416</v>
      </c>
      <c r="AU710" s="5">
        <f t="shared" si="109"/>
        <v>112.87806881403417</v>
      </c>
    </row>
    <row r="711" spans="1:47" x14ac:dyDescent="0.3">
      <c r="A711" s="1" t="s">
        <v>874</v>
      </c>
      <c r="B711" s="1" t="s">
        <v>875</v>
      </c>
      <c r="C711" s="1" t="s">
        <v>876</v>
      </c>
      <c r="D711" s="1" t="s">
        <v>383</v>
      </c>
      <c r="E711" s="1" t="s">
        <v>58</v>
      </c>
      <c r="F711" s="1" t="s">
        <v>265</v>
      </c>
      <c r="G711" s="1" t="s">
        <v>512</v>
      </c>
      <c r="H711" s="1" t="s">
        <v>56</v>
      </c>
      <c r="I711" s="2">
        <v>238.185669375</v>
      </c>
      <c r="J711" s="2">
        <v>38.909999999999997</v>
      </c>
      <c r="K711" s="2">
        <f t="shared" si="106"/>
        <v>37.33</v>
      </c>
      <c r="L711" s="2">
        <f t="shared" si="107"/>
        <v>1.59</v>
      </c>
      <c r="P711" s="6">
        <v>12.54</v>
      </c>
      <c r="Q711" s="5">
        <v>32143.86</v>
      </c>
      <c r="R711" s="7">
        <v>23.34</v>
      </c>
      <c r="S711" s="5">
        <v>33147.599999999999</v>
      </c>
      <c r="T711" s="8">
        <v>1.45</v>
      </c>
      <c r="U711" s="5">
        <v>640.32000000000005</v>
      </c>
      <c r="AL711" s="5" t="str">
        <f t="shared" si="110"/>
        <v/>
      </c>
      <c r="AM711" s="3">
        <v>0.65</v>
      </c>
      <c r="AN711" s="5">
        <f t="shared" si="111"/>
        <v>3908.4500000000003</v>
      </c>
      <c r="AP711" s="5" t="str">
        <f t="shared" si="112"/>
        <v/>
      </c>
      <c r="AQ711" s="2">
        <v>0.94000000000000006</v>
      </c>
      <c r="AS711" s="5">
        <f t="shared" si="108"/>
        <v>65931.78</v>
      </c>
      <c r="AT711" s="11">
        <f t="shared" si="113"/>
        <v>0.1565004372983842</v>
      </c>
      <c r="AU711" s="5">
        <f t="shared" si="109"/>
        <v>156.50043729838421</v>
      </c>
    </row>
    <row r="712" spans="1:47" x14ac:dyDescent="0.3">
      <c r="A712" s="1" t="s">
        <v>874</v>
      </c>
      <c r="B712" s="1" t="s">
        <v>875</v>
      </c>
      <c r="C712" s="1" t="s">
        <v>876</v>
      </c>
      <c r="D712" s="1" t="s">
        <v>383</v>
      </c>
      <c r="E712" s="1" t="s">
        <v>59</v>
      </c>
      <c r="F712" s="1" t="s">
        <v>265</v>
      </c>
      <c r="G712" s="1" t="s">
        <v>512</v>
      </c>
      <c r="H712" s="1" t="s">
        <v>56</v>
      </c>
      <c r="I712" s="2">
        <v>238.185669375</v>
      </c>
      <c r="J712" s="2">
        <v>19.71</v>
      </c>
      <c r="K712" s="2">
        <f t="shared" si="106"/>
        <v>18.47</v>
      </c>
      <c r="L712" s="2">
        <f t="shared" si="107"/>
        <v>1.23</v>
      </c>
      <c r="P712" s="6">
        <v>7.64</v>
      </c>
      <c r="Q712" s="5">
        <v>20750.240000000002</v>
      </c>
      <c r="R712" s="7">
        <v>10.76</v>
      </c>
      <c r="S712" s="5">
        <v>15805.6</v>
      </c>
      <c r="T712" s="8">
        <v>7.0000000000000007E-2</v>
      </c>
      <c r="U712" s="5">
        <v>19.32</v>
      </c>
      <c r="AL712" s="5" t="str">
        <f t="shared" si="110"/>
        <v/>
      </c>
      <c r="AM712" s="3">
        <v>0.49</v>
      </c>
      <c r="AN712" s="5">
        <f t="shared" si="111"/>
        <v>2946.37</v>
      </c>
      <c r="AP712" s="5" t="str">
        <f t="shared" si="112"/>
        <v/>
      </c>
      <c r="AQ712" s="2">
        <v>0.74</v>
      </c>
      <c r="AS712" s="5">
        <f t="shared" si="108"/>
        <v>36575.160000000003</v>
      </c>
      <c r="AT712" s="11">
        <f t="shared" si="113"/>
        <v>8.681744273032474E-2</v>
      </c>
      <c r="AU712" s="5">
        <f t="shared" si="109"/>
        <v>86.817442730324728</v>
      </c>
    </row>
    <row r="713" spans="1:47" x14ac:dyDescent="0.3">
      <c r="A713" s="1" t="s">
        <v>874</v>
      </c>
      <c r="B713" s="1" t="s">
        <v>875</v>
      </c>
      <c r="C713" s="1" t="s">
        <v>876</v>
      </c>
      <c r="D713" s="1" t="s">
        <v>383</v>
      </c>
      <c r="E713" s="1" t="s">
        <v>79</v>
      </c>
      <c r="F713" s="1" t="s">
        <v>265</v>
      </c>
      <c r="G713" s="1" t="s">
        <v>512</v>
      </c>
      <c r="H713" s="1" t="s">
        <v>56</v>
      </c>
      <c r="I713" s="2">
        <v>238.185669375</v>
      </c>
      <c r="J713" s="2">
        <v>19.670000000000002</v>
      </c>
      <c r="K713" s="2">
        <f t="shared" si="106"/>
        <v>19.659999999999997</v>
      </c>
      <c r="L713" s="2">
        <f t="shared" si="107"/>
        <v>0</v>
      </c>
      <c r="P713" s="6">
        <v>11.01</v>
      </c>
      <c r="Q713" s="5">
        <v>18791.325000000001</v>
      </c>
      <c r="R713" s="7">
        <v>8.6499999999999986</v>
      </c>
      <c r="S713" s="5">
        <v>10337.120000000001</v>
      </c>
      <c r="AL713" s="5" t="str">
        <f t="shared" si="110"/>
        <v/>
      </c>
      <c r="AN713" s="5" t="str">
        <f t="shared" si="111"/>
        <v/>
      </c>
      <c r="AP713" s="5" t="str">
        <f t="shared" si="112"/>
        <v/>
      </c>
      <c r="AS713" s="5">
        <f t="shared" si="108"/>
        <v>29128.445</v>
      </c>
      <c r="AT713" s="11">
        <f t="shared" si="113"/>
        <v>6.9141381899926441E-2</v>
      </c>
      <c r="AU713" s="5">
        <f t="shared" si="109"/>
        <v>69.141381899926444</v>
      </c>
    </row>
    <row r="714" spans="1:47" x14ac:dyDescent="0.3">
      <c r="A714" s="1" t="s">
        <v>874</v>
      </c>
      <c r="B714" s="1" t="s">
        <v>875</v>
      </c>
      <c r="C714" s="1" t="s">
        <v>876</v>
      </c>
      <c r="D714" s="1" t="s">
        <v>383</v>
      </c>
      <c r="E714" s="1" t="s">
        <v>80</v>
      </c>
      <c r="F714" s="1" t="s">
        <v>265</v>
      </c>
      <c r="G714" s="1" t="s">
        <v>512</v>
      </c>
      <c r="H714" s="1" t="s">
        <v>56</v>
      </c>
      <c r="I714" s="2">
        <v>238.185669375</v>
      </c>
      <c r="J714" s="2">
        <v>38.89</v>
      </c>
      <c r="K714" s="2">
        <f t="shared" si="106"/>
        <v>38.9</v>
      </c>
      <c r="L714" s="2">
        <f t="shared" si="107"/>
        <v>0</v>
      </c>
      <c r="N714" s="4">
        <v>0.11</v>
      </c>
      <c r="O714" s="5">
        <v>193.875</v>
      </c>
      <c r="P714" s="6">
        <v>17.48</v>
      </c>
      <c r="Q714" s="5">
        <v>29692.67</v>
      </c>
      <c r="R714" s="7">
        <v>21.31</v>
      </c>
      <c r="S714" s="5">
        <v>21327.439999999999</v>
      </c>
      <c r="AL714" s="5" t="str">
        <f t="shared" si="110"/>
        <v/>
      </c>
      <c r="AN714" s="5" t="str">
        <f t="shared" si="111"/>
        <v/>
      </c>
      <c r="AP714" s="5" t="str">
        <f t="shared" si="112"/>
        <v/>
      </c>
      <c r="AS714" s="5">
        <f t="shared" si="108"/>
        <v>51213.985000000001</v>
      </c>
      <c r="AT714" s="11">
        <f t="shared" si="113"/>
        <v>0.12156521556513245</v>
      </c>
      <c r="AU714" s="5">
        <f t="shared" si="109"/>
        <v>121.56521556513245</v>
      </c>
    </row>
    <row r="715" spans="1:47" x14ac:dyDescent="0.3">
      <c r="A715" s="1" t="s">
        <v>874</v>
      </c>
      <c r="B715" s="1" t="s">
        <v>875</v>
      </c>
      <c r="C715" s="1" t="s">
        <v>876</v>
      </c>
      <c r="D715" s="1" t="s">
        <v>383</v>
      </c>
      <c r="E715" s="1" t="s">
        <v>85</v>
      </c>
      <c r="F715" s="1" t="s">
        <v>265</v>
      </c>
      <c r="G715" s="1" t="s">
        <v>512</v>
      </c>
      <c r="H715" s="1" t="s">
        <v>56</v>
      </c>
      <c r="I715" s="2">
        <v>238.185669375</v>
      </c>
      <c r="J715" s="2">
        <v>37.93</v>
      </c>
      <c r="K715" s="2">
        <f t="shared" si="106"/>
        <v>37.93</v>
      </c>
      <c r="L715" s="2">
        <f t="shared" si="107"/>
        <v>0</v>
      </c>
      <c r="N715" s="4">
        <v>5.41</v>
      </c>
      <c r="O715" s="5">
        <v>9535.125</v>
      </c>
      <c r="P715" s="6">
        <v>24.25</v>
      </c>
      <c r="Q715" s="5">
        <v>41164.375</v>
      </c>
      <c r="R715" s="7">
        <v>8.27</v>
      </c>
      <c r="S715" s="5">
        <v>7608.4</v>
      </c>
      <c r="AL715" s="5" t="str">
        <f t="shared" si="110"/>
        <v/>
      </c>
      <c r="AN715" s="5" t="str">
        <f t="shared" si="111"/>
        <v/>
      </c>
      <c r="AP715" s="5" t="str">
        <f t="shared" si="112"/>
        <v/>
      </c>
      <c r="AS715" s="5">
        <f t="shared" si="108"/>
        <v>58307.9</v>
      </c>
      <c r="AT715" s="11">
        <f t="shared" si="113"/>
        <v>0.13840384482188189</v>
      </c>
      <c r="AU715" s="5">
        <f t="shared" si="109"/>
        <v>138.4038448218819</v>
      </c>
    </row>
    <row r="716" spans="1:47" x14ac:dyDescent="0.3">
      <c r="A716" s="1" t="s">
        <v>874</v>
      </c>
      <c r="B716" s="1" t="s">
        <v>875</v>
      </c>
      <c r="C716" s="1" t="s">
        <v>876</v>
      </c>
      <c r="D716" s="1" t="s">
        <v>383</v>
      </c>
      <c r="E716" s="1" t="s">
        <v>86</v>
      </c>
      <c r="F716" s="1" t="s">
        <v>265</v>
      </c>
      <c r="G716" s="1" t="s">
        <v>512</v>
      </c>
      <c r="H716" s="1" t="s">
        <v>56</v>
      </c>
      <c r="I716" s="2">
        <v>238.185669375</v>
      </c>
      <c r="J716" s="2">
        <v>19.079999999999998</v>
      </c>
      <c r="K716" s="2">
        <f t="shared" si="106"/>
        <v>19.09</v>
      </c>
      <c r="L716" s="2">
        <f t="shared" si="107"/>
        <v>0</v>
      </c>
      <c r="P716" s="6">
        <v>12.22</v>
      </c>
      <c r="Q716" s="5">
        <v>20743.45</v>
      </c>
      <c r="R716" s="7">
        <v>6.87</v>
      </c>
      <c r="S716" s="5">
        <v>6320.4000000000005</v>
      </c>
      <c r="AL716" s="5" t="str">
        <f t="shared" si="110"/>
        <v/>
      </c>
      <c r="AN716" s="5" t="str">
        <f t="shared" si="111"/>
        <v/>
      </c>
      <c r="AP716" s="5" t="str">
        <f t="shared" si="112"/>
        <v/>
      </c>
      <c r="AS716" s="5">
        <f t="shared" si="108"/>
        <v>27063.850000000002</v>
      </c>
      <c r="AT716" s="11">
        <f t="shared" si="113"/>
        <v>6.424071001841411E-2</v>
      </c>
      <c r="AU716" s="5">
        <f t="shared" si="109"/>
        <v>64.24071001841412</v>
      </c>
    </row>
    <row r="717" spans="1:47" x14ac:dyDescent="0.3">
      <c r="A717" s="1" t="s">
        <v>877</v>
      </c>
      <c r="B717" s="1" t="s">
        <v>878</v>
      </c>
      <c r="C717" s="1" t="s">
        <v>879</v>
      </c>
      <c r="D717" s="1" t="s">
        <v>63</v>
      </c>
      <c r="E717" s="1" t="s">
        <v>64</v>
      </c>
      <c r="F717" s="1" t="s">
        <v>265</v>
      </c>
      <c r="G717" s="1" t="s">
        <v>512</v>
      </c>
      <c r="H717" s="1" t="s">
        <v>56</v>
      </c>
      <c r="I717" s="2">
        <v>180.997778334</v>
      </c>
      <c r="J717" s="2">
        <v>38.94</v>
      </c>
      <c r="K717" s="2">
        <f t="shared" si="106"/>
        <v>38.94</v>
      </c>
      <c r="L717" s="2">
        <f t="shared" si="107"/>
        <v>0</v>
      </c>
      <c r="N717" s="4">
        <v>0.18</v>
      </c>
      <c r="O717" s="5">
        <v>507.6</v>
      </c>
      <c r="P717" s="6">
        <v>28.53</v>
      </c>
      <c r="Q717" s="5">
        <v>57759.135000000009</v>
      </c>
      <c r="R717" s="7">
        <v>10.23</v>
      </c>
      <c r="S717" s="5">
        <v>9626.8799999999992</v>
      </c>
      <c r="AL717" s="5" t="str">
        <f t="shared" si="110"/>
        <v/>
      </c>
      <c r="AN717" s="5" t="str">
        <f t="shared" si="111"/>
        <v/>
      </c>
      <c r="AP717" s="5" t="str">
        <f t="shared" si="112"/>
        <v/>
      </c>
      <c r="AS717" s="5">
        <f t="shared" si="108"/>
        <v>67893.615000000005</v>
      </c>
      <c r="AT717" s="11">
        <f t="shared" si="113"/>
        <v>0.16115719061836548</v>
      </c>
      <c r="AU717" s="5">
        <f t="shared" si="109"/>
        <v>161.15719061836549</v>
      </c>
    </row>
    <row r="718" spans="1:47" x14ac:dyDescent="0.3">
      <c r="A718" s="1" t="s">
        <v>877</v>
      </c>
      <c r="B718" s="1" t="s">
        <v>878</v>
      </c>
      <c r="C718" s="1" t="s">
        <v>879</v>
      </c>
      <c r="D718" s="1" t="s">
        <v>63</v>
      </c>
      <c r="E718" s="1" t="s">
        <v>65</v>
      </c>
      <c r="F718" s="1" t="s">
        <v>265</v>
      </c>
      <c r="G718" s="1" t="s">
        <v>512</v>
      </c>
      <c r="H718" s="1" t="s">
        <v>56</v>
      </c>
      <c r="I718" s="2">
        <v>180.997778334</v>
      </c>
      <c r="J718" s="2">
        <v>39.93</v>
      </c>
      <c r="K718" s="2">
        <f t="shared" si="106"/>
        <v>39.92</v>
      </c>
      <c r="L718" s="2">
        <f t="shared" si="107"/>
        <v>0</v>
      </c>
      <c r="N718" s="4">
        <v>0.08</v>
      </c>
      <c r="O718" s="5">
        <v>141</v>
      </c>
      <c r="P718" s="6">
        <v>12.32</v>
      </c>
      <c r="Q718" s="5">
        <v>20913.2</v>
      </c>
      <c r="R718" s="7">
        <v>21.36</v>
      </c>
      <c r="S718" s="5">
        <v>19651.2</v>
      </c>
      <c r="T718" s="8">
        <v>6.16</v>
      </c>
      <c r="U718" s="5">
        <v>1700.16</v>
      </c>
      <c r="AL718" s="5" t="str">
        <f t="shared" si="110"/>
        <v/>
      </c>
      <c r="AN718" s="5" t="str">
        <f t="shared" si="111"/>
        <v/>
      </c>
      <c r="AP718" s="5" t="str">
        <f t="shared" si="112"/>
        <v/>
      </c>
      <c r="AS718" s="5">
        <f t="shared" si="108"/>
        <v>42405.560000000005</v>
      </c>
      <c r="AT718" s="11">
        <f t="shared" si="113"/>
        <v>0.10065690148033118</v>
      </c>
      <c r="AU718" s="5">
        <f t="shared" si="109"/>
        <v>100.65690148033119</v>
      </c>
    </row>
    <row r="719" spans="1:47" x14ac:dyDescent="0.3">
      <c r="A719" s="1" t="s">
        <v>877</v>
      </c>
      <c r="B719" s="1" t="s">
        <v>878</v>
      </c>
      <c r="C719" s="1" t="s">
        <v>879</v>
      </c>
      <c r="D719" s="1" t="s">
        <v>63</v>
      </c>
      <c r="E719" s="1" t="s">
        <v>66</v>
      </c>
      <c r="F719" s="1" t="s">
        <v>265</v>
      </c>
      <c r="G719" s="1" t="s">
        <v>512</v>
      </c>
      <c r="H719" s="1" t="s">
        <v>56</v>
      </c>
      <c r="I719" s="2">
        <v>180.997778334</v>
      </c>
      <c r="J719" s="2">
        <v>33.43</v>
      </c>
      <c r="K719" s="2">
        <f t="shared" si="106"/>
        <v>31.9</v>
      </c>
      <c r="L719" s="2">
        <f t="shared" si="107"/>
        <v>1.52</v>
      </c>
      <c r="N719" s="4">
        <v>0.12</v>
      </c>
      <c r="O719" s="5">
        <v>338.4</v>
      </c>
      <c r="P719" s="6">
        <v>14.24</v>
      </c>
      <c r="Q719" s="5">
        <v>38675.839999999997</v>
      </c>
      <c r="R719" s="7">
        <v>9.33</v>
      </c>
      <c r="S719" s="5">
        <v>12359.28</v>
      </c>
      <c r="T719" s="8">
        <v>8.2099999999999991</v>
      </c>
      <c r="U719" s="5">
        <v>2587.2240000000002</v>
      </c>
      <c r="AL719" s="5" t="str">
        <f t="shared" si="110"/>
        <v/>
      </c>
      <c r="AM719" s="3">
        <v>0.5</v>
      </c>
      <c r="AN719" s="5">
        <f t="shared" si="111"/>
        <v>3006.5</v>
      </c>
      <c r="AP719" s="5" t="str">
        <f t="shared" si="112"/>
        <v/>
      </c>
      <c r="AQ719" s="2">
        <v>1.02</v>
      </c>
      <c r="AS719" s="5">
        <f t="shared" si="108"/>
        <v>53960.743999999999</v>
      </c>
      <c r="AT719" s="11">
        <f t="shared" si="113"/>
        <v>0.12808512121083582</v>
      </c>
      <c r="AU719" s="5">
        <f t="shared" si="109"/>
        <v>128.08512121083581</v>
      </c>
    </row>
    <row r="720" spans="1:47" x14ac:dyDescent="0.3">
      <c r="A720" s="1" t="s">
        <v>877</v>
      </c>
      <c r="B720" s="1" t="s">
        <v>878</v>
      </c>
      <c r="C720" s="1" t="s">
        <v>879</v>
      </c>
      <c r="D720" s="1" t="s">
        <v>63</v>
      </c>
      <c r="E720" s="1" t="s">
        <v>67</v>
      </c>
      <c r="F720" s="1" t="s">
        <v>265</v>
      </c>
      <c r="G720" s="1" t="s">
        <v>512</v>
      </c>
      <c r="H720" s="1" t="s">
        <v>56</v>
      </c>
      <c r="I720" s="2">
        <v>180.997778334</v>
      </c>
      <c r="J720" s="2">
        <v>30.04</v>
      </c>
      <c r="K720" s="2">
        <f t="shared" si="106"/>
        <v>28.660000000000004</v>
      </c>
      <c r="L720" s="2">
        <f t="shared" si="107"/>
        <v>1.38</v>
      </c>
      <c r="N720" s="4">
        <v>9.9700000000000006</v>
      </c>
      <c r="O720" s="5">
        <v>28115.4</v>
      </c>
      <c r="P720" s="6">
        <v>18.48</v>
      </c>
      <c r="Q720" s="5">
        <v>50191.68</v>
      </c>
      <c r="R720" s="7">
        <v>0.21</v>
      </c>
      <c r="S720" s="5">
        <v>287.04000000000002</v>
      </c>
      <c r="AL720" s="5" t="str">
        <f t="shared" si="110"/>
        <v/>
      </c>
      <c r="AM720" s="3">
        <v>0.54</v>
      </c>
      <c r="AN720" s="5">
        <f t="shared" si="111"/>
        <v>3247.0200000000004</v>
      </c>
      <c r="AP720" s="5" t="str">
        <f t="shared" si="112"/>
        <v/>
      </c>
      <c r="AQ720" s="2">
        <v>0.84</v>
      </c>
      <c r="AS720" s="5">
        <f t="shared" si="108"/>
        <v>78594.12</v>
      </c>
      <c r="AT720" s="11">
        <f t="shared" si="113"/>
        <v>0.18655668251458829</v>
      </c>
      <c r="AU720" s="5">
        <f t="shared" si="109"/>
        <v>186.55668251458829</v>
      </c>
    </row>
    <row r="721" spans="1:47" x14ac:dyDescent="0.3">
      <c r="A721" s="1" t="s">
        <v>877</v>
      </c>
      <c r="B721" s="1" t="s">
        <v>878</v>
      </c>
      <c r="C721" s="1" t="s">
        <v>879</v>
      </c>
      <c r="D721" s="1" t="s">
        <v>63</v>
      </c>
      <c r="E721" s="1" t="s">
        <v>53</v>
      </c>
      <c r="F721" s="1" t="s">
        <v>265</v>
      </c>
      <c r="G721" s="1" t="s">
        <v>512</v>
      </c>
      <c r="H721" s="1" t="s">
        <v>56</v>
      </c>
      <c r="I721" s="2">
        <v>180.997778334</v>
      </c>
      <c r="J721" s="2">
        <v>20.22</v>
      </c>
      <c r="K721" s="2">
        <f t="shared" si="106"/>
        <v>20.220000000000002</v>
      </c>
      <c r="L721" s="2">
        <f t="shared" si="107"/>
        <v>0</v>
      </c>
      <c r="P721" s="6">
        <v>0.01</v>
      </c>
      <c r="Q721" s="5">
        <v>16.975000000000001</v>
      </c>
      <c r="R721" s="7">
        <v>17.690000000000001</v>
      </c>
      <c r="S721" s="5">
        <v>16274.8</v>
      </c>
      <c r="T721" s="8">
        <v>2.52</v>
      </c>
      <c r="U721" s="5">
        <v>695.52</v>
      </c>
      <c r="AL721" s="5" t="str">
        <f t="shared" si="110"/>
        <v/>
      </c>
      <c r="AN721" s="5" t="str">
        <f t="shared" si="111"/>
        <v/>
      </c>
      <c r="AP721" s="5" t="str">
        <f t="shared" si="112"/>
        <v/>
      </c>
      <c r="AS721" s="5">
        <f t="shared" si="108"/>
        <v>16987.294999999998</v>
      </c>
      <c r="AT721" s="11">
        <f t="shared" si="113"/>
        <v>4.0322270929385721E-2</v>
      </c>
      <c r="AU721" s="5">
        <f t="shared" si="109"/>
        <v>40.322270929385724</v>
      </c>
    </row>
    <row r="722" spans="1:47" x14ac:dyDescent="0.3">
      <c r="A722" s="1" t="s">
        <v>877</v>
      </c>
      <c r="B722" s="1" t="s">
        <v>878</v>
      </c>
      <c r="C722" s="1" t="s">
        <v>879</v>
      </c>
      <c r="D722" s="1" t="s">
        <v>63</v>
      </c>
      <c r="E722" s="1" t="s">
        <v>59</v>
      </c>
      <c r="F722" s="1" t="s">
        <v>265</v>
      </c>
      <c r="G722" s="1" t="s">
        <v>512</v>
      </c>
      <c r="H722" s="1" t="s">
        <v>56</v>
      </c>
      <c r="I722" s="2">
        <v>180.997778334</v>
      </c>
      <c r="J722" s="2">
        <v>16.940000000000001</v>
      </c>
      <c r="K722" s="2">
        <f t="shared" si="106"/>
        <v>16.099999999999998</v>
      </c>
      <c r="L722" s="2">
        <f t="shared" si="107"/>
        <v>0.83</v>
      </c>
      <c r="P722" s="6">
        <v>6.31</v>
      </c>
      <c r="Q722" s="5">
        <v>17137.96</v>
      </c>
      <c r="R722" s="7">
        <v>5.8999999999999986</v>
      </c>
      <c r="S722" s="5">
        <v>8607.5199999999986</v>
      </c>
      <c r="T722" s="8">
        <v>3.89</v>
      </c>
      <c r="U722" s="5">
        <v>1184.5920000000001</v>
      </c>
      <c r="AL722" s="5" t="str">
        <f t="shared" si="110"/>
        <v/>
      </c>
      <c r="AM722" s="3">
        <v>0.25</v>
      </c>
      <c r="AN722" s="5">
        <f t="shared" si="111"/>
        <v>1503.25</v>
      </c>
      <c r="AP722" s="5" t="str">
        <f t="shared" si="112"/>
        <v/>
      </c>
      <c r="AQ722" s="2">
        <v>0.57999999999999996</v>
      </c>
      <c r="AS722" s="5">
        <f t="shared" si="108"/>
        <v>26930.071999999996</v>
      </c>
      <c r="AT722" s="11">
        <f t="shared" si="113"/>
        <v>6.3923164890694162E-2</v>
      </c>
      <c r="AU722" s="5">
        <f t="shared" si="109"/>
        <v>63.92316489069416</v>
      </c>
    </row>
    <row r="723" spans="1:47" x14ac:dyDescent="0.3">
      <c r="A723" s="1" t="s">
        <v>880</v>
      </c>
      <c r="B723" s="1" t="s">
        <v>881</v>
      </c>
      <c r="C723" s="1" t="s">
        <v>882</v>
      </c>
      <c r="D723" s="1" t="s">
        <v>63</v>
      </c>
      <c r="E723" s="1" t="s">
        <v>64</v>
      </c>
      <c r="F723" s="1" t="s">
        <v>268</v>
      </c>
      <c r="G723" s="1" t="s">
        <v>512</v>
      </c>
      <c r="H723" s="1" t="s">
        <v>56</v>
      </c>
      <c r="I723" s="2">
        <v>1.9976412593299999</v>
      </c>
      <c r="J723" s="2">
        <v>1.88</v>
      </c>
      <c r="K723" s="2">
        <f t="shared" si="106"/>
        <v>1.32</v>
      </c>
      <c r="L723" s="2">
        <f t="shared" si="107"/>
        <v>0</v>
      </c>
      <c r="Z723" s="9">
        <v>1.32</v>
      </c>
      <c r="AA723" s="5">
        <v>233.16480000000001</v>
      </c>
      <c r="AL723" s="5" t="str">
        <f t="shared" si="110"/>
        <v/>
      </c>
      <c r="AN723" s="5" t="str">
        <f t="shared" si="111"/>
        <v/>
      </c>
      <c r="AP723" s="5" t="str">
        <f t="shared" si="112"/>
        <v/>
      </c>
      <c r="AS723" s="5">
        <f t="shared" si="108"/>
        <v>233.16480000000001</v>
      </c>
      <c r="AT723" s="11">
        <f t="shared" si="113"/>
        <v>5.5345681798049879E-4</v>
      </c>
      <c r="AU723" s="5">
        <f t="shared" si="109"/>
        <v>0.55345681798049884</v>
      </c>
    </row>
    <row r="724" spans="1:47" x14ac:dyDescent="0.3">
      <c r="A724" s="1" t="s">
        <v>883</v>
      </c>
      <c r="B724" s="1" t="s">
        <v>881</v>
      </c>
      <c r="C724" s="1" t="s">
        <v>882</v>
      </c>
      <c r="D724" s="1" t="s">
        <v>63</v>
      </c>
      <c r="E724" s="1" t="s">
        <v>64</v>
      </c>
      <c r="F724" s="1" t="s">
        <v>268</v>
      </c>
      <c r="G724" s="1" t="s">
        <v>512</v>
      </c>
      <c r="H724" s="1" t="s">
        <v>56</v>
      </c>
      <c r="I724" s="2">
        <v>0.96574388274699996</v>
      </c>
      <c r="J724" s="2">
        <v>0.97</v>
      </c>
      <c r="K724" s="2">
        <f t="shared" si="106"/>
        <v>0.96</v>
      </c>
      <c r="L724" s="2">
        <f t="shared" si="107"/>
        <v>0</v>
      </c>
      <c r="Z724" s="9">
        <v>0.87</v>
      </c>
      <c r="AA724" s="5">
        <v>153.67679999999999</v>
      </c>
      <c r="AB724" s="10">
        <v>0.09</v>
      </c>
      <c r="AC724" s="5">
        <v>14.308199999999999</v>
      </c>
      <c r="AL724" s="5" t="str">
        <f t="shared" si="110"/>
        <v/>
      </c>
      <c r="AN724" s="5" t="str">
        <f t="shared" si="111"/>
        <v/>
      </c>
      <c r="AP724" s="5" t="str">
        <f t="shared" si="112"/>
        <v/>
      </c>
      <c r="AS724" s="5">
        <f t="shared" si="108"/>
        <v>167.98499999999999</v>
      </c>
      <c r="AT724" s="11">
        <f t="shared" si="113"/>
        <v>3.9874133474887324E-4</v>
      </c>
      <c r="AU724" s="5">
        <f t="shared" si="109"/>
        <v>0.39874133474887324</v>
      </c>
    </row>
    <row r="725" spans="1:47" x14ac:dyDescent="0.3">
      <c r="A725" s="1" t="s">
        <v>884</v>
      </c>
      <c r="B725" s="1" t="s">
        <v>881</v>
      </c>
      <c r="C725" s="1" t="s">
        <v>882</v>
      </c>
      <c r="D725" s="1" t="s">
        <v>63</v>
      </c>
      <c r="E725" s="1" t="s">
        <v>64</v>
      </c>
      <c r="F725" s="1" t="s">
        <v>268</v>
      </c>
      <c r="G725" s="1" t="s">
        <v>512</v>
      </c>
      <c r="H725" s="1" t="s">
        <v>56</v>
      </c>
      <c r="I725" s="2">
        <v>0.96833573768299996</v>
      </c>
      <c r="J725" s="2">
        <v>0.97</v>
      </c>
      <c r="K725" s="2">
        <f t="shared" si="106"/>
        <v>0.97</v>
      </c>
      <c r="L725" s="2">
        <f t="shared" si="107"/>
        <v>0</v>
      </c>
      <c r="Z725" s="9">
        <v>0.83</v>
      </c>
      <c r="AA725" s="5">
        <v>146.6112</v>
      </c>
      <c r="AB725" s="10">
        <v>0.14000000000000001</v>
      </c>
      <c r="AC725" s="5">
        <v>22.257200000000001</v>
      </c>
      <c r="AL725" s="5" t="str">
        <f t="shared" si="110"/>
        <v/>
      </c>
      <c r="AN725" s="5" t="str">
        <f t="shared" si="111"/>
        <v/>
      </c>
      <c r="AP725" s="5" t="str">
        <f t="shared" si="112"/>
        <v/>
      </c>
      <c r="AS725" s="5">
        <f t="shared" si="108"/>
        <v>168.86840000000001</v>
      </c>
      <c r="AT725" s="11">
        <f t="shared" si="113"/>
        <v>4.0083823682416069E-4</v>
      </c>
      <c r="AU725" s="5">
        <f t="shared" si="109"/>
        <v>0.4008382368241607</v>
      </c>
    </row>
    <row r="726" spans="1:47" x14ac:dyDescent="0.3">
      <c r="A726" s="1" t="s">
        <v>885</v>
      </c>
      <c r="B726" s="1" t="s">
        <v>886</v>
      </c>
      <c r="C726" s="1" t="s">
        <v>887</v>
      </c>
      <c r="D726" s="1" t="s">
        <v>460</v>
      </c>
      <c r="E726" s="1" t="s">
        <v>64</v>
      </c>
      <c r="F726" s="1" t="s">
        <v>268</v>
      </c>
      <c r="G726" s="1" t="s">
        <v>512</v>
      </c>
      <c r="H726" s="1" t="s">
        <v>56</v>
      </c>
      <c r="I726" s="2">
        <v>0.95828928527199997</v>
      </c>
      <c r="J726" s="2">
        <v>0.96</v>
      </c>
      <c r="K726" s="2">
        <f t="shared" si="106"/>
        <v>0.96</v>
      </c>
      <c r="L726" s="2">
        <f t="shared" si="107"/>
        <v>0</v>
      </c>
      <c r="Z726" s="9">
        <v>0.94</v>
      </c>
      <c r="AA726" s="5">
        <v>166.04159999999999</v>
      </c>
      <c r="AB726" s="10">
        <v>0.02</v>
      </c>
      <c r="AC726" s="5">
        <v>3.1796000000000002</v>
      </c>
      <c r="AL726" s="5" t="str">
        <f t="shared" si="110"/>
        <v/>
      </c>
      <c r="AN726" s="5" t="str">
        <f t="shared" si="111"/>
        <v/>
      </c>
      <c r="AP726" s="5" t="str">
        <f t="shared" si="112"/>
        <v/>
      </c>
      <c r="AS726" s="5">
        <f t="shared" si="108"/>
        <v>169.22119999999998</v>
      </c>
      <c r="AT726" s="11">
        <f t="shared" si="113"/>
        <v>4.0167566839780953E-4</v>
      </c>
      <c r="AU726" s="5">
        <f t="shared" si="109"/>
        <v>0.40167566839780949</v>
      </c>
    </row>
    <row r="727" spans="1:47" x14ac:dyDescent="0.3">
      <c r="A727" s="1" t="s">
        <v>888</v>
      </c>
      <c r="B727" s="1" t="s">
        <v>889</v>
      </c>
      <c r="C727" s="1" t="s">
        <v>890</v>
      </c>
      <c r="D727" s="1" t="s">
        <v>63</v>
      </c>
      <c r="E727" s="1" t="s">
        <v>64</v>
      </c>
      <c r="F727" s="1" t="s">
        <v>268</v>
      </c>
      <c r="G727" s="1" t="s">
        <v>512</v>
      </c>
      <c r="H727" s="1" t="s">
        <v>56</v>
      </c>
      <c r="I727" s="2">
        <v>0.96586869054299995</v>
      </c>
      <c r="J727" s="2">
        <v>0.97</v>
      </c>
      <c r="K727" s="2">
        <f t="shared" si="106"/>
        <v>0.97</v>
      </c>
      <c r="L727" s="2">
        <f t="shared" si="107"/>
        <v>0</v>
      </c>
      <c r="Z727" s="9">
        <v>0.97</v>
      </c>
      <c r="AA727" s="5">
        <v>171.3408</v>
      </c>
      <c r="AL727" s="5" t="str">
        <f t="shared" si="110"/>
        <v/>
      </c>
      <c r="AN727" s="5" t="str">
        <f t="shared" si="111"/>
        <v/>
      </c>
      <c r="AP727" s="5" t="str">
        <f t="shared" si="112"/>
        <v/>
      </c>
      <c r="AS727" s="5">
        <f t="shared" si="108"/>
        <v>171.3408</v>
      </c>
      <c r="AT727" s="11">
        <f t="shared" si="113"/>
        <v>4.0670690412203321E-4</v>
      </c>
      <c r="AU727" s="5">
        <f t="shared" si="109"/>
        <v>0.4067069041220332</v>
      </c>
    </row>
    <row r="728" spans="1:47" x14ac:dyDescent="0.3">
      <c r="A728" s="1" t="s">
        <v>891</v>
      </c>
      <c r="B728" s="1" t="s">
        <v>889</v>
      </c>
      <c r="C728" s="1" t="s">
        <v>890</v>
      </c>
      <c r="D728" s="1" t="s">
        <v>63</v>
      </c>
      <c r="E728" s="1" t="s">
        <v>64</v>
      </c>
      <c r="F728" s="1" t="s">
        <v>268</v>
      </c>
      <c r="G728" s="1" t="s">
        <v>512</v>
      </c>
      <c r="H728" s="1" t="s">
        <v>56</v>
      </c>
      <c r="I728" s="2">
        <v>2.40389309569</v>
      </c>
      <c r="J728" s="2">
        <v>0.92</v>
      </c>
      <c r="K728" s="2">
        <f t="shared" si="106"/>
        <v>0.92</v>
      </c>
      <c r="L728" s="2">
        <f t="shared" si="107"/>
        <v>0</v>
      </c>
      <c r="Z728" s="9">
        <v>0.91</v>
      </c>
      <c r="AA728" s="5">
        <v>160.7424</v>
      </c>
      <c r="AB728" s="10">
        <v>0.01</v>
      </c>
      <c r="AC728" s="5">
        <v>1.5898000000000001</v>
      </c>
      <c r="AL728" s="5" t="str">
        <f t="shared" si="110"/>
        <v/>
      </c>
      <c r="AN728" s="5" t="str">
        <f t="shared" si="111"/>
        <v/>
      </c>
      <c r="AP728" s="5" t="str">
        <f t="shared" si="112"/>
        <v/>
      </c>
      <c r="AS728" s="5">
        <f t="shared" si="108"/>
        <v>162.3322</v>
      </c>
      <c r="AT728" s="11">
        <f t="shared" si="113"/>
        <v>3.8532344019240436E-4</v>
      </c>
      <c r="AU728" s="5">
        <f t="shared" si="109"/>
        <v>0.38532344019240439</v>
      </c>
    </row>
    <row r="729" spans="1:47" x14ac:dyDescent="0.3">
      <c r="A729" s="1" t="s">
        <v>891</v>
      </c>
      <c r="B729" s="1" t="s">
        <v>889</v>
      </c>
      <c r="C729" s="1" t="s">
        <v>890</v>
      </c>
      <c r="D729" s="1" t="s">
        <v>63</v>
      </c>
      <c r="E729" s="1" t="s">
        <v>67</v>
      </c>
      <c r="F729" s="1" t="s">
        <v>268</v>
      </c>
      <c r="G729" s="1" t="s">
        <v>512</v>
      </c>
      <c r="H729" s="1" t="s">
        <v>56</v>
      </c>
      <c r="I729" s="2">
        <v>2.40389309569</v>
      </c>
      <c r="J729" s="2">
        <v>1.49</v>
      </c>
      <c r="K729" s="2">
        <f t="shared" si="106"/>
        <v>1.48</v>
      </c>
      <c r="L729" s="2">
        <f t="shared" si="107"/>
        <v>0</v>
      </c>
      <c r="Z729" s="9">
        <v>1.04</v>
      </c>
      <c r="AA729" s="5">
        <v>183.7056</v>
      </c>
      <c r="AB729" s="10">
        <v>0.44</v>
      </c>
      <c r="AC729" s="5">
        <v>69.9512</v>
      </c>
      <c r="AL729" s="5" t="str">
        <f t="shared" si="110"/>
        <v/>
      </c>
      <c r="AN729" s="5" t="str">
        <f t="shared" si="111"/>
        <v/>
      </c>
      <c r="AP729" s="5" t="str">
        <f t="shared" si="112"/>
        <v/>
      </c>
      <c r="AS729" s="5">
        <f t="shared" si="108"/>
        <v>253.6568</v>
      </c>
      <c r="AT729" s="11">
        <f t="shared" si="113"/>
        <v>6.0209810995105523E-4</v>
      </c>
      <c r="AU729" s="5">
        <f t="shared" si="109"/>
        <v>0.60209810995105517</v>
      </c>
    </row>
    <row r="730" spans="1:47" x14ac:dyDescent="0.3">
      <c r="A730" s="1" t="s">
        <v>892</v>
      </c>
      <c r="B730" s="1" t="s">
        <v>893</v>
      </c>
      <c r="C730" s="1" t="s">
        <v>894</v>
      </c>
      <c r="D730" s="1" t="s">
        <v>63</v>
      </c>
      <c r="E730" s="1" t="s">
        <v>67</v>
      </c>
      <c r="F730" s="1" t="s">
        <v>268</v>
      </c>
      <c r="G730" s="1" t="s">
        <v>512</v>
      </c>
      <c r="H730" s="1" t="s">
        <v>56</v>
      </c>
      <c r="I730" s="2">
        <v>4.8590037330999998</v>
      </c>
      <c r="J730" s="2">
        <v>4.8600000000000003</v>
      </c>
      <c r="K730" s="2">
        <f t="shared" si="106"/>
        <v>4.8599999999999994</v>
      </c>
      <c r="L730" s="2">
        <f t="shared" si="107"/>
        <v>0</v>
      </c>
      <c r="R730" s="7">
        <v>2.36</v>
      </c>
      <c r="S730" s="5">
        <v>3473.92</v>
      </c>
      <c r="Z730" s="9">
        <v>1.36</v>
      </c>
      <c r="AA730" s="5">
        <v>240.2304</v>
      </c>
      <c r="AB730" s="10">
        <v>1.1399999999999999</v>
      </c>
      <c r="AC730" s="5">
        <v>181.2372</v>
      </c>
      <c r="AL730" s="5" t="str">
        <f t="shared" si="110"/>
        <v/>
      </c>
      <c r="AN730" s="5" t="str">
        <f t="shared" si="111"/>
        <v/>
      </c>
      <c r="AP730" s="5" t="str">
        <f t="shared" si="112"/>
        <v/>
      </c>
      <c r="AS730" s="5">
        <f t="shared" si="108"/>
        <v>3895.3876</v>
      </c>
      <c r="AT730" s="11">
        <f t="shared" si="113"/>
        <v>9.2463734916106207E-3</v>
      </c>
      <c r="AU730" s="5">
        <f t="shared" si="109"/>
        <v>9.2463734916106208</v>
      </c>
    </row>
    <row r="731" spans="1:47" x14ac:dyDescent="0.3">
      <c r="A731" s="1" t="s">
        <v>895</v>
      </c>
      <c r="B731" s="1" t="s">
        <v>381</v>
      </c>
      <c r="C731" s="1" t="s">
        <v>382</v>
      </c>
      <c r="D731" s="1" t="s">
        <v>383</v>
      </c>
      <c r="E731" s="1" t="s">
        <v>65</v>
      </c>
      <c r="F731" s="1" t="s">
        <v>268</v>
      </c>
      <c r="G731" s="1" t="s">
        <v>512</v>
      </c>
      <c r="H731" s="1" t="s">
        <v>56</v>
      </c>
      <c r="I731" s="2">
        <v>200.367151815</v>
      </c>
      <c r="J731" s="2">
        <v>19.829999999999998</v>
      </c>
      <c r="K731" s="2">
        <f t="shared" si="106"/>
        <v>19.829999999999998</v>
      </c>
      <c r="L731" s="2">
        <f t="shared" si="107"/>
        <v>0</v>
      </c>
      <c r="N731" s="4">
        <v>0.53</v>
      </c>
      <c r="O731" s="5">
        <v>934.125</v>
      </c>
      <c r="P731" s="6">
        <v>14.19</v>
      </c>
      <c r="Q731" s="5">
        <v>24087.525000000001</v>
      </c>
      <c r="R731" s="7">
        <v>5.1100000000000003</v>
      </c>
      <c r="S731" s="5">
        <v>4701.2000000000007</v>
      </c>
      <c r="AL731" s="5" t="str">
        <f t="shared" si="110"/>
        <v/>
      </c>
      <c r="AN731" s="5" t="str">
        <f t="shared" si="111"/>
        <v/>
      </c>
      <c r="AP731" s="5" t="str">
        <f t="shared" si="112"/>
        <v/>
      </c>
      <c r="AS731" s="5">
        <f t="shared" si="108"/>
        <v>29722.850000000002</v>
      </c>
      <c r="AT731" s="11">
        <f t="shared" si="113"/>
        <v>7.0552304560172335E-2</v>
      </c>
      <c r="AU731" s="5">
        <f t="shared" si="109"/>
        <v>70.552304560172331</v>
      </c>
    </row>
    <row r="732" spans="1:47" x14ac:dyDescent="0.3">
      <c r="A732" s="1" t="s">
        <v>895</v>
      </c>
      <c r="B732" s="1" t="s">
        <v>381</v>
      </c>
      <c r="C732" s="1" t="s">
        <v>382</v>
      </c>
      <c r="D732" s="1" t="s">
        <v>383</v>
      </c>
      <c r="E732" s="1" t="s">
        <v>66</v>
      </c>
      <c r="F732" s="1" t="s">
        <v>268</v>
      </c>
      <c r="G732" s="1" t="s">
        <v>512</v>
      </c>
      <c r="H732" s="1" t="s">
        <v>56</v>
      </c>
      <c r="I732" s="2">
        <v>200.367151815</v>
      </c>
      <c r="J732" s="2">
        <v>19.82</v>
      </c>
      <c r="K732" s="2">
        <f t="shared" si="106"/>
        <v>19.479999999999997</v>
      </c>
      <c r="L732" s="2">
        <f t="shared" si="107"/>
        <v>0.35</v>
      </c>
      <c r="N732" s="4">
        <v>0.25</v>
      </c>
      <c r="O732" s="5">
        <v>440.625</v>
      </c>
      <c r="P732" s="6">
        <v>17.02</v>
      </c>
      <c r="Q732" s="5">
        <v>39157.93</v>
      </c>
      <c r="R732" s="7">
        <v>1.92</v>
      </c>
      <c r="S732" s="5">
        <v>2594.4</v>
      </c>
      <c r="AB732" s="10">
        <v>0.28999999999999998</v>
      </c>
      <c r="AC732" s="5">
        <v>46.104199999999992</v>
      </c>
      <c r="AL732" s="5" t="str">
        <f t="shared" si="110"/>
        <v/>
      </c>
      <c r="AM732" s="3">
        <v>0.32</v>
      </c>
      <c r="AN732" s="5">
        <f t="shared" si="111"/>
        <v>1924.16</v>
      </c>
      <c r="AP732" s="5" t="str">
        <f t="shared" si="112"/>
        <v/>
      </c>
      <c r="AQ732" s="2">
        <v>0.03</v>
      </c>
      <c r="AS732" s="5">
        <f t="shared" si="108"/>
        <v>42239.059200000003</v>
      </c>
      <c r="AT732" s="11">
        <f t="shared" si="113"/>
        <v>0.10026168314995194</v>
      </c>
      <c r="AU732" s="5">
        <f t="shared" si="109"/>
        <v>100.26168314995195</v>
      </c>
    </row>
    <row r="733" spans="1:47" x14ac:dyDescent="0.3">
      <c r="A733" s="1" t="s">
        <v>895</v>
      </c>
      <c r="B733" s="1" t="s">
        <v>381</v>
      </c>
      <c r="C733" s="1" t="s">
        <v>382</v>
      </c>
      <c r="D733" s="1" t="s">
        <v>383</v>
      </c>
      <c r="E733" s="1" t="s">
        <v>53</v>
      </c>
      <c r="F733" s="1" t="s">
        <v>268</v>
      </c>
      <c r="G733" s="1" t="s">
        <v>512</v>
      </c>
      <c r="H733" s="1" t="s">
        <v>56</v>
      </c>
      <c r="I733" s="2">
        <v>200.367151815</v>
      </c>
      <c r="J733" s="2">
        <v>40.18</v>
      </c>
      <c r="K733" s="2">
        <f t="shared" si="106"/>
        <v>40</v>
      </c>
      <c r="L733" s="2">
        <f t="shared" si="107"/>
        <v>0</v>
      </c>
      <c r="N733" s="4">
        <v>6.32</v>
      </c>
      <c r="O733" s="5">
        <v>11139</v>
      </c>
      <c r="P733" s="6">
        <v>21.31</v>
      </c>
      <c r="Q733" s="5">
        <v>36591.30999999999</v>
      </c>
      <c r="R733" s="7">
        <v>11.27</v>
      </c>
      <c r="S733" s="5">
        <v>10368.4</v>
      </c>
      <c r="T733" s="8">
        <v>1.1000000000000001</v>
      </c>
      <c r="U733" s="5">
        <v>303.60000000000002</v>
      </c>
      <c r="AL733" s="5" t="str">
        <f t="shared" si="110"/>
        <v/>
      </c>
      <c r="AN733" s="5" t="str">
        <f t="shared" si="111"/>
        <v/>
      </c>
      <c r="AP733" s="5" t="str">
        <f t="shared" si="112"/>
        <v/>
      </c>
      <c r="AS733" s="5">
        <f t="shared" si="108"/>
        <v>58402.30999999999</v>
      </c>
      <c r="AT733" s="11">
        <f t="shared" si="113"/>
        <v>0.13862794322003433</v>
      </c>
      <c r="AU733" s="5">
        <f t="shared" si="109"/>
        <v>138.62794322003433</v>
      </c>
    </row>
    <row r="734" spans="1:47" x14ac:dyDescent="0.3">
      <c r="A734" s="1" t="s">
        <v>895</v>
      </c>
      <c r="B734" s="1" t="s">
        <v>381</v>
      </c>
      <c r="C734" s="1" t="s">
        <v>382</v>
      </c>
      <c r="D734" s="1" t="s">
        <v>383</v>
      </c>
      <c r="E734" s="1" t="s">
        <v>57</v>
      </c>
      <c r="F734" s="1" t="s">
        <v>268</v>
      </c>
      <c r="G734" s="1" t="s">
        <v>512</v>
      </c>
      <c r="H734" s="1" t="s">
        <v>56</v>
      </c>
      <c r="I734" s="2">
        <v>200.367151815</v>
      </c>
      <c r="J734" s="2">
        <v>39.200000000000003</v>
      </c>
      <c r="K734" s="2">
        <f t="shared" si="106"/>
        <v>37.099999999999994</v>
      </c>
      <c r="L734" s="2">
        <f t="shared" si="107"/>
        <v>2.1</v>
      </c>
      <c r="N734" s="4">
        <v>8.1199999999999992</v>
      </c>
      <c r="O734" s="5">
        <v>14311.5</v>
      </c>
      <c r="P734" s="6">
        <v>28.08</v>
      </c>
      <c r="Q734" s="5">
        <v>51128.7</v>
      </c>
      <c r="R734" s="7">
        <v>0.9</v>
      </c>
      <c r="S734" s="5">
        <v>1081.92</v>
      </c>
      <c r="AL734" s="5" t="str">
        <f t="shared" si="110"/>
        <v/>
      </c>
      <c r="AM734" s="3">
        <v>0.6</v>
      </c>
      <c r="AN734" s="5">
        <f t="shared" si="111"/>
        <v>3607.7999999999997</v>
      </c>
      <c r="AP734" s="5" t="str">
        <f t="shared" si="112"/>
        <v/>
      </c>
      <c r="AQ734" s="2">
        <v>1.5</v>
      </c>
      <c r="AS734" s="5">
        <f t="shared" si="108"/>
        <v>66522.12</v>
      </c>
      <c r="AT734" s="11">
        <f t="shared" si="113"/>
        <v>0.15790171098088945</v>
      </c>
      <c r="AU734" s="5">
        <f t="shared" si="109"/>
        <v>157.90171098088945</v>
      </c>
    </row>
    <row r="735" spans="1:47" x14ac:dyDescent="0.3">
      <c r="A735" s="1" t="s">
        <v>895</v>
      </c>
      <c r="B735" s="1" t="s">
        <v>381</v>
      </c>
      <c r="C735" s="1" t="s">
        <v>382</v>
      </c>
      <c r="D735" s="1" t="s">
        <v>383</v>
      </c>
      <c r="E735" s="1" t="s">
        <v>58</v>
      </c>
      <c r="F735" s="1" t="s">
        <v>268</v>
      </c>
      <c r="G735" s="1" t="s">
        <v>512</v>
      </c>
      <c r="H735" s="1" t="s">
        <v>56</v>
      </c>
      <c r="I735" s="2">
        <v>200.367151815</v>
      </c>
      <c r="J735" s="2">
        <v>39.24</v>
      </c>
      <c r="K735" s="2">
        <f t="shared" si="106"/>
        <v>35.89</v>
      </c>
      <c r="L735" s="2">
        <f t="shared" si="107"/>
        <v>3.3499999999999996</v>
      </c>
      <c r="P735" s="6">
        <v>15.26</v>
      </c>
      <c r="Q735" s="5">
        <v>40631.360000000001</v>
      </c>
      <c r="R735" s="7">
        <v>12.27</v>
      </c>
      <c r="S735" s="5">
        <v>17316.240000000002</v>
      </c>
      <c r="T735" s="8">
        <v>8.36</v>
      </c>
      <c r="U735" s="5">
        <v>3690.12</v>
      </c>
      <c r="AL735" s="5" t="str">
        <f t="shared" si="110"/>
        <v/>
      </c>
      <c r="AM735" s="3">
        <v>1.26</v>
      </c>
      <c r="AN735" s="5">
        <f t="shared" si="111"/>
        <v>7576.38</v>
      </c>
      <c r="AP735" s="5" t="str">
        <f t="shared" si="112"/>
        <v/>
      </c>
      <c r="AQ735" s="2">
        <v>2.09</v>
      </c>
      <c r="AS735" s="5">
        <f t="shared" si="108"/>
        <v>61637.720000000008</v>
      </c>
      <c r="AT735" s="11">
        <f t="shared" si="113"/>
        <v>0.14630774618970341</v>
      </c>
      <c r="AU735" s="5">
        <f t="shared" si="109"/>
        <v>146.30774618970341</v>
      </c>
    </row>
    <row r="736" spans="1:47" x14ac:dyDescent="0.3">
      <c r="A736" s="1" t="s">
        <v>895</v>
      </c>
      <c r="B736" s="1" t="s">
        <v>381</v>
      </c>
      <c r="C736" s="1" t="s">
        <v>382</v>
      </c>
      <c r="D736" s="1" t="s">
        <v>383</v>
      </c>
      <c r="E736" s="1" t="s">
        <v>59</v>
      </c>
      <c r="F736" s="1" t="s">
        <v>268</v>
      </c>
      <c r="G736" s="1" t="s">
        <v>512</v>
      </c>
      <c r="H736" s="1" t="s">
        <v>56</v>
      </c>
      <c r="I736" s="2">
        <v>200.367151815</v>
      </c>
      <c r="J736" s="2">
        <v>40.18</v>
      </c>
      <c r="K736" s="2">
        <f t="shared" si="106"/>
        <v>35.75</v>
      </c>
      <c r="L736" s="2">
        <f t="shared" si="107"/>
        <v>4.25</v>
      </c>
      <c r="N736" s="4">
        <v>5.9899999999999993</v>
      </c>
      <c r="O736" s="5">
        <v>16479.375</v>
      </c>
      <c r="P736" s="6">
        <v>23.6</v>
      </c>
      <c r="Q736" s="5">
        <v>63221.69</v>
      </c>
      <c r="R736" s="7">
        <v>6.14</v>
      </c>
      <c r="S736" s="5">
        <v>9038.08</v>
      </c>
      <c r="AB736" s="10">
        <v>0.02</v>
      </c>
      <c r="AC736" s="5">
        <v>3.1796000000000002</v>
      </c>
      <c r="AK736" s="3">
        <v>0.01</v>
      </c>
      <c r="AL736" s="5">
        <f t="shared" si="110"/>
        <v>36.078000000000003</v>
      </c>
      <c r="AM736" s="3">
        <v>1.51</v>
      </c>
      <c r="AN736" s="5">
        <f t="shared" si="111"/>
        <v>9079.6299999999992</v>
      </c>
      <c r="AP736" s="5" t="str">
        <f t="shared" si="112"/>
        <v/>
      </c>
      <c r="AQ736" s="2">
        <v>2.73</v>
      </c>
      <c r="AS736" s="5">
        <f t="shared" si="108"/>
        <v>88742.324600000007</v>
      </c>
      <c r="AT736" s="11">
        <f t="shared" si="113"/>
        <v>0.21064519427164197</v>
      </c>
      <c r="AU736" s="5">
        <f t="shared" si="109"/>
        <v>210.64519427164197</v>
      </c>
    </row>
    <row r="737" spans="1:47" x14ac:dyDescent="0.3">
      <c r="A737" s="1" t="s">
        <v>896</v>
      </c>
      <c r="B737" s="1" t="s">
        <v>897</v>
      </c>
      <c r="C737" s="1" t="s">
        <v>898</v>
      </c>
      <c r="D737" s="1" t="s">
        <v>899</v>
      </c>
      <c r="E737" s="1" t="s">
        <v>64</v>
      </c>
      <c r="F737" s="1" t="s">
        <v>268</v>
      </c>
      <c r="G737" s="1" t="s">
        <v>512</v>
      </c>
      <c r="H737" s="1" t="s">
        <v>56</v>
      </c>
      <c r="I737" s="2">
        <v>101.00122218999999</v>
      </c>
      <c r="J737" s="2">
        <v>30.15</v>
      </c>
      <c r="K737" s="2">
        <f t="shared" si="106"/>
        <v>30.039999999999996</v>
      </c>
      <c r="L737" s="2">
        <f t="shared" si="107"/>
        <v>0</v>
      </c>
      <c r="R737" s="7">
        <v>18.829999999999998</v>
      </c>
      <c r="S737" s="5">
        <v>27508</v>
      </c>
      <c r="T737" s="8">
        <v>10.87</v>
      </c>
      <c r="U737" s="5">
        <v>4777.0080000000007</v>
      </c>
      <c r="AB737" s="10">
        <v>0.34</v>
      </c>
      <c r="AC737" s="5">
        <v>54.053199999999997</v>
      </c>
      <c r="AL737" s="5" t="str">
        <f t="shared" si="110"/>
        <v/>
      </c>
      <c r="AN737" s="5" t="str">
        <f t="shared" si="111"/>
        <v/>
      </c>
      <c r="AP737" s="5" t="str">
        <f t="shared" si="112"/>
        <v/>
      </c>
      <c r="AS737" s="5">
        <f t="shared" si="108"/>
        <v>32339.0612</v>
      </c>
      <c r="AT737" s="11">
        <f t="shared" si="113"/>
        <v>7.6762332514292944E-2</v>
      </c>
      <c r="AU737" s="5">
        <f t="shared" si="109"/>
        <v>76.76233251429295</v>
      </c>
    </row>
    <row r="738" spans="1:47" x14ac:dyDescent="0.3">
      <c r="A738" s="1" t="s">
        <v>896</v>
      </c>
      <c r="B738" s="1" t="s">
        <v>897</v>
      </c>
      <c r="C738" s="1" t="s">
        <v>898</v>
      </c>
      <c r="D738" s="1" t="s">
        <v>899</v>
      </c>
      <c r="E738" s="1" t="s">
        <v>65</v>
      </c>
      <c r="F738" s="1" t="s">
        <v>268</v>
      </c>
      <c r="G738" s="1" t="s">
        <v>512</v>
      </c>
      <c r="H738" s="1" t="s">
        <v>56</v>
      </c>
      <c r="I738" s="2">
        <v>101.00122218999999</v>
      </c>
      <c r="J738" s="2">
        <v>20.309999999999999</v>
      </c>
      <c r="K738" s="2">
        <f t="shared" si="106"/>
        <v>20.259999999999998</v>
      </c>
      <c r="L738" s="2">
        <f t="shared" si="107"/>
        <v>0</v>
      </c>
      <c r="P738" s="6">
        <v>1.32</v>
      </c>
      <c r="Q738" s="5">
        <v>2240.6999999999998</v>
      </c>
      <c r="R738" s="7">
        <v>15.74</v>
      </c>
      <c r="S738" s="5">
        <v>14657.44</v>
      </c>
      <c r="T738" s="8">
        <v>3.2</v>
      </c>
      <c r="U738" s="5">
        <v>1383.3119999999999</v>
      </c>
      <c r="AL738" s="5" t="str">
        <f t="shared" si="110"/>
        <v/>
      </c>
      <c r="AN738" s="5" t="str">
        <f t="shared" si="111"/>
        <v/>
      </c>
      <c r="AP738" s="5" t="str">
        <f t="shared" si="112"/>
        <v/>
      </c>
      <c r="AS738" s="5">
        <f t="shared" si="108"/>
        <v>18281.451999999997</v>
      </c>
      <c r="AT738" s="11">
        <f t="shared" si="113"/>
        <v>4.3394175501547505E-2</v>
      </c>
      <c r="AU738" s="5">
        <f t="shared" si="109"/>
        <v>43.394175501547501</v>
      </c>
    </row>
    <row r="739" spans="1:47" x14ac:dyDescent="0.3">
      <c r="A739" s="1" t="s">
        <v>896</v>
      </c>
      <c r="B739" s="1" t="s">
        <v>897</v>
      </c>
      <c r="C739" s="1" t="s">
        <v>898</v>
      </c>
      <c r="D739" s="1" t="s">
        <v>899</v>
      </c>
      <c r="E739" s="1" t="s">
        <v>66</v>
      </c>
      <c r="F739" s="1" t="s">
        <v>268</v>
      </c>
      <c r="G739" s="1" t="s">
        <v>512</v>
      </c>
      <c r="H739" s="1" t="s">
        <v>56</v>
      </c>
      <c r="I739" s="2">
        <v>101.00122218999999</v>
      </c>
      <c r="J739" s="2">
        <v>20.29</v>
      </c>
      <c r="K739" s="2">
        <f t="shared" si="106"/>
        <v>20.29</v>
      </c>
      <c r="L739" s="2">
        <f t="shared" si="107"/>
        <v>0</v>
      </c>
      <c r="P739" s="6">
        <v>0.2</v>
      </c>
      <c r="Q739" s="5">
        <v>339.5</v>
      </c>
      <c r="R739" s="7">
        <v>19.489999999999998</v>
      </c>
      <c r="S739" s="5">
        <v>24113.200000000001</v>
      </c>
      <c r="T739" s="8">
        <v>0.57000000000000006</v>
      </c>
      <c r="U739" s="5">
        <v>250.05600000000001</v>
      </c>
      <c r="AB739" s="10">
        <v>0.03</v>
      </c>
      <c r="AC739" s="5">
        <v>4.7693999999999992</v>
      </c>
      <c r="AL739" s="5" t="str">
        <f t="shared" si="110"/>
        <v/>
      </c>
      <c r="AN739" s="5" t="str">
        <f t="shared" si="111"/>
        <v/>
      </c>
      <c r="AP739" s="5" t="str">
        <f t="shared" si="112"/>
        <v/>
      </c>
      <c r="AS739" s="5">
        <f t="shared" si="108"/>
        <v>24707.525400000002</v>
      </c>
      <c r="AT739" s="11">
        <f t="shared" si="113"/>
        <v>5.8647567677695571E-2</v>
      </c>
      <c r="AU739" s="5">
        <f t="shared" si="109"/>
        <v>58.647567677695569</v>
      </c>
    </row>
    <row r="740" spans="1:47" x14ac:dyDescent="0.3">
      <c r="A740" s="1" t="s">
        <v>896</v>
      </c>
      <c r="B740" s="1" t="s">
        <v>897</v>
      </c>
      <c r="C740" s="1" t="s">
        <v>898</v>
      </c>
      <c r="D740" s="1" t="s">
        <v>899</v>
      </c>
      <c r="E740" s="1" t="s">
        <v>67</v>
      </c>
      <c r="F740" s="1" t="s">
        <v>268</v>
      </c>
      <c r="G740" s="1" t="s">
        <v>512</v>
      </c>
      <c r="H740" s="1" t="s">
        <v>56</v>
      </c>
      <c r="I740" s="2">
        <v>101.00122218999999</v>
      </c>
      <c r="J740" s="2">
        <v>30.27</v>
      </c>
      <c r="K740" s="2">
        <f t="shared" si="106"/>
        <v>30.270000000000003</v>
      </c>
      <c r="L740" s="2">
        <f t="shared" si="107"/>
        <v>0</v>
      </c>
      <c r="R740" s="7">
        <v>29.51</v>
      </c>
      <c r="S740" s="5">
        <v>43438.720000000001</v>
      </c>
      <c r="T740" s="8">
        <v>0.17</v>
      </c>
      <c r="U740" s="5">
        <v>75.072000000000003</v>
      </c>
      <c r="Z740" s="9">
        <v>0.21</v>
      </c>
      <c r="AA740" s="5">
        <v>37.094399999999993</v>
      </c>
      <c r="AB740" s="10">
        <v>0.38</v>
      </c>
      <c r="AC740" s="5">
        <v>60.412399999999998</v>
      </c>
      <c r="AL740" s="5" t="str">
        <f t="shared" si="110"/>
        <v/>
      </c>
      <c r="AN740" s="5" t="str">
        <f t="shared" si="111"/>
        <v/>
      </c>
      <c r="AP740" s="5" t="str">
        <f t="shared" si="112"/>
        <v/>
      </c>
      <c r="AS740" s="5">
        <f t="shared" si="108"/>
        <v>43611.298800000004</v>
      </c>
      <c r="AT740" s="11">
        <f t="shared" si="113"/>
        <v>0.10351893022379342</v>
      </c>
      <c r="AU740" s="5">
        <f t="shared" si="109"/>
        <v>103.51893022379343</v>
      </c>
    </row>
    <row r="741" spans="1:47" x14ac:dyDescent="0.3">
      <c r="A741" s="1" t="s">
        <v>900</v>
      </c>
      <c r="B741" s="1" t="s">
        <v>901</v>
      </c>
      <c r="C741" s="1" t="s">
        <v>902</v>
      </c>
      <c r="D741" s="1" t="s">
        <v>63</v>
      </c>
      <c r="E741" s="1" t="s">
        <v>72</v>
      </c>
      <c r="F741" s="1" t="s">
        <v>268</v>
      </c>
      <c r="G741" s="1" t="s">
        <v>512</v>
      </c>
      <c r="H741" s="1" t="s">
        <v>56</v>
      </c>
      <c r="I741" s="2">
        <v>142.82599492099999</v>
      </c>
      <c r="J741" s="2">
        <v>37.47</v>
      </c>
      <c r="K741" s="2">
        <f t="shared" si="106"/>
        <v>37.47</v>
      </c>
      <c r="L741" s="2">
        <f t="shared" si="107"/>
        <v>0</v>
      </c>
      <c r="R741" s="7">
        <v>36.72</v>
      </c>
      <c r="S741" s="5">
        <v>54051.839999999997</v>
      </c>
      <c r="Z741" s="9">
        <v>0.1</v>
      </c>
      <c r="AA741" s="5">
        <v>17.664000000000001</v>
      </c>
      <c r="AB741" s="10">
        <v>0.65</v>
      </c>
      <c r="AC741" s="5">
        <v>103.337</v>
      </c>
      <c r="AL741" s="5" t="str">
        <f t="shared" si="110"/>
        <v/>
      </c>
      <c r="AN741" s="5" t="str">
        <f t="shared" si="111"/>
        <v/>
      </c>
      <c r="AP741" s="5" t="str">
        <f t="shared" si="112"/>
        <v/>
      </c>
      <c r="AS741" s="5">
        <f t="shared" si="108"/>
        <v>54172.840999999993</v>
      </c>
      <c r="AT741" s="11">
        <f t="shared" si="113"/>
        <v>0.12858856997635792</v>
      </c>
      <c r="AU741" s="5">
        <f t="shared" si="109"/>
        <v>128.58856997635792</v>
      </c>
    </row>
    <row r="742" spans="1:47" x14ac:dyDescent="0.3">
      <c r="A742" s="1" t="s">
        <v>900</v>
      </c>
      <c r="B742" s="1" t="s">
        <v>901</v>
      </c>
      <c r="C742" s="1" t="s">
        <v>902</v>
      </c>
      <c r="D742" s="1" t="s">
        <v>63</v>
      </c>
      <c r="E742" s="1" t="s">
        <v>73</v>
      </c>
      <c r="F742" s="1" t="s">
        <v>268</v>
      </c>
      <c r="G742" s="1" t="s">
        <v>512</v>
      </c>
      <c r="H742" s="1" t="s">
        <v>56</v>
      </c>
      <c r="I742" s="2">
        <v>142.82599492099999</v>
      </c>
      <c r="J742" s="2">
        <v>39.380000000000003</v>
      </c>
      <c r="K742" s="2">
        <f t="shared" si="106"/>
        <v>39.270000000000003</v>
      </c>
      <c r="L742" s="2">
        <f t="shared" si="107"/>
        <v>0.11</v>
      </c>
      <c r="P742" s="6">
        <v>12.79</v>
      </c>
      <c r="Q742" s="5">
        <v>34737.64</v>
      </c>
      <c r="R742" s="7">
        <v>25.68</v>
      </c>
      <c r="S742" s="5">
        <v>37800.959999999999</v>
      </c>
      <c r="T742" s="8">
        <v>0.02</v>
      </c>
      <c r="U742" s="5">
        <v>8.8320000000000007</v>
      </c>
      <c r="AB742" s="10">
        <v>0.78</v>
      </c>
      <c r="AC742" s="5">
        <v>124.0044</v>
      </c>
      <c r="AL742" s="5" t="str">
        <f t="shared" si="110"/>
        <v/>
      </c>
      <c r="AM742" s="3">
        <v>0.11</v>
      </c>
      <c r="AN742" s="5">
        <f t="shared" si="111"/>
        <v>661.43</v>
      </c>
      <c r="AP742" s="5" t="str">
        <f t="shared" si="112"/>
        <v/>
      </c>
      <c r="AS742" s="5">
        <f t="shared" si="108"/>
        <v>72671.436400000006</v>
      </c>
      <c r="AT742" s="11">
        <f t="shared" si="113"/>
        <v>0.17249817274312501</v>
      </c>
      <c r="AU742" s="5">
        <f t="shared" si="109"/>
        <v>172.49817274312502</v>
      </c>
    </row>
    <row r="743" spans="1:47" x14ac:dyDescent="0.3">
      <c r="A743" s="1" t="s">
        <v>900</v>
      </c>
      <c r="B743" s="1" t="s">
        <v>901</v>
      </c>
      <c r="C743" s="1" t="s">
        <v>902</v>
      </c>
      <c r="D743" s="1" t="s">
        <v>63</v>
      </c>
      <c r="E743" s="1" t="s">
        <v>74</v>
      </c>
      <c r="F743" s="1" t="s">
        <v>268</v>
      </c>
      <c r="G743" s="1" t="s">
        <v>512</v>
      </c>
      <c r="H743" s="1" t="s">
        <v>56</v>
      </c>
      <c r="I743" s="2">
        <v>142.82599492099999</v>
      </c>
      <c r="J743" s="2">
        <v>28.98</v>
      </c>
      <c r="K743" s="2">
        <f t="shared" si="106"/>
        <v>27.64</v>
      </c>
      <c r="L743" s="2">
        <f t="shared" si="107"/>
        <v>1.35</v>
      </c>
      <c r="P743" s="6">
        <v>12.91</v>
      </c>
      <c r="Q743" s="5">
        <v>35063.56</v>
      </c>
      <c r="R743" s="7">
        <v>12.62</v>
      </c>
      <c r="S743" s="5">
        <v>18576.64</v>
      </c>
      <c r="T743" s="8">
        <v>2.11</v>
      </c>
      <c r="U743" s="5">
        <v>931.77599999999995</v>
      </c>
      <c r="AL743" s="5" t="str">
        <f t="shared" si="110"/>
        <v/>
      </c>
      <c r="AM743" s="3">
        <v>0.57999999999999996</v>
      </c>
      <c r="AN743" s="5">
        <f t="shared" si="111"/>
        <v>3487.54</v>
      </c>
      <c r="AP743" s="5" t="str">
        <f t="shared" si="112"/>
        <v/>
      </c>
      <c r="AQ743" s="2">
        <v>0.77</v>
      </c>
      <c r="AS743" s="5">
        <f t="shared" si="108"/>
        <v>54571.975999999995</v>
      </c>
      <c r="AT743" s="11">
        <f t="shared" si="113"/>
        <v>0.12953598565421601</v>
      </c>
      <c r="AU743" s="5">
        <f t="shared" si="109"/>
        <v>129.53598565421601</v>
      </c>
    </row>
    <row r="744" spans="1:47" x14ac:dyDescent="0.3">
      <c r="A744" s="1" t="s">
        <v>900</v>
      </c>
      <c r="B744" s="1" t="s">
        <v>901</v>
      </c>
      <c r="C744" s="1" t="s">
        <v>902</v>
      </c>
      <c r="D744" s="1" t="s">
        <v>63</v>
      </c>
      <c r="E744" s="1" t="s">
        <v>75</v>
      </c>
      <c r="F744" s="1" t="s">
        <v>268</v>
      </c>
      <c r="G744" s="1" t="s">
        <v>512</v>
      </c>
      <c r="H744" s="1" t="s">
        <v>56</v>
      </c>
      <c r="I744" s="2">
        <v>142.82599492099999</v>
      </c>
      <c r="J744" s="2">
        <v>33.08</v>
      </c>
      <c r="K744" s="2">
        <f t="shared" si="106"/>
        <v>30.250000000000004</v>
      </c>
      <c r="L744" s="2">
        <f t="shared" si="107"/>
        <v>2.84</v>
      </c>
      <c r="M744" s="3">
        <v>1.1000000000000001</v>
      </c>
      <c r="N744" s="4">
        <v>4.8</v>
      </c>
      <c r="O744" s="5">
        <v>13536</v>
      </c>
      <c r="P744" s="6">
        <v>12.82</v>
      </c>
      <c r="Q744" s="5">
        <v>34819.120000000003</v>
      </c>
      <c r="R744" s="7">
        <v>12.46</v>
      </c>
      <c r="S744" s="5">
        <v>18341.12</v>
      </c>
      <c r="Z744" s="9">
        <v>0.17</v>
      </c>
      <c r="AA744" s="5">
        <v>30.0288</v>
      </c>
      <c r="AK744" s="3">
        <v>0.02</v>
      </c>
      <c r="AL744" s="5">
        <f t="shared" si="110"/>
        <v>72.156000000000006</v>
      </c>
      <c r="AM744" s="3">
        <v>0.48</v>
      </c>
      <c r="AN744" s="5">
        <f t="shared" si="111"/>
        <v>2886.24</v>
      </c>
      <c r="AP744" s="5" t="str">
        <f t="shared" si="112"/>
        <v/>
      </c>
      <c r="AQ744" s="2">
        <v>1.24</v>
      </c>
      <c r="AS744" s="5">
        <f t="shared" si="108"/>
        <v>66726.268800000005</v>
      </c>
      <c r="AT744" s="11">
        <f t="shared" si="113"/>
        <v>0.15838629332454746</v>
      </c>
      <c r="AU744" s="5">
        <f t="shared" si="109"/>
        <v>158.38629332454744</v>
      </c>
    </row>
    <row r="745" spans="1:47" x14ac:dyDescent="0.3">
      <c r="A745" s="1" t="s">
        <v>903</v>
      </c>
      <c r="B745" s="1" t="s">
        <v>904</v>
      </c>
      <c r="C745" s="1" t="s">
        <v>905</v>
      </c>
      <c r="D745" s="1" t="s">
        <v>63</v>
      </c>
      <c r="E745" s="1" t="s">
        <v>72</v>
      </c>
      <c r="F745" s="1" t="s">
        <v>268</v>
      </c>
      <c r="G745" s="1" t="s">
        <v>512</v>
      </c>
      <c r="H745" s="1" t="s">
        <v>56</v>
      </c>
      <c r="I745" s="2">
        <v>5.0716723191400002</v>
      </c>
      <c r="J745" s="2">
        <v>0.4</v>
      </c>
      <c r="K745" s="2">
        <f t="shared" si="106"/>
        <v>0.39999999999999997</v>
      </c>
      <c r="L745" s="2">
        <f t="shared" si="107"/>
        <v>0</v>
      </c>
      <c r="Z745" s="9">
        <v>0.04</v>
      </c>
      <c r="AA745" s="5">
        <v>7.0655999999999999</v>
      </c>
      <c r="AB745" s="10">
        <v>0.36</v>
      </c>
      <c r="AC745" s="5">
        <v>57.232799999999997</v>
      </c>
      <c r="AL745" s="5" t="str">
        <f t="shared" si="110"/>
        <v/>
      </c>
      <c r="AN745" s="5" t="str">
        <f t="shared" si="111"/>
        <v/>
      </c>
      <c r="AP745" s="5" t="str">
        <f t="shared" si="112"/>
        <v/>
      </c>
      <c r="AS745" s="5">
        <f t="shared" si="108"/>
        <v>64.298400000000001</v>
      </c>
      <c r="AT745" s="11">
        <f t="shared" si="113"/>
        <v>1.5262332850085993E-4</v>
      </c>
      <c r="AU745" s="5">
        <f t="shared" si="109"/>
        <v>0.15262332850085994</v>
      </c>
    </row>
    <row r="746" spans="1:47" x14ac:dyDescent="0.3">
      <c r="A746" s="1" t="s">
        <v>903</v>
      </c>
      <c r="B746" s="1" t="s">
        <v>904</v>
      </c>
      <c r="C746" s="1" t="s">
        <v>905</v>
      </c>
      <c r="D746" s="1" t="s">
        <v>63</v>
      </c>
      <c r="E746" s="1" t="s">
        <v>75</v>
      </c>
      <c r="F746" s="1" t="s">
        <v>268</v>
      </c>
      <c r="G746" s="1" t="s">
        <v>512</v>
      </c>
      <c r="H746" s="1" t="s">
        <v>56</v>
      </c>
      <c r="I746" s="2">
        <v>5.0716723191400002</v>
      </c>
      <c r="J746" s="2">
        <v>3.96</v>
      </c>
      <c r="K746" s="2">
        <f t="shared" ref="K746:K809" si="114">SUM(N746,P746,R746,T746,V746,X746,Z746,AB746,AE746,AG746,AI746)</f>
        <v>3.96</v>
      </c>
      <c r="L746" s="2">
        <f t="shared" ref="L746:L809" si="115">SUM(M746,AD746,AK746,AM746,AO746,AQ746,AR746)</f>
        <v>0</v>
      </c>
      <c r="Z746" s="9">
        <v>2.59</v>
      </c>
      <c r="AA746" s="5">
        <v>457.49759999999992</v>
      </c>
      <c r="AB746" s="10">
        <v>1.37</v>
      </c>
      <c r="AC746" s="5">
        <v>217.80260000000001</v>
      </c>
      <c r="AL746" s="5" t="str">
        <f t="shared" si="110"/>
        <v/>
      </c>
      <c r="AN746" s="5" t="str">
        <f t="shared" si="111"/>
        <v/>
      </c>
      <c r="AP746" s="5" t="str">
        <f t="shared" si="112"/>
        <v/>
      </c>
      <c r="AS746" s="5">
        <f t="shared" ref="AS746:AS809" si="116">SUM(O746,Q746,S746,U746,W746,Y746,AA746,AC746,AF746,AH746,AJ746)</f>
        <v>675.3001999999999</v>
      </c>
      <c r="AT746" s="11">
        <f t="shared" si="113"/>
        <v>1.6029413525266009E-3</v>
      </c>
      <c r="AU746" s="5">
        <f t="shared" ref="AU746:AU809" si="117">(AT746/100)*$AU$1</f>
        <v>1.602941352526601</v>
      </c>
    </row>
    <row r="747" spans="1:47" x14ac:dyDescent="0.3">
      <c r="A747" s="1" t="s">
        <v>906</v>
      </c>
      <c r="B747" s="1" t="s">
        <v>907</v>
      </c>
      <c r="C747" s="1" t="s">
        <v>908</v>
      </c>
      <c r="D747" s="1" t="s">
        <v>909</v>
      </c>
      <c r="E747" s="1" t="s">
        <v>79</v>
      </c>
      <c r="F747" s="1" t="s">
        <v>268</v>
      </c>
      <c r="G747" s="1" t="s">
        <v>512</v>
      </c>
      <c r="H747" s="1" t="s">
        <v>56</v>
      </c>
      <c r="I747" s="2">
        <v>169.28765952800001</v>
      </c>
      <c r="J747" s="2">
        <v>39.409999999999997</v>
      </c>
      <c r="K747" s="2">
        <f t="shared" si="114"/>
        <v>37.090000000000003</v>
      </c>
      <c r="L747" s="2">
        <f t="shared" si="115"/>
        <v>2.3199999999999998</v>
      </c>
      <c r="N747" s="4">
        <v>6.12</v>
      </c>
      <c r="O747" s="5">
        <v>13113</v>
      </c>
      <c r="P747" s="6">
        <v>15.61</v>
      </c>
      <c r="Q747" s="5">
        <v>35501.514999999999</v>
      </c>
      <c r="R747" s="7">
        <v>11.03</v>
      </c>
      <c r="S747" s="5">
        <v>13454.08</v>
      </c>
      <c r="T747" s="8">
        <v>2.66</v>
      </c>
      <c r="U747" s="5">
        <v>891.48</v>
      </c>
      <c r="AB747" s="10">
        <v>1.67</v>
      </c>
      <c r="AC747" s="5">
        <v>215.4179</v>
      </c>
      <c r="AK747" s="3">
        <v>0.48</v>
      </c>
      <c r="AL747" s="5">
        <f t="shared" si="110"/>
        <v>1731.7439999999999</v>
      </c>
      <c r="AM747" s="3">
        <v>0.38</v>
      </c>
      <c r="AN747" s="5">
        <f t="shared" si="111"/>
        <v>2284.94</v>
      </c>
      <c r="AP747" s="5" t="str">
        <f t="shared" si="112"/>
        <v/>
      </c>
      <c r="AQ747" s="2">
        <v>1.46</v>
      </c>
      <c r="AS747" s="5">
        <f t="shared" si="116"/>
        <v>63175.492900000005</v>
      </c>
      <c r="AT747" s="11">
        <f t="shared" si="113"/>
        <v>0.14995791506601167</v>
      </c>
      <c r="AU747" s="5">
        <f t="shared" si="117"/>
        <v>149.95791506601165</v>
      </c>
    </row>
    <row r="748" spans="1:47" x14ac:dyDescent="0.3">
      <c r="A748" s="1" t="s">
        <v>906</v>
      </c>
      <c r="B748" s="1" t="s">
        <v>907</v>
      </c>
      <c r="C748" s="1" t="s">
        <v>908</v>
      </c>
      <c r="D748" s="1" t="s">
        <v>909</v>
      </c>
      <c r="E748" s="1" t="s">
        <v>80</v>
      </c>
      <c r="F748" s="1" t="s">
        <v>268</v>
      </c>
      <c r="G748" s="1" t="s">
        <v>512</v>
      </c>
      <c r="H748" s="1" t="s">
        <v>56</v>
      </c>
      <c r="I748" s="2">
        <v>169.28765952800001</v>
      </c>
      <c r="J748" s="2">
        <v>38.92</v>
      </c>
      <c r="K748" s="2">
        <f t="shared" si="114"/>
        <v>38.909999999999997</v>
      </c>
      <c r="L748" s="2">
        <f t="shared" si="115"/>
        <v>0</v>
      </c>
      <c r="P748" s="6">
        <v>17.68</v>
      </c>
      <c r="Q748" s="5">
        <v>30011.8</v>
      </c>
      <c r="R748" s="7">
        <v>10.86</v>
      </c>
      <c r="S748" s="5">
        <v>10206.48</v>
      </c>
      <c r="T748" s="8">
        <v>10.37</v>
      </c>
      <c r="U748" s="5">
        <v>3347.328</v>
      </c>
      <c r="AL748" s="5" t="str">
        <f t="shared" si="110"/>
        <v/>
      </c>
      <c r="AN748" s="5" t="str">
        <f t="shared" si="111"/>
        <v/>
      </c>
      <c r="AP748" s="5" t="str">
        <f t="shared" si="112"/>
        <v/>
      </c>
      <c r="AS748" s="5">
        <f t="shared" si="116"/>
        <v>43565.608</v>
      </c>
      <c r="AT748" s="11">
        <f t="shared" si="113"/>
        <v>0.10341047523925466</v>
      </c>
      <c r="AU748" s="5">
        <f t="shared" si="117"/>
        <v>103.41047523925465</v>
      </c>
    </row>
    <row r="749" spans="1:47" x14ac:dyDescent="0.3">
      <c r="A749" s="1" t="s">
        <v>906</v>
      </c>
      <c r="B749" s="1" t="s">
        <v>907</v>
      </c>
      <c r="C749" s="1" t="s">
        <v>908</v>
      </c>
      <c r="D749" s="1" t="s">
        <v>909</v>
      </c>
      <c r="E749" s="1" t="s">
        <v>85</v>
      </c>
      <c r="F749" s="1" t="s">
        <v>268</v>
      </c>
      <c r="G749" s="1" t="s">
        <v>512</v>
      </c>
      <c r="H749" s="1" t="s">
        <v>56</v>
      </c>
      <c r="I749" s="2">
        <v>169.28765952800001</v>
      </c>
      <c r="J749" s="2">
        <v>37.909999999999997</v>
      </c>
      <c r="K749" s="2">
        <f t="shared" si="114"/>
        <v>37.92</v>
      </c>
      <c r="L749" s="2">
        <f t="shared" si="115"/>
        <v>0</v>
      </c>
      <c r="P749" s="6">
        <v>30.2</v>
      </c>
      <c r="Q749" s="5">
        <v>51264.499999999993</v>
      </c>
      <c r="R749" s="7">
        <v>7.7200000000000006</v>
      </c>
      <c r="S749" s="5">
        <v>7102.4000000000005</v>
      </c>
      <c r="AL749" s="5" t="str">
        <f t="shared" si="110"/>
        <v/>
      </c>
      <c r="AN749" s="5" t="str">
        <f t="shared" si="111"/>
        <v/>
      </c>
      <c r="AP749" s="5" t="str">
        <f t="shared" si="112"/>
        <v/>
      </c>
      <c r="AS749" s="5">
        <f t="shared" si="116"/>
        <v>58366.899999999994</v>
      </c>
      <c r="AT749" s="11">
        <f t="shared" si="113"/>
        <v>0.13854389148527552</v>
      </c>
      <c r="AU749" s="5">
        <f t="shared" si="117"/>
        <v>138.54389148527551</v>
      </c>
    </row>
    <row r="750" spans="1:47" x14ac:dyDescent="0.3">
      <c r="A750" s="1" t="s">
        <v>906</v>
      </c>
      <c r="B750" s="1" t="s">
        <v>907</v>
      </c>
      <c r="C750" s="1" t="s">
        <v>908</v>
      </c>
      <c r="D750" s="1" t="s">
        <v>909</v>
      </c>
      <c r="E750" s="1" t="s">
        <v>86</v>
      </c>
      <c r="F750" s="1" t="s">
        <v>268</v>
      </c>
      <c r="G750" s="1" t="s">
        <v>512</v>
      </c>
      <c r="H750" s="1" t="s">
        <v>56</v>
      </c>
      <c r="I750" s="2">
        <v>169.28765952800001</v>
      </c>
      <c r="J750" s="2">
        <v>38.35</v>
      </c>
      <c r="K750" s="2">
        <f t="shared" si="114"/>
        <v>36.89</v>
      </c>
      <c r="L750" s="2">
        <f t="shared" si="115"/>
        <v>1.46</v>
      </c>
      <c r="N750" s="4">
        <v>4.1500000000000004</v>
      </c>
      <c r="O750" s="5">
        <v>7314.3750000000009</v>
      </c>
      <c r="P750" s="6">
        <v>16.170000000000002</v>
      </c>
      <c r="Q750" s="5">
        <v>27489.314999999999</v>
      </c>
      <c r="R750" s="7">
        <v>14.94</v>
      </c>
      <c r="S750" s="5">
        <v>13744.8</v>
      </c>
      <c r="AB750" s="10">
        <v>1.63</v>
      </c>
      <c r="AC750" s="5">
        <v>184.61552499999999</v>
      </c>
      <c r="AK750" s="3">
        <v>0.32</v>
      </c>
      <c r="AL750" s="5">
        <f t="shared" si="110"/>
        <v>1154.4960000000001</v>
      </c>
      <c r="AM750" s="3">
        <v>0.26</v>
      </c>
      <c r="AN750" s="5">
        <f t="shared" si="111"/>
        <v>1563.38</v>
      </c>
      <c r="AP750" s="5" t="str">
        <f t="shared" si="112"/>
        <v/>
      </c>
      <c r="AQ750" s="2">
        <v>0.88</v>
      </c>
      <c r="AS750" s="5">
        <f t="shared" si="116"/>
        <v>48733.105525000006</v>
      </c>
      <c r="AT750" s="11">
        <f t="shared" si="113"/>
        <v>0.11567642077266538</v>
      </c>
      <c r="AU750" s="5">
        <f t="shared" si="117"/>
        <v>115.67642077266538</v>
      </c>
    </row>
    <row r="751" spans="1:47" x14ac:dyDescent="0.3">
      <c r="A751" s="1" t="s">
        <v>906</v>
      </c>
      <c r="B751" s="1" t="s">
        <v>907</v>
      </c>
      <c r="C751" s="1" t="s">
        <v>908</v>
      </c>
      <c r="D751" s="1" t="s">
        <v>909</v>
      </c>
      <c r="E751" s="1" t="s">
        <v>74</v>
      </c>
      <c r="F751" s="1" t="s">
        <v>268</v>
      </c>
      <c r="G751" s="1" t="s">
        <v>512</v>
      </c>
      <c r="H751" s="1" t="s">
        <v>56</v>
      </c>
      <c r="I751" s="2">
        <v>169.28765952800001</v>
      </c>
      <c r="J751" s="2">
        <v>9.27</v>
      </c>
      <c r="K751" s="2">
        <f t="shared" si="114"/>
        <v>7.77</v>
      </c>
      <c r="L751" s="2">
        <f t="shared" si="115"/>
        <v>1.4900000000000002</v>
      </c>
      <c r="P751" s="6">
        <v>0.69</v>
      </c>
      <c r="Q751" s="5">
        <v>1374.9749999999999</v>
      </c>
      <c r="R751" s="7">
        <v>3.86</v>
      </c>
      <c r="S751" s="5">
        <v>4044.32</v>
      </c>
      <c r="T751" s="8">
        <v>0.79</v>
      </c>
      <c r="U751" s="5">
        <v>261.09600000000012</v>
      </c>
      <c r="AB751" s="10">
        <v>2.4300000000000002</v>
      </c>
      <c r="AC751" s="5">
        <v>307.22885000000002</v>
      </c>
      <c r="AK751" s="3">
        <v>0.56000000000000005</v>
      </c>
      <c r="AL751" s="5">
        <f t="shared" ref="AL751:AL812" si="118">IF(AK751&gt;0,AK751*$AL$1,"")</f>
        <v>2020.3680000000004</v>
      </c>
      <c r="AN751" s="5" t="str">
        <f t="shared" ref="AN751:AN812" si="119">IF(AM751&gt;0,AM751*$AN$1,"")</f>
        <v/>
      </c>
      <c r="AP751" s="5" t="str">
        <f t="shared" ref="AP751:AP812" si="120">IF(AO751&gt;0,AO751*$AP$1,"")</f>
        <v/>
      </c>
      <c r="AQ751" s="2">
        <v>0.93</v>
      </c>
      <c r="AS751" s="5">
        <f t="shared" si="116"/>
        <v>5987.619850000001</v>
      </c>
      <c r="AT751" s="11">
        <f t="shared" si="113"/>
        <v>1.421264714681578E-2</v>
      </c>
      <c r="AU751" s="5">
        <f t="shared" si="117"/>
        <v>14.21264714681578</v>
      </c>
    </row>
    <row r="752" spans="1:47" x14ac:dyDescent="0.3">
      <c r="A752" s="1" t="s">
        <v>906</v>
      </c>
      <c r="B752" s="1" t="s">
        <v>907</v>
      </c>
      <c r="C752" s="1" t="s">
        <v>908</v>
      </c>
      <c r="D752" s="1" t="s">
        <v>909</v>
      </c>
      <c r="E752" s="1" t="s">
        <v>75</v>
      </c>
      <c r="F752" s="1" t="s">
        <v>268</v>
      </c>
      <c r="G752" s="1" t="s">
        <v>512</v>
      </c>
      <c r="H752" s="1" t="s">
        <v>56</v>
      </c>
      <c r="I752" s="2">
        <v>169.28765952800001</v>
      </c>
      <c r="J752" s="2">
        <v>0.12</v>
      </c>
      <c r="K752" s="2">
        <f t="shared" si="114"/>
        <v>0.02</v>
      </c>
      <c r="L752" s="2">
        <f t="shared" si="115"/>
        <v>0.11000000000000001</v>
      </c>
      <c r="AB752" s="10">
        <v>0.02</v>
      </c>
      <c r="AC752" s="5">
        <v>2.7821500000000001</v>
      </c>
      <c r="AK752" s="3">
        <v>0.04</v>
      </c>
      <c r="AL752" s="5">
        <f t="shared" si="118"/>
        <v>144.31200000000001</v>
      </c>
      <c r="AN752" s="5" t="str">
        <f t="shared" si="119"/>
        <v/>
      </c>
      <c r="AP752" s="5" t="str">
        <f t="shared" si="120"/>
        <v/>
      </c>
      <c r="AQ752" s="2">
        <v>7.0000000000000007E-2</v>
      </c>
      <c r="AS752" s="5">
        <f t="shared" si="116"/>
        <v>2.7821500000000001</v>
      </c>
      <c r="AT752" s="11">
        <f t="shared" si="113"/>
        <v>6.6039122806892155E-6</v>
      </c>
      <c r="AU752" s="5">
        <f t="shared" si="117"/>
        <v>6.6039122806892158E-3</v>
      </c>
    </row>
    <row r="753" spans="1:47" x14ac:dyDescent="0.3">
      <c r="A753" s="1" t="s">
        <v>910</v>
      </c>
      <c r="B753" s="1" t="s">
        <v>911</v>
      </c>
      <c r="C753" s="1" t="s">
        <v>912</v>
      </c>
      <c r="D753" s="1" t="s">
        <v>63</v>
      </c>
      <c r="E753" s="1" t="s">
        <v>57</v>
      </c>
      <c r="F753" s="1" t="s">
        <v>272</v>
      </c>
      <c r="G753" s="1" t="s">
        <v>512</v>
      </c>
      <c r="H753" s="1" t="s">
        <v>56</v>
      </c>
      <c r="I753" s="2">
        <v>39.3294831479</v>
      </c>
      <c r="J753" s="2">
        <v>26.98</v>
      </c>
      <c r="K753" s="2">
        <f t="shared" si="114"/>
        <v>26.98</v>
      </c>
      <c r="L753" s="2">
        <f t="shared" si="115"/>
        <v>0</v>
      </c>
      <c r="R753" s="7">
        <v>10.119999999999999</v>
      </c>
      <c r="S753" s="5">
        <v>9310.4</v>
      </c>
      <c r="T753" s="8">
        <v>8.49</v>
      </c>
      <c r="U753" s="5">
        <v>2343.2399999999998</v>
      </c>
      <c r="Z753" s="9">
        <v>2.89</v>
      </c>
      <c r="AA753" s="5">
        <v>319.05599999999998</v>
      </c>
      <c r="AB753" s="10">
        <v>5.48</v>
      </c>
      <c r="AC753" s="5">
        <v>544.50650000000007</v>
      </c>
      <c r="AL753" s="5" t="str">
        <f t="shared" si="118"/>
        <v/>
      </c>
      <c r="AN753" s="5" t="str">
        <f t="shared" si="119"/>
        <v/>
      </c>
      <c r="AP753" s="5" t="str">
        <f t="shared" si="120"/>
        <v/>
      </c>
      <c r="AS753" s="5">
        <f t="shared" si="116"/>
        <v>12517.202499999999</v>
      </c>
      <c r="AT753" s="11">
        <f t="shared" si="113"/>
        <v>2.971173635843637E-2</v>
      </c>
      <c r="AU753" s="5">
        <f t="shared" si="117"/>
        <v>29.711736358436369</v>
      </c>
    </row>
    <row r="754" spans="1:47" x14ac:dyDescent="0.3">
      <c r="A754" s="1" t="s">
        <v>910</v>
      </c>
      <c r="B754" s="1" t="s">
        <v>911</v>
      </c>
      <c r="C754" s="1" t="s">
        <v>912</v>
      </c>
      <c r="D754" s="1" t="s">
        <v>63</v>
      </c>
      <c r="E754" s="1" t="s">
        <v>58</v>
      </c>
      <c r="F754" s="1" t="s">
        <v>272</v>
      </c>
      <c r="G754" s="1" t="s">
        <v>512</v>
      </c>
      <c r="H754" s="1" t="s">
        <v>56</v>
      </c>
      <c r="I754" s="2">
        <v>39.3294831479</v>
      </c>
      <c r="J754" s="2">
        <v>9.44</v>
      </c>
      <c r="K754" s="2">
        <f t="shared" si="114"/>
        <v>9.44</v>
      </c>
      <c r="L754" s="2">
        <f t="shared" si="115"/>
        <v>0</v>
      </c>
      <c r="R754" s="7">
        <v>5.78</v>
      </c>
      <c r="S754" s="5">
        <v>5317.6</v>
      </c>
      <c r="Z754" s="9">
        <v>3.38</v>
      </c>
      <c r="AA754" s="5">
        <v>373.15199999999999</v>
      </c>
      <c r="AB754" s="10">
        <v>0.28000000000000003</v>
      </c>
      <c r="AC754" s="5">
        <v>27.8215</v>
      </c>
      <c r="AL754" s="5" t="str">
        <f t="shared" si="118"/>
        <v/>
      </c>
      <c r="AN754" s="5" t="str">
        <f t="shared" si="119"/>
        <v/>
      </c>
      <c r="AP754" s="5" t="str">
        <f t="shared" si="120"/>
        <v/>
      </c>
      <c r="AS754" s="5">
        <f t="shared" si="116"/>
        <v>5718.5735000000004</v>
      </c>
      <c r="AT754" s="11">
        <f t="shared" si="113"/>
        <v>1.3574019288921846E-2</v>
      </c>
      <c r="AU754" s="5">
        <f t="shared" si="117"/>
        <v>13.574019288921846</v>
      </c>
    </row>
    <row r="755" spans="1:47" x14ac:dyDescent="0.3">
      <c r="A755" s="1" t="s">
        <v>913</v>
      </c>
      <c r="B755" s="1" t="s">
        <v>914</v>
      </c>
      <c r="C755" s="1" t="s">
        <v>915</v>
      </c>
      <c r="D755" s="1" t="s">
        <v>63</v>
      </c>
      <c r="E755" s="1" t="s">
        <v>57</v>
      </c>
      <c r="F755" s="1" t="s">
        <v>272</v>
      </c>
      <c r="G755" s="1" t="s">
        <v>512</v>
      </c>
      <c r="H755" s="1" t="s">
        <v>56</v>
      </c>
      <c r="I755" s="2">
        <v>6.6342505044699998</v>
      </c>
      <c r="J755" s="2">
        <v>6.04</v>
      </c>
      <c r="K755" s="2">
        <f t="shared" si="114"/>
        <v>6.04</v>
      </c>
      <c r="L755" s="2">
        <f t="shared" si="115"/>
        <v>0</v>
      </c>
      <c r="Z755" s="9">
        <v>1.82</v>
      </c>
      <c r="AA755" s="5">
        <v>200.928</v>
      </c>
      <c r="AB755" s="10">
        <v>4.22</v>
      </c>
      <c r="AC755" s="5">
        <v>419.30975000000001</v>
      </c>
      <c r="AL755" s="5" t="str">
        <f t="shared" si="118"/>
        <v/>
      </c>
      <c r="AN755" s="5" t="str">
        <f t="shared" si="119"/>
        <v/>
      </c>
      <c r="AP755" s="5" t="str">
        <f t="shared" si="120"/>
        <v/>
      </c>
      <c r="AS755" s="5">
        <f t="shared" si="116"/>
        <v>620.23775000000001</v>
      </c>
      <c r="AT755" s="11">
        <f t="shared" si="113"/>
        <v>1.4722411423438878E-3</v>
      </c>
      <c r="AU755" s="5">
        <f t="shared" si="117"/>
        <v>1.4722411423438877</v>
      </c>
    </row>
    <row r="756" spans="1:47" x14ac:dyDescent="0.3">
      <c r="A756" s="1" t="s">
        <v>916</v>
      </c>
      <c r="B756" s="1" t="s">
        <v>917</v>
      </c>
      <c r="C756" s="1" t="s">
        <v>918</v>
      </c>
      <c r="D756" s="1" t="s">
        <v>919</v>
      </c>
      <c r="E756" s="1" t="s">
        <v>57</v>
      </c>
      <c r="F756" s="1" t="s">
        <v>272</v>
      </c>
      <c r="G756" s="1" t="s">
        <v>512</v>
      </c>
      <c r="H756" s="1" t="s">
        <v>56</v>
      </c>
      <c r="I756" s="2">
        <v>3.6796604775000001</v>
      </c>
      <c r="J756" s="2">
        <v>3.18</v>
      </c>
      <c r="K756" s="2">
        <f t="shared" si="114"/>
        <v>3.1799999999999997</v>
      </c>
      <c r="L756" s="2">
        <f t="shared" si="115"/>
        <v>0</v>
      </c>
      <c r="Z756" s="9">
        <v>1.52</v>
      </c>
      <c r="AA756" s="5">
        <v>167.80799999999999</v>
      </c>
      <c r="AB756" s="10">
        <v>1.66</v>
      </c>
      <c r="AC756" s="5">
        <v>164.94175000000001</v>
      </c>
      <c r="AL756" s="5" t="str">
        <f t="shared" si="118"/>
        <v/>
      </c>
      <c r="AN756" s="5" t="str">
        <f t="shared" si="119"/>
        <v/>
      </c>
      <c r="AP756" s="5" t="str">
        <f t="shared" si="120"/>
        <v/>
      </c>
      <c r="AS756" s="5">
        <f t="shared" si="116"/>
        <v>332.74975000000001</v>
      </c>
      <c r="AT756" s="11">
        <f t="shared" si="113"/>
        <v>7.8983885139955292E-4</v>
      </c>
      <c r="AU756" s="5">
        <f t="shared" si="117"/>
        <v>0.7898388513995529</v>
      </c>
    </row>
    <row r="757" spans="1:47" x14ac:dyDescent="0.3">
      <c r="A757" s="1" t="s">
        <v>920</v>
      </c>
      <c r="B757" s="1" t="s">
        <v>381</v>
      </c>
      <c r="C757" s="1" t="s">
        <v>382</v>
      </c>
      <c r="D757" s="1" t="s">
        <v>383</v>
      </c>
      <c r="E757" s="1" t="s">
        <v>66</v>
      </c>
      <c r="F757" s="1" t="s">
        <v>272</v>
      </c>
      <c r="G757" s="1" t="s">
        <v>512</v>
      </c>
      <c r="H757" s="1" t="s">
        <v>56</v>
      </c>
      <c r="I757" s="2">
        <v>132.719600533</v>
      </c>
      <c r="J757" s="2">
        <v>39.44</v>
      </c>
      <c r="K757" s="2">
        <f t="shared" si="114"/>
        <v>16.89</v>
      </c>
      <c r="L757" s="2">
        <f t="shared" si="115"/>
        <v>0</v>
      </c>
      <c r="P757" s="6">
        <v>5.12</v>
      </c>
      <c r="Q757" s="5">
        <v>7048.02</v>
      </c>
      <c r="R757" s="7">
        <v>5.31</v>
      </c>
      <c r="S757" s="5">
        <v>4062.7199999999989</v>
      </c>
      <c r="T757" s="8">
        <v>5.23</v>
      </c>
      <c r="U757" s="5">
        <v>1154.7840000000001</v>
      </c>
      <c r="AB757" s="10">
        <v>1.23</v>
      </c>
      <c r="AC757" s="5">
        <v>97.7727</v>
      </c>
      <c r="AL757" s="5" t="str">
        <f t="shared" si="118"/>
        <v/>
      </c>
      <c r="AN757" s="5" t="str">
        <f t="shared" si="119"/>
        <v/>
      </c>
      <c r="AP757" s="5" t="str">
        <f t="shared" si="120"/>
        <v/>
      </c>
      <c r="AS757" s="5">
        <f t="shared" si="116"/>
        <v>12363.296699999999</v>
      </c>
      <c r="AT757" s="11">
        <f t="shared" si="113"/>
        <v>2.9346414430183293E-2</v>
      </c>
      <c r="AU757" s="5">
        <f t="shared" si="117"/>
        <v>29.346414430183291</v>
      </c>
    </row>
    <row r="758" spans="1:47" x14ac:dyDescent="0.3">
      <c r="A758" s="1" t="s">
        <v>920</v>
      </c>
      <c r="B758" s="1" t="s">
        <v>381</v>
      </c>
      <c r="C758" s="1" t="s">
        <v>382</v>
      </c>
      <c r="D758" s="1" t="s">
        <v>383</v>
      </c>
      <c r="E758" s="1" t="s">
        <v>53</v>
      </c>
      <c r="F758" s="1" t="s">
        <v>272</v>
      </c>
      <c r="G758" s="1" t="s">
        <v>512</v>
      </c>
      <c r="H758" s="1" t="s">
        <v>56</v>
      </c>
      <c r="I758" s="2">
        <v>132.719600533</v>
      </c>
      <c r="J758" s="2">
        <v>23.35</v>
      </c>
      <c r="K758" s="2">
        <f t="shared" si="114"/>
        <v>16.36</v>
      </c>
      <c r="L758" s="2">
        <f t="shared" si="115"/>
        <v>0</v>
      </c>
      <c r="R758" s="7">
        <v>15.55</v>
      </c>
      <c r="S758" s="5">
        <v>14306</v>
      </c>
      <c r="AB758" s="10">
        <v>0.81</v>
      </c>
      <c r="AC758" s="5">
        <v>80.483625000000004</v>
      </c>
      <c r="AL758" s="5" t="str">
        <f t="shared" si="118"/>
        <v/>
      </c>
      <c r="AN758" s="5" t="str">
        <f t="shared" si="119"/>
        <v/>
      </c>
      <c r="AP758" s="5" t="str">
        <f t="shared" si="120"/>
        <v/>
      </c>
      <c r="AS758" s="5">
        <f t="shared" si="116"/>
        <v>14386.483625000001</v>
      </c>
      <c r="AT758" s="11">
        <f t="shared" si="113"/>
        <v>3.4148797112690477E-2</v>
      </c>
      <c r="AU758" s="5">
        <f t="shared" si="117"/>
        <v>34.148797112690474</v>
      </c>
    </row>
    <row r="759" spans="1:47" x14ac:dyDescent="0.3">
      <c r="A759" s="1" t="s">
        <v>920</v>
      </c>
      <c r="B759" s="1" t="s">
        <v>381</v>
      </c>
      <c r="C759" s="1" t="s">
        <v>382</v>
      </c>
      <c r="D759" s="1" t="s">
        <v>383</v>
      </c>
      <c r="E759" s="1" t="s">
        <v>58</v>
      </c>
      <c r="F759" s="1" t="s">
        <v>272</v>
      </c>
      <c r="G759" s="1" t="s">
        <v>512</v>
      </c>
      <c r="H759" s="1" t="s">
        <v>56</v>
      </c>
      <c r="I759" s="2">
        <v>132.719600533</v>
      </c>
      <c r="J759" s="2">
        <v>28.26</v>
      </c>
      <c r="K759" s="2">
        <f t="shared" si="114"/>
        <v>28.27</v>
      </c>
      <c r="L759" s="2">
        <f t="shared" si="115"/>
        <v>0</v>
      </c>
      <c r="P759" s="6">
        <v>8.52</v>
      </c>
      <c r="Q759" s="5">
        <v>14462.7</v>
      </c>
      <c r="R759" s="7">
        <v>16.64</v>
      </c>
      <c r="S759" s="5">
        <v>15308.8</v>
      </c>
      <c r="Z759" s="9">
        <v>0.31</v>
      </c>
      <c r="AA759" s="5">
        <v>34.223999999999997</v>
      </c>
      <c r="AB759" s="10">
        <v>2.8</v>
      </c>
      <c r="AC759" s="5">
        <v>278.21499999999997</v>
      </c>
      <c r="AL759" s="5" t="str">
        <f t="shared" si="118"/>
        <v/>
      </c>
      <c r="AN759" s="5" t="str">
        <f t="shared" si="119"/>
        <v/>
      </c>
      <c r="AP759" s="5" t="str">
        <f t="shared" si="120"/>
        <v/>
      </c>
      <c r="AS759" s="5">
        <f t="shared" si="116"/>
        <v>30083.938999999998</v>
      </c>
      <c r="AT759" s="11">
        <f t="shared" si="113"/>
        <v>7.1409411503191855E-2</v>
      </c>
      <c r="AU759" s="5">
        <f t="shared" si="117"/>
        <v>71.409411503191848</v>
      </c>
    </row>
    <row r="760" spans="1:47" x14ac:dyDescent="0.3">
      <c r="A760" s="1" t="s">
        <v>920</v>
      </c>
      <c r="B760" s="1" t="s">
        <v>381</v>
      </c>
      <c r="C760" s="1" t="s">
        <v>382</v>
      </c>
      <c r="D760" s="1" t="s">
        <v>383</v>
      </c>
      <c r="E760" s="1" t="s">
        <v>59</v>
      </c>
      <c r="F760" s="1" t="s">
        <v>272</v>
      </c>
      <c r="G760" s="1" t="s">
        <v>512</v>
      </c>
      <c r="H760" s="1" t="s">
        <v>56</v>
      </c>
      <c r="I760" s="2">
        <v>132.719600533</v>
      </c>
      <c r="J760" s="2">
        <v>40.19</v>
      </c>
      <c r="K760" s="2">
        <f t="shared" si="114"/>
        <v>40</v>
      </c>
      <c r="L760" s="2">
        <f t="shared" si="115"/>
        <v>0</v>
      </c>
      <c r="P760" s="6">
        <v>21.78</v>
      </c>
      <c r="Q760" s="5">
        <v>36971.550000000003</v>
      </c>
      <c r="R760" s="7">
        <v>14.5</v>
      </c>
      <c r="S760" s="5">
        <v>13334.48</v>
      </c>
      <c r="AB760" s="10">
        <v>3.72</v>
      </c>
      <c r="AC760" s="5">
        <v>369.62849999999997</v>
      </c>
      <c r="AL760" s="5" t="str">
        <f t="shared" si="118"/>
        <v/>
      </c>
      <c r="AN760" s="5" t="str">
        <f t="shared" si="119"/>
        <v/>
      </c>
      <c r="AP760" s="5" t="str">
        <f t="shared" si="120"/>
        <v/>
      </c>
      <c r="AS760" s="5">
        <f t="shared" si="116"/>
        <v>50675.658499999998</v>
      </c>
      <c r="AT760" s="11">
        <f t="shared" si="113"/>
        <v>0.12028740488476998</v>
      </c>
      <c r="AU760" s="5">
        <f t="shared" si="117"/>
        <v>120.28740488476998</v>
      </c>
    </row>
    <row r="761" spans="1:47" x14ac:dyDescent="0.3">
      <c r="A761" s="1" t="s">
        <v>921</v>
      </c>
      <c r="B761" s="1" t="s">
        <v>922</v>
      </c>
      <c r="C761" s="1" t="s">
        <v>923</v>
      </c>
      <c r="D761" s="1" t="s">
        <v>63</v>
      </c>
      <c r="E761" s="1" t="s">
        <v>53</v>
      </c>
      <c r="F761" s="1" t="s">
        <v>272</v>
      </c>
      <c r="G761" s="1" t="s">
        <v>512</v>
      </c>
      <c r="H761" s="1" t="s">
        <v>56</v>
      </c>
      <c r="I761" s="2">
        <v>5.0353862033399999</v>
      </c>
      <c r="J761" s="2">
        <v>4.6399999999999997</v>
      </c>
      <c r="K761" s="2">
        <f t="shared" si="114"/>
        <v>4.6400000000000006</v>
      </c>
      <c r="L761" s="2">
        <f t="shared" si="115"/>
        <v>0</v>
      </c>
      <c r="Z761" s="9">
        <v>1.31</v>
      </c>
      <c r="AA761" s="5">
        <v>144.624</v>
      </c>
      <c r="AB761" s="10">
        <v>3.33</v>
      </c>
      <c r="AC761" s="5">
        <v>330.87712499999998</v>
      </c>
      <c r="AL761" s="5" t="str">
        <f t="shared" si="118"/>
        <v/>
      </c>
      <c r="AN761" s="5" t="str">
        <f t="shared" si="119"/>
        <v/>
      </c>
      <c r="AP761" s="5" t="str">
        <f t="shared" si="120"/>
        <v/>
      </c>
      <c r="AS761" s="5">
        <f t="shared" si="116"/>
        <v>475.501125</v>
      </c>
      <c r="AT761" s="11">
        <f t="shared" si="113"/>
        <v>1.1286838304437352E-3</v>
      </c>
      <c r="AU761" s="5">
        <f t="shared" si="117"/>
        <v>1.1286838304437352</v>
      </c>
    </row>
    <row r="762" spans="1:47" x14ac:dyDescent="0.3">
      <c r="A762" s="1" t="s">
        <v>924</v>
      </c>
      <c r="B762" s="1" t="s">
        <v>925</v>
      </c>
      <c r="C762" s="1" t="s">
        <v>926</v>
      </c>
      <c r="D762" s="1" t="s">
        <v>63</v>
      </c>
      <c r="E762" s="1" t="s">
        <v>53</v>
      </c>
      <c r="F762" s="1" t="s">
        <v>272</v>
      </c>
      <c r="G762" s="1" t="s">
        <v>512</v>
      </c>
      <c r="H762" s="1" t="s">
        <v>56</v>
      </c>
      <c r="I762" s="2">
        <v>3.0111487671299999</v>
      </c>
      <c r="J762" s="2">
        <v>2.7</v>
      </c>
      <c r="K762" s="2">
        <f t="shared" si="114"/>
        <v>1.5</v>
      </c>
      <c r="L762" s="2">
        <f t="shared" si="115"/>
        <v>0</v>
      </c>
      <c r="Z762" s="9">
        <v>1.1499999999999999</v>
      </c>
      <c r="AA762" s="5">
        <v>126.96</v>
      </c>
      <c r="AB762" s="10">
        <v>0.35</v>
      </c>
      <c r="AC762" s="5">
        <v>34.776874999999997</v>
      </c>
      <c r="AL762" s="5" t="str">
        <f t="shared" si="118"/>
        <v/>
      </c>
      <c r="AN762" s="5" t="str">
        <f t="shared" si="119"/>
        <v/>
      </c>
      <c r="AP762" s="5" t="str">
        <f t="shared" si="120"/>
        <v/>
      </c>
      <c r="AS762" s="5">
        <f t="shared" si="116"/>
        <v>161.736875</v>
      </c>
      <c r="AT762" s="11">
        <f t="shared" si="113"/>
        <v>3.839103337536784E-4</v>
      </c>
      <c r="AU762" s="5">
        <f t="shared" si="117"/>
        <v>0.38391033375367845</v>
      </c>
    </row>
    <row r="763" spans="1:47" x14ac:dyDescent="0.3">
      <c r="A763" s="1" t="s">
        <v>927</v>
      </c>
      <c r="B763" s="1" t="s">
        <v>654</v>
      </c>
      <c r="C763" s="1" t="s">
        <v>655</v>
      </c>
      <c r="D763" s="1" t="s">
        <v>63</v>
      </c>
      <c r="E763" s="1" t="s">
        <v>53</v>
      </c>
      <c r="F763" s="1" t="s">
        <v>272</v>
      </c>
      <c r="G763" s="1" t="s">
        <v>512</v>
      </c>
      <c r="H763" s="1" t="s">
        <v>56</v>
      </c>
      <c r="I763" s="2">
        <v>3.2524218174900001</v>
      </c>
      <c r="J763" s="2">
        <v>2.91</v>
      </c>
      <c r="K763" s="2">
        <f t="shared" si="114"/>
        <v>2.91</v>
      </c>
      <c r="L763" s="2">
        <f t="shared" si="115"/>
        <v>0</v>
      </c>
      <c r="Z763" s="9">
        <v>0.64</v>
      </c>
      <c r="AA763" s="5">
        <v>70.655999999999992</v>
      </c>
      <c r="AB763" s="10">
        <v>2.27</v>
      </c>
      <c r="AC763" s="5">
        <v>225.552875</v>
      </c>
      <c r="AL763" s="5" t="str">
        <f t="shared" si="118"/>
        <v/>
      </c>
      <c r="AN763" s="5" t="str">
        <f t="shared" si="119"/>
        <v/>
      </c>
      <c r="AP763" s="5" t="str">
        <f t="shared" si="120"/>
        <v/>
      </c>
      <c r="AS763" s="5">
        <f t="shared" si="116"/>
        <v>296.20887499999998</v>
      </c>
      <c r="AT763" s="11">
        <f t="shared" si="113"/>
        <v>7.0310279002269347E-4</v>
      </c>
      <c r="AU763" s="5">
        <f t="shared" si="117"/>
        <v>0.70310279002269349</v>
      </c>
    </row>
    <row r="764" spans="1:47" x14ac:dyDescent="0.3">
      <c r="A764" s="1" t="s">
        <v>928</v>
      </c>
      <c r="B764" s="1" t="s">
        <v>381</v>
      </c>
      <c r="C764" s="1" t="s">
        <v>382</v>
      </c>
      <c r="D764" s="1" t="s">
        <v>383</v>
      </c>
      <c r="E764" s="1" t="s">
        <v>65</v>
      </c>
      <c r="F764" s="1" t="s">
        <v>272</v>
      </c>
      <c r="G764" s="1" t="s">
        <v>512</v>
      </c>
      <c r="H764" s="1" t="s">
        <v>56</v>
      </c>
      <c r="I764" s="2">
        <v>36.734809296800002</v>
      </c>
      <c r="J764" s="2">
        <v>35.53</v>
      </c>
      <c r="K764" s="2">
        <f t="shared" si="114"/>
        <v>0.05</v>
      </c>
      <c r="L764" s="2">
        <f t="shared" si="115"/>
        <v>0</v>
      </c>
      <c r="R764" s="7">
        <v>0.05</v>
      </c>
      <c r="S764" s="5">
        <v>46</v>
      </c>
      <c r="AL764" s="5" t="str">
        <f t="shared" si="118"/>
        <v/>
      </c>
      <c r="AN764" s="5" t="str">
        <f t="shared" si="119"/>
        <v/>
      </c>
      <c r="AP764" s="5" t="str">
        <f t="shared" si="120"/>
        <v/>
      </c>
      <c r="AS764" s="5">
        <f t="shared" si="116"/>
        <v>46</v>
      </c>
      <c r="AT764" s="11">
        <f t="shared" si="113"/>
        <v>1.0918892400183453E-4</v>
      </c>
      <c r="AU764" s="5">
        <f t="shared" si="117"/>
        <v>0.10918892400183453</v>
      </c>
    </row>
    <row r="765" spans="1:47" x14ac:dyDescent="0.3">
      <c r="A765" s="1" t="s">
        <v>929</v>
      </c>
      <c r="B765" s="1" t="s">
        <v>930</v>
      </c>
      <c r="C765" s="1" t="s">
        <v>931</v>
      </c>
      <c r="D765" s="1" t="s">
        <v>63</v>
      </c>
      <c r="E765" s="1" t="s">
        <v>67</v>
      </c>
      <c r="F765" s="1" t="s">
        <v>272</v>
      </c>
      <c r="G765" s="1" t="s">
        <v>512</v>
      </c>
      <c r="H765" s="1" t="s">
        <v>56</v>
      </c>
      <c r="I765" s="2">
        <v>39.668547459099997</v>
      </c>
      <c r="J765" s="2">
        <v>38.76</v>
      </c>
      <c r="K765" s="2">
        <f t="shared" si="114"/>
        <v>9.6</v>
      </c>
      <c r="L765" s="2">
        <f t="shared" si="115"/>
        <v>0</v>
      </c>
      <c r="R765" s="7">
        <v>0.27</v>
      </c>
      <c r="S765" s="5">
        <v>198.72</v>
      </c>
      <c r="T765" s="8">
        <v>8.9600000000000009</v>
      </c>
      <c r="U765" s="5">
        <v>1978.3679999999999</v>
      </c>
      <c r="AB765" s="10">
        <v>0.37</v>
      </c>
      <c r="AC765" s="5">
        <v>29.411300000000001</v>
      </c>
      <c r="AL765" s="5" t="str">
        <f t="shared" si="118"/>
        <v/>
      </c>
      <c r="AN765" s="5" t="str">
        <f t="shared" si="119"/>
        <v/>
      </c>
      <c r="AP765" s="5" t="str">
        <f t="shared" si="120"/>
        <v/>
      </c>
      <c r="AS765" s="5">
        <f t="shared" si="116"/>
        <v>2206.4992999999999</v>
      </c>
      <c r="AT765" s="11">
        <f t="shared" si="113"/>
        <v>5.2375061821261105E-3</v>
      </c>
      <c r="AU765" s="5">
        <f t="shared" si="117"/>
        <v>5.2375061821261104</v>
      </c>
    </row>
    <row r="766" spans="1:47" x14ac:dyDescent="0.3">
      <c r="A766" s="1" t="s">
        <v>932</v>
      </c>
      <c r="B766" s="1" t="s">
        <v>381</v>
      </c>
      <c r="C766" s="1" t="s">
        <v>382</v>
      </c>
      <c r="D766" s="1" t="s">
        <v>383</v>
      </c>
      <c r="E766" s="1" t="s">
        <v>72</v>
      </c>
      <c r="F766" s="1" t="s">
        <v>272</v>
      </c>
      <c r="G766" s="1" t="s">
        <v>512</v>
      </c>
      <c r="H766" s="1" t="s">
        <v>56</v>
      </c>
      <c r="I766" s="2">
        <v>158.888100974</v>
      </c>
      <c r="J766" s="2">
        <v>41.42</v>
      </c>
      <c r="K766" s="2">
        <f t="shared" si="114"/>
        <v>40.000000000000007</v>
      </c>
      <c r="L766" s="2">
        <f t="shared" si="115"/>
        <v>0</v>
      </c>
      <c r="N766" s="4">
        <v>0.03</v>
      </c>
      <c r="O766" s="5">
        <v>42.3</v>
      </c>
      <c r="P766" s="6">
        <v>14.73</v>
      </c>
      <c r="Q766" s="5">
        <v>20003.34</v>
      </c>
      <c r="R766" s="7">
        <v>24.55</v>
      </c>
      <c r="S766" s="5">
        <v>18068.8</v>
      </c>
      <c r="T766" s="8">
        <v>0.06</v>
      </c>
      <c r="U766" s="5">
        <v>13.247999999999999</v>
      </c>
      <c r="AB766" s="10">
        <v>0.63</v>
      </c>
      <c r="AC766" s="5">
        <v>50.078699999999998</v>
      </c>
      <c r="AL766" s="5" t="str">
        <f t="shared" si="118"/>
        <v/>
      </c>
      <c r="AN766" s="5" t="str">
        <f t="shared" si="119"/>
        <v/>
      </c>
      <c r="AP766" s="5" t="str">
        <f t="shared" si="120"/>
        <v/>
      </c>
      <c r="AS766" s="5">
        <f t="shared" si="116"/>
        <v>38177.7667</v>
      </c>
      <c r="AT766" s="11">
        <f t="shared" si="113"/>
        <v>9.062150579926237E-2</v>
      </c>
      <c r="AU766" s="5">
        <f t="shared" si="117"/>
        <v>90.621505799262366</v>
      </c>
    </row>
    <row r="767" spans="1:47" x14ac:dyDescent="0.3">
      <c r="A767" s="1" t="s">
        <v>932</v>
      </c>
      <c r="B767" s="1" t="s">
        <v>381</v>
      </c>
      <c r="C767" s="1" t="s">
        <v>382</v>
      </c>
      <c r="D767" s="1" t="s">
        <v>383</v>
      </c>
      <c r="E767" s="1" t="s">
        <v>73</v>
      </c>
      <c r="F767" s="1" t="s">
        <v>272</v>
      </c>
      <c r="G767" s="1" t="s">
        <v>512</v>
      </c>
      <c r="H767" s="1" t="s">
        <v>56</v>
      </c>
      <c r="I767" s="2">
        <v>158.888100974</v>
      </c>
      <c r="J767" s="2">
        <v>40.049999999999997</v>
      </c>
      <c r="K767" s="2">
        <f t="shared" si="114"/>
        <v>40.000000000000007</v>
      </c>
      <c r="L767" s="2">
        <f t="shared" si="115"/>
        <v>0</v>
      </c>
      <c r="N767" s="4">
        <v>7.0000000000000007E-2</v>
      </c>
      <c r="O767" s="5">
        <v>98.7</v>
      </c>
      <c r="P767" s="6">
        <v>9.34</v>
      </c>
      <c r="Q767" s="5">
        <v>12683.72</v>
      </c>
      <c r="R767" s="7">
        <v>26.29</v>
      </c>
      <c r="S767" s="5">
        <v>19349.439999999999</v>
      </c>
      <c r="T767" s="8">
        <v>2.06</v>
      </c>
      <c r="U767" s="5">
        <v>454.84800000000013</v>
      </c>
      <c r="AB767" s="10">
        <v>2.2400000000000002</v>
      </c>
      <c r="AC767" s="5">
        <v>178.05760000000001</v>
      </c>
      <c r="AL767" s="5" t="str">
        <f t="shared" si="118"/>
        <v/>
      </c>
      <c r="AN767" s="5" t="str">
        <f t="shared" si="119"/>
        <v/>
      </c>
      <c r="AP767" s="5" t="str">
        <f t="shared" si="120"/>
        <v/>
      </c>
      <c r="AS767" s="5">
        <f t="shared" si="116"/>
        <v>32764.765600000002</v>
      </c>
      <c r="AT767" s="11">
        <f t="shared" si="113"/>
        <v>7.7772815239920051E-2</v>
      </c>
      <c r="AU767" s="5">
        <f t="shared" si="117"/>
        <v>77.77281523992005</v>
      </c>
    </row>
    <row r="768" spans="1:47" x14ac:dyDescent="0.3">
      <c r="A768" s="1" t="s">
        <v>932</v>
      </c>
      <c r="B768" s="1" t="s">
        <v>381</v>
      </c>
      <c r="C768" s="1" t="s">
        <v>382</v>
      </c>
      <c r="D768" s="1" t="s">
        <v>383</v>
      </c>
      <c r="E768" s="1" t="s">
        <v>74</v>
      </c>
      <c r="F768" s="1" t="s">
        <v>272</v>
      </c>
      <c r="G768" s="1" t="s">
        <v>512</v>
      </c>
      <c r="H768" s="1" t="s">
        <v>56</v>
      </c>
      <c r="I768" s="2">
        <v>158.888100974</v>
      </c>
      <c r="J768" s="2">
        <v>38.24</v>
      </c>
      <c r="K768" s="2">
        <f t="shared" si="114"/>
        <v>38.249999999999993</v>
      </c>
      <c r="L768" s="2">
        <f t="shared" si="115"/>
        <v>0</v>
      </c>
      <c r="N768" s="4">
        <v>12.24</v>
      </c>
      <c r="O768" s="5">
        <v>17258.400000000001</v>
      </c>
      <c r="P768" s="6">
        <v>24.56</v>
      </c>
      <c r="Q768" s="5">
        <v>33359.269999999997</v>
      </c>
      <c r="R768" s="7">
        <v>1.44</v>
      </c>
      <c r="S768" s="5">
        <v>1059.8399999999999</v>
      </c>
      <c r="AB768" s="10">
        <v>0.01</v>
      </c>
      <c r="AC768" s="5">
        <v>0.79489999999999994</v>
      </c>
      <c r="AL768" s="5" t="str">
        <f t="shared" si="118"/>
        <v/>
      </c>
      <c r="AN768" s="5" t="str">
        <f t="shared" si="119"/>
        <v/>
      </c>
      <c r="AP768" s="5" t="str">
        <f t="shared" si="120"/>
        <v/>
      </c>
      <c r="AS768" s="5">
        <f t="shared" si="116"/>
        <v>51678.304899999996</v>
      </c>
      <c r="AT768" s="11">
        <f t="shared" si="113"/>
        <v>0.12266735883195071</v>
      </c>
      <c r="AU768" s="5">
        <f t="shared" si="117"/>
        <v>122.66735883195069</v>
      </c>
    </row>
    <row r="769" spans="1:47" x14ac:dyDescent="0.3">
      <c r="A769" s="1" t="s">
        <v>932</v>
      </c>
      <c r="B769" s="1" t="s">
        <v>381</v>
      </c>
      <c r="C769" s="1" t="s">
        <v>382</v>
      </c>
      <c r="D769" s="1" t="s">
        <v>383</v>
      </c>
      <c r="E769" s="1" t="s">
        <v>75</v>
      </c>
      <c r="F769" s="1" t="s">
        <v>272</v>
      </c>
      <c r="G769" s="1" t="s">
        <v>512</v>
      </c>
      <c r="H769" s="1" t="s">
        <v>56</v>
      </c>
      <c r="I769" s="2">
        <v>158.888100974</v>
      </c>
      <c r="J769" s="2">
        <v>35.57</v>
      </c>
      <c r="K769" s="2">
        <f t="shared" si="114"/>
        <v>35.559999999999995</v>
      </c>
      <c r="L769" s="2">
        <f t="shared" si="115"/>
        <v>0</v>
      </c>
      <c r="P769" s="6">
        <v>27.86</v>
      </c>
      <c r="Q769" s="5">
        <v>42084.42</v>
      </c>
      <c r="R769" s="7">
        <v>7.41</v>
      </c>
      <c r="S769" s="5">
        <v>5812.5599999999986</v>
      </c>
      <c r="AB769" s="10">
        <v>0.28999999999999998</v>
      </c>
      <c r="AC769" s="5">
        <v>26.2317</v>
      </c>
      <c r="AL769" s="5" t="str">
        <f t="shared" si="118"/>
        <v/>
      </c>
      <c r="AN769" s="5" t="str">
        <f t="shared" si="119"/>
        <v/>
      </c>
      <c r="AP769" s="5" t="str">
        <f t="shared" si="120"/>
        <v/>
      </c>
      <c r="AS769" s="5">
        <f t="shared" si="116"/>
        <v>47923.211699999993</v>
      </c>
      <c r="AT769" s="11">
        <f t="shared" si="113"/>
        <v>0.113753998265981</v>
      </c>
      <c r="AU769" s="5">
        <f t="shared" si="117"/>
        <v>113.753998265981</v>
      </c>
    </row>
    <row r="770" spans="1:47" x14ac:dyDescent="0.3">
      <c r="A770" s="1" t="s">
        <v>933</v>
      </c>
      <c r="B770" s="1" t="s">
        <v>934</v>
      </c>
      <c r="C770" s="1" t="s">
        <v>935</v>
      </c>
      <c r="D770" s="1" t="s">
        <v>63</v>
      </c>
      <c r="E770" s="1" t="s">
        <v>74</v>
      </c>
      <c r="F770" s="1" t="s">
        <v>272</v>
      </c>
      <c r="G770" s="1" t="s">
        <v>512</v>
      </c>
      <c r="H770" s="1" t="s">
        <v>56</v>
      </c>
      <c r="I770" s="2">
        <v>6.2356017900599996</v>
      </c>
      <c r="J770" s="2">
        <v>0.76</v>
      </c>
      <c r="K770" s="2">
        <f t="shared" si="114"/>
        <v>0.76</v>
      </c>
      <c r="L770" s="2">
        <f t="shared" si="115"/>
        <v>0</v>
      </c>
      <c r="Z770" s="9">
        <v>0.18</v>
      </c>
      <c r="AA770" s="5">
        <v>16.780799999999999</v>
      </c>
      <c r="AB770" s="10">
        <v>0.57999999999999996</v>
      </c>
      <c r="AC770" s="5">
        <v>46.302924999999988</v>
      </c>
      <c r="AL770" s="5" t="str">
        <f t="shared" si="118"/>
        <v/>
      </c>
      <c r="AN770" s="5" t="str">
        <f t="shared" si="119"/>
        <v/>
      </c>
      <c r="AP770" s="5" t="str">
        <f t="shared" si="120"/>
        <v/>
      </c>
      <c r="AS770" s="5">
        <f t="shared" si="116"/>
        <v>63.083724999999987</v>
      </c>
      <c r="AT770" s="11">
        <f t="shared" si="113"/>
        <v>1.4974008814733973E-4</v>
      </c>
      <c r="AU770" s="5">
        <f t="shared" si="117"/>
        <v>0.14974008814733974</v>
      </c>
    </row>
    <row r="771" spans="1:47" x14ac:dyDescent="0.3">
      <c r="A771" s="1" t="s">
        <v>933</v>
      </c>
      <c r="B771" s="1" t="s">
        <v>934</v>
      </c>
      <c r="C771" s="1" t="s">
        <v>935</v>
      </c>
      <c r="D771" s="1" t="s">
        <v>63</v>
      </c>
      <c r="E771" s="1" t="s">
        <v>75</v>
      </c>
      <c r="F771" s="1" t="s">
        <v>272</v>
      </c>
      <c r="G771" s="1" t="s">
        <v>512</v>
      </c>
      <c r="H771" s="1" t="s">
        <v>56</v>
      </c>
      <c r="I771" s="2">
        <v>6.2356017900599996</v>
      </c>
      <c r="J771" s="2">
        <v>5.05</v>
      </c>
      <c r="K771" s="2">
        <f t="shared" si="114"/>
        <v>5.04</v>
      </c>
      <c r="L771" s="2">
        <f t="shared" si="115"/>
        <v>0</v>
      </c>
      <c r="Z771" s="9">
        <v>2.17</v>
      </c>
      <c r="AA771" s="5">
        <v>219.91679999999999</v>
      </c>
      <c r="AB771" s="10">
        <v>2.87</v>
      </c>
      <c r="AC771" s="5">
        <v>237.87382500000001</v>
      </c>
      <c r="AL771" s="5" t="str">
        <f t="shared" si="118"/>
        <v/>
      </c>
      <c r="AN771" s="5" t="str">
        <f t="shared" si="119"/>
        <v/>
      </c>
      <c r="AP771" s="5" t="str">
        <f t="shared" si="120"/>
        <v/>
      </c>
      <c r="AS771" s="5">
        <f t="shared" si="116"/>
        <v>457.79062499999998</v>
      </c>
      <c r="AT771" s="11">
        <f t="shared" ref="AT771:AT834" si="121">(AS771/$AS$1180)*100</f>
        <v>1.0866449078668983E-3</v>
      </c>
      <c r="AU771" s="5">
        <f t="shared" si="117"/>
        <v>1.0866449078668983</v>
      </c>
    </row>
    <row r="772" spans="1:47" x14ac:dyDescent="0.3">
      <c r="A772" s="1" t="s">
        <v>936</v>
      </c>
      <c r="B772" s="1" t="s">
        <v>937</v>
      </c>
      <c r="C772" s="1" t="s">
        <v>938</v>
      </c>
      <c r="D772" s="1" t="s">
        <v>63</v>
      </c>
      <c r="E772" s="1" t="s">
        <v>79</v>
      </c>
      <c r="F772" s="1" t="s">
        <v>272</v>
      </c>
      <c r="G772" s="1" t="s">
        <v>512</v>
      </c>
      <c r="H772" s="1" t="s">
        <v>56</v>
      </c>
      <c r="I772" s="2">
        <v>161.14626453700001</v>
      </c>
      <c r="J772" s="2">
        <v>40.880000000000003</v>
      </c>
      <c r="K772" s="2">
        <f t="shared" si="114"/>
        <v>40</v>
      </c>
      <c r="L772" s="2">
        <f t="shared" si="115"/>
        <v>0</v>
      </c>
      <c r="P772" s="6">
        <v>12.41</v>
      </c>
      <c r="Q772" s="5">
        <v>19134.22</v>
      </c>
      <c r="R772" s="7">
        <v>17.16</v>
      </c>
      <c r="S772" s="5">
        <v>13404.4</v>
      </c>
      <c r="AB772" s="10">
        <v>10.43</v>
      </c>
      <c r="AC772" s="5">
        <v>841.79909999999984</v>
      </c>
      <c r="AL772" s="5" t="str">
        <f t="shared" si="118"/>
        <v/>
      </c>
      <c r="AN772" s="5" t="str">
        <f t="shared" si="119"/>
        <v/>
      </c>
      <c r="AP772" s="5" t="str">
        <f t="shared" si="120"/>
        <v/>
      </c>
      <c r="AS772" s="5">
        <f t="shared" si="116"/>
        <v>33380.419099999999</v>
      </c>
      <c r="AT772" s="11">
        <f t="shared" si="121"/>
        <v>7.9234174875201846E-2</v>
      </c>
      <c r="AU772" s="5">
        <f t="shared" si="117"/>
        <v>79.234174875201845</v>
      </c>
    </row>
    <row r="773" spans="1:47" x14ac:dyDescent="0.3">
      <c r="A773" s="1" t="s">
        <v>936</v>
      </c>
      <c r="B773" s="1" t="s">
        <v>937</v>
      </c>
      <c r="C773" s="1" t="s">
        <v>938</v>
      </c>
      <c r="D773" s="1" t="s">
        <v>63</v>
      </c>
      <c r="E773" s="1" t="s">
        <v>80</v>
      </c>
      <c r="F773" s="1" t="s">
        <v>272</v>
      </c>
      <c r="G773" s="1" t="s">
        <v>512</v>
      </c>
      <c r="H773" s="1" t="s">
        <v>56</v>
      </c>
      <c r="I773" s="2">
        <v>161.14626453700001</v>
      </c>
      <c r="J773" s="2">
        <v>37.880000000000003</v>
      </c>
      <c r="K773" s="2">
        <f t="shared" si="114"/>
        <v>37.879999999999995</v>
      </c>
      <c r="L773" s="2">
        <f t="shared" si="115"/>
        <v>0</v>
      </c>
      <c r="P773" s="6">
        <v>17.48</v>
      </c>
      <c r="Q773" s="5">
        <v>29156.26</v>
      </c>
      <c r="R773" s="7">
        <v>6.6</v>
      </c>
      <c r="S773" s="5">
        <v>6060.96</v>
      </c>
      <c r="Z773" s="9">
        <v>9.36</v>
      </c>
      <c r="AA773" s="5">
        <v>1033.3440000000001</v>
      </c>
      <c r="AB773" s="10">
        <v>4.4400000000000004</v>
      </c>
      <c r="AC773" s="5">
        <v>441.16950000000003</v>
      </c>
      <c r="AL773" s="5" t="str">
        <f t="shared" si="118"/>
        <v/>
      </c>
      <c r="AN773" s="5" t="str">
        <f t="shared" si="119"/>
        <v/>
      </c>
      <c r="AP773" s="5" t="str">
        <f t="shared" si="120"/>
        <v/>
      </c>
      <c r="AS773" s="5">
        <f t="shared" si="116"/>
        <v>36691.733500000002</v>
      </c>
      <c r="AT773" s="11">
        <f t="shared" si="121"/>
        <v>8.7094150013631869E-2</v>
      </c>
      <c r="AU773" s="5">
        <f t="shared" si="117"/>
        <v>87.094150013631875</v>
      </c>
    </row>
    <row r="774" spans="1:47" x14ac:dyDescent="0.3">
      <c r="A774" s="1" t="s">
        <v>936</v>
      </c>
      <c r="B774" s="1" t="s">
        <v>937</v>
      </c>
      <c r="C774" s="1" t="s">
        <v>938</v>
      </c>
      <c r="D774" s="1" t="s">
        <v>63</v>
      </c>
      <c r="E774" s="1" t="s">
        <v>85</v>
      </c>
      <c r="F774" s="1" t="s">
        <v>272</v>
      </c>
      <c r="G774" s="1" t="s">
        <v>512</v>
      </c>
      <c r="H774" s="1" t="s">
        <v>56</v>
      </c>
      <c r="I774" s="2">
        <v>161.14626453700001</v>
      </c>
      <c r="J774" s="2">
        <v>36.979999999999997</v>
      </c>
      <c r="K774" s="2">
        <f t="shared" si="114"/>
        <v>36.980000000000004</v>
      </c>
      <c r="L774" s="2">
        <f t="shared" si="115"/>
        <v>0</v>
      </c>
      <c r="N774" s="4">
        <v>4.59</v>
      </c>
      <c r="O774" s="5">
        <v>8089.875</v>
      </c>
      <c r="P774" s="6">
        <v>30.92</v>
      </c>
      <c r="Q774" s="5">
        <v>51451.225000000013</v>
      </c>
      <c r="R774" s="7">
        <v>1.47</v>
      </c>
      <c r="S774" s="5">
        <v>1352.4</v>
      </c>
      <c r="AL774" s="5" t="str">
        <f t="shared" si="118"/>
        <v/>
      </c>
      <c r="AN774" s="5" t="str">
        <f t="shared" si="119"/>
        <v/>
      </c>
      <c r="AP774" s="5" t="str">
        <f t="shared" si="120"/>
        <v/>
      </c>
      <c r="AS774" s="5">
        <f t="shared" si="116"/>
        <v>60893.500000000015</v>
      </c>
      <c r="AT774" s="11">
        <f t="shared" si="121"/>
        <v>0.1445412118196894</v>
      </c>
      <c r="AU774" s="5">
        <f t="shared" si="117"/>
        <v>144.54121181968941</v>
      </c>
    </row>
    <row r="775" spans="1:47" x14ac:dyDescent="0.3">
      <c r="A775" s="1" t="s">
        <v>936</v>
      </c>
      <c r="B775" s="1" t="s">
        <v>937</v>
      </c>
      <c r="C775" s="1" t="s">
        <v>938</v>
      </c>
      <c r="D775" s="1" t="s">
        <v>63</v>
      </c>
      <c r="E775" s="1" t="s">
        <v>86</v>
      </c>
      <c r="F775" s="1" t="s">
        <v>272</v>
      </c>
      <c r="G775" s="1" t="s">
        <v>512</v>
      </c>
      <c r="H775" s="1" t="s">
        <v>56</v>
      </c>
      <c r="I775" s="2">
        <v>161.14626453700001</v>
      </c>
      <c r="J775" s="2">
        <v>39.479999999999997</v>
      </c>
      <c r="K775" s="2">
        <f t="shared" si="114"/>
        <v>39.480000000000004</v>
      </c>
      <c r="L775" s="2">
        <f t="shared" si="115"/>
        <v>0</v>
      </c>
      <c r="N775" s="4">
        <v>5.73</v>
      </c>
      <c r="O775" s="5">
        <v>8167.4250000000002</v>
      </c>
      <c r="P775" s="6">
        <v>32.390000000000008</v>
      </c>
      <c r="Q775" s="5">
        <v>51468.2</v>
      </c>
      <c r="R775" s="7">
        <v>0.44</v>
      </c>
      <c r="S775" s="5">
        <v>351.43999999999988</v>
      </c>
      <c r="AB775" s="10">
        <v>0.92</v>
      </c>
      <c r="AC775" s="5">
        <v>73.130799999999994</v>
      </c>
      <c r="AL775" s="5" t="str">
        <f t="shared" si="118"/>
        <v/>
      </c>
      <c r="AN775" s="5" t="str">
        <f t="shared" si="119"/>
        <v/>
      </c>
      <c r="AP775" s="5" t="str">
        <f t="shared" si="120"/>
        <v/>
      </c>
      <c r="AS775" s="5">
        <f t="shared" si="116"/>
        <v>60060.195800000001</v>
      </c>
      <c r="AT775" s="11">
        <f t="shared" si="121"/>
        <v>0.14256322075525002</v>
      </c>
      <c r="AU775" s="5">
        <f t="shared" si="117"/>
        <v>142.56322075525003</v>
      </c>
    </row>
    <row r="776" spans="1:47" x14ac:dyDescent="0.3">
      <c r="A776" s="1" t="s">
        <v>939</v>
      </c>
      <c r="B776" s="1" t="s">
        <v>940</v>
      </c>
      <c r="C776" s="1" t="s">
        <v>941</v>
      </c>
      <c r="D776" s="1" t="s">
        <v>63</v>
      </c>
      <c r="E776" s="1" t="s">
        <v>85</v>
      </c>
      <c r="F776" s="1" t="s">
        <v>942</v>
      </c>
      <c r="G776" s="1" t="s">
        <v>512</v>
      </c>
      <c r="H776" s="1" t="s">
        <v>56</v>
      </c>
      <c r="I776" s="2">
        <v>2.0034528756299999</v>
      </c>
      <c r="J776" s="2">
        <v>1.22</v>
      </c>
      <c r="K776" s="2">
        <f t="shared" si="114"/>
        <v>1.2200000000000002</v>
      </c>
      <c r="L776" s="2">
        <f t="shared" si="115"/>
        <v>0</v>
      </c>
      <c r="R776" s="7">
        <v>0.54</v>
      </c>
      <c r="S776" s="5">
        <v>794.88000000000011</v>
      </c>
      <c r="AB776" s="10">
        <v>0.68</v>
      </c>
      <c r="AC776" s="5">
        <v>108.10639999999999</v>
      </c>
      <c r="AL776" s="5" t="str">
        <f t="shared" si="118"/>
        <v/>
      </c>
      <c r="AN776" s="5" t="str">
        <f t="shared" si="119"/>
        <v/>
      </c>
      <c r="AP776" s="5" t="str">
        <f t="shared" si="120"/>
        <v/>
      </c>
      <c r="AS776" s="5">
        <f t="shared" si="116"/>
        <v>902.98640000000012</v>
      </c>
      <c r="AT776" s="11">
        <f t="shared" si="121"/>
        <v>2.1433937696584819E-3</v>
      </c>
      <c r="AU776" s="5">
        <f t="shared" si="117"/>
        <v>2.1433937696584819</v>
      </c>
    </row>
    <row r="777" spans="1:47" x14ac:dyDescent="0.3">
      <c r="A777" s="1" t="s">
        <v>943</v>
      </c>
      <c r="B777" s="1" t="s">
        <v>134</v>
      </c>
      <c r="C777" s="1" t="s">
        <v>135</v>
      </c>
      <c r="D777" s="1" t="s">
        <v>63</v>
      </c>
      <c r="E777" s="1" t="s">
        <v>86</v>
      </c>
      <c r="F777" s="1" t="s">
        <v>942</v>
      </c>
      <c r="G777" s="1" t="s">
        <v>512</v>
      </c>
      <c r="H777" s="1" t="s">
        <v>56</v>
      </c>
      <c r="I777" s="2">
        <v>150.86243162599999</v>
      </c>
      <c r="J777" s="2">
        <v>16.809999999999999</v>
      </c>
      <c r="K777" s="2">
        <f t="shared" si="114"/>
        <v>15.52</v>
      </c>
      <c r="L777" s="2">
        <f t="shared" si="115"/>
        <v>1.29</v>
      </c>
      <c r="N777" s="4">
        <v>7.1</v>
      </c>
      <c r="O777" s="5">
        <v>20022</v>
      </c>
      <c r="P777" s="6">
        <v>8.42</v>
      </c>
      <c r="Q777" s="5">
        <v>22868.720000000001</v>
      </c>
      <c r="AL777" s="5" t="str">
        <f t="shared" si="118"/>
        <v/>
      </c>
      <c r="AM777" s="3">
        <v>0.5</v>
      </c>
      <c r="AN777" s="5">
        <f t="shared" si="119"/>
        <v>3006.5</v>
      </c>
      <c r="AP777" s="5" t="str">
        <f t="shared" si="120"/>
        <v/>
      </c>
      <c r="AQ777" s="2">
        <v>0.79</v>
      </c>
      <c r="AS777" s="5">
        <f t="shared" si="116"/>
        <v>42890.720000000001</v>
      </c>
      <c r="AT777" s="11">
        <f t="shared" si="121"/>
        <v>0.101808512314434</v>
      </c>
      <c r="AU777" s="5">
        <f t="shared" si="117"/>
        <v>101.808512314434</v>
      </c>
    </row>
    <row r="778" spans="1:47" x14ac:dyDescent="0.3">
      <c r="A778" s="1" t="s">
        <v>943</v>
      </c>
      <c r="B778" s="1" t="s">
        <v>134</v>
      </c>
      <c r="C778" s="1" t="s">
        <v>135</v>
      </c>
      <c r="D778" s="1" t="s">
        <v>63</v>
      </c>
      <c r="E778" s="1" t="s">
        <v>53</v>
      </c>
      <c r="F778" s="1" t="s">
        <v>942</v>
      </c>
      <c r="G778" s="1" t="s">
        <v>512</v>
      </c>
      <c r="H778" s="1" t="s">
        <v>56</v>
      </c>
      <c r="I778" s="2">
        <v>150.86243162599999</v>
      </c>
      <c r="J778" s="2">
        <v>39.65</v>
      </c>
      <c r="K778" s="2">
        <f t="shared" si="114"/>
        <v>39.64</v>
      </c>
      <c r="L778" s="2">
        <f t="shared" si="115"/>
        <v>0</v>
      </c>
      <c r="N778" s="4">
        <v>2.33</v>
      </c>
      <c r="O778" s="5">
        <v>4060.8000000000011</v>
      </c>
      <c r="P778" s="6">
        <v>10.84</v>
      </c>
      <c r="Q778" s="5">
        <v>16037.98</v>
      </c>
      <c r="R778" s="7">
        <v>14.26</v>
      </c>
      <c r="S778" s="5">
        <v>11363.84</v>
      </c>
      <c r="T778" s="8">
        <v>11.96</v>
      </c>
      <c r="U778" s="5">
        <v>2760</v>
      </c>
      <c r="Z778" s="9">
        <v>0.25</v>
      </c>
      <c r="AA778" s="5">
        <v>22.08</v>
      </c>
      <c r="AL778" s="5" t="str">
        <f t="shared" si="118"/>
        <v/>
      </c>
      <c r="AN778" s="5" t="str">
        <f t="shared" si="119"/>
        <v/>
      </c>
      <c r="AP778" s="5" t="str">
        <f t="shared" si="120"/>
        <v/>
      </c>
      <c r="AS778" s="5">
        <f t="shared" si="116"/>
        <v>34244.699999999997</v>
      </c>
      <c r="AT778" s="11">
        <f t="shared" si="121"/>
        <v>8.1285694473165693E-2</v>
      </c>
      <c r="AU778" s="5">
        <f t="shared" si="117"/>
        <v>81.285694473165691</v>
      </c>
    </row>
    <row r="779" spans="1:47" x14ac:dyDescent="0.3">
      <c r="A779" s="1" t="s">
        <v>943</v>
      </c>
      <c r="B779" s="1" t="s">
        <v>134</v>
      </c>
      <c r="C779" s="1" t="s">
        <v>135</v>
      </c>
      <c r="D779" s="1" t="s">
        <v>63</v>
      </c>
      <c r="E779" s="1" t="s">
        <v>57</v>
      </c>
      <c r="F779" s="1" t="s">
        <v>942</v>
      </c>
      <c r="G779" s="1" t="s">
        <v>512</v>
      </c>
      <c r="H779" s="1" t="s">
        <v>56</v>
      </c>
      <c r="I779" s="2">
        <v>150.86243162599999</v>
      </c>
      <c r="J779" s="2">
        <v>37.69</v>
      </c>
      <c r="K779" s="2">
        <f t="shared" si="114"/>
        <v>37.690000000000005</v>
      </c>
      <c r="L779" s="2">
        <f t="shared" si="115"/>
        <v>0</v>
      </c>
      <c r="N779" s="4">
        <v>15.17</v>
      </c>
      <c r="O779" s="5">
        <v>28439.7</v>
      </c>
      <c r="P779" s="6">
        <v>16.29</v>
      </c>
      <c r="Q779" s="5">
        <v>34286.105000000003</v>
      </c>
      <c r="R779" s="7">
        <v>6.21</v>
      </c>
      <c r="S779" s="5">
        <v>4824.4799999999996</v>
      </c>
      <c r="T779" s="8">
        <v>0.02</v>
      </c>
      <c r="U779" s="5">
        <v>4.4160000000000004</v>
      </c>
      <c r="AL779" s="5" t="str">
        <f t="shared" si="118"/>
        <v/>
      </c>
      <c r="AN779" s="5" t="str">
        <f t="shared" si="119"/>
        <v/>
      </c>
      <c r="AP779" s="5" t="str">
        <f t="shared" si="120"/>
        <v/>
      </c>
      <c r="AS779" s="5">
        <f t="shared" si="116"/>
        <v>67554.701000000001</v>
      </c>
      <c r="AT779" s="11">
        <f t="shared" si="121"/>
        <v>0.16035271985773161</v>
      </c>
      <c r="AU779" s="5">
        <f t="shared" si="117"/>
        <v>160.35271985773161</v>
      </c>
    </row>
    <row r="780" spans="1:47" x14ac:dyDescent="0.3">
      <c r="A780" s="1" t="s">
        <v>943</v>
      </c>
      <c r="B780" s="1" t="s">
        <v>134</v>
      </c>
      <c r="C780" s="1" t="s">
        <v>135</v>
      </c>
      <c r="D780" s="1" t="s">
        <v>63</v>
      </c>
      <c r="E780" s="1" t="s">
        <v>58</v>
      </c>
      <c r="F780" s="1" t="s">
        <v>942</v>
      </c>
      <c r="G780" s="1" t="s">
        <v>512</v>
      </c>
      <c r="H780" s="1" t="s">
        <v>56</v>
      </c>
      <c r="I780" s="2">
        <v>150.86243162599999</v>
      </c>
      <c r="J780" s="2">
        <v>24.9</v>
      </c>
      <c r="K780" s="2">
        <f t="shared" si="114"/>
        <v>23.45</v>
      </c>
      <c r="L780" s="2">
        <f t="shared" si="115"/>
        <v>1.45</v>
      </c>
      <c r="N780" s="4">
        <v>0.86</v>
      </c>
      <c r="O780" s="5">
        <v>1212.5999999999999</v>
      </c>
      <c r="P780" s="6">
        <v>20.98</v>
      </c>
      <c r="Q780" s="5">
        <v>32816.07</v>
      </c>
      <c r="R780" s="7">
        <v>1.61</v>
      </c>
      <c r="S780" s="5">
        <v>1184.96</v>
      </c>
      <c r="AL780" s="5" t="str">
        <f t="shared" si="118"/>
        <v/>
      </c>
      <c r="AM780" s="3">
        <v>0.48</v>
      </c>
      <c r="AN780" s="5">
        <f t="shared" si="119"/>
        <v>2886.24</v>
      </c>
      <c r="AP780" s="5" t="str">
        <f t="shared" si="120"/>
        <v/>
      </c>
      <c r="AQ780" s="2">
        <v>0.97</v>
      </c>
      <c r="AS780" s="5">
        <f t="shared" si="116"/>
        <v>35213.629999999997</v>
      </c>
      <c r="AT780" s="11">
        <f t="shared" si="121"/>
        <v>8.3585616736928686E-2</v>
      </c>
      <c r="AU780" s="5">
        <f t="shared" si="117"/>
        <v>83.585616736928685</v>
      </c>
    </row>
    <row r="781" spans="1:47" x14ac:dyDescent="0.3">
      <c r="A781" s="1" t="s">
        <v>943</v>
      </c>
      <c r="B781" s="1" t="s">
        <v>134</v>
      </c>
      <c r="C781" s="1" t="s">
        <v>135</v>
      </c>
      <c r="D781" s="1" t="s">
        <v>63</v>
      </c>
      <c r="E781" s="1" t="s">
        <v>79</v>
      </c>
      <c r="F781" s="1" t="s">
        <v>942</v>
      </c>
      <c r="G781" s="1" t="s">
        <v>512</v>
      </c>
      <c r="H781" s="1" t="s">
        <v>56</v>
      </c>
      <c r="I781" s="2">
        <v>150.86243162599999</v>
      </c>
      <c r="J781" s="2">
        <v>24.94</v>
      </c>
      <c r="K781" s="2">
        <f t="shared" si="114"/>
        <v>23.56</v>
      </c>
      <c r="L781" s="2">
        <f t="shared" si="115"/>
        <v>1.37</v>
      </c>
      <c r="N781" s="4">
        <v>0.56000000000000005</v>
      </c>
      <c r="O781" s="5">
        <v>789.6</v>
      </c>
      <c r="P781" s="6">
        <v>23</v>
      </c>
      <c r="Q781" s="5">
        <v>56248.36</v>
      </c>
      <c r="AL781" s="5" t="str">
        <f t="shared" si="118"/>
        <v/>
      </c>
      <c r="AM781" s="3">
        <v>0.53</v>
      </c>
      <c r="AN781" s="5">
        <f t="shared" si="119"/>
        <v>3186.8900000000003</v>
      </c>
      <c r="AP781" s="5" t="str">
        <f t="shared" si="120"/>
        <v/>
      </c>
      <c r="AQ781" s="2">
        <v>0.84</v>
      </c>
      <c r="AS781" s="5">
        <f t="shared" si="116"/>
        <v>57037.96</v>
      </c>
      <c r="AT781" s="11">
        <f t="shared" si="121"/>
        <v>0.13538942347086252</v>
      </c>
      <c r="AU781" s="5">
        <f t="shared" si="117"/>
        <v>135.38942347086251</v>
      </c>
    </row>
    <row r="782" spans="1:47" x14ac:dyDescent="0.3">
      <c r="A782" s="1" t="s">
        <v>944</v>
      </c>
      <c r="B782" s="1" t="s">
        <v>940</v>
      </c>
      <c r="C782" s="1" t="s">
        <v>941</v>
      </c>
      <c r="D782" s="1" t="s">
        <v>63</v>
      </c>
      <c r="E782" s="1" t="s">
        <v>86</v>
      </c>
      <c r="F782" s="1" t="s">
        <v>942</v>
      </c>
      <c r="G782" s="1" t="s">
        <v>512</v>
      </c>
      <c r="H782" s="1" t="s">
        <v>56</v>
      </c>
      <c r="I782" s="2">
        <v>128.888538958</v>
      </c>
      <c r="J782" s="2">
        <v>21.23</v>
      </c>
      <c r="K782" s="2">
        <f t="shared" si="114"/>
        <v>19.779999999999998</v>
      </c>
      <c r="L782" s="2">
        <f t="shared" si="115"/>
        <v>1.46</v>
      </c>
      <c r="N782" s="4">
        <v>3.76</v>
      </c>
      <c r="O782" s="5">
        <v>10603.2</v>
      </c>
      <c r="P782" s="6">
        <v>7.27</v>
      </c>
      <c r="Q782" s="5">
        <v>19745.32</v>
      </c>
      <c r="R782" s="7">
        <v>6.55</v>
      </c>
      <c r="S782" s="5">
        <v>9641.6</v>
      </c>
      <c r="AB782" s="10">
        <v>2.2000000000000002</v>
      </c>
      <c r="AC782" s="5">
        <v>349.75599999999997</v>
      </c>
      <c r="AK782" s="3">
        <v>0.48</v>
      </c>
      <c r="AL782" s="5">
        <f t="shared" si="118"/>
        <v>1731.7439999999999</v>
      </c>
      <c r="AM782" s="3">
        <v>0.11</v>
      </c>
      <c r="AN782" s="5">
        <f t="shared" si="119"/>
        <v>661.43</v>
      </c>
      <c r="AP782" s="5" t="str">
        <f t="shared" si="120"/>
        <v/>
      </c>
      <c r="AQ782" s="2">
        <v>0.87</v>
      </c>
      <c r="AS782" s="5">
        <f t="shared" si="116"/>
        <v>40339.876000000004</v>
      </c>
      <c r="AT782" s="11">
        <f t="shared" si="121"/>
        <v>9.5753644669726717E-2</v>
      </c>
      <c r="AU782" s="5">
        <f t="shared" si="117"/>
        <v>95.753644669726725</v>
      </c>
    </row>
    <row r="783" spans="1:47" x14ac:dyDescent="0.3">
      <c r="A783" s="1" t="s">
        <v>944</v>
      </c>
      <c r="B783" s="1" t="s">
        <v>940</v>
      </c>
      <c r="C783" s="1" t="s">
        <v>941</v>
      </c>
      <c r="D783" s="1" t="s">
        <v>63</v>
      </c>
      <c r="E783" s="1" t="s">
        <v>58</v>
      </c>
      <c r="F783" s="1" t="s">
        <v>942</v>
      </c>
      <c r="G783" s="1" t="s">
        <v>512</v>
      </c>
      <c r="H783" s="1" t="s">
        <v>56</v>
      </c>
      <c r="I783" s="2">
        <v>128.888538958</v>
      </c>
      <c r="J783" s="2">
        <v>13.75</v>
      </c>
      <c r="K783" s="2">
        <f t="shared" si="114"/>
        <v>12.780000000000001</v>
      </c>
      <c r="L783" s="2">
        <f t="shared" si="115"/>
        <v>0.97</v>
      </c>
      <c r="P783" s="6">
        <v>6.56</v>
      </c>
      <c r="Q783" s="5">
        <v>17816.96</v>
      </c>
      <c r="R783" s="7">
        <v>0.23</v>
      </c>
      <c r="S783" s="5">
        <v>338.56</v>
      </c>
      <c r="Z783" s="9">
        <v>0.76</v>
      </c>
      <c r="AA783" s="5">
        <v>134.24639999999999</v>
      </c>
      <c r="AB783" s="10">
        <v>5.23</v>
      </c>
      <c r="AC783" s="5">
        <v>831.46540000000005</v>
      </c>
      <c r="AK783" s="3">
        <v>0.46</v>
      </c>
      <c r="AL783" s="5">
        <f t="shared" si="118"/>
        <v>1659.5880000000002</v>
      </c>
      <c r="AM783" s="3">
        <v>0.02</v>
      </c>
      <c r="AN783" s="5">
        <f t="shared" si="119"/>
        <v>120.26</v>
      </c>
      <c r="AP783" s="5" t="str">
        <f t="shared" si="120"/>
        <v/>
      </c>
      <c r="AQ783" s="2">
        <v>0.49</v>
      </c>
      <c r="AS783" s="5">
        <f t="shared" si="116"/>
        <v>19121.231800000001</v>
      </c>
      <c r="AT783" s="11">
        <f t="shared" si="121"/>
        <v>4.5387537518079599E-2</v>
      </c>
      <c r="AU783" s="5">
        <f t="shared" si="117"/>
        <v>45.387537518079597</v>
      </c>
    </row>
    <row r="784" spans="1:47" x14ac:dyDescent="0.3">
      <c r="A784" s="1" t="s">
        <v>944</v>
      </c>
      <c r="B784" s="1" t="s">
        <v>940</v>
      </c>
      <c r="C784" s="1" t="s">
        <v>941</v>
      </c>
      <c r="D784" s="1" t="s">
        <v>63</v>
      </c>
      <c r="E784" s="1" t="s">
        <v>79</v>
      </c>
      <c r="F784" s="1" t="s">
        <v>942</v>
      </c>
      <c r="G784" s="1" t="s">
        <v>512</v>
      </c>
      <c r="H784" s="1" t="s">
        <v>56</v>
      </c>
      <c r="I784" s="2">
        <v>128.888538958</v>
      </c>
      <c r="J784" s="2">
        <v>14.68</v>
      </c>
      <c r="K784" s="2">
        <f t="shared" si="114"/>
        <v>13.379999999999999</v>
      </c>
      <c r="L784" s="2">
        <f t="shared" si="115"/>
        <v>1.3</v>
      </c>
      <c r="P784" s="6">
        <v>4.3600000000000003</v>
      </c>
      <c r="Q784" s="5">
        <v>11841.76</v>
      </c>
      <c r="R784" s="7">
        <v>5.55</v>
      </c>
      <c r="S784" s="5">
        <v>8169.5999999999995</v>
      </c>
      <c r="T784" s="8">
        <v>0.02</v>
      </c>
      <c r="U784" s="5">
        <v>8.8320000000000007</v>
      </c>
      <c r="Z784" s="9">
        <v>1.58</v>
      </c>
      <c r="AA784" s="5">
        <v>279.09120000000001</v>
      </c>
      <c r="AB784" s="10">
        <v>1.87</v>
      </c>
      <c r="AC784" s="5">
        <v>297.29259999999999</v>
      </c>
      <c r="AK784" s="3">
        <v>0.53</v>
      </c>
      <c r="AL784" s="5">
        <f t="shared" si="118"/>
        <v>1912.1340000000002</v>
      </c>
      <c r="AN784" s="5" t="str">
        <f t="shared" si="119"/>
        <v/>
      </c>
      <c r="AP784" s="5" t="str">
        <f t="shared" si="120"/>
        <v/>
      </c>
      <c r="AQ784" s="2">
        <v>0.77</v>
      </c>
      <c r="AS784" s="5">
        <f t="shared" si="116"/>
        <v>20596.575799999999</v>
      </c>
      <c r="AT784" s="11">
        <f t="shared" si="121"/>
        <v>4.8889520646178783E-2</v>
      </c>
      <c r="AU784" s="5">
        <f t="shared" si="117"/>
        <v>48.889520646178781</v>
      </c>
    </row>
    <row r="785" spans="1:47" x14ac:dyDescent="0.3">
      <c r="A785" s="1" t="s">
        <v>944</v>
      </c>
      <c r="B785" s="1" t="s">
        <v>940</v>
      </c>
      <c r="C785" s="1" t="s">
        <v>941</v>
      </c>
      <c r="D785" s="1" t="s">
        <v>63</v>
      </c>
      <c r="E785" s="1" t="s">
        <v>80</v>
      </c>
      <c r="F785" s="1" t="s">
        <v>942</v>
      </c>
      <c r="G785" s="1" t="s">
        <v>512</v>
      </c>
      <c r="H785" s="1" t="s">
        <v>56</v>
      </c>
      <c r="I785" s="2">
        <v>128.888538958</v>
      </c>
      <c r="J785" s="2">
        <v>38.049999999999997</v>
      </c>
      <c r="K785" s="2">
        <f t="shared" si="114"/>
        <v>38.06</v>
      </c>
      <c r="L785" s="2">
        <f t="shared" si="115"/>
        <v>0</v>
      </c>
      <c r="N785" s="4">
        <v>1.01</v>
      </c>
      <c r="O785" s="5">
        <v>2848.2</v>
      </c>
      <c r="P785" s="6">
        <v>18.690000000000001</v>
      </c>
      <c r="Q785" s="5">
        <v>50762.04</v>
      </c>
      <c r="R785" s="7">
        <v>8.2100000000000009</v>
      </c>
      <c r="S785" s="5">
        <v>12085.12</v>
      </c>
      <c r="T785" s="8">
        <v>4.04</v>
      </c>
      <c r="U785" s="5">
        <v>1784.0640000000001</v>
      </c>
      <c r="Z785" s="9">
        <v>3.91</v>
      </c>
      <c r="AA785" s="5">
        <v>690.66239999999993</v>
      </c>
      <c r="AB785" s="10">
        <v>2.2000000000000002</v>
      </c>
      <c r="AC785" s="5">
        <v>349.75599999999997</v>
      </c>
      <c r="AL785" s="5" t="str">
        <f t="shared" si="118"/>
        <v/>
      </c>
      <c r="AN785" s="5" t="str">
        <f t="shared" si="119"/>
        <v/>
      </c>
      <c r="AP785" s="5" t="str">
        <f t="shared" si="120"/>
        <v/>
      </c>
      <c r="AS785" s="5">
        <f t="shared" si="116"/>
        <v>68519.842399999994</v>
      </c>
      <c r="AT785" s="11">
        <f t="shared" si="121"/>
        <v>0.16264364922676691</v>
      </c>
      <c r="AU785" s="5">
        <f t="shared" si="117"/>
        <v>162.64364922676691</v>
      </c>
    </row>
    <row r="786" spans="1:47" x14ac:dyDescent="0.3">
      <c r="A786" s="1" t="s">
        <v>944</v>
      </c>
      <c r="B786" s="1" t="s">
        <v>940</v>
      </c>
      <c r="C786" s="1" t="s">
        <v>941</v>
      </c>
      <c r="D786" s="1" t="s">
        <v>63</v>
      </c>
      <c r="E786" s="1" t="s">
        <v>85</v>
      </c>
      <c r="F786" s="1" t="s">
        <v>942</v>
      </c>
      <c r="G786" s="1" t="s">
        <v>512</v>
      </c>
      <c r="H786" s="1" t="s">
        <v>56</v>
      </c>
      <c r="I786" s="2">
        <v>128.888538958</v>
      </c>
      <c r="J786" s="2">
        <v>34.93</v>
      </c>
      <c r="K786" s="2">
        <f t="shared" si="114"/>
        <v>34.919999999999995</v>
      </c>
      <c r="L786" s="2">
        <f t="shared" si="115"/>
        <v>0</v>
      </c>
      <c r="P786" s="6">
        <v>9.11</v>
      </c>
      <c r="Q786" s="5">
        <v>24742.76</v>
      </c>
      <c r="R786" s="7">
        <v>22.43</v>
      </c>
      <c r="S786" s="5">
        <v>33016.959999999999</v>
      </c>
      <c r="T786" s="8">
        <v>3.19</v>
      </c>
      <c r="U786" s="5">
        <v>1408.704</v>
      </c>
      <c r="AB786" s="10">
        <v>0.19</v>
      </c>
      <c r="AC786" s="5">
        <v>30.206199999999999</v>
      </c>
      <c r="AL786" s="5" t="str">
        <f t="shared" si="118"/>
        <v/>
      </c>
      <c r="AN786" s="5" t="str">
        <f t="shared" si="119"/>
        <v/>
      </c>
      <c r="AP786" s="5" t="str">
        <f t="shared" si="120"/>
        <v/>
      </c>
      <c r="AS786" s="5">
        <f t="shared" si="116"/>
        <v>59198.6302</v>
      </c>
      <c r="AT786" s="11">
        <f t="shared" si="121"/>
        <v>0.14051814638957622</v>
      </c>
      <c r="AU786" s="5">
        <f t="shared" si="117"/>
        <v>140.51814638957623</v>
      </c>
    </row>
    <row r="787" spans="1:47" x14ac:dyDescent="0.3">
      <c r="A787" s="1" t="s">
        <v>945</v>
      </c>
      <c r="B787" s="1" t="s">
        <v>946</v>
      </c>
      <c r="C787" s="1" t="s">
        <v>947</v>
      </c>
      <c r="D787" s="1" t="s">
        <v>63</v>
      </c>
      <c r="E787" s="1" t="s">
        <v>65</v>
      </c>
      <c r="F787" s="1" t="s">
        <v>942</v>
      </c>
      <c r="G787" s="1" t="s">
        <v>512</v>
      </c>
      <c r="H787" s="1" t="s">
        <v>56</v>
      </c>
      <c r="I787" s="2">
        <v>3.0091626266899998</v>
      </c>
      <c r="J787" s="2">
        <v>2.65</v>
      </c>
      <c r="K787" s="2">
        <f t="shared" si="114"/>
        <v>2.66</v>
      </c>
      <c r="L787" s="2">
        <f t="shared" si="115"/>
        <v>0</v>
      </c>
      <c r="Z787" s="9">
        <v>1.01</v>
      </c>
      <c r="AA787" s="5">
        <v>108.8544</v>
      </c>
      <c r="AB787" s="10">
        <v>1.65</v>
      </c>
      <c r="AC787" s="5">
        <v>160.17234999999999</v>
      </c>
      <c r="AL787" s="5" t="str">
        <f t="shared" si="118"/>
        <v/>
      </c>
      <c r="AN787" s="5" t="str">
        <f t="shared" si="119"/>
        <v/>
      </c>
      <c r="AP787" s="5" t="str">
        <f t="shared" si="120"/>
        <v/>
      </c>
      <c r="AS787" s="5">
        <f t="shared" si="116"/>
        <v>269.02674999999999</v>
      </c>
      <c r="AT787" s="11">
        <f t="shared" si="121"/>
        <v>6.3858133391762038E-4</v>
      </c>
      <c r="AU787" s="5">
        <f t="shared" si="117"/>
        <v>0.6385813339176204</v>
      </c>
    </row>
    <row r="788" spans="1:47" x14ac:dyDescent="0.3">
      <c r="A788" s="1" t="s">
        <v>948</v>
      </c>
      <c r="B788" s="1" t="s">
        <v>846</v>
      </c>
      <c r="C788" s="1" t="s">
        <v>847</v>
      </c>
      <c r="D788" s="1" t="s">
        <v>63</v>
      </c>
      <c r="E788" s="1" t="s">
        <v>72</v>
      </c>
      <c r="F788" s="1" t="s">
        <v>942</v>
      </c>
      <c r="G788" s="1" t="s">
        <v>512</v>
      </c>
      <c r="H788" s="1" t="s">
        <v>56</v>
      </c>
      <c r="I788" s="2">
        <v>275.90678140300002</v>
      </c>
      <c r="J788" s="2">
        <v>42.36</v>
      </c>
      <c r="K788" s="2">
        <f t="shared" si="114"/>
        <v>42.360000000000007</v>
      </c>
      <c r="L788" s="2">
        <f t="shared" si="115"/>
        <v>0</v>
      </c>
      <c r="N788" s="4">
        <v>15.5</v>
      </c>
      <c r="O788" s="5">
        <v>27318.75</v>
      </c>
      <c r="P788" s="6">
        <v>23.2</v>
      </c>
      <c r="Q788" s="5">
        <v>39382</v>
      </c>
      <c r="R788" s="7">
        <v>3.32</v>
      </c>
      <c r="S788" s="5">
        <v>3054.4</v>
      </c>
      <c r="T788" s="8">
        <v>0.34</v>
      </c>
      <c r="U788" s="5">
        <v>93.84</v>
      </c>
      <c r="AL788" s="5" t="str">
        <f t="shared" si="118"/>
        <v/>
      </c>
      <c r="AN788" s="5" t="str">
        <f t="shared" si="119"/>
        <v/>
      </c>
      <c r="AP788" s="5" t="str">
        <f t="shared" si="120"/>
        <v/>
      </c>
      <c r="AS788" s="5">
        <f t="shared" si="116"/>
        <v>69848.989999999991</v>
      </c>
      <c r="AT788" s="11">
        <f t="shared" si="121"/>
        <v>0.16579861001554125</v>
      </c>
      <c r="AU788" s="5">
        <f t="shared" si="117"/>
        <v>165.79861001554127</v>
      </c>
    </row>
    <row r="789" spans="1:47" x14ac:dyDescent="0.3">
      <c r="A789" s="1" t="s">
        <v>948</v>
      </c>
      <c r="B789" s="1" t="s">
        <v>846</v>
      </c>
      <c r="C789" s="1" t="s">
        <v>847</v>
      </c>
      <c r="D789" s="1" t="s">
        <v>63</v>
      </c>
      <c r="E789" s="1" t="s">
        <v>73</v>
      </c>
      <c r="F789" s="1" t="s">
        <v>942</v>
      </c>
      <c r="G789" s="1" t="s">
        <v>512</v>
      </c>
      <c r="H789" s="1" t="s">
        <v>56</v>
      </c>
      <c r="I789" s="2">
        <v>275.90678140300002</v>
      </c>
      <c r="J789" s="2">
        <v>40.31</v>
      </c>
      <c r="K789" s="2">
        <f t="shared" si="114"/>
        <v>39.989999999999995</v>
      </c>
      <c r="L789" s="2">
        <f t="shared" si="115"/>
        <v>0</v>
      </c>
      <c r="P789" s="6">
        <v>17.25</v>
      </c>
      <c r="Q789" s="5">
        <v>42410.34</v>
      </c>
      <c r="R789" s="7">
        <v>18.649999999999999</v>
      </c>
      <c r="S789" s="5">
        <v>23362.48</v>
      </c>
      <c r="T789" s="8">
        <v>4.09</v>
      </c>
      <c r="U789" s="5">
        <v>1423.6079999999999</v>
      </c>
      <c r="AL789" s="5" t="str">
        <f t="shared" si="118"/>
        <v/>
      </c>
      <c r="AN789" s="5" t="str">
        <f t="shared" si="119"/>
        <v/>
      </c>
      <c r="AP789" s="5" t="str">
        <f t="shared" si="120"/>
        <v/>
      </c>
      <c r="AS789" s="5">
        <f t="shared" si="116"/>
        <v>67196.427999999985</v>
      </c>
      <c r="AT789" s="11">
        <f t="shared" si="121"/>
        <v>0.15950229717579875</v>
      </c>
      <c r="AU789" s="5">
        <f t="shared" si="117"/>
        <v>159.50229717579873</v>
      </c>
    </row>
    <row r="790" spans="1:47" x14ac:dyDescent="0.3">
      <c r="A790" s="1" t="s">
        <v>948</v>
      </c>
      <c r="B790" s="1" t="s">
        <v>846</v>
      </c>
      <c r="C790" s="1" t="s">
        <v>847</v>
      </c>
      <c r="D790" s="1" t="s">
        <v>63</v>
      </c>
      <c r="E790" s="1" t="s">
        <v>74</v>
      </c>
      <c r="F790" s="1" t="s">
        <v>942</v>
      </c>
      <c r="G790" s="1" t="s">
        <v>512</v>
      </c>
      <c r="H790" s="1" t="s">
        <v>56</v>
      </c>
      <c r="I790" s="2">
        <v>275.90678140300002</v>
      </c>
      <c r="J790" s="2">
        <v>38.24</v>
      </c>
      <c r="K790" s="2">
        <f t="shared" si="114"/>
        <v>38.24</v>
      </c>
      <c r="L790" s="2">
        <f t="shared" si="115"/>
        <v>0</v>
      </c>
      <c r="N790" s="4">
        <v>0.06</v>
      </c>
      <c r="O790" s="5">
        <v>169.2</v>
      </c>
      <c r="P790" s="6">
        <v>22.53</v>
      </c>
      <c r="Q790" s="5">
        <v>61191.48</v>
      </c>
      <c r="R790" s="7">
        <v>15.65</v>
      </c>
      <c r="S790" s="5">
        <v>21855.52</v>
      </c>
      <c r="AL790" s="5" t="str">
        <f t="shared" si="118"/>
        <v/>
      </c>
      <c r="AN790" s="5" t="str">
        <f t="shared" si="119"/>
        <v/>
      </c>
      <c r="AP790" s="5" t="str">
        <f t="shared" si="120"/>
        <v/>
      </c>
      <c r="AS790" s="5">
        <f t="shared" si="116"/>
        <v>83216.2</v>
      </c>
      <c r="AT790" s="11">
        <f t="shared" si="121"/>
        <v>0.19752798559829263</v>
      </c>
      <c r="AU790" s="5">
        <f t="shared" si="117"/>
        <v>197.52798559829264</v>
      </c>
    </row>
    <row r="791" spans="1:47" x14ac:dyDescent="0.3">
      <c r="A791" s="1" t="s">
        <v>948</v>
      </c>
      <c r="B791" s="1" t="s">
        <v>846</v>
      </c>
      <c r="C791" s="1" t="s">
        <v>847</v>
      </c>
      <c r="D791" s="1" t="s">
        <v>63</v>
      </c>
      <c r="E791" s="1" t="s">
        <v>65</v>
      </c>
      <c r="F791" s="1" t="s">
        <v>942</v>
      </c>
      <c r="G791" s="1" t="s">
        <v>512</v>
      </c>
      <c r="H791" s="1" t="s">
        <v>56</v>
      </c>
      <c r="I791" s="2">
        <v>275.90678140300002</v>
      </c>
      <c r="J791" s="2">
        <v>36.42</v>
      </c>
      <c r="K791" s="2">
        <f t="shared" si="114"/>
        <v>36.430000000000007</v>
      </c>
      <c r="L791" s="2">
        <f t="shared" si="115"/>
        <v>0</v>
      </c>
      <c r="N791" s="4">
        <v>3.14</v>
      </c>
      <c r="O791" s="5">
        <v>4427.4000000000005</v>
      </c>
      <c r="P791" s="6">
        <v>28.58</v>
      </c>
      <c r="Q791" s="5">
        <v>45177.264999999999</v>
      </c>
      <c r="R791" s="7">
        <v>3.81</v>
      </c>
      <c r="S791" s="5">
        <v>3427.92</v>
      </c>
      <c r="Z791" s="9">
        <v>0.27</v>
      </c>
      <c r="AA791" s="5">
        <v>24.950399999999998</v>
      </c>
      <c r="AB791" s="10">
        <v>0.63</v>
      </c>
      <c r="AC791" s="5">
        <v>59.021324999999997</v>
      </c>
      <c r="AL791" s="5" t="str">
        <f t="shared" si="118"/>
        <v/>
      </c>
      <c r="AN791" s="5" t="str">
        <f t="shared" si="119"/>
        <v/>
      </c>
      <c r="AP791" s="5" t="str">
        <f t="shared" si="120"/>
        <v/>
      </c>
      <c r="AS791" s="5">
        <f t="shared" si="116"/>
        <v>53116.556725000002</v>
      </c>
      <c r="AT791" s="11">
        <f t="shared" si="121"/>
        <v>0.12608129729315559</v>
      </c>
      <c r="AU791" s="5">
        <f t="shared" si="117"/>
        <v>126.08129729315559</v>
      </c>
    </row>
    <row r="792" spans="1:47" x14ac:dyDescent="0.3">
      <c r="A792" s="1" t="s">
        <v>948</v>
      </c>
      <c r="B792" s="1" t="s">
        <v>846</v>
      </c>
      <c r="C792" s="1" t="s">
        <v>847</v>
      </c>
      <c r="D792" s="1" t="s">
        <v>63</v>
      </c>
      <c r="E792" s="1" t="s">
        <v>66</v>
      </c>
      <c r="F792" s="1" t="s">
        <v>942</v>
      </c>
      <c r="G792" s="1" t="s">
        <v>512</v>
      </c>
      <c r="H792" s="1" t="s">
        <v>56</v>
      </c>
      <c r="I792" s="2">
        <v>275.90678140300002</v>
      </c>
      <c r="J792" s="2">
        <v>31.14</v>
      </c>
      <c r="K792" s="2">
        <f t="shared" si="114"/>
        <v>31.14</v>
      </c>
      <c r="L792" s="2">
        <f t="shared" si="115"/>
        <v>0</v>
      </c>
      <c r="P792" s="6">
        <v>12.19</v>
      </c>
      <c r="Q792" s="5">
        <v>18445.035</v>
      </c>
      <c r="R792" s="7">
        <v>12.76</v>
      </c>
      <c r="S792" s="5">
        <v>13998.72</v>
      </c>
      <c r="T792" s="8">
        <v>2.2799999999999998</v>
      </c>
      <c r="U792" s="5">
        <v>707.11199999999997</v>
      </c>
      <c r="Z792" s="9">
        <v>2.96</v>
      </c>
      <c r="AA792" s="5">
        <v>338.70719999999989</v>
      </c>
      <c r="AB792" s="10">
        <v>0.95</v>
      </c>
      <c r="AC792" s="5">
        <v>96.779074999999992</v>
      </c>
      <c r="AL792" s="5" t="str">
        <f t="shared" si="118"/>
        <v/>
      </c>
      <c r="AN792" s="5" t="str">
        <f t="shared" si="119"/>
        <v/>
      </c>
      <c r="AP792" s="5" t="str">
        <f t="shared" si="120"/>
        <v/>
      </c>
      <c r="AS792" s="5">
        <f t="shared" si="116"/>
        <v>33586.353274999994</v>
      </c>
      <c r="AT792" s="11">
        <f t="shared" si="121"/>
        <v>7.9722995113972614E-2</v>
      </c>
      <c r="AU792" s="5">
        <f t="shared" si="117"/>
        <v>79.722995113972615</v>
      </c>
    </row>
    <row r="793" spans="1:47" x14ac:dyDescent="0.3">
      <c r="A793" s="1" t="s">
        <v>948</v>
      </c>
      <c r="B793" s="1" t="s">
        <v>846</v>
      </c>
      <c r="C793" s="1" t="s">
        <v>847</v>
      </c>
      <c r="D793" s="1" t="s">
        <v>63</v>
      </c>
      <c r="E793" s="1" t="s">
        <v>67</v>
      </c>
      <c r="F793" s="1" t="s">
        <v>942</v>
      </c>
      <c r="G793" s="1" t="s">
        <v>512</v>
      </c>
      <c r="H793" s="1" t="s">
        <v>56</v>
      </c>
      <c r="I793" s="2">
        <v>275.90678140300002</v>
      </c>
      <c r="J793" s="2">
        <v>42.83</v>
      </c>
      <c r="K793" s="2">
        <f t="shared" si="114"/>
        <v>42.830000000000005</v>
      </c>
      <c r="L793" s="2">
        <f t="shared" si="115"/>
        <v>0</v>
      </c>
      <c r="N793" s="4">
        <v>9.48</v>
      </c>
      <c r="O793" s="5">
        <v>16708.5</v>
      </c>
      <c r="P793" s="6">
        <v>25.78</v>
      </c>
      <c r="Q793" s="5">
        <v>43761.55</v>
      </c>
      <c r="R793" s="7">
        <v>5.47</v>
      </c>
      <c r="S793" s="5">
        <v>5032.3999999999996</v>
      </c>
      <c r="Z793" s="9">
        <v>2.08</v>
      </c>
      <c r="AA793" s="5">
        <v>229.63200000000001</v>
      </c>
      <c r="AB793" s="10">
        <v>0.02</v>
      </c>
      <c r="AC793" s="5">
        <v>1.98725</v>
      </c>
      <c r="AL793" s="5" t="str">
        <f t="shared" si="118"/>
        <v/>
      </c>
      <c r="AN793" s="5" t="str">
        <f t="shared" si="119"/>
        <v/>
      </c>
      <c r="AP793" s="5" t="str">
        <f t="shared" si="120"/>
        <v/>
      </c>
      <c r="AS793" s="5">
        <f t="shared" si="116"/>
        <v>65734.069250000015</v>
      </c>
      <c r="AT793" s="11">
        <f t="shared" si="121"/>
        <v>0.15603113677542563</v>
      </c>
      <c r="AU793" s="5">
        <f t="shared" si="117"/>
        <v>156.03113677542564</v>
      </c>
    </row>
    <row r="794" spans="1:47" x14ac:dyDescent="0.3">
      <c r="A794" s="1" t="s">
        <v>948</v>
      </c>
      <c r="B794" s="1" t="s">
        <v>846</v>
      </c>
      <c r="C794" s="1" t="s">
        <v>847</v>
      </c>
      <c r="D794" s="1" t="s">
        <v>63</v>
      </c>
      <c r="E794" s="1" t="s">
        <v>59</v>
      </c>
      <c r="F794" s="1" t="s">
        <v>942</v>
      </c>
      <c r="G794" s="1" t="s">
        <v>512</v>
      </c>
      <c r="H794" s="1" t="s">
        <v>56</v>
      </c>
      <c r="I794" s="2">
        <v>275.90678140300002</v>
      </c>
      <c r="J794" s="2">
        <v>40.08</v>
      </c>
      <c r="K794" s="2">
        <f t="shared" si="114"/>
        <v>39.169999999999995</v>
      </c>
      <c r="L794" s="2">
        <f t="shared" si="115"/>
        <v>0.83000000000000007</v>
      </c>
      <c r="N794" s="4">
        <v>14.15</v>
      </c>
      <c r="O794" s="5">
        <v>19951.5</v>
      </c>
      <c r="P794" s="6">
        <v>23.15</v>
      </c>
      <c r="Q794" s="5">
        <v>31763.62</v>
      </c>
      <c r="R794" s="7">
        <v>1.1100000000000001</v>
      </c>
      <c r="S794" s="5">
        <v>816.96</v>
      </c>
      <c r="Z794" s="9">
        <v>0.23</v>
      </c>
      <c r="AA794" s="5">
        <v>33.561599999999999</v>
      </c>
      <c r="AB794" s="10">
        <v>0.53</v>
      </c>
      <c r="AC794" s="5">
        <v>84.259399999999999</v>
      </c>
      <c r="AK794" s="3">
        <v>0.14000000000000001</v>
      </c>
      <c r="AL794" s="5">
        <f t="shared" si="118"/>
        <v>505.0920000000001</v>
      </c>
      <c r="AM794" s="3">
        <v>0.19</v>
      </c>
      <c r="AN794" s="5">
        <f t="shared" si="119"/>
        <v>1142.47</v>
      </c>
      <c r="AP794" s="5" t="str">
        <f t="shared" si="120"/>
        <v/>
      </c>
      <c r="AQ794" s="2">
        <v>0.5</v>
      </c>
      <c r="AS794" s="5">
        <f t="shared" si="116"/>
        <v>52649.900999999998</v>
      </c>
      <c r="AT794" s="11">
        <f t="shared" si="121"/>
        <v>0.12497360954332849</v>
      </c>
      <c r="AU794" s="5">
        <f t="shared" si="117"/>
        <v>124.97360954332849</v>
      </c>
    </row>
    <row r="795" spans="1:47" x14ac:dyDescent="0.3">
      <c r="A795" s="1" t="s">
        <v>949</v>
      </c>
      <c r="B795" s="1" t="s">
        <v>950</v>
      </c>
      <c r="C795" s="1" t="s">
        <v>951</v>
      </c>
      <c r="D795" s="1" t="s">
        <v>63</v>
      </c>
      <c r="E795" s="1" t="s">
        <v>65</v>
      </c>
      <c r="F795" s="1" t="s">
        <v>942</v>
      </c>
      <c r="G795" s="1" t="s">
        <v>512</v>
      </c>
      <c r="H795" s="1" t="s">
        <v>56</v>
      </c>
      <c r="I795" s="2">
        <v>9.9836665241000002</v>
      </c>
      <c r="J795" s="2">
        <v>0.55000000000000004</v>
      </c>
      <c r="K795" s="2">
        <f t="shared" si="114"/>
        <v>0.55999999999999994</v>
      </c>
      <c r="L795" s="2">
        <f t="shared" si="115"/>
        <v>0</v>
      </c>
      <c r="P795" s="6">
        <v>0.35</v>
      </c>
      <c r="Q795" s="5">
        <v>475.3</v>
      </c>
      <c r="R795" s="7">
        <v>0.21</v>
      </c>
      <c r="S795" s="5">
        <v>171.12</v>
      </c>
      <c r="AL795" s="5" t="str">
        <f t="shared" si="118"/>
        <v/>
      </c>
      <c r="AN795" s="5" t="str">
        <f t="shared" si="119"/>
        <v/>
      </c>
      <c r="AP795" s="5" t="str">
        <f t="shared" si="120"/>
        <v/>
      </c>
      <c r="AS795" s="5">
        <f t="shared" si="116"/>
        <v>646.42000000000007</v>
      </c>
      <c r="AT795" s="11">
        <f t="shared" si="121"/>
        <v>1.5343892228970842E-3</v>
      </c>
      <c r="AU795" s="5">
        <f t="shared" si="117"/>
        <v>1.5343892228970843</v>
      </c>
    </row>
    <row r="796" spans="1:47" x14ac:dyDescent="0.3">
      <c r="A796" s="1" t="s">
        <v>949</v>
      </c>
      <c r="B796" s="1" t="s">
        <v>950</v>
      </c>
      <c r="C796" s="1" t="s">
        <v>951</v>
      </c>
      <c r="D796" s="1" t="s">
        <v>63</v>
      </c>
      <c r="E796" s="1" t="s">
        <v>66</v>
      </c>
      <c r="F796" s="1" t="s">
        <v>942</v>
      </c>
      <c r="G796" s="1" t="s">
        <v>512</v>
      </c>
      <c r="H796" s="1" t="s">
        <v>56</v>
      </c>
      <c r="I796" s="2">
        <v>9.9836665241000002</v>
      </c>
      <c r="J796" s="2">
        <v>9.43</v>
      </c>
      <c r="K796" s="2">
        <f t="shared" si="114"/>
        <v>9.43</v>
      </c>
      <c r="L796" s="2">
        <f t="shared" si="115"/>
        <v>0</v>
      </c>
      <c r="P796" s="6">
        <v>1.1399999999999999</v>
      </c>
      <c r="Q796" s="5">
        <v>1602.44</v>
      </c>
      <c r="R796" s="7">
        <v>3.16</v>
      </c>
      <c r="S796" s="5">
        <v>2881.44</v>
      </c>
      <c r="T796" s="8">
        <v>0.17</v>
      </c>
      <c r="U796" s="5">
        <v>46.92</v>
      </c>
      <c r="Z796" s="9">
        <v>0.62</v>
      </c>
      <c r="AA796" s="5">
        <v>60.499199999999988</v>
      </c>
      <c r="AB796" s="10">
        <v>4.34</v>
      </c>
      <c r="AC796" s="5">
        <v>383.34052500000001</v>
      </c>
      <c r="AL796" s="5" t="str">
        <f t="shared" si="118"/>
        <v/>
      </c>
      <c r="AN796" s="5" t="str">
        <f t="shared" si="119"/>
        <v/>
      </c>
      <c r="AP796" s="5" t="str">
        <f t="shared" si="120"/>
        <v/>
      </c>
      <c r="AS796" s="5">
        <f t="shared" si="116"/>
        <v>4974.639725</v>
      </c>
      <c r="AT796" s="11">
        <f t="shared" si="121"/>
        <v>1.1808164323250695E-2</v>
      </c>
      <c r="AU796" s="5">
        <f t="shared" si="117"/>
        <v>11.808164323250693</v>
      </c>
    </row>
    <row r="797" spans="1:47" x14ac:dyDescent="0.3">
      <c r="A797" s="1" t="s">
        <v>952</v>
      </c>
      <c r="B797" s="1" t="s">
        <v>953</v>
      </c>
      <c r="C797" s="1" t="s">
        <v>954</v>
      </c>
      <c r="D797" s="1" t="s">
        <v>63</v>
      </c>
      <c r="E797" s="1" t="s">
        <v>64</v>
      </c>
      <c r="F797" s="1" t="s">
        <v>942</v>
      </c>
      <c r="G797" s="1" t="s">
        <v>512</v>
      </c>
      <c r="H797" s="1" t="s">
        <v>56</v>
      </c>
      <c r="I797" s="2">
        <v>37.219679336799999</v>
      </c>
      <c r="J797" s="2">
        <v>35.380000000000003</v>
      </c>
      <c r="K797" s="2">
        <f t="shared" si="114"/>
        <v>35.379999999999995</v>
      </c>
      <c r="L797" s="2">
        <f t="shared" si="115"/>
        <v>0</v>
      </c>
      <c r="P797" s="6">
        <v>24.07</v>
      </c>
      <c r="Q797" s="5">
        <v>40858.824999999997</v>
      </c>
      <c r="R797" s="7">
        <v>11.2</v>
      </c>
      <c r="S797" s="5">
        <v>10304</v>
      </c>
      <c r="Z797" s="9">
        <v>0.03</v>
      </c>
      <c r="AA797" s="5">
        <v>3.3119999999999998</v>
      </c>
      <c r="AB797" s="10">
        <v>0.08</v>
      </c>
      <c r="AC797" s="5">
        <v>7.9489999999999998</v>
      </c>
      <c r="AL797" s="5" t="str">
        <f t="shared" si="118"/>
        <v/>
      </c>
      <c r="AN797" s="5" t="str">
        <f t="shared" si="119"/>
        <v/>
      </c>
      <c r="AP797" s="5" t="str">
        <f t="shared" si="120"/>
        <v/>
      </c>
      <c r="AS797" s="5">
        <f t="shared" si="116"/>
        <v>51174.085999999996</v>
      </c>
      <c r="AT797" s="11">
        <f t="shared" si="121"/>
        <v>0.12147050841559441</v>
      </c>
      <c r="AU797" s="5">
        <f t="shared" si="117"/>
        <v>121.47050841559441</v>
      </c>
    </row>
    <row r="798" spans="1:47" x14ac:dyDescent="0.3">
      <c r="A798" s="1" t="s">
        <v>955</v>
      </c>
      <c r="B798" s="1" t="s">
        <v>956</v>
      </c>
      <c r="C798" s="1" t="s">
        <v>957</v>
      </c>
      <c r="D798" s="1" t="s">
        <v>63</v>
      </c>
      <c r="E798" s="1" t="s">
        <v>64</v>
      </c>
      <c r="F798" s="1" t="s">
        <v>942</v>
      </c>
      <c r="G798" s="1" t="s">
        <v>512</v>
      </c>
      <c r="H798" s="1" t="s">
        <v>56</v>
      </c>
      <c r="I798" s="2">
        <v>6.3077707576000002</v>
      </c>
      <c r="J798" s="2">
        <v>6.05</v>
      </c>
      <c r="K798" s="2">
        <f t="shared" si="114"/>
        <v>6.05</v>
      </c>
      <c r="L798" s="2">
        <f t="shared" si="115"/>
        <v>0</v>
      </c>
      <c r="R798" s="7">
        <v>0.02</v>
      </c>
      <c r="S798" s="5">
        <v>18.399999999999999</v>
      </c>
      <c r="Z798" s="9">
        <v>3.8</v>
      </c>
      <c r="AA798" s="5">
        <v>419.51999999999992</v>
      </c>
      <c r="AB798" s="10">
        <v>2.23</v>
      </c>
      <c r="AC798" s="5">
        <v>221.57837499999999</v>
      </c>
      <c r="AL798" s="5" t="str">
        <f t="shared" si="118"/>
        <v/>
      </c>
      <c r="AN798" s="5" t="str">
        <f t="shared" si="119"/>
        <v/>
      </c>
      <c r="AP798" s="5" t="str">
        <f t="shared" si="120"/>
        <v/>
      </c>
      <c r="AS798" s="5">
        <f t="shared" si="116"/>
        <v>659.4983749999999</v>
      </c>
      <c r="AT798" s="11">
        <f t="shared" si="121"/>
        <v>1.5654329988523553E-3</v>
      </c>
      <c r="AU798" s="5">
        <f t="shared" si="117"/>
        <v>1.5654329988523552</v>
      </c>
    </row>
    <row r="799" spans="1:47" x14ac:dyDescent="0.3">
      <c r="A799" s="1" t="s">
        <v>958</v>
      </c>
      <c r="B799" s="1" t="s">
        <v>959</v>
      </c>
      <c r="C799" s="1" t="s">
        <v>941</v>
      </c>
      <c r="D799" s="1" t="s">
        <v>63</v>
      </c>
      <c r="E799" s="1" t="s">
        <v>75</v>
      </c>
      <c r="F799" s="1" t="s">
        <v>942</v>
      </c>
      <c r="G799" s="1" t="s">
        <v>512</v>
      </c>
      <c r="H799" s="1" t="s">
        <v>56</v>
      </c>
      <c r="I799" s="2">
        <v>42.896034687799997</v>
      </c>
      <c r="J799" s="2">
        <v>39.71</v>
      </c>
      <c r="K799" s="2">
        <f t="shared" si="114"/>
        <v>38.51</v>
      </c>
      <c r="L799" s="2">
        <f t="shared" si="115"/>
        <v>1.2</v>
      </c>
      <c r="N799" s="4">
        <v>2.38</v>
      </c>
      <c r="O799" s="5">
        <v>4194.75</v>
      </c>
      <c r="P799" s="6">
        <v>24.61</v>
      </c>
      <c r="Q799" s="5">
        <v>54465.985000000001</v>
      </c>
      <c r="R799" s="7">
        <v>6.79</v>
      </c>
      <c r="S799" s="5">
        <v>8410.64</v>
      </c>
      <c r="Z799" s="9">
        <v>1.48</v>
      </c>
      <c r="AA799" s="5">
        <v>257.45280000000002</v>
      </c>
      <c r="AB799" s="10">
        <v>3.25</v>
      </c>
      <c r="AC799" s="5">
        <v>474.35657500000002</v>
      </c>
      <c r="AK799" s="3">
        <v>0.33</v>
      </c>
      <c r="AL799" s="5">
        <f t="shared" si="118"/>
        <v>1190.5740000000001</v>
      </c>
      <c r="AM799" s="3">
        <v>0.02</v>
      </c>
      <c r="AN799" s="5">
        <f t="shared" si="119"/>
        <v>120.26</v>
      </c>
      <c r="AP799" s="5" t="str">
        <f t="shared" si="120"/>
        <v/>
      </c>
      <c r="AQ799" s="2">
        <v>0.85</v>
      </c>
      <c r="AS799" s="5">
        <f t="shared" si="116"/>
        <v>67803.184374999997</v>
      </c>
      <c r="AT799" s="11">
        <f t="shared" si="121"/>
        <v>0.16094253795226626</v>
      </c>
      <c r="AU799" s="5">
        <f t="shared" si="117"/>
        <v>160.94253795226626</v>
      </c>
    </row>
    <row r="800" spans="1:47" x14ac:dyDescent="0.3">
      <c r="A800" s="1" t="s">
        <v>960</v>
      </c>
      <c r="B800" s="1" t="s">
        <v>961</v>
      </c>
      <c r="C800" s="1" t="s">
        <v>114</v>
      </c>
      <c r="D800" s="1" t="s">
        <v>115</v>
      </c>
      <c r="E800" s="1" t="s">
        <v>53</v>
      </c>
      <c r="F800" s="1" t="s">
        <v>962</v>
      </c>
      <c r="G800" s="1" t="s">
        <v>512</v>
      </c>
      <c r="H800" s="1" t="s">
        <v>56</v>
      </c>
      <c r="I800" s="2">
        <v>163.52324995199999</v>
      </c>
      <c r="J800" s="2">
        <v>40.159999999999997</v>
      </c>
      <c r="K800" s="2">
        <f t="shared" si="114"/>
        <v>40</v>
      </c>
      <c r="L800" s="2">
        <f t="shared" si="115"/>
        <v>0</v>
      </c>
      <c r="P800" s="6">
        <v>18.52</v>
      </c>
      <c r="Q800" s="5">
        <v>31458.07</v>
      </c>
      <c r="R800" s="7">
        <v>14.99</v>
      </c>
      <c r="S800" s="5">
        <v>13796.32</v>
      </c>
      <c r="Z800" s="9">
        <v>1.1000000000000001</v>
      </c>
      <c r="AA800" s="5">
        <v>133.8048</v>
      </c>
      <c r="AB800" s="10">
        <v>5.39</v>
      </c>
      <c r="AC800" s="5">
        <v>566.16752500000007</v>
      </c>
      <c r="AL800" s="5" t="str">
        <f t="shared" si="118"/>
        <v/>
      </c>
      <c r="AN800" s="5" t="str">
        <f t="shared" si="119"/>
        <v/>
      </c>
      <c r="AP800" s="5" t="str">
        <f t="shared" si="120"/>
        <v/>
      </c>
      <c r="AS800" s="5">
        <f t="shared" si="116"/>
        <v>45954.362324999995</v>
      </c>
      <c r="AT800" s="11">
        <f t="shared" si="121"/>
        <v>0.1090805951186346</v>
      </c>
      <c r="AU800" s="5">
        <f t="shared" si="117"/>
        <v>109.08059511863461</v>
      </c>
    </row>
    <row r="801" spans="1:47" x14ac:dyDescent="0.3">
      <c r="A801" s="1" t="s">
        <v>960</v>
      </c>
      <c r="B801" s="1" t="s">
        <v>961</v>
      </c>
      <c r="C801" s="1" t="s">
        <v>114</v>
      </c>
      <c r="D801" s="1" t="s">
        <v>115</v>
      </c>
      <c r="E801" s="1" t="s">
        <v>57</v>
      </c>
      <c r="F801" s="1" t="s">
        <v>962</v>
      </c>
      <c r="G801" s="1" t="s">
        <v>512</v>
      </c>
      <c r="H801" s="1" t="s">
        <v>56</v>
      </c>
      <c r="I801" s="2">
        <v>163.52324995199999</v>
      </c>
      <c r="J801" s="2">
        <v>38.53</v>
      </c>
      <c r="K801" s="2">
        <f t="shared" si="114"/>
        <v>38.529999999999994</v>
      </c>
      <c r="L801" s="2">
        <f t="shared" si="115"/>
        <v>0</v>
      </c>
      <c r="N801" s="4">
        <v>1.1499999999999999</v>
      </c>
      <c r="O801" s="5">
        <v>2026.875</v>
      </c>
      <c r="P801" s="6">
        <v>22.43</v>
      </c>
      <c r="Q801" s="5">
        <v>38944.045000000013</v>
      </c>
      <c r="R801" s="7">
        <v>9.7899999999999991</v>
      </c>
      <c r="S801" s="5">
        <v>9752</v>
      </c>
      <c r="Z801" s="9">
        <v>1.97</v>
      </c>
      <c r="AA801" s="5">
        <v>248.4</v>
      </c>
      <c r="AB801" s="10">
        <v>3.19</v>
      </c>
      <c r="AC801" s="5">
        <v>353.13432499999999</v>
      </c>
      <c r="AL801" s="5" t="str">
        <f t="shared" si="118"/>
        <v/>
      </c>
      <c r="AN801" s="5" t="str">
        <f t="shared" si="119"/>
        <v/>
      </c>
      <c r="AP801" s="5" t="str">
        <f t="shared" si="120"/>
        <v/>
      </c>
      <c r="AS801" s="5">
        <f t="shared" si="116"/>
        <v>51324.454325000013</v>
      </c>
      <c r="AT801" s="11">
        <f t="shared" si="121"/>
        <v>0.12182743353756638</v>
      </c>
      <c r="AU801" s="5">
        <f t="shared" si="117"/>
        <v>121.82743353756638</v>
      </c>
    </row>
    <row r="802" spans="1:47" x14ac:dyDescent="0.3">
      <c r="A802" s="1" t="s">
        <v>960</v>
      </c>
      <c r="B802" s="1" t="s">
        <v>961</v>
      </c>
      <c r="C802" s="1" t="s">
        <v>114</v>
      </c>
      <c r="D802" s="1" t="s">
        <v>115</v>
      </c>
      <c r="E802" s="1" t="s">
        <v>58</v>
      </c>
      <c r="F802" s="1" t="s">
        <v>962</v>
      </c>
      <c r="G802" s="1" t="s">
        <v>512</v>
      </c>
      <c r="H802" s="1" t="s">
        <v>56</v>
      </c>
      <c r="I802" s="2">
        <v>163.52324995199999</v>
      </c>
      <c r="J802" s="2">
        <v>39.56</v>
      </c>
      <c r="K802" s="2">
        <f t="shared" si="114"/>
        <v>39.559999999999995</v>
      </c>
      <c r="L802" s="2">
        <f t="shared" si="115"/>
        <v>0</v>
      </c>
      <c r="N802" s="4">
        <v>0.18</v>
      </c>
      <c r="O802" s="5">
        <v>380.7</v>
      </c>
      <c r="P802" s="6">
        <v>19.399999999999999</v>
      </c>
      <c r="Q802" s="5">
        <v>38394.055</v>
      </c>
      <c r="R802" s="7">
        <v>19.25</v>
      </c>
      <c r="S802" s="5">
        <v>20492.080000000002</v>
      </c>
      <c r="T802" s="8">
        <v>0.73</v>
      </c>
      <c r="U802" s="5">
        <v>241.77600000000001</v>
      </c>
      <c r="AL802" s="5" t="str">
        <f t="shared" si="118"/>
        <v/>
      </c>
      <c r="AN802" s="5" t="str">
        <f t="shared" si="119"/>
        <v/>
      </c>
      <c r="AP802" s="5" t="str">
        <f t="shared" si="120"/>
        <v/>
      </c>
      <c r="AS802" s="5">
        <f t="shared" si="116"/>
        <v>59508.610999999997</v>
      </c>
      <c r="AT802" s="11">
        <f t="shared" si="121"/>
        <v>0.14125393921595072</v>
      </c>
      <c r="AU802" s="5">
        <f t="shared" si="117"/>
        <v>141.25393921595074</v>
      </c>
    </row>
    <row r="803" spans="1:47" x14ac:dyDescent="0.3">
      <c r="A803" s="1" t="s">
        <v>960</v>
      </c>
      <c r="B803" s="1" t="s">
        <v>961</v>
      </c>
      <c r="C803" s="1" t="s">
        <v>114</v>
      </c>
      <c r="D803" s="1" t="s">
        <v>115</v>
      </c>
      <c r="E803" s="1" t="s">
        <v>59</v>
      </c>
      <c r="F803" s="1" t="s">
        <v>962</v>
      </c>
      <c r="G803" s="1" t="s">
        <v>512</v>
      </c>
      <c r="H803" s="1" t="s">
        <v>56</v>
      </c>
      <c r="I803" s="2">
        <v>163.52324995199999</v>
      </c>
      <c r="J803" s="2">
        <v>41.19</v>
      </c>
      <c r="K803" s="2">
        <f t="shared" si="114"/>
        <v>40</v>
      </c>
      <c r="L803" s="2">
        <f t="shared" si="115"/>
        <v>0</v>
      </c>
      <c r="P803" s="6">
        <v>24.72</v>
      </c>
      <c r="Q803" s="5">
        <v>50150.94</v>
      </c>
      <c r="R803" s="7">
        <v>11.85</v>
      </c>
      <c r="S803" s="5">
        <v>12765.92</v>
      </c>
      <c r="T803" s="8">
        <v>3.39</v>
      </c>
      <c r="U803" s="5">
        <v>1120.008</v>
      </c>
      <c r="Z803" s="9">
        <v>0.03</v>
      </c>
      <c r="AA803" s="5">
        <v>3.9744000000000002</v>
      </c>
      <c r="AB803" s="10">
        <v>0.01</v>
      </c>
      <c r="AC803" s="5">
        <v>1.19235</v>
      </c>
      <c r="AL803" s="5" t="str">
        <f t="shared" si="118"/>
        <v/>
      </c>
      <c r="AN803" s="5" t="str">
        <f t="shared" si="119"/>
        <v/>
      </c>
      <c r="AP803" s="5" t="str">
        <f t="shared" si="120"/>
        <v/>
      </c>
      <c r="AS803" s="5">
        <f t="shared" si="116"/>
        <v>64042.034749999999</v>
      </c>
      <c r="AT803" s="11">
        <f t="shared" si="121"/>
        <v>0.15201480141827381</v>
      </c>
      <c r="AU803" s="5">
        <f t="shared" si="117"/>
        <v>152.01480141827381</v>
      </c>
    </row>
    <row r="804" spans="1:47" x14ac:dyDescent="0.3">
      <c r="A804" s="1" t="s">
        <v>963</v>
      </c>
      <c r="B804" s="1" t="s">
        <v>964</v>
      </c>
      <c r="C804" s="1" t="s">
        <v>965</v>
      </c>
      <c r="D804" s="1" t="s">
        <v>63</v>
      </c>
      <c r="E804" s="1" t="s">
        <v>64</v>
      </c>
      <c r="F804" s="1" t="s">
        <v>962</v>
      </c>
      <c r="G804" s="1" t="s">
        <v>512</v>
      </c>
      <c r="H804" s="1" t="s">
        <v>56</v>
      </c>
      <c r="I804" s="2">
        <v>192.012643204</v>
      </c>
      <c r="J804" s="2">
        <v>38.119999999999997</v>
      </c>
      <c r="K804" s="2">
        <f t="shared" si="114"/>
        <v>35.870000000000005</v>
      </c>
      <c r="L804" s="2">
        <f t="shared" si="115"/>
        <v>2.25</v>
      </c>
      <c r="N804" s="4">
        <v>13.83</v>
      </c>
      <c r="O804" s="5">
        <v>28897.95</v>
      </c>
      <c r="P804" s="6">
        <v>21.45</v>
      </c>
      <c r="Q804" s="5">
        <v>45506.58</v>
      </c>
      <c r="AB804" s="10">
        <v>0.59</v>
      </c>
      <c r="AC804" s="5">
        <v>70.348649999999992</v>
      </c>
      <c r="AL804" s="5" t="str">
        <f t="shared" si="118"/>
        <v/>
      </c>
      <c r="AM804" s="3">
        <v>0.76</v>
      </c>
      <c r="AN804" s="5">
        <f t="shared" si="119"/>
        <v>4569.88</v>
      </c>
      <c r="AP804" s="5" t="str">
        <f t="shared" si="120"/>
        <v/>
      </c>
      <c r="AQ804" s="2">
        <v>1.49</v>
      </c>
      <c r="AS804" s="5">
        <f t="shared" si="116"/>
        <v>74474.878649999999</v>
      </c>
      <c r="AT804" s="11">
        <f t="shared" si="121"/>
        <v>0.17677895358610213</v>
      </c>
      <c r="AU804" s="5">
        <f t="shared" si="117"/>
        <v>176.77895358610212</v>
      </c>
    </row>
    <row r="805" spans="1:47" x14ac:dyDescent="0.3">
      <c r="A805" s="1" t="s">
        <v>963</v>
      </c>
      <c r="B805" s="1" t="s">
        <v>964</v>
      </c>
      <c r="C805" s="1" t="s">
        <v>965</v>
      </c>
      <c r="D805" s="1" t="s">
        <v>63</v>
      </c>
      <c r="E805" s="1" t="s">
        <v>65</v>
      </c>
      <c r="F805" s="1" t="s">
        <v>962</v>
      </c>
      <c r="G805" s="1" t="s">
        <v>512</v>
      </c>
      <c r="H805" s="1" t="s">
        <v>56</v>
      </c>
      <c r="I805" s="2">
        <v>192.012643204</v>
      </c>
      <c r="J805" s="2">
        <v>40.549999999999997</v>
      </c>
      <c r="K805" s="2">
        <f t="shared" si="114"/>
        <v>39.999999999999993</v>
      </c>
      <c r="L805" s="2">
        <f t="shared" si="115"/>
        <v>0</v>
      </c>
      <c r="N805" s="4">
        <v>4.1499999999999986</v>
      </c>
      <c r="O805" s="5">
        <v>8777.2499999999982</v>
      </c>
      <c r="P805" s="6">
        <v>21.29</v>
      </c>
      <c r="Q805" s="5">
        <v>41171.165000000001</v>
      </c>
      <c r="R805" s="7">
        <v>9.19</v>
      </c>
      <c r="S805" s="5">
        <v>9047.2799999999988</v>
      </c>
      <c r="T805" s="8">
        <v>0.98</v>
      </c>
      <c r="U805" s="5">
        <v>306.36</v>
      </c>
      <c r="Z805" s="9">
        <v>0.03</v>
      </c>
      <c r="AA805" s="5">
        <v>3.9744000000000002</v>
      </c>
      <c r="AB805" s="10">
        <v>4.3600000000000003</v>
      </c>
      <c r="AC805" s="5">
        <v>487.27370000000002</v>
      </c>
      <c r="AL805" s="5" t="str">
        <f t="shared" si="118"/>
        <v/>
      </c>
      <c r="AN805" s="5" t="str">
        <f t="shared" si="119"/>
        <v/>
      </c>
      <c r="AP805" s="5" t="str">
        <f t="shared" si="120"/>
        <v/>
      </c>
      <c r="AS805" s="5">
        <f t="shared" si="116"/>
        <v>59793.303099999997</v>
      </c>
      <c r="AT805" s="11">
        <f t="shared" si="121"/>
        <v>0.14192970495662077</v>
      </c>
      <c r="AU805" s="5">
        <f t="shared" si="117"/>
        <v>141.92970495662078</v>
      </c>
    </row>
    <row r="806" spans="1:47" x14ac:dyDescent="0.3">
      <c r="A806" s="1" t="s">
        <v>963</v>
      </c>
      <c r="B806" s="1" t="s">
        <v>964</v>
      </c>
      <c r="C806" s="1" t="s">
        <v>965</v>
      </c>
      <c r="D806" s="1" t="s">
        <v>63</v>
      </c>
      <c r="E806" s="1" t="s">
        <v>66</v>
      </c>
      <c r="F806" s="1" t="s">
        <v>962</v>
      </c>
      <c r="G806" s="1" t="s">
        <v>512</v>
      </c>
      <c r="H806" s="1" t="s">
        <v>56</v>
      </c>
      <c r="I806" s="2">
        <v>192.012643204</v>
      </c>
      <c r="J806" s="2">
        <v>29.55</v>
      </c>
      <c r="K806" s="2">
        <f t="shared" si="114"/>
        <v>29.550000000000004</v>
      </c>
      <c r="L806" s="2">
        <f t="shared" si="115"/>
        <v>0</v>
      </c>
      <c r="N806" s="4">
        <v>0.34</v>
      </c>
      <c r="O806" s="5">
        <v>719.1</v>
      </c>
      <c r="P806" s="6">
        <v>16.440000000000001</v>
      </c>
      <c r="Q806" s="5">
        <v>30799.439999999999</v>
      </c>
      <c r="R806" s="7">
        <v>12.24</v>
      </c>
      <c r="S806" s="5">
        <v>12375.84</v>
      </c>
      <c r="Z806" s="9">
        <v>0.44</v>
      </c>
      <c r="AA806" s="5">
        <v>54.979199999999999</v>
      </c>
      <c r="AB806" s="10">
        <v>0.09</v>
      </c>
      <c r="AC806" s="5">
        <v>10.73115</v>
      </c>
      <c r="AL806" s="5" t="str">
        <f t="shared" si="118"/>
        <v/>
      </c>
      <c r="AN806" s="5" t="str">
        <f t="shared" si="119"/>
        <v/>
      </c>
      <c r="AP806" s="5" t="str">
        <f t="shared" si="120"/>
        <v/>
      </c>
      <c r="AS806" s="5">
        <f t="shared" si="116"/>
        <v>43960.090349999999</v>
      </c>
      <c r="AT806" s="11">
        <f t="shared" si="121"/>
        <v>0.10434684705086802</v>
      </c>
      <c r="AU806" s="5">
        <f t="shared" si="117"/>
        <v>104.34684705086802</v>
      </c>
    </row>
    <row r="807" spans="1:47" x14ac:dyDescent="0.3">
      <c r="A807" s="1" t="s">
        <v>963</v>
      </c>
      <c r="B807" s="1" t="s">
        <v>964</v>
      </c>
      <c r="C807" s="1" t="s">
        <v>965</v>
      </c>
      <c r="D807" s="1" t="s">
        <v>63</v>
      </c>
      <c r="E807" s="1" t="s">
        <v>67</v>
      </c>
      <c r="F807" s="1" t="s">
        <v>962</v>
      </c>
      <c r="G807" s="1" t="s">
        <v>512</v>
      </c>
      <c r="H807" s="1" t="s">
        <v>56</v>
      </c>
      <c r="I807" s="2">
        <v>192.012643204</v>
      </c>
      <c r="J807" s="2">
        <v>37.44</v>
      </c>
      <c r="K807" s="2">
        <f t="shared" si="114"/>
        <v>36.010000000000005</v>
      </c>
      <c r="L807" s="2">
        <f t="shared" si="115"/>
        <v>1.4300000000000002</v>
      </c>
      <c r="N807" s="4">
        <v>3.12</v>
      </c>
      <c r="O807" s="5">
        <v>5361.5249999999996</v>
      </c>
      <c r="P807" s="6">
        <v>21.68</v>
      </c>
      <c r="Q807" s="5">
        <v>37283.890000000007</v>
      </c>
      <c r="R807" s="7">
        <v>9.1199999999999992</v>
      </c>
      <c r="S807" s="5">
        <v>8701.3599999999988</v>
      </c>
      <c r="T807" s="8">
        <v>1.81</v>
      </c>
      <c r="U807" s="5">
        <v>502.87200000000001</v>
      </c>
      <c r="Z807" s="9">
        <v>0.28000000000000003</v>
      </c>
      <c r="AA807" s="5">
        <v>30.691199999999998</v>
      </c>
      <c r="AL807" s="5" t="str">
        <f t="shared" si="118"/>
        <v/>
      </c>
      <c r="AM807" s="3">
        <v>0.55000000000000004</v>
      </c>
      <c r="AN807" s="5">
        <f t="shared" si="119"/>
        <v>3307.15</v>
      </c>
      <c r="AP807" s="5" t="str">
        <f t="shared" si="120"/>
        <v/>
      </c>
      <c r="AQ807" s="2">
        <v>0.88</v>
      </c>
      <c r="AS807" s="5">
        <f t="shared" si="116"/>
        <v>51880.338200000013</v>
      </c>
      <c r="AT807" s="11">
        <f t="shared" si="121"/>
        <v>0.12314691967194073</v>
      </c>
      <c r="AU807" s="5">
        <f t="shared" si="117"/>
        <v>123.14691967194072</v>
      </c>
    </row>
    <row r="808" spans="1:47" x14ac:dyDescent="0.3">
      <c r="A808" s="1" t="s">
        <v>963</v>
      </c>
      <c r="B808" s="1" t="s">
        <v>964</v>
      </c>
      <c r="C808" s="1" t="s">
        <v>965</v>
      </c>
      <c r="D808" s="1" t="s">
        <v>63</v>
      </c>
      <c r="E808" s="1" t="s">
        <v>73</v>
      </c>
      <c r="F808" s="1" t="s">
        <v>962</v>
      </c>
      <c r="G808" s="1" t="s">
        <v>512</v>
      </c>
      <c r="H808" s="1" t="s">
        <v>56</v>
      </c>
      <c r="I808" s="2">
        <v>192.012643204</v>
      </c>
      <c r="J808" s="2">
        <v>40.49</v>
      </c>
      <c r="K808" s="2">
        <f t="shared" si="114"/>
        <v>39.99</v>
      </c>
      <c r="L808" s="2">
        <f t="shared" si="115"/>
        <v>0</v>
      </c>
      <c r="P808" s="6">
        <v>25.92</v>
      </c>
      <c r="Q808" s="5">
        <v>41697.39</v>
      </c>
      <c r="R808" s="7">
        <v>13.74</v>
      </c>
      <c r="S808" s="5">
        <v>13378.64</v>
      </c>
      <c r="T808" s="8">
        <v>0.33</v>
      </c>
      <c r="U808" s="5">
        <v>72.864000000000004</v>
      </c>
      <c r="AL808" s="5" t="str">
        <f t="shared" si="118"/>
        <v/>
      </c>
      <c r="AN808" s="5" t="str">
        <f t="shared" si="119"/>
        <v/>
      </c>
      <c r="AP808" s="5" t="str">
        <f t="shared" si="120"/>
        <v/>
      </c>
      <c r="AS808" s="5">
        <f t="shared" si="116"/>
        <v>55148.894</v>
      </c>
      <c r="AT808" s="11">
        <f t="shared" si="121"/>
        <v>0.13090539990763539</v>
      </c>
      <c r="AU808" s="5">
        <f t="shared" si="117"/>
        <v>130.9053999076354</v>
      </c>
    </row>
    <row r="809" spans="1:47" x14ac:dyDescent="0.3">
      <c r="A809" s="1" t="s">
        <v>966</v>
      </c>
      <c r="B809" s="1" t="s">
        <v>964</v>
      </c>
      <c r="C809" s="1" t="s">
        <v>965</v>
      </c>
      <c r="D809" s="1" t="s">
        <v>63</v>
      </c>
      <c r="E809" s="1" t="s">
        <v>65</v>
      </c>
      <c r="F809" s="1" t="s">
        <v>962</v>
      </c>
      <c r="G809" s="1" t="s">
        <v>512</v>
      </c>
      <c r="H809" s="1" t="s">
        <v>56</v>
      </c>
      <c r="I809" s="2">
        <v>13.9232110134</v>
      </c>
      <c r="J809" s="2">
        <v>0.09</v>
      </c>
      <c r="K809" s="2">
        <f t="shared" si="114"/>
        <v>0.09</v>
      </c>
      <c r="L809" s="2">
        <f t="shared" si="115"/>
        <v>0</v>
      </c>
      <c r="Z809" s="9">
        <v>0.04</v>
      </c>
      <c r="AA809" s="5">
        <v>5.2991999999999999</v>
      </c>
      <c r="AB809" s="10">
        <v>0.05</v>
      </c>
      <c r="AC809" s="5">
        <v>5.9617499999999994</v>
      </c>
      <c r="AL809" s="5" t="str">
        <f t="shared" si="118"/>
        <v/>
      </c>
      <c r="AN809" s="5" t="str">
        <f t="shared" si="119"/>
        <v/>
      </c>
      <c r="AP809" s="5" t="str">
        <f t="shared" si="120"/>
        <v/>
      </c>
      <c r="AS809" s="5">
        <f t="shared" si="116"/>
        <v>11.260949999999999</v>
      </c>
      <c r="AT809" s="11">
        <f t="shared" si="121"/>
        <v>2.6729804646488224E-5</v>
      </c>
      <c r="AU809" s="5">
        <f t="shared" si="117"/>
        <v>2.6729804646488223E-2</v>
      </c>
    </row>
    <row r="810" spans="1:47" x14ac:dyDescent="0.3">
      <c r="A810" s="1" t="s">
        <v>966</v>
      </c>
      <c r="B810" s="1" t="s">
        <v>964</v>
      </c>
      <c r="C810" s="1" t="s">
        <v>965</v>
      </c>
      <c r="D810" s="1" t="s">
        <v>63</v>
      </c>
      <c r="E810" s="1" t="s">
        <v>66</v>
      </c>
      <c r="F810" s="1" t="s">
        <v>962</v>
      </c>
      <c r="G810" s="1" t="s">
        <v>512</v>
      </c>
      <c r="H810" s="1" t="s">
        <v>56</v>
      </c>
      <c r="I810" s="2">
        <v>13.9232110134</v>
      </c>
      <c r="J810" s="2">
        <v>11.91</v>
      </c>
      <c r="K810" s="2">
        <f t="shared" ref="K810:K873" si="122">SUM(N810,P810,R810,T810,V810,X810,Z810,AB810,AE810,AG810,AI810)</f>
        <v>11.920000000000002</v>
      </c>
      <c r="L810" s="2">
        <f t="shared" ref="L810:L873" si="123">SUM(M810,AD810,AK810,AM810,AO810,AQ810,AR810)</f>
        <v>0</v>
      </c>
      <c r="R810" s="7">
        <v>0.01</v>
      </c>
      <c r="S810" s="5">
        <v>11.04</v>
      </c>
      <c r="Z810" s="9">
        <v>5.9900000000000011</v>
      </c>
      <c r="AA810" s="5">
        <v>651.3599999999999</v>
      </c>
      <c r="AB810" s="10">
        <v>5.92</v>
      </c>
      <c r="AC810" s="5">
        <v>633.33657499999993</v>
      </c>
      <c r="AL810" s="5" t="str">
        <f t="shared" si="118"/>
        <v/>
      </c>
      <c r="AN810" s="5" t="str">
        <f t="shared" si="119"/>
        <v/>
      </c>
      <c r="AP810" s="5" t="str">
        <f t="shared" si="120"/>
        <v/>
      </c>
      <c r="AS810" s="5">
        <f t="shared" ref="AS810:AS873" si="124">SUM(O810,Q810,S810,U810,W810,Y810,AA810,AC810,AF810,AH810,AJ810)</f>
        <v>1295.7365749999999</v>
      </c>
      <c r="AT810" s="11">
        <f t="shared" si="121"/>
        <v>3.0756539655233122E-3</v>
      </c>
      <c r="AU810" s="5">
        <f t="shared" ref="AU810:AU873" si="125">(AT810/100)*$AU$1</f>
        <v>3.0756539655233119</v>
      </c>
    </row>
    <row r="811" spans="1:47" x14ac:dyDescent="0.3">
      <c r="A811" s="1" t="s">
        <v>966</v>
      </c>
      <c r="B811" s="1" t="s">
        <v>964</v>
      </c>
      <c r="C811" s="1" t="s">
        <v>965</v>
      </c>
      <c r="D811" s="1" t="s">
        <v>63</v>
      </c>
      <c r="E811" s="1" t="s">
        <v>67</v>
      </c>
      <c r="F811" s="1" t="s">
        <v>962</v>
      </c>
      <c r="G811" s="1" t="s">
        <v>512</v>
      </c>
      <c r="H811" s="1" t="s">
        <v>56</v>
      </c>
      <c r="I811" s="2">
        <v>13.9232110134</v>
      </c>
      <c r="J811" s="2">
        <v>1.83</v>
      </c>
      <c r="K811" s="2">
        <f t="shared" si="122"/>
        <v>1.84</v>
      </c>
      <c r="L811" s="2">
        <f t="shared" si="123"/>
        <v>0</v>
      </c>
      <c r="Z811" s="9">
        <v>1.83</v>
      </c>
      <c r="AA811" s="5">
        <v>200.04480000000001</v>
      </c>
      <c r="AB811" s="10">
        <v>0.01</v>
      </c>
      <c r="AC811" s="5">
        <v>0.99362499999999998</v>
      </c>
      <c r="AL811" s="5" t="str">
        <f t="shared" si="118"/>
        <v/>
      </c>
      <c r="AN811" s="5" t="str">
        <f t="shared" si="119"/>
        <v/>
      </c>
      <c r="AP811" s="5" t="str">
        <f t="shared" si="120"/>
        <v/>
      </c>
      <c r="AS811" s="5">
        <f t="shared" si="124"/>
        <v>201.03842500000002</v>
      </c>
      <c r="AT811" s="11">
        <f t="shared" si="121"/>
        <v>4.7719933279942418E-4</v>
      </c>
      <c r="AU811" s="5">
        <f t="shared" si="125"/>
        <v>0.47719933279942417</v>
      </c>
    </row>
    <row r="812" spans="1:47" x14ac:dyDescent="0.3">
      <c r="A812" s="1" t="s">
        <v>967</v>
      </c>
      <c r="B812" s="1" t="s">
        <v>940</v>
      </c>
      <c r="C812" s="1" t="s">
        <v>941</v>
      </c>
      <c r="D812" s="1" t="s">
        <v>63</v>
      </c>
      <c r="E812" s="1" t="s">
        <v>72</v>
      </c>
      <c r="F812" s="1" t="s">
        <v>962</v>
      </c>
      <c r="G812" s="1" t="s">
        <v>512</v>
      </c>
      <c r="H812" s="1" t="s">
        <v>56</v>
      </c>
      <c r="I812" s="2">
        <v>40.3457777052</v>
      </c>
      <c r="J812" s="2">
        <v>38.33</v>
      </c>
      <c r="K812" s="2">
        <f t="shared" si="122"/>
        <v>38.339999999999996</v>
      </c>
      <c r="L812" s="2">
        <f t="shared" si="123"/>
        <v>0</v>
      </c>
      <c r="N812" s="4">
        <v>12.43</v>
      </c>
      <c r="O812" s="5">
        <v>17526.3</v>
      </c>
      <c r="P812" s="6">
        <v>23.59</v>
      </c>
      <c r="Q812" s="5">
        <v>32656.505000000001</v>
      </c>
      <c r="R812" s="7">
        <v>2.3199999999999998</v>
      </c>
      <c r="S812" s="5">
        <v>1932</v>
      </c>
      <c r="AL812" s="5" t="str">
        <f t="shared" si="118"/>
        <v/>
      </c>
      <c r="AN812" s="5" t="str">
        <f t="shared" si="119"/>
        <v/>
      </c>
      <c r="AP812" s="5" t="str">
        <f t="shared" si="120"/>
        <v/>
      </c>
      <c r="AS812" s="5">
        <f t="shared" si="124"/>
        <v>52114.805</v>
      </c>
      <c r="AT812" s="11">
        <f t="shared" si="121"/>
        <v>0.12370346701120491</v>
      </c>
      <c r="AU812" s="5">
        <f t="shared" si="125"/>
        <v>123.70346701120491</v>
      </c>
    </row>
    <row r="813" spans="1:47" x14ac:dyDescent="0.3">
      <c r="A813" s="1" t="s">
        <v>968</v>
      </c>
      <c r="B813" s="1" t="s">
        <v>940</v>
      </c>
      <c r="C813" s="1" t="s">
        <v>941</v>
      </c>
      <c r="D813" s="1" t="s">
        <v>63</v>
      </c>
      <c r="E813" s="1" t="s">
        <v>75</v>
      </c>
      <c r="F813" s="1" t="s">
        <v>962</v>
      </c>
      <c r="G813" s="1" t="s">
        <v>512</v>
      </c>
      <c r="H813" s="1" t="s">
        <v>56</v>
      </c>
      <c r="I813" s="2">
        <v>40.339732385600001</v>
      </c>
      <c r="J813" s="2">
        <v>36.450000000000003</v>
      </c>
      <c r="K813" s="2">
        <f t="shared" si="122"/>
        <v>36.44</v>
      </c>
      <c r="L813" s="2">
        <f t="shared" si="123"/>
        <v>0</v>
      </c>
      <c r="P813" s="6">
        <v>29.41</v>
      </c>
      <c r="Q813" s="5">
        <v>39938.78</v>
      </c>
      <c r="R813" s="7">
        <v>7.03</v>
      </c>
      <c r="S813" s="5">
        <v>5174.08</v>
      </c>
      <c r="AL813" s="5" t="str">
        <f t="shared" ref="AL813:AL876" si="126">IF(AK813&gt;0,AK813*$AL$1,"")</f>
        <v/>
      </c>
      <c r="AN813" s="5" t="str">
        <f t="shared" ref="AN813:AN876" si="127">IF(AM813&gt;0,AM813*$AN$1,"")</f>
        <v/>
      </c>
      <c r="AP813" s="5" t="str">
        <f t="shared" ref="AP813:AP876" si="128">IF(AO813&gt;0,AO813*$AP$1,"")</f>
        <v/>
      </c>
      <c r="AS813" s="5">
        <f t="shared" si="124"/>
        <v>45112.86</v>
      </c>
      <c r="AT813" s="11">
        <f t="shared" si="121"/>
        <v>0.10708314439229132</v>
      </c>
      <c r="AU813" s="5">
        <f t="shared" si="125"/>
        <v>107.08314439229132</v>
      </c>
    </row>
    <row r="814" spans="1:47" x14ac:dyDescent="0.3">
      <c r="A814" s="1" t="s">
        <v>969</v>
      </c>
      <c r="B814" s="1" t="s">
        <v>901</v>
      </c>
      <c r="C814" s="1" t="s">
        <v>902</v>
      </c>
      <c r="D814" s="1" t="s">
        <v>63</v>
      </c>
      <c r="E814" s="1" t="s">
        <v>86</v>
      </c>
      <c r="F814" s="1" t="s">
        <v>962</v>
      </c>
      <c r="G814" s="1" t="s">
        <v>512</v>
      </c>
      <c r="H814" s="1" t="s">
        <v>56</v>
      </c>
      <c r="I814" s="2">
        <v>70.157448186799996</v>
      </c>
      <c r="J814" s="2">
        <v>31.11</v>
      </c>
      <c r="K814" s="2">
        <f t="shared" si="122"/>
        <v>31.11</v>
      </c>
      <c r="L814" s="2">
        <f t="shared" si="123"/>
        <v>0</v>
      </c>
      <c r="P814" s="6">
        <v>14.67</v>
      </c>
      <c r="Q814" s="5">
        <v>24135.055</v>
      </c>
      <c r="R814" s="7">
        <v>14.12</v>
      </c>
      <c r="S814" s="5">
        <v>12808.24</v>
      </c>
      <c r="T814" s="8">
        <v>2.3199999999999998</v>
      </c>
      <c r="U814" s="5">
        <v>653.01599999999996</v>
      </c>
      <c r="AL814" s="5" t="str">
        <f t="shared" si="126"/>
        <v/>
      </c>
      <c r="AN814" s="5" t="str">
        <f t="shared" si="127"/>
        <v/>
      </c>
      <c r="AP814" s="5" t="str">
        <f t="shared" si="128"/>
        <v/>
      </c>
      <c r="AS814" s="5">
        <f t="shared" si="124"/>
        <v>37596.311000000002</v>
      </c>
      <c r="AT814" s="11">
        <f t="shared" si="121"/>
        <v>8.9241320533224672E-2</v>
      </c>
      <c r="AU814" s="5">
        <f t="shared" si="125"/>
        <v>89.24132053322468</v>
      </c>
    </row>
    <row r="815" spans="1:47" x14ac:dyDescent="0.3">
      <c r="A815" s="1" t="s">
        <v>969</v>
      </c>
      <c r="B815" s="1" t="s">
        <v>901</v>
      </c>
      <c r="C815" s="1" t="s">
        <v>902</v>
      </c>
      <c r="D815" s="1" t="s">
        <v>63</v>
      </c>
      <c r="E815" s="1" t="s">
        <v>74</v>
      </c>
      <c r="F815" s="1" t="s">
        <v>962</v>
      </c>
      <c r="G815" s="1" t="s">
        <v>512</v>
      </c>
      <c r="H815" s="1" t="s">
        <v>56</v>
      </c>
      <c r="I815" s="2">
        <v>70.157448186799996</v>
      </c>
      <c r="J815" s="2">
        <v>36.47</v>
      </c>
      <c r="K815" s="2">
        <f t="shared" si="122"/>
        <v>36.459999999999994</v>
      </c>
      <c r="L815" s="2">
        <f t="shared" si="123"/>
        <v>0</v>
      </c>
      <c r="P815" s="6">
        <v>12.79</v>
      </c>
      <c r="Q815" s="5">
        <v>19253.044999999998</v>
      </c>
      <c r="R815" s="7">
        <v>17.68</v>
      </c>
      <c r="S815" s="5">
        <v>13078.72</v>
      </c>
      <c r="T815" s="8">
        <v>5.77</v>
      </c>
      <c r="U815" s="5">
        <v>1301.616</v>
      </c>
      <c r="Z815" s="9">
        <v>0.11</v>
      </c>
      <c r="AA815" s="5">
        <v>10.1568</v>
      </c>
      <c r="AB815" s="10">
        <v>0.11</v>
      </c>
      <c r="AC815" s="5">
        <v>8.9426249999999996</v>
      </c>
      <c r="AL815" s="5" t="str">
        <f t="shared" si="126"/>
        <v/>
      </c>
      <c r="AN815" s="5" t="str">
        <f t="shared" si="127"/>
        <v/>
      </c>
      <c r="AP815" s="5" t="str">
        <f t="shared" si="128"/>
        <v/>
      </c>
      <c r="AS815" s="5">
        <f t="shared" si="124"/>
        <v>33652.480425000002</v>
      </c>
      <c r="AT815" s="11">
        <f t="shared" si="121"/>
        <v>7.9879959295620626E-2</v>
      </c>
      <c r="AU815" s="5">
        <f t="shared" si="125"/>
        <v>79.879959295620623</v>
      </c>
    </row>
    <row r="816" spans="1:47" x14ac:dyDescent="0.3">
      <c r="A816" s="1" t="s">
        <v>970</v>
      </c>
      <c r="B816" s="1" t="s">
        <v>901</v>
      </c>
      <c r="C816" s="1" t="s">
        <v>902</v>
      </c>
      <c r="D816" s="1" t="s">
        <v>63</v>
      </c>
      <c r="E816" s="1" t="s">
        <v>86</v>
      </c>
      <c r="F816" s="1" t="s">
        <v>962</v>
      </c>
      <c r="G816" s="1" t="s">
        <v>512</v>
      </c>
      <c r="H816" s="1" t="s">
        <v>56</v>
      </c>
      <c r="I816" s="2">
        <v>8.2650952446599995</v>
      </c>
      <c r="J816" s="2">
        <v>7.37</v>
      </c>
      <c r="K816" s="2">
        <f t="shared" si="122"/>
        <v>7.3699999999999992</v>
      </c>
      <c r="L816" s="2">
        <f t="shared" si="123"/>
        <v>0</v>
      </c>
      <c r="P816" s="6">
        <v>1.91</v>
      </c>
      <c r="Q816" s="5">
        <v>3242.2249999999999</v>
      </c>
      <c r="R816" s="7">
        <v>0.8899999999999999</v>
      </c>
      <c r="S816" s="5">
        <v>818.8</v>
      </c>
      <c r="Z816" s="9">
        <v>2.59</v>
      </c>
      <c r="AA816" s="5">
        <v>285.93599999999998</v>
      </c>
      <c r="AB816" s="10">
        <v>1.98</v>
      </c>
      <c r="AC816" s="5">
        <v>196.73775000000001</v>
      </c>
      <c r="AL816" s="5" t="str">
        <f t="shared" si="126"/>
        <v/>
      </c>
      <c r="AN816" s="5" t="str">
        <f t="shared" si="127"/>
        <v/>
      </c>
      <c r="AP816" s="5" t="str">
        <f t="shared" si="128"/>
        <v/>
      </c>
      <c r="AS816" s="5">
        <f t="shared" si="124"/>
        <v>4543.6987499999996</v>
      </c>
      <c r="AT816" s="11">
        <f t="shared" si="121"/>
        <v>1.0785251684803923E-2</v>
      </c>
      <c r="AU816" s="5">
        <f t="shared" si="125"/>
        <v>10.785251684803923</v>
      </c>
    </row>
    <row r="817" spans="1:47" x14ac:dyDescent="0.3">
      <c r="A817" s="1" t="s">
        <v>971</v>
      </c>
      <c r="B817" s="1" t="s">
        <v>972</v>
      </c>
      <c r="C817" s="1" t="s">
        <v>973</v>
      </c>
      <c r="D817" s="1" t="s">
        <v>63</v>
      </c>
      <c r="E817" s="1" t="s">
        <v>74</v>
      </c>
      <c r="F817" s="1" t="s">
        <v>962</v>
      </c>
      <c r="G817" s="1" t="s">
        <v>512</v>
      </c>
      <c r="H817" s="1" t="s">
        <v>56</v>
      </c>
      <c r="I817" s="2">
        <v>2.4974529092100002</v>
      </c>
      <c r="J817" s="2">
        <v>2.08</v>
      </c>
      <c r="K817" s="2">
        <f t="shared" si="122"/>
        <v>2.0699999999999998</v>
      </c>
      <c r="L817" s="2">
        <f t="shared" si="123"/>
        <v>0</v>
      </c>
      <c r="Z817" s="9">
        <v>1.4</v>
      </c>
      <c r="AA817" s="5">
        <v>150.3648</v>
      </c>
      <c r="AB817" s="10">
        <v>0.67</v>
      </c>
      <c r="AC817" s="5">
        <v>61.207299999999996</v>
      </c>
      <c r="AL817" s="5" t="str">
        <f t="shared" si="126"/>
        <v/>
      </c>
      <c r="AN817" s="5" t="str">
        <f t="shared" si="127"/>
        <v/>
      </c>
      <c r="AP817" s="5" t="str">
        <f t="shared" si="128"/>
        <v/>
      </c>
      <c r="AS817" s="5">
        <f t="shared" si="124"/>
        <v>211.57210000000001</v>
      </c>
      <c r="AT817" s="11">
        <f t="shared" si="121"/>
        <v>5.0220282495235945E-4</v>
      </c>
      <c r="AU817" s="5">
        <f t="shared" si="125"/>
        <v>0.50220282495235946</v>
      </c>
    </row>
    <row r="818" spans="1:47" x14ac:dyDescent="0.3">
      <c r="A818" s="1" t="s">
        <v>974</v>
      </c>
      <c r="B818" s="1" t="s">
        <v>901</v>
      </c>
      <c r="C818" s="1" t="s">
        <v>902</v>
      </c>
      <c r="D818" s="1" t="s">
        <v>63</v>
      </c>
      <c r="E818" s="1" t="s">
        <v>79</v>
      </c>
      <c r="F818" s="1" t="s">
        <v>962</v>
      </c>
      <c r="G818" s="1" t="s">
        <v>512</v>
      </c>
      <c r="H818" s="1" t="s">
        <v>56</v>
      </c>
      <c r="I818" s="2">
        <v>113.348311229</v>
      </c>
      <c r="J818" s="2">
        <v>40.46</v>
      </c>
      <c r="K818" s="2">
        <f t="shared" si="122"/>
        <v>40</v>
      </c>
      <c r="L818" s="2">
        <f t="shared" si="123"/>
        <v>0</v>
      </c>
      <c r="P818" s="6">
        <v>13.41</v>
      </c>
      <c r="Q818" s="5">
        <v>27092.1</v>
      </c>
      <c r="R818" s="7">
        <v>22.42</v>
      </c>
      <c r="S818" s="5">
        <v>22779.200000000001</v>
      </c>
      <c r="T818" s="8">
        <v>4.17</v>
      </c>
      <c r="U818" s="5">
        <v>1342.4639999999999</v>
      </c>
      <c r="AL818" s="5" t="str">
        <f t="shared" si="126"/>
        <v/>
      </c>
      <c r="AN818" s="5" t="str">
        <f t="shared" si="127"/>
        <v/>
      </c>
      <c r="AP818" s="5" t="str">
        <f t="shared" si="128"/>
        <v/>
      </c>
      <c r="AS818" s="5">
        <f t="shared" si="124"/>
        <v>51213.764000000003</v>
      </c>
      <c r="AT818" s="11">
        <f t="shared" si="121"/>
        <v>0.1215646909835628</v>
      </c>
      <c r="AU818" s="5">
        <f t="shared" si="125"/>
        <v>121.5646909835628</v>
      </c>
    </row>
    <row r="819" spans="1:47" x14ac:dyDescent="0.3">
      <c r="A819" s="1" t="s">
        <v>974</v>
      </c>
      <c r="B819" s="1" t="s">
        <v>901</v>
      </c>
      <c r="C819" s="1" t="s">
        <v>902</v>
      </c>
      <c r="D819" s="1" t="s">
        <v>63</v>
      </c>
      <c r="E819" s="1" t="s">
        <v>80</v>
      </c>
      <c r="F819" s="1" t="s">
        <v>962</v>
      </c>
      <c r="G819" s="1" t="s">
        <v>512</v>
      </c>
      <c r="H819" s="1" t="s">
        <v>56</v>
      </c>
      <c r="I819" s="2">
        <v>113.348311229</v>
      </c>
      <c r="J819" s="2">
        <v>31.95</v>
      </c>
      <c r="K819" s="2">
        <f t="shared" si="122"/>
        <v>31.939999999999998</v>
      </c>
      <c r="L819" s="2">
        <f t="shared" si="123"/>
        <v>0</v>
      </c>
      <c r="P819" s="6">
        <v>11.19</v>
      </c>
      <c r="Q819" s="5">
        <v>22549.59</v>
      </c>
      <c r="R819" s="7">
        <v>12.49</v>
      </c>
      <c r="S819" s="5">
        <v>12219.44</v>
      </c>
      <c r="T819" s="8">
        <v>7.9300000000000006</v>
      </c>
      <c r="U819" s="5">
        <v>2465.7840000000001</v>
      </c>
      <c r="Z819" s="9">
        <v>0.18</v>
      </c>
      <c r="AA819" s="5">
        <v>22.08</v>
      </c>
      <c r="AB819" s="10">
        <v>0.15</v>
      </c>
      <c r="AC819" s="5">
        <v>17.885249999999999</v>
      </c>
      <c r="AL819" s="5" t="str">
        <f t="shared" si="126"/>
        <v/>
      </c>
      <c r="AN819" s="5" t="str">
        <f t="shared" si="127"/>
        <v/>
      </c>
      <c r="AP819" s="5" t="str">
        <f t="shared" si="128"/>
        <v/>
      </c>
      <c r="AS819" s="5">
        <f t="shared" si="124"/>
        <v>37274.77925</v>
      </c>
      <c r="AT819" s="11">
        <f t="shared" si="121"/>
        <v>8.8478109537248009E-2</v>
      </c>
      <c r="AU819" s="5">
        <f t="shared" si="125"/>
        <v>88.478109537248002</v>
      </c>
    </row>
    <row r="820" spans="1:47" x14ac:dyDescent="0.3">
      <c r="A820" s="1" t="s">
        <v>974</v>
      </c>
      <c r="B820" s="1" t="s">
        <v>901</v>
      </c>
      <c r="C820" s="1" t="s">
        <v>902</v>
      </c>
      <c r="D820" s="1" t="s">
        <v>63</v>
      </c>
      <c r="E820" s="1" t="s">
        <v>85</v>
      </c>
      <c r="F820" s="1" t="s">
        <v>962</v>
      </c>
      <c r="G820" s="1" t="s">
        <v>512</v>
      </c>
      <c r="H820" s="1" t="s">
        <v>56</v>
      </c>
      <c r="I820" s="2">
        <v>113.348311229</v>
      </c>
      <c r="J820" s="2">
        <v>37.35</v>
      </c>
      <c r="K820" s="2">
        <f t="shared" si="122"/>
        <v>37.35</v>
      </c>
      <c r="L820" s="2">
        <f t="shared" si="123"/>
        <v>0</v>
      </c>
      <c r="P820" s="6">
        <v>9.3699999999999992</v>
      </c>
      <c r="Q820" s="5">
        <v>15905.575000000001</v>
      </c>
      <c r="R820" s="7">
        <v>15.33</v>
      </c>
      <c r="S820" s="5">
        <v>14103.6</v>
      </c>
      <c r="T820" s="8">
        <v>12.65</v>
      </c>
      <c r="U820" s="5">
        <v>3501.8879999999999</v>
      </c>
      <c r="AL820" s="5" t="str">
        <f t="shared" si="126"/>
        <v/>
      </c>
      <c r="AN820" s="5" t="str">
        <f t="shared" si="127"/>
        <v/>
      </c>
      <c r="AP820" s="5" t="str">
        <f t="shared" si="128"/>
        <v/>
      </c>
      <c r="AS820" s="5">
        <f t="shared" si="124"/>
        <v>33511.063000000002</v>
      </c>
      <c r="AT820" s="11">
        <f t="shared" si="121"/>
        <v>7.9544280676688894E-2</v>
      </c>
      <c r="AU820" s="5">
        <f t="shared" si="125"/>
        <v>79.544280676688885</v>
      </c>
    </row>
    <row r="821" spans="1:47" x14ac:dyDescent="0.3">
      <c r="A821" s="1" t="s">
        <v>975</v>
      </c>
      <c r="B821" s="1" t="s">
        <v>976</v>
      </c>
      <c r="C821" s="1" t="s">
        <v>977</v>
      </c>
      <c r="D821" s="1" t="s">
        <v>63</v>
      </c>
      <c r="E821" s="1" t="s">
        <v>80</v>
      </c>
      <c r="F821" s="1" t="s">
        <v>962</v>
      </c>
      <c r="G821" s="1" t="s">
        <v>512</v>
      </c>
      <c r="H821" s="1" t="s">
        <v>56</v>
      </c>
      <c r="I821" s="2">
        <v>7.7410485811200003</v>
      </c>
      <c r="J821" s="2">
        <v>7.32</v>
      </c>
      <c r="K821" s="2">
        <f t="shared" si="122"/>
        <v>7.3299999999999992</v>
      </c>
      <c r="L821" s="2">
        <f t="shared" si="123"/>
        <v>0</v>
      </c>
      <c r="R821" s="7">
        <v>0.02</v>
      </c>
      <c r="S821" s="5">
        <v>22.08</v>
      </c>
      <c r="T821" s="8">
        <v>0.03</v>
      </c>
      <c r="U821" s="5">
        <v>9.9360000000000017</v>
      </c>
      <c r="Z821" s="9">
        <v>1.42</v>
      </c>
      <c r="AA821" s="5">
        <v>165.82079999999999</v>
      </c>
      <c r="AB821" s="10">
        <v>5.8599999999999994</v>
      </c>
      <c r="AC821" s="5">
        <v>666.92109999999991</v>
      </c>
      <c r="AL821" s="5" t="str">
        <f t="shared" si="126"/>
        <v/>
      </c>
      <c r="AN821" s="5" t="str">
        <f t="shared" si="127"/>
        <v/>
      </c>
      <c r="AP821" s="5" t="str">
        <f t="shared" si="128"/>
        <v/>
      </c>
      <c r="AS821" s="5">
        <f t="shared" si="124"/>
        <v>864.75789999999984</v>
      </c>
      <c r="AT821" s="11">
        <f t="shared" si="121"/>
        <v>2.0526518396323042E-3</v>
      </c>
      <c r="AU821" s="5">
        <f t="shared" si="125"/>
        <v>2.0526518396323041</v>
      </c>
    </row>
    <row r="822" spans="1:47" x14ac:dyDescent="0.3">
      <c r="A822" s="1" t="s">
        <v>978</v>
      </c>
      <c r="B822" s="1" t="s">
        <v>979</v>
      </c>
      <c r="C822" s="1" t="s">
        <v>248</v>
      </c>
      <c r="D822" s="1" t="s">
        <v>63</v>
      </c>
      <c r="E822" s="1" t="s">
        <v>53</v>
      </c>
      <c r="F822" s="1" t="s">
        <v>980</v>
      </c>
      <c r="G822" s="1" t="s">
        <v>512</v>
      </c>
      <c r="H822" s="1" t="s">
        <v>56</v>
      </c>
      <c r="I822" s="2">
        <v>5.2979063035599996</v>
      </c>
      <c r="J822" s="2">
        <v>4.9800000000000004</v>
      </c>
      <c r="K822" s="2">
        <f t="shared" si="122"/>
        <v>4.9899999999999993</v>
      </c>
      <c r="L822" s="2">
        <f t="shared" si="123"/>
        <v>0</v>
      </c>
      <c r="P822" s="6">
        <v>1.04</v>
      </c>
      <c r="Q822" s="5">
        <v>1765.4</v>
      </c>
      <c r="R822" s="7">
        <v>3.06</v>
      </c>
      <c r="S822" s="5">
        <v>2815.2</v>
      </c>
      <c r="T822" s="8">
        <v>0.89</v>
      </c>
      <c r="U822" s="5">
        <v>245.64</v>
      </c>
      <c r="AL822" s="5" t="str">
        <f t="shared" si="126"/>
        <v/>
      </c>
      <c r="AN822" s="5" t="str">
        <f t="shared" si="127"/>
        <v/>
      </c>
      <c r="AP822" s="5" t="str">
        <f t="shared" si="128"/>
        <v/>
      </c>
      <c r="AS822" s="5">
        <f t="shared" si="124"/>
        <v>4826.2400000000007</v>
      </c>
      <c r="AT822" s="11">
        <f t="shared" si="121"/>
        <v>1.1455912012491607E-2</v>
      </c>
      <c r="AU822" s="5">
        <f t="shared" si="125"/>
        <v>11.455912012491607</v>
      </c>
    </row>
    <row r="823" spans="1:47" x14ac:dyDescent="0.3">
      <c r="A823" s="1" t="s">
        <v>981</v>
      </c>
      <c r="B823" s="1" t="s">
        <v>940</v>
      </c>
      <c r="C823" s="1" t="s">
        <v>941</v>
      </c>
      <c r="D823" s="1" t="s">
        <v>63</v>
      </c>
      <c r="E823" s="1" t="s">
        <v>73</v>
      </c>
      <c r="F823" s="1" t="s">
        <v>980</v>
      </c>
      <c r="G823" s="1" t="s">
        <v>512</v>
      </c>
      <c r="H823" s="1" t="s">
        <v>56</v>
      </c>
      <c r="I823" s="2">
        <v>39.621637806800003</v>
      </c>
      <c r="J823" s="2">
        <v>39.630000000000003</v>
      </c>
      <c r="K823" s="2">
        <f t="shared" si="122"/>
        <v>39.619999999999997</v>
      </c>
      <c r="L823" s="2">
        <f t="shared" si="123"/>
        <v>0</v>
      </c>
      <c r="P823" s="6">
        <v>14.63</v>
      </c>
      <c r="Q823" s="5">
        <v>24834.424999999999</v>
      </c>
      <c r="R823" s="7">
        <v>24.99</v>
      </c>
      <c r="S823" s="5">
        <v>22990.799999999999</v>
      </c>
      <c r="AL823" s="5" t="str">
        <f t="shared" si="126"/>
        <v/>
      </c>
      <c r="AN823" s="5" t="str">
        <f t="shared" si="127"/>
        <v/>
      </c>
      <c r="AP823" s="5" t="str">
        <f t="shared" si="128"/>
        <v/>
      </c>
      <c r="AS823" s="5">
        <f t="shared" si="124"/>
        <v>47825.224999999999</v>
      </c>
      <c r="AT823" s="11">
        <f t="shared" si="121"/>
        <v>0.11352140995425297</v>
      </c>
      <c r="AU823" s="5">
        <f t="shared" si="125"/>
        <v>113.52140995425296</v>
      </c>
    </row>
    <row r="824" spans="1:47" x14ac:dyDescent="0.3">
      <c r="A824" s="1" t="s">
        <v>982</v>
      </c>
      <c r="B824" s="1" t="s">
        <v>983</v>
      </c>
      <c r="C824" s="1" t="s">
        <v>871</v>
      </c>
      <c r="D824" s="1" t="s">
        <v>872</v>
      </c>
      <c r="E824" s="1" t="s">
        <v>64</v>
      </c>
      <c r="F824" s="1" t="s">
        <v>980</v>
      </c>
      <c r="G824" s="1" t="s">
        <v>512</v>
      </c>
      <c r="H824" s="1" t="s">
        <v>56</v>
      </c>
      <c r="I824" s="2">
        <v>316.723638666</v>
      </c>
      <c r="J824" s="2">
        <v>38.17</v>
      </c>
      <c r="K824" s="2">
        <f t="shared" si="122"/>
        <v>38.17</v>
      </c>
      <c r="L824" s="2">
        <f t="shared" si="123"/>
        <v>0</v>
      </c>
      <c r="N824" s="4">
        <v>1.81</v>
      </c>
      <c r="O824" s="5">
        <v>3190.125</v>
      </c>
      <c r="P824" s="6">
        <v>28.69</v>
      </c>
      <c r="Q824" s="5">
        <v>48701.275000000001</v>
      </c>
      <c r="R824" s="7">
        <v>7.6700000000000008</v>
      </c>
      <c r="S824" s="5">
        <v>7056.4</v>
      </c>
      <c r="AL824" s="5" t="str">
        <f t="shared" si="126"/>
        <v/>
      </c>
      <c r="AN824" s="5" t="str">
        <f t="shared" si="127"/>
        <v/>
      </c>
      <c r="AP824" s="5" t="str">
        <f t="shared" si="128"/>
        <v/>
      </c>
      <c r="AS824" s="5">
        <f t="shared" si="124"/>
        <v>58947.8</v>
      </c>
      <c r="AT824" s="11">
        <f t="shared" si="121"/>
        <v>0.13992275770163787</v>
      </c>
      <c r="AU824" s="5">
        <f t="shared" si="125"/>
        <v>139.92275770163786</v>
      </c>
    </row>
    <row r="825" spans="1:47" x14ac:dyDescent="0.3">
      <c r="A825" s="1" t="s">
        <v>982</v>
      </c>
      <c r="B825" s="1" t="s">
        <v>983</v>
      </c>
      <c r="C825" s="1" t="s">
        <v>871</v>
      </c>
      <c r="D825" s="1" t="s">
        <v>872</v>
      </c>
      <c r="E825" s="1" t="s">
        <v>65</v>
      </c>
      <c r="F825" s="1" t="s">
        <v>980</v>
      </c>
      <c r="G825" s="1" t="s">
        <v>512</v>
      </c>
      <c r="H825" s="1" t="s">
        <v>56</v>
      </c>
      <c r="I825" s="2">
        <v>316.723638666</v>
      </c>
      <c r="J825" s="2">
        <v>39.229999999999997</v>
      </c>
      <c r="K825" s="2">
        <f t="shared" si="122"/>
        <v>39.230000000000004</v>
      </c>
      <c r="L825" s="2">
        <f t="shared" si="123"/>
        <v>0</v>
      </c>
      <c r="N825" s="4">
        <v>3.6</v>
      </c>
      <c r="O825" s="5">
        <v>6345</v>
      </c>
      <c r="P825" s="6">
        <v>24.67</v>
      </c>
      <c r="Q825" s="5">
        <v>41877.324999999997</v>
      </c>
      <c r="R825" s="7">
        <v>10.72</v>
      </c>
      <c r="S825" s="5">
        <v>9862.4</v>
      </c>
      <c r="T825" s="8">
        <v>0.24</v>
      </c>
      <c r="U825" s="5">
        <v>66.239999999999995</v>
      </c>
      <c r="AL825" s="5" t="str">
        <f t="shared" si="126"/>
        <v/>
      </c>
      <c r="AN825" s="5" t="str">
        <f t="shared" si="127"/>
        <v/>
      </c>
      <c r="AP825" s="5" t="str">
        <f t="shared" si="128"/>
        <v/>
      </c>
      <c r="AS825" s="5">
        <f t="shared" si="124"/>
        <v>58150.964999999997</v>
      </c>
      <c r="AT825" s="11">
        <f t="shared" si="121"/>
        <v>0.13803133256561606</v>
      </c>
      <c r="AU825" s="5">
        <f t="shared" si="125"/>
        <v>138.03133256561605</v>
      </c>
    </row>
    <row r="826" spans="1:47" x14ac:dyDescent="0.3">
      <c r="A826" s="1" t="s">
        <v>982</v>
      </c>
      <c r="B826" s="1" t="s">
        <v>983</v>
      </c>
      <c r="C826" s="1" t="s">
        <v>871</v>
      </c>
      <c r="D826" s="1" t="s">
        <v>872</v>
      </c>
      <c r="E826" s="1" t="s">
        <v>66</v>
      </c>
      <c r="F826" s="1" t="s">
        <v>980</v>
      </c>
      <c r="G826" s="1" t="s">
        <v>512</v>
      </c>
      <c r="H826" s="1" t="s">
        <v>56</v>
      </c>
      <c r="I826" s="2">
        <v>316.723638666</v>
      </c>
      <c r="J826" s="2">
        <v>40.24</v>
      </c>
      <c r="K826" s="2">
        <f t="shared" si="122"/>
        <v>40</v>
      </c>
      <c r="L826" s="2">
        <f t="shared" si="123"/>
        <v>0</v>
      </c>
      <c r="P826" s="6">
        <v>6.7100000000000009</v>
      </c>
      <c r="Q826" s="5">
        <v>11390.225</v>
      </c>
      <c r="R826" s="7">
        <v>33.229999999999997</v>
      </c>
      <c r="S826" s="5">
        <v>30571.599999999999</v>
      </c>
      <c r="T826" s="8">
        <v>0.06</v>
      </c>
      <c r="U826" s="5">
        <v>16.559999999999999</v>
      </c>
      <c r="AL826" s="5" t="str">
        <f t="shared" si="126"/>
        <v/>
      </c>
      <c r="AN826" s="5" t="str">
        <f t="shared" si="127"/>
        <v/>
      </c>
      <c r="AP826" s="5" t="str">
        <f t="shared" si="128"/>
        <v/>
      </c>
      <c r="AS826" s="5">
        <f t="shared" si="124"/>
        <v>41978.384999999995</v>
      </c>
      <c r="AT826" s="11">
        <f t="shared" si="121"/>
        <v>9.9642928032277159E-2</v>
      </c>
      <c r="AU826" s="5">
        <f t="shared" si="125"/>
        <v>99.642928032277155</v>
      </c>
    </row>
    <row r="827" spans="1:47" x14ac:dyDescent="0.3">
      <c r="A827" s="1" t="s">
        <v>982</v>
      </c>
      <c r="B827" s="1" t="s">
        <v>983</v>
      </c>
      <c r="C827" s="1" t="s">
        <v>871</v>
      </c>
      <c r="D827" s="1" t="s">
        <v>872</v>
      </c>
      <c r="E827" s="1" t="s">
        <v>67</v>
      </c>
      <c r="F827" s="1" t="s">
        <v>980</v>
      </c>
      <c r="G827" s="1" t="s">
        <v>512</v>
      </c>
      <c r="H827" s="1" t="s">
        <v>56</v>
      </c>
      <c r="I827" s="2">
        <v>316.723638666</v>
      </c>
      <c r="J827" s="2">
        <v>39.18</v>
      </c>
      <c r="K827" s="2">
        <f t="shared" si="122"/>
        <v>39.18</v>
      </c>
      <c r="L827" s="2">
        <f t="shared" si="123"/>
        <v>0</v>
      </c>
      <c r="N827" s="4">
        <v>4.79</v>
      </c>
      <c r="O827" s="5">
        <v>8442.375</v>
      </c>
      <c r="P827" s="6">
        <v>19.309999999999999</v>
      </c>
      <c r="Q827" s="5">
        <v>32778.725000000013</v>
      </c>
      <c r="R827" s="7">
        <v>15.08</v>
      </c>
      <c r="S827" s="5">
        <v>13873.6</v>
      </c>
      <c r="AL827" s="5" t="str">
        <f t="shared" si="126"/>
        <v/>
      </c>
      <c r="AN827" s="5" t="str">
        <f t="shared" si="127"/>
        <v/>
      </c>
      <c r="AP827" s="5" t="str">
        <f t="shared" si="128"/>
        <v/>
      </c>
      <c r="AS827" s="5">
        <f t="shared" si="124"/>
        <v>55094.700000000012</v>
      </c>
      <c r="AT827" s="11">
        <f t="shared" si="121"/>
        <v>0.13077676111312769</v>
      </c>
      <c r="AU827" s="5">
        <f t="shared" si="125"/>
        <v>130.77676111312769</v>
      </c>
    </row>
    <row r="828" spans="1:47" x14ac:dyDescent="0.3">
      <c r="A828" s="1" t="s">
        <v>982</v>
      </c>
      <c r="B828" s="1" t="s">
        <v>983</v>
      </c>
      <c r="C828" s="1" t="s">
        <v>871</v>
      </c>
      <c r="D828" s="1" t="s">
        <v>872</v>
      </c>
      <c r="E828" s="1" t="s">
        <v>53</v>
      </c>
      <c r="F828" s="1" t="s">
        <v>980</v>
      </c>
      <c r="G828" s="1" t="s">
        <v>512</v>
      </c>
      <c r="H828" s="1" t="s">
        <v>56</v>
      </c>
      <c r="I828" s="2">
        <v>316.723638666</v>
      </c>
      <c r="J828" s="2">
        <v>34.340000000000003</v>
      </c>
      <c r="K828" s="2">
        <f t="shared" si="122"/>
        <v>34.340000000000003</v>
      </c>
      <c r="L828" s="2">
        <f t="shared" si="123"/>
        <v>0</v>
      </c>
      <c r="P828" s="6">
        <v>6.69</v>
      </c>
      <c r="Q828" s="5">
        <v>11356.275</v>
      </c>
      <c r="R828" s="7">
        <v>23.98</v>
      </c>
      <c r="S828" s="5">
        <v>22061.599999999999</v>
      </c>
      <c r="T828" s="8">
        <v>3.67</v>
      </c>
      <c r="U828" s="5">
        <v>1012.92</v>
      </c>
      <c r="AL828" s="5" t="str">
        <f t="shared" si="126"/>
        <v/>
      </c>
      <c r="AN828" s="5" t="str">
        <f t="shared" si="127"/>
        <v/>
      </c>
      <c r="AP828" s="5" t="str">
        <f t="shared" si="128"/>
        <v/>
      </c>
      <c r="AS828" s="5">
        <f t="shared" si="124"/>
        <v>34430.794999999998</v>
      </c>
      <c r="AT828" s="11">
        <f t="shared" si="121"/>
        <v>8.1727423012559641E-2</v>
      </c>
      <c r="AU828" s="5">
        <f t="shared" si="125"/>
        <v>81.72742301255964</v>
      </c>
    </row>
    <row r="829" spans="1:47" x14ac:dyDescent="0.3">
      <c r="A829" s="1" t="s">
        <v>982</v>
      </c>
      <c r="B829" s="1" t="s">
        <v>983</v>
      </c>
      <c r="C829" s="1" t="s">
        <v>871</v>
      </c>
      <c r="D829" s="1" t="s">
        <v>872</v>
      </c>
      <c r="E829" s="1" t="s">
        <v>57</v>
      </c>
      <c r="F829" s="1" t="s">
        <v>980</v>
      </c>
      <c r="G829" s="1" t="s">
        <v>512</v>
      </c>
      <c r="H829" s="1" t="s">
        <v>56</v>
      </c>
      <c r="I829" s="2">
        <v>316.723638666</v>
      </c>
      <c r="J829" s="2">
        <v>38.24</v>
      </c>
      <c r="K829" s="2">
        <f t="shared" si="122"/>
        <v>38.25</v>
      </c>
      <c r="L829" s="2">
        <f t="shared" si="123"/>
        <v>0</v>
      </c>
      <c r="P829" s="6">
        <v>4.08</v>
      </c>
      <c r="Q829" s="5">
        <v>6925.7999999999993</v>
      </c>
      <c r="R829" s="7">
        <v>14.41</v>
      </c>
      <c r="S829" s="5">
        <v>13257.2</v>
      </c>
      <c r="T829" s="8">
        <v>19.760000000000002</v>
      </c>
      <c r="U829" s="5">
        <v>5453.76</v>
      </c>
      <c r="AL829" s="5" t="str">
        <f t="shared" si="126"/>
        <v/>
      </c>
      <c r="AN829" s="5" t="str">
        <f t="shared" si="127"/>
        <v/>
      </c>
      <c r="AP829" s="5" t="str">
        <f t="shared" si="128"/>
        <v/>
      </c>
      <c r="AS829" s="5">
        <f t="shared" si="124"/>
        <v>25636.760000000002</v>
      </c>
      <c r="AT829" s="11">
        <f t="shared" si="121"/>
        <v>6.0853266071592853E-2</v>
      </c>
      <c r="AU829" s="5">
        <f t="shared" si="125"/>
        <v>60.853266071592856</v>
      </c>
    </row>
    <row r="830" spans="1:47" x14ac:dyDescent="0.3">
      <c r="A830" s="1" t="s">
        <v>982</v>
      </c>
      <c r="B830" s="1" t="s">
        <v>983</v>
      </c>
      <c r="C830" s="1" t="s">
        <v>871</v>
      </c>
      <c r="D830" s="1" t="s">
        <v>872</v>
      </c>
      <c r="E830" s="1" t="s">
        <v>58</v>
      </c>
      <c r="F830" s="1" t="s">
        <v>980</v>
      </c>
      <c r="G830" s="1" t="s">
        <v>512</v>
      </c>
      <c r="H830" s="1" t="s">
        <v>56</v>
      </c>
      <c r="I830" s="2">
        <v>316.723638666</v>
      </c>
      <c r="J830" s="2">
        <v>39.340000000000003</v>
      </c>
      <c r="K830" s="2">
        <f t="shared" si="122"/>
        <v>39.35</v>
      </c>
      <c r="L830" s="2">
        <f t="shared" si="123"/>
        <v>0</v>
      </c>
      <c r="P830" s="6">
        <v>16.37</v>
      </c>
      <c r="Q830" s="5">
        <v>27788.075000000001</v>
      </c>
      <c r="R830" s="7">
        <v>22.34</v>
      </c>
      <c r="S830" s="5">
        <v>20552.8</v>
      </c>
      <c r="T830" s="8">
        <v>0.64</v>
      </c>
      <c r="U830" s="5">
        <v>176.64</v>
      </c>
      <c r="AL830" s="5" t="str">
        <f t="shared" si="126"/>
        <v/>
      </c>
      <c r="AN830" s="5" t="str">
        <f t="shared" si="127"/>
        <v/>
      </c>
      <c r="AP830" s="5" t="str">
        <f t="shared" si="128"/>
        <v/>
      </c>
      <c r="AS830" s="5">
        <f t="shared" si="124"/>
        <v>48517.514999999999</v>
      </c>
      <c r="AT830" s="11">
        <f t="shared" si="121"/>
        <v>0.11516467952375796</v>
      </c>
      <c r="AU830" s="5">
        <f t="shared" si="125"/>
        <v>115.16467952375797</v>
      </c>
    </row>
    <row r="831" spans="1:47" x14ac:dyDescent="0.3">
      <c r="A831" s="1" t="s">
        <v>982</v>
      </c>
      <c r="B831" s="1" t="s">
        <v>983</v>
      </c>
      <c r="C831" s="1" t="s">
        <v>871</v>
      </c>
      <c r="D831" s="1" t="s">
        <v>872</v>
      </c>
      <c r="E831" s="1" t="s">
        <v>59</v>
      </c>
      <c r="F831" s="1" t="s">
        <v>980</v>
      </c>
      <c r="G831" s="1" t="s">
        <v>512</v>
      </c>
      <c r="H831" s="1" t="s">
        <v>56</v>
      </c>
      <c r="I831" s="2">
        <v>316.723638666</v>
      </c>
      <c r="J831" s="2">
        <v>40.39</v>
      </c>
      <c r="K831" s="2">
        <f t="shared" si="122"/>
        <v>40</v>
      </c>
      <c r="L831" s="2">
        <f t="shared" si="123"/>
        <v>0</v>
      </c>
      <c r="P831" s="6">
        <v>21.39</v>
      </c>
      <c r="Q831" s="5">
        <v>36309.525000000001</v>
      </c>
      <c r="R831" s="7">
        <v>17.32</v>
      </c>
      <c r="S831" s="5">
        <v>15934.4</v>
      </c>
      <c r="T831" s="8">
        <v>1.29</v>
      </c>
      <c r="U831" s="5">
        <v>356.04</v>
      </c>
      <c r="AL831" s="5" t="str">
        <f t="shared" si="126"/>
        <v/>
      </c>
      <c r="AN831" s="5" t="str">
        <f t="shared" si="127"/>
        <v/>
      </c>
      <c r="AP831" s="5" t="str">
        <f t="shared" si="128"/>
        <v/>
      </c>
      <c r="AS831" s="5">
        <f t="shared" si="124"/>
        <v>52599.965000000004</v>
      </c>
      <c r="AT831" s="11">
        <f t="shared" si="121"/>
        <v>0.12485507784530774</v>
      </c>
      <c r="AU831" s="5">
        <f t="shared" si="125"/>
        <v>124.85507784530773</v>
      </c>
    </row>
    <row r="832" spans="1:47" x14ac:dyDescent="0.3">
      <c r="A832" s="1" t="s">
        <v>984</v>
      </c>
      <c r="B832" s="1" t="s">
        <v>985</v>
      </c>
      <c r="C832" s="1" t="s">
        <v>941</v>
      </c>
      <c r="D832" s="1" t="s">
        <v>63</v>
      </c>
      <c r="E832" s="1" t="s">
        <v>72</v>
      </c>
      <c r="F832" s="1" t="s">
        <v>980</v>
      </c>
      <c r="G832" s="1" t="s">
        <v>512</v>
      </c>
      <c r="H832" s="1" t="s">
        <v>56</v>
      </c>
      <c r="I832" s="2">
        <v>79.650374758400005</v>
      </c>
      <c r="J832" s="2">
        <v>38.880000000000003</v>
      </c>
      <c r="K832" s="2">
        <f t="shared" si="122"/>
        <v>38.880000000000003</v>
      </c>
      <c r="L832" s="2">
        <f t="shared" si="123"/>
        <v>0</v>
      </c>
      <c r="N832" s="4">
        <v>7.31</v>
      </c>
      <c r="O832" s="5">
        <v>12883.875</v>
      </c>
      <c r="P832" s="6">
        <v>14.01</v>
      </c>
      <c r="Q832" s="5">
        <v>23781.974999999999</v>
      </c>
      <c r="R832" s="7">
        <v>14.54</v>
      </c>
      <c r="S832" s="5">
        <v>13376.8</v>
      </c>
      <c r="T832" s="8">
        <v>3.02</v>
      </c>
      <c r="U832" s="5">
        <v>833.52</v>
      </c>
      <c r="AL832" s="5" t="str">
        <f t="shared" si="126"/>
        <v/>
      </c>
      <c r="AN832" s="5" t="str">
        <f t="shared" si="127"/>
        <v/>
      </c>
      <c r="AP832" s="5" t="str">
        <f t="shared" si="128"/>
        <v/>
      </c>
      <c r="AS832" s="5">
        <f t="shared" si="124"/>
        <v>50876.169999999991</v>
      </c>
      <c r="AT832" s="11">
        <f t="shared" si="121"/>
        <v>0.12076335347031332</v>
      </c>
      <c r="AU832" s="5">
        <f t="shared" si="125"/>
        <v>120.76335347031332</v>
      </c>
    </row>
    <row r="833" spans="1:47" x14ac:dyDescent="0.3">
      <c r="A833" s="1" t="s">
        <v>984</v>
      </c>
      <c r="B833" s="1" t="s">
        <v>985</v>
      </c>
      <c r="C833" s="1" t="s">
        <v>941</v>
      </c>
      <c r="D833" s="1" t="s">
        <v>63</v>
      </c>
      <c r="E833" s="1" t="s">
        <v>75</v>
      </c>
      <c r="F833" s="1" t="s">
        <v>980</v>
      </c>
      <c r="G833" s="1" t="s">
        <v>512</v>
      </c>
      <c r="H833" s="1" t="s">
        <v>56</v>
      </c>
      <c r="I833" s="2">
        <v>79.650374758400005</v>
      </c>
      <c r="J833" s="2">
        <v>36.94</v>
      </c>
      <c r="K833" s="2">
        <f t="shared" si="122"/>
        <v>36.94</v>
      </c>
      <c r="L833" s="2">
        <f t="shared" si="123"/>
        <v>0</v>
      </c>
      <c r="N833" s="4">
        <v>7.44</v>
      </c>
      <c r="O833" s="5">
        <v>13113</v>
      </c>
      <c r="P833" s="6">
        <v>23.11</v>
      </c>
      <c r="Q833" s="5">
        <v>39229.224999999999</v>
      </c>
      <c r="R833" s="7">
        <v>6.39</v>
      </c>
      <c r="S833" s="5">
        <v>5878.7999999999993</v>
      </c>
      <c r="AL833" s="5" t="str">
        <f t="shared" si="126"/>
        <v/>
      </c>
      <c r="AN833" s="5" t="str">
        <f t="shared" si="127"/>
        <v/>
      </c>
      <c r="AP833" s="5" t="str">
        <f t="shared" si="128"/>
        <v/>
      </c>
      <c r="AS833" s="5">
        <f t="shared" si="124"/>
        <v>58221.024999999994</v>
      </c>
      <c r="AT833" s="11">
        <f t="shared" si="121"/>
        <v>0.13819763204421537</v>
      </c>
      <c r="AU833" s="5">
        <f t="shared" si="125"/>
        <v>138.19763204421537</v>
      </c>
    </row>
    <row r="834" spans="1:47" x14ac:dyDescent="0.3">
      <c r="A834" s="1" t="s">
        <v>986</v>
      </c>
      <c r="B834" s="1" t="s">
        <v>940</v>
      </c>
      <c r="C834" s="1" t="s">
        <v>941</v>
      </c>
      <c r="D834" s="1" t="s">
        <v>63</v>
      </c>
      <c r="E834" s="1" t="s">
        <v>79</v>
      </c>
      <c r="F834" s="1" t="s">
        <v>980</v>
      </c>
      <c r="G834" s="1" t="s">
        <v>512</v>
      </c>
      <c r="H834" s="1" t="s">
        <v>56</v>
      </c>
      <c r="I834" s="2">
        <v>119.050393793</v>
      </c>
      <c r="J834" s="2">
        <v>39.700000000000003</v>
      </c>
      <c r="K834" s="2">
        <f t="shared" si="122"/>
        <v>39.700000000000003</v>
      </c>
      <c r="L834" s="2">
        <f t="shared" si="123"/>
        <v>0</v>
      </c>
      <c r="P834" s="6">
        <v>27.37</v>
      </c>
      <c r="Q834" s="5">
        <v>46460.574999999997</v>
      </c>
      <c r="R834" s="7">
        <v>12.33</v>
      </c>
      <c r="S834" s="5">
        <v>11343.6</v>
      </c>
      <c r="AL834" s="5" t="str">
        <f t="shared" si="126"/>
        <v/>
      </c>
      <c r="AN834" s="5" t="str">
        <f t="shared" si="127"/>
        <v/>
      </c>
      <c r="AP834" s="5" t="str">
        <f t="shared" si="128"/>
        <v/>
      </c>
      <c r="AS834" s="5">
        <f t="shared" si="124"/>
        <v>57804.174999999996</v>
      </c>
      <c r="AT834" s="11">
        <f t="shared" si="121"/>
        <v>0.13720816676225528</v>
      </c>
      <c r="AU834" s="5">
        <f t="shared" si="125"/>
        <v>137.20816676225527</v>
      </c>
    </row>
    <row r="835" spans="1:47" x14ac:dyDescent="0.3">
      <c r="A835" s="1" t="s">
        <v>986</v>
      </c>
      <c r="B835" s="1" t="s">
        <v>940</v>
      </c>
      <c r="C835" s="1" t="s">
        <v>941</v>
      </c>
      <c r="D835" s="1" t="s">
        <v>63</v>
      </c>
      <c r="E835" s="1" t="s">
        <v>80</v>
      </c>
      <c r="F835" s="1" t="s">
        <v>980</v>
      </c>
      <c r="G835" s="1" t="s">
        <v>512</v>
      </c>
      <c r="H835" s="1" t="s">
        <v>56</v>
      </c>
      <c r="I835" s="2">
        <v>119.050393793</v>
      </c>
      <c r="J835" s="2">
        <v>38.83</v>
      </c>
      <c r="K835" s="2">
        <f t="shared" si="122"/>
        <v>38.83</v>
      </c>
      <c r="L835" s="2">
        <f t="shared" si="123"/>
        <v>0</v>
      </c>
      <c r="P835" s="6">
        <v>6.36</v>
      </c>
      <c r="Q835" s="5">
        <v>10796.1</v>
      </c>
      <c r="R835" s="7">
        <v>25.65</v>
      </c>
      <c r="S835" s="5">
        <v>23598</v>
      </c>
      <c r="T835" s="8">
        <v>6.82</v>
      </c>
      <c r="U835" s="5">
        <v>1882.32</v>
      </c>
      <c r="AL835" s="5" t="str">
        <f t="shared" si="126"/>
        <v/>
      </c>
      <c r="AN835" s="5" t="str">
        <f t="shared" si="127"/>
        <v/>
      </c>
      <c r="AP835" s="5" t="str">
        <f t="shared" si="128"/>
        <v/>
      </c>
      <c r="AS835" s="5">
        <f t="shared" si="124"/>
        <v>36276.42</v>
      </c>
      <c r="AT835" s="11">
        <f t="shared" ref="AT835:AT898" si="129">(AS835/$AS$1180)*100</f>
        <v>8.6108331879100636E-2</v>
      </c>
      <c r="AU835" s="5">
        <f t="shared" si="125"/>
        <v>86.108331879100646</v>
      </c>
    </row>
    <row r="836" spans="1:47" x14ac:dyDescent="0.3">
      <c r="A836" s="1" t="s">
        <v>986</v>
      </c>
      <c r="B836" s="1" t="s">
        <v>940</v>
      </c>
      <c r="C836" s="1" t="s">
        <v>941</v>
      </c>
      <c r="D836" s="1" t="s">
        <v>63</v>
      </c>
      <c r="E836" s="1" t="s">
        <v>74</v>
      </c>
      <c r="F836" s="1" t="s">
        <v>980</v>
      </c>
      <c r="G836" s="1" t="s">
        <v>512</v>
      </c>
      <c r="H836" s="1" t="s">
        <v>56</v>
      </c>
      <c r="I836" s="2">
        <v>119.050393793</v>
      </c>
      <c r="J836" s="2">
        <v>37.67</v>
      </c>
      <c r="K836" s="2">
        <f t="shared" si="122"/>
        <v>37.67</v>
      </c>
      <c r="L836" s="2">
        <f t="shared" si="123"/>
        <v>0</v>
      </c>
      <c r="N836" s="4">
        <v>4.5999999999999996</v>
      </c>
      <c r="O836" s="5">
        <v>8107.4999999999991</v>
      </c>
      <c r="P836" s="6">
        <v>29.73</v>
      </c>
      <c r="Q836" s="5">
        <v>50466.675000000003</v>
      </c>
      <c r="R836" s="7">
        <v>3.34</v>
      </c>
      <c r="S836" s="5">
        <v>3072.8</v>
      </c>
      <c r="AL836" s="5" t="str">
        <f t="shared" si="126"/>
        <v/>
      </c>
      <c r="AN836" s="5" t="str">
        <f t="shared" si="127"/>
        <v/>
      </c>
      <c r="AP836" s="5" t="str">
        <f t="shared" si="128"/>
        <v/>
      </c>
      <c r="AS836" s="5">
        <f t="shared" si="124"/>
        <v>61646.975000000006</v>
      </c>
      <c r="AT836" s="11">
        <f t="shared" si="129"/>
        <v>0.14632971452647811</v>
      </c>
      <c r="AU836" s="5">
        <f t="shared" si="125"/>
        <v>146.32971452647811</v>
      </c>
    </row>
    <row r="837" spans="1:47" x14ac:dyDescent="0.3">
      <c r="A837" s="1" t="s">
        <v>987</v>
      </c>
      <c r="B837" s="1" t="s">
        <v>878</v>
      </c>
      <c r="C837" s="1" t="s">
        <v>879</v>
      </c>
      <c r="D837" s="1" t="s">
        <v>63</v>
      </c>
      <c r="E837" s="1" t="s">
        <v>85</v>
      </c>
      <c r="F837" s="1" t="s">
        <v>980</v>
      </c>
      <c r="G837" s="1" t="s">
        <v>512</v>
      </c>
      <c r="H837" s="1" t="s">
        <v>56</v>
      </c>
      <c r="I837" s="2">
        <v>79.505712970800005</v>
      </c>
      <c r="J837" s="2">
        <v>36.950000000000003</v>
      </c>
      <c r="K837" s="2">
        <f t="shared" si="122"/>
        <v>36.950000000000003</v>
      </c>
      <c r="L837" s="2">
        <f t="shared" si="123"/>
        <v>0</v>
      </c>
      <c r="P837" s="6">
        <v>20.84</v>
      </c>
      <c r="Q837" s="5">
        <v>35375.9</v>
      </c>
      <c r="R837" s="7">
        <v>16.11</v>
      </c>
      <c r="S837" s="5">
        <v>14821.2</v>
      </c>
      <c r="AL837" s="5" t="str">
        <f t="shared" si="126"/>
        <v/>
      </c>
      <c r="AN837" s="5" t="str">
        <f t="shared" si="127"/>
        <v/>
      </c>
      <c r="AP837" s="5" t="str">
        <f t="shared" si="128"/>
        <v/>
      </c>
      <c r="AS837" s="5">
        <f t="shared" si="124"/>
        <v>50197.100000000006</v>
      </c>
      <c r="AT837" s="11">
        <f t="shared" si="129"/>
        <v>0.11915146384809756</v>
      </c>
      <c r="AU837" s="5">
        <f t="shared" si="125"/>
        <v>119.15146384809756</v>
      </c>
    </row>
    <row r="838" spans="1:47" x14ac:dyDescent="0.3">
      <c r="A838" s="1" t="s">
        <v>987</v>
      </c>
      <c r="B838" s="1" t="s">
        <v>878</v>
      </c>
      <c r="C838" s="1" t="s">
        <v>879</v>
      </c>
      <c r="D838" s="1" t="s">
        <v>63</v>
      </c>
      <c r="E838" s="1" t="s">
        <v>86</v>
      </c>
      <c r="F838" s="1" t="s">
        <v>980</v>
      </c>
      <c r="G838" s="1" t="s">
        <v>512</v>
      </c>
      <c r="H838" s="1" t="s">
        <v>56</v>
      </c>
      <c r="I838" s="2">
        <v>79.505712970800005</v>
      </c>
      <c r="J838" s="2">
        <v>37.76</v>
      </c>
      <c r="K838" s="2">
        <f t="shared" si="122"/>
        <v>37.760000000000005</v>
      </c>
      <c r="L838" s="2">
        <f t="shared" si="123"/>
        <v>0</v>
      </c>
      <c r="N838" s="4">
        <v>14.96</v>
      </c>
      <c r="O838" s="5">
        <v>26367</v>
      </c>
      <c r="P838" s="6">
        <v>22.8</v>
      </c>
      <c r="Q838" s="5">
        <v>38703</v>
      </c>
      <c r="AL838" s="5" t="str">
        <f t="shared" si="126"/>
        <v/>
      </c>
      <c r="AN838" s="5" t="str">
        <f t="shared" si="127"/>
        <v/>
      </c>
      <c r="AP838" s="5" t="str">
        <f t="shared" si="128"/>
        <v/>
      </c>
      <c r="AS838" s="5">
        <f t="shared" si="124"/>
        <v>65070</v>
      </c>
      <c r="AT838" s="11">
        <f t="shared" si="129"/>
        <v>0.15445485401737766</v>
      </c>
      <c r="AU838" s="5">
        <f t="shared" si="125"/>
        <v>154.45485401737764</v>
      </c>
    </row>
    <row r="839" spans="1:47" x14ac:dyDescent="0.3">
      <c r="A839" s="1" t="s">
        <v>988</v>
      </c>
      <c r="B839" s="1" t="s">
        <v>865</v>
      </c>
      <c r="C839" s="1" t="s">
        <v>866</v>
      </c>
      <c r="D839" s="1" t="s">
        <v>63</v>
      </c>
      <c r="E839" s="1" t="s">
        <v>53</v>
      </c>
      <c r="F839" s="1" t="s">
        <v>989</v>
      </c>
      <c r="G839" s="1" t="s">
        <v>512</v>
      </c>
      <c r="H839" s="1" t="s">
        <v>56</v>
      </c>
      <c r="I839" s="2">
        <v>160.46927475999999</v>
      </c>
      <c r="J839" s="2">
        <v>39.18</v>
      </c>
      <c r="K839" s="2">
        <f t="shared" si="122"/>
        <v>39.160000000000004</v>
      </c>
      <c r="L839" s="2">
        <f t="shared" si="123"/>
        <v>0</v>
      </c>
      <c r="N839" s="4">
        <v>7.17</v>
      </c>
      <c r="O839" s="5">
        <v>12637.125</v>
      </c>
      <c r="P839" s="6">
        <v>23.21</v>
      </c>
      <c r="Q839" s="5">
        <v>39398.974999999991</v>
      </c>
      <c r="R839" s="7">
        <v>0.71</v>
      </c>
      <c r="S839" s="5">
        <v>653.20000000000005</v>
      </c>
      <c r="Z839" s="9">
        <v>2.78</v>
      </c>
      <c r="AA839" s="5">
        <v>306.91199999999998</v>
      </c>
      <c r="AB839" s="10">
        <v>5.29</v>
      </c>
      <c r="AC839" s="5">
        <v>525.62762499999997</v>
      </c>
      <c r="AL839" s="5" t="str">
        <f t="shared" si="126"/>
        <v/>
      </c>
      <c r="AN839" s="5" t="str">
        <f t="shared" si="127"/>
        <v/>
      </c>
      <c r="AP839" s="5" t="str">
        <f t="shared" si="128"/>
        <v/>
      </c>
      <c r="AS839" s="5">
        <f t="shared" si="124"/>
        <v>53521.839624999986</v>
      </c>
      <c r="AT839" s="11">
        <f t="shared" si="129"/>
        <v>0.12704330607070649</v>
      </c>
      <c r="AU839" s="5">
        <f t="shared" si="125"/>
        <v>127.04330607070649</v>
      </c>
    </row>
    <row r="840" spans="1:47" x14ac:dyDescent="0.3">
      <c r="A840" s="1" t="s">
        <v>988</v>
      </c>
      <c r="B840" s="1" t="s">
        <v>865</v>
      </c>
      <c r="C840" s="1" t="s">
        <v>866</v>
      </c>
      <c r="D840" s="1" t="s">
        <v>63</v>
      </c>
      <c r="E840" s="1" t="s">
        <v>57</v>
      </c>
      <c r="F840" s="1" t="s">
        <v>989</v>
      </c>
      <c r="G840" s="1" t="s">
        <v>512</v>
      </c>
      <c r="H840" s="1" t="s">
        <v>56</v>
      </c>
      <c r="I840" s="2">
        <v>160.46927475999999</v>
      </c>
      <c r="J840" s="2">
        <v>37.54</v>
      </c>
      <c r="K840" s="2">
        <f t="shared" si="122"/>
        <v>37.54</v>
      </c>
      <c r="L840" s="2">
        <f t="shared" si="123"/>
        <v>0</v>
      </c>
      <c r="N840" s="4">
        <v>9.94</v>
      </c>
      <c r="O840" s="5">
        <v>17519.25</v>
      </c>
      <c r="P840" s="6">
        <v>25.92</v>
      </c>
      <c r="Q840" s="5">
        <v>43999.199999999997</v>
      </c>
      <c r="R840" s="7">
        <v>1.68</v>
      </c>
      <c r="S840" s="5">
        <v>1545.6</v>
      </c>
      <c r="AL840" s="5" t="str">
        <f t="shared" si="126"/>
        <v/>
      </c>
      <c r="AN840" s="5" t="str">
        <f t="shared" si="127"/>
        <v/>
      </c>
      <c r="AP840" s="5" t="str">
        <f t="shared" si="128"/>
        <v/>
      </c>
      <c r="AS840" s="5">
        <f t="shared" si="124"/>
        <v>63064.049999999996</v>
      </c>
      <c r="AT840" s="11">
        <f t="shared" si="129"/>
        <v>0.14969338614560634</v>
      </c>
      <c r="AU840" s="5">
        <f t="shared" si="125"/>
        <v>149.69338614560633</v>
      </c>
    </row>
    <row r="841" spans="1:47" x14ac:dyDescent="0.3">
      <c r="A841" s="1" t="s">
        <v>988</v>
      </c>
      <c r="B841" s="1" t="s">
        <v>865</v>
      </c>
      <c r="C841" s="1" t="s">
        <v>866</v>
      </c>
      <c r="D841" s="1" t="s">
        <v>63</v>
      </c>
      <c r="E841" s="1" t="s">
        <v>58</v>
      </c>
      <c r="F841" s="1" t="s">
        <v>989</v>
      </c>
      <c r="G841" s="1" t="s">
        <v>512</v>
      </c>
      <c r="H841" s="1" t="s">
        <v>56</v>
      </c>
      <c r="I841" s="2">
        <v>160.46927475999999</v>
      </c>
      <c r="J841" s="2">
        <v>38.61</v>
      </c>
      <c r="K841" s="2">
        <f t="shared" si="122"/>
        <v>38.610000000000007</v>
      </c>
      <c r="L841" s="2">
        <f t="shared" si="123"/>
        <v>0</v>
      </c>
      <c r="N841" s="4">
        <v>1.98</v>
      </c>
      <c r="O841" s="5">
        <v>3489.75</v>
      </c>
      <c r="P841" s="6">
        <v>22.82</v>
      </c>
      <c r="Q841" s="5">
        <v>38736.949999999997</v>
      </c>
      <c r="R841" s="7">
        <v>12.32</v>
      </c>
      <c r="S841" s="5">
        <v>11334.4</v>
      </c>
      <c r="T841" s="8">
        <v>1.49</v>
      </c>
      <c r="U841" s="5">
        <v>411.24</v>
      </c>
      <c r="AL841" s="5" t="str">
        <f t="shared" si="126"/>
        <v/>
      </c>
      <c r="AN841" s="5" t="str">
        <f t="shared" si="127"/>
        <v/>
      </c>
      <c r="AP841" s="5" t="str">
        <f t="shared" si="128"/>
        <v/>
      </c>
      <c r="AS841" s="5">
        <f t="shared" si="124"/>
        <v>53972.34</v>
      </c>
      <c r="AT841" s="11">
        <f t="shared" si="129"/>
        <v>0.12811264631437333</v>
      </c>
      <c r="AU841" s="5">
        <f t="shared" si="125"/>
        <v>128.11264631437334</v>
      </c>
    </row>
    <row r="842" spans="1:47" x14ac:dyDescent="0.3">
      <c r="A842" s="1" t="s">
        <v>988</v>
      </c>
      <c r="B842" s="1" t="s">
        <v>865</v>
      </c>
      <c r="C842" s="1" t="s">
        <v>866</v>
      </c>
      <c r="D842" s="1" t="s">
        <v>63</v>
      </c>
      <c r="E842" s="1" t="s">
        <v>59</v>
      </c>
      <c r="F842" s="1" t="s">
        <v>989</v>
      </c>
      <c r="G842" s="1" t="s">
        <v>512</v>
      </c>
      <c r="H842" s="1" t="s">
        <v>56</v>
      </c>
      <c r="I842" s="2">
        <v>160.46927475999999</v>
      </c>
      <c r="J842" s="2">
        <v>40.22</v>
      </c>
      <c r="K842" s="2">
        <f t="shared" si="122"/>
        <v>39.999999999999993</v>
      </c>
      <c r="L842" s="2">
        <f t="shared" si="123"/>
        <v>0</v>
      </c>
      <c r="N842" s="4">
        <v>0.08</v>
      </c>
      <c r="O842" s="5">
        <v>141</v>
      </c>
      <c r="P842" s="6">
        <v>24.56</v>
      </c>
      <c r="Q842" s="5">
        <v>41690.6</v>
      </c>
      <c r="R842" s="7">
        <v>15.13</v>
      </c>
      <c r="S842" s="5">
        <v>13919.6</v>
      </c>
      <c r="T842" s="8">
        <v>0.23</v>
      </c>
      <c r="U842" s="5">
        <v>63.48</v>
      </c>
      <c r="AL842" s="5" t="str">
        <f t="shared" si="126"/>
        <v/>
      </c>
      <c r="AN842" s="5" t="str">
        <f t="shared" si="127"/>
        <v/>
      </c>
      <c r="AP842" s="5" t="str">
        <f t="shared" si="128"/>
        <v/>
      </c>
      <c r="AS842" s="5">
        <f t="shared" si="124"/>
        <v>55814.68</v>
      </c>
      <c r="AT842" s="11">
        <f t="shared" si="129"/>
        <v>0.13248575766753723</v>
      </c>
      <c r="AU842" s="5">
        <f t="shared" si="125"/>
        <v>132.48575766753723</v>
      </c>
    </row>
    <row r="843" spans="1:47" x14ac:dyDescent="0.3">
      <c r="A843" s="1" t="s">
        <v>990</v>
      </c>
      <c r="B843" s="1" t="s">
        <v>991</v>
      </c>
      <c r="C843" s="1" t="s">
        <v>992</v>
      </c>
      <c r="D843" s="1" t="s">
        <v>63</v>
      </c>
      <c r="E843" s="1" t="s">
        <v>64</v>
      </c>
      <c r="F843" s="1" t="s">
        <v>989</v>
      </c>
      <c r="G843" s="1" t="s">
        <v>512</v>
      </c>
      <c r="H843" s="1" t="s">
        <v>56</v>
      </c>
      <c r="I843" s="2">
        <v>3.2453293641499998</v>
      </c>
      <c r="J843" s="2">
        <v>2.77</v>
      </c>
      <c r="K843" s="2">
        <f t="shared" si="122"/>
        <v>2.7800000000000002</v>
      </c>
      <c r="L843" s="2">
        <f t="shared" si="123"/>
        <v>0</v>
      </c>
      <c r="Z843" s="9">
        <v>1.61</v>
      </c>
      <c r="AA843" s="5">
        <v>177.744</v>
      </c>
      <c r="AB843" s="10">
        <v>1.17</v>
      </c>
      <c r="AC843" s="5">
        <v>116.254125</v>
      </c>
      <c r="AL843" s="5" t="str">
        <f t="shared" si="126"/>
        <v/>
      </c>
      <c r="AN843" s="5" t="str">
        <f t="shared" si="127"/>
        <v/>
      </c>
      <c r="AP843" s="5" t="str">
        <f t="shared" si="128"/>
        <v/>
      </c>
      <c r="AS843" s="5">
        <f t="shared" si="124"/>
        <v>293.99812500000002</v>
      </c>
      <c r="AT843" s="11">
        <f t="shared" si="129"/>
        <v>6.9785519407188795E-4</v>
      </c>
      <c r="AU843" s="5">
        <f t="shared" si="125"/>
        <v>0.69785519407188801</v>
      </c>
    </row>
    <row r="844" spans="1:47" x14ac:dyDescent="0.3">
      <c r="A844" s="1" t="s">
        <v>993</v>
      </c>
      <c r="B844" s="1" t="s">
        <v>991</v>
      </c>
      <c r="C844" s="1" t="s">
        <v>992</v>
      </c>
      <c r="D844" s="1" t="s">
        <v>63</v>
      </c>
      <c r="E844" s="1" t="s">
        <v>64</v>
      </c>
      <c r="F844" s="1" t="s">
        <v>989</v>
      </c>
      <c r="G844" s="1" t="s">
        <v>512</v>
      </c>
      <c r="H844" s="1" t="s">
        <v>56</v>
      </c>
      <c r="I844" s="2">
        <v>1.7612582138399999</v>
      </c>
      <c r="J844" s="2">
        <v>1.57</v>
      </c>
      <c r="K844" s="2">
        <f t="shared" si="122"/>
        <v>1.56</v>
      </c>
      <c r="L844" s="2">
        <f t="shared" si="123"/>
        <v>0</v>
      </c>
      <c r="Z844" s="9">
        <v>0.83000000000000007</v>
      </c>
      <c r="AA844" s="5">
        <v>91.632000000000005</v>
      </c>
      <c r="AB844" s="10">
        <v>0.73</v>
      </c>
      <c r="AC844" s="5">
        <v>72.534625000000005</v>
      </c>
      <c r="AL844" s="5" t="str">
        <f t="shared" si="126"/>
        <v/>
      </c>
      <c r="AN844" s="5" t="str">
        <f t="shared" si="127"/>
        <v/>
      </c>
      <c r="AP844" s="5" t="str">
        <f t="shared" si="128"/>
        <v/>
      </c>
      <c r="AS844" s="5">
        <f t="shared" si="124"/>
        <v>164.16662500000001</v>
      </c>
      <c r="AT844" s="11">
        <f t="shared" si="129"/>
        <v>3.8967776392962323E-4</v>
      </c>
      <c r="AU844" s="5">
        <f t="shared" si="125"/>
        <v>0.38967776392962322</v>
      </c>
    </row>
    <row r="845" spans="1:47" x14ac:dyDescent="0.3">
      <c r="A845" s="1" t="s">
        <v>994</v>
      </c>
      <c r="B845" s="1" t="s">
        <v>120</v>
      </c>
      <c r="C845" s="1" t="s">
        <v>121</v>
      </c>
      <c r="D845" s="1" t="s">
        <v>63</v>
      </c>
      <c r="E845" s="1" t="s">
        <v>64</v>
      </c>
      <c r="F845" s="1" t="s">
        <v>989</v>
      </c>
      <c r="G845" s="1" t="s">
        <v>512</v>
      </c>
      <c r="H845" s="1" t="s">
        <v>56</v>
      </c>
      <c r="I845" s="2">
        <v>156.22630184299999</v>
      </c>
      <c r="J845" s="2">
        <v>34.049999999999997</v>
      </c>
      <c r="K845" s="2">
        <f t="shared" si="122"/>
        <v>34.049999999999997</v>
      </c>
      <c r="L845" s="2">
        <f t="shared" si="123"/>
        <v>0</v>
      </c>
      <c r="P845" s="6">
        <v>11.72</v>
      </c>
      <c r="Q845" s="5">
        <v>19894.7</v>
      </c>
      <c r="R845" s="7">
        <v>22.18</v>
      </c>
      <c r="S845" s="5">
        <v>20405.599999999999</v>
      </c>
      <c r="T845" s="8">
        <v>0.05</v>
      </c>
      <c r="U845" s="5">
        <v>13.8</v>
      </c>
      <c r="Z845" s="9">
        <v>0.1</v>
      </c>
      <c r="AA845" s="5">
        <v>11.04</v>
      </c>
      <c r="AL845" s="5" t="str">
        <f t="shared" si="126"/>
        <v/>
      </c>
      <c r="AN845" s="5" t="str">
        <f t="shared" si="127"/>
        <v/>
      </c>
      <c r="AP845" s="5" t="str">
        <f t="shared" si="128"/>
        <v/>
      </c>
      <c r="AS845" s="5">
        <f t="shared" si="124"/>
        <v>40325.140000000007</v>
      </c>
      <c r="AT845" s="11">
        <f t="shared" si="129"/>
        <v>9.5718666235289962E-2</v>
      </c>
      <c r="AU845" s="5">
        <f t="shared" si="125"/>
        <v>95.718666235289959</v>
      </c>
    </row>
    <row r="846" spans="1:47" x14ac:dyDescent="0.3">
      <c r="A846" s="1" t="s">
        <v>994</v>
      </c>
      <c r="B846" s="1" t="s">
        <v>120</v>
      </c>
      <c r="C846" s="1" t="s">
        <v>121</v>
      </c>
      <c r="D846" s="1" t="s">
        <v>63</v>
      </c>
      <c r="E846" s="1" t="s">
        <v>65</v>
      </c>
      <c r="F846" s="1" t="s">
        <v>989</v>
      </c>
      <c r="G846" s="1" t="s">
        <v>512</v>
      </c>
      <c r="H846" s="1" t="s">
        <v>56</v>
      </c>
      <c r="I846" s="2">
        <v>156.22630184299999</v>
      </c>
      <c r="J846" s="2">
        <v>39.26</v>
      </c>
      <c r="K846" s="2">
        <f t="shared" si="122"/>
        <v>39.26</v>
      </c>
      <c r="L846" s="2">
        <f t="shared" si="123"/>
        <v>0</v>
      </c>
      <c r="N846" s="4">
        <v>8.2899999999999991</v>
      </c>
      <c r="O846" s="5">
        <v>14611.125</v>
      </c>
      <c r="P846" s="6">
        <v>21.88</v>
      </c>
      <c r="Q846" s="5">
        <v>37141.300000000003</v>
      </c>
      <c r="R846" s="7">
        <v>5.91</v>
      </c>
      <c r="S846" s="5">
        <v>5437.2000000000007</v>
      </c>
      <c r="T846" s="8">
        <v>2.88</v>
      </c>
      <c r="U846" s="5">
        <v>794.88</v>
      </c>
      <c r="Z846" s="9">
        <v>0.11</v>
      </c>
      <c r="AA846" s="5">
        <v>12.144</v>
      </c>
      <c r="AB846" s="10">
        <v>0.19</v>
      </c>
      <c r="AC846" s="5">
        <v>18.878875000000001</v>
      </c>
      <c r="AL846" s="5" t="str">
        <f t="shared" si="126"/>
        <v/>
      </c>
      <c r="AN846" s="5" t="str">
        <f t="shared" si="127"/>
        <v/>
      </c>
      <c r="AP846" s="5" t="str">
        <f t="shared" si="128"/>
        <v/>
      </c>
      <c r="AS846" s="5">
        <f t="shared" si="124"/>
        <v>58015.527875</v>
      </c>
      <c r="AT846" s="11">
        <f t="shared" si="129"/>
        <v>0.13770984921890625</v>
      </c>
      <c r="AU846" s="5">
        <f t="shared" si="125"/>
        <v>137.70984921890624</v>
      </c>
    </row>
    <row r="847" spans="1:47" x14ac:dyDescent="0.3">
      <c r="A847" s="1" t="s">
        <v>994</v>
      </c>
      <c r="B847" s="1" t="s">
        <v>120</v>
      </c>
      <c r="C847" s="1" t="s">
        <v>121</v>
      </c>
      <c r="D847" s="1" t="s">
        <v>63</v>
      </c>
      <c r="E847" s="1" t="s">
        <v>66</v>
      </c>
      <c r="F847" s="1" t="s">
        <v>989</v>
      </c>
      <c r="G847" s="1" t="s">
        <v>512</v>
      </c>
      <c r="H847" s="1" t="s">
        <v>56</v>
      </c>
      <c r="I847" s="2">
        <v>156.22630184299999</v>
      </c>
      <c r="J847" s="2">
        <v>40.299999999999997</v>
      </c>
      <c r="K847" s="2">
        <f t="shared" si="122"/>
        <v>40</v>
      </c>
      <c r="L847" s="2">
        <f t="shared" si="123"/>
        <v>0</v>
      </c>
      <c r="P847" s="6">
        <v>32.119999999999997</v>
      </c>
      <c r="Q847" s="5">
        <v>54523.7</v>
      </c>
      <c r="R847" s="7">
        <v>7.88</v>
      </c>
      <c r="S847" s="5">
        <v>7249.6</v>
      </c>
      <c r="AL847" s="5" t="str">
        <f t="shared" si="126"/>
        <v/>
      </c>
      <c r="AN847" s="5" t="str">
        <f t="shared" si="127"/>
        <v/>
      </c>
      <c r="AP847" s="5" t="str">
        <f t="shared" si="128"/>
        <v/>
      </c>
      <c r="AS847" s="5">
        <f t="shared" si="124"/>
        <v>61773.299999999996</v>
      </c>
      <c r="AT847" s="11">
        <f t="shared" si="129"/>
        <v>0.14662956867483748</v>
      </c>
      <c r="AU847" s="5">
        <f t="shared" si="125"/>
        <v>146.62956867483749</v>
      </c>
    </row>
    <row r="848" spans="1:47" x14ac:dyDescent="0.3">
      <c r="A848" s="1" t="s">
        <v>994</v>
      </c>
      <c r="B848" s="1" t="s">
        <v>120</v>
      </c>
      <c r="C848" s="1" t="s">
        <v>121</v>
      </c>
      <c r="D848" s="1" t="s">
        <v>63</v>
      </c>
      <c r="E848" s="1" t="s">
        <v>67</v>
      </c>
      <c r="F848" s="1" t="s">
        <v>989</v>
      </c>
      <c r="G848" s="1" t="s">
        <v>512</v>
      </c>
      <c r="H848" s="1" t="s">
        <v>56</v>
      </c>
      <c r="I848" s="2">
        <v>156.22630184299999</v>
      </c>
      <c r="J848" s="2">
        <v>39.36</v>
      </c>
      <c r="K848" s="2">
        <f t="shared" si="122"/>
        <v>39.36</v>
      </c>
      <c r="L848" s="2">
        <f t="shared" si="123"/>
        <v>0</v>
      </c>
      <c r="N848" s="4">
        <v>1.48</v>
      </c>
      <c r="O848" s="5">
        <v>2608.5</v>
      </c>
      <c r="P848" s="6">
        <v>25.64</v>
      </c>
      <c r="Q848" s="5">
        <v>43523.9</v>
      </c>
      <c r="R848" s="7">
        <v>12.24</v>
      </c>
      <c r="S848" s="5">
        <v>11260.8</v>
      </c>
      <c r="AL848" s="5" t="str">
        <f t="shared" si="126"/>
        <v/>
      </c>
      <c r="AN848" s="5" t="str">
        <f t="shared" si="127"/>
        <v/>
      </c>
      <c r="AP848" s="5" t="str">
        <f t="shared" si="128"/>
        <v/>
      </c>
      <c r="AS848" s="5">
        <f t="shared" si="124"/>
        <v>57393.2</v>
      </c>
      <c r="AT848" s="11">
        <f t="shared" si="129"/>
        <v>0.13623264680482802</v>
      </c>
      <c r="AU848" s="5">
        <f t="shared" si="125"/>
        <v>136.23264680482802</v>
      </c>
    </row>
    <row r="849" spans="1:47" x14ac:dyDescent="0.3">
      <c r="A849" s="1" t="s">
        <v>995</v>
      </c>
      <c r="B849" s="1" t="s">
        <v>996</v>
      </c>
      <c r="C849" s="1" t="s">
        <v>997</v>
      </c>
      <c r="D849" s="1" t="s">
        <v>383</v>
      </c>
      <c r="E849" s="1" t="s">
        <v>72</v>
      </c>
      <c r="F849" s="1" t="s">
        <v>989</v>
      </c>
      <c r="G849" s="1" t="s">
        <v>512</v>
      </c>
      <c r="H849" s="1" t="s">
        <v>56</v>
      </c>
      <c r="I849" s="2">
        <v>159.803485843</v>
      </c>
      <c r="J849" s="2">
        <v>38.82</v>
      </c>
      <c r="K849" s="2">
        <f t="shared" si="122"/>
        <v>38.83</v>
      </c>
      <c r="L849" s="2">
        <f t="shared" si="123"/>
        <v>0</v>
      </c>
      <c r="N849" s="4">
        <v>4.3600000000000003</v>
      </c>
      <c r="O849" s="5">
        <v>7684.5000000000009</v>
      </c>
      <c r="P849" s="6">
        <v>27.45</v>
      </c>
      <c r="Q849" s="5">
        <v>46596.375</v>
      </c>
      <c r="R849" s="7">
        <v>7.02</v>
      </c>
      <c r="S849" s="5">
        <v>6458.4</v>
      </c>
      <c r="AL849" s="5" t="str">
        <f t="shared" si="126"/>
        <v/>
      </c>
      <c r="AN849" s="5" t="str">
        <f t="shared" si="127"/>
        <v/>
      </c>
      <c r="AP849" s="5" t="str">
        <f t="shared" si="128"/>
        <v/>
      </c>
      <c r="AS849" s="5">
        <f t="shared" si="124"/>
        <v>60739.275000000001</v>
      </c>
      <c r="AT849" s="11">
        <f t="shared" si="129"/>
        <v>0.14417513221525061</v>
      </c>
      <c r="AU849" s="5">
        <f t="shared" si="125"/>
        <v>144.17513221525061</v>
      </c>
    </row>
    <row r="850" spans="1:47" x14ac:dyDescent="0.3">
      <c r="A850" s="1" t="s">
        <v>995</v>
      </c>
      <c r="B850" s="1" t="s">
        <v>996</v>
      </c>
      <c r="C850" s="1" t="s">
        <v>997</v>
      </c>
      <c r="D850" s="1" t="s">
        <v>383</v>
      </c>
      <c r="E850" s="1" t="s">
        <v>73</v>
      </c>
      <c r="F850" s="1" t="s">
        <v>989</v>
      </c>
      <c r="G850" s="1" t="s">
        <v>512</v>
      </c>
      <c r="H850" s="1" t="s">
        <v>56</v>
      </c>
      <c r="I850" s="2">
        <v>159.803485843</v>
      </c>
      <c r="J850" s="2">
        <v>39.94</v>
      </c>
      <c r="K850" s="2">
        <f t="shared" si="122"/>
        <v>39.930000000000014</v>
      </c>
      <c r="L850" s="2">
        <f t="shared" si="123"/>
        <v>0</v>
      </c>
      <c r="P850" s="6">
        <v>33.13000000000001</v>
      </c>
      <c r="Q850" s="5">
        <v>56238.175000000003</v>
      </c>
      <c r="R850" s="7">
        <v>5.24</v>
      </c>
      <c r="S850" s="5">
        <v>4820.8</v>
      </c>
      <c r="T850" s="8">
        <v>1.56</v>
      </c>
      <c r="U850" s="5">
        <v>430.56</v>
      </c>
      <c r="AL850" s="5" t="str">
        <f t="shared" si="126"/>
        <v/>
      </c>
      <c r="AN850" s="5" t="str">
        <f t="shared" si="127"/>
        <v/>
      </c>
      <c r="AP850" s="5" t="str">
        <f t="shared" si="128"/>
        <v/>
      </c>
      <c r="AS850" s="5">
        <f t="shared" si="124"/>
        <v>61489.535000000003</v>
      </c>
      <c r="AT850" s="11">
        <f t="shared" si="129"/>
        <v>0.14595600356572053</v>
      </c>
      <c r="AU850" s="5">
        <f t="shared" si="125"/>
        <v>145.95600356572052</v>
      </c>
    </row>
    <row r="851" spans="1:47" x14ac:dyDescent="0.3">
      <c r="A851" s="1" t="s">
        <v>995</v>
      </c>
      <c r="B851" s="1" t="s">
        <v>996</v>
      </c>
      <c r="C851" s="1" t="s">
        <v>997</v>
      </c>
      <c r="D851" s="1" t="s">
        <v>383</v>
      </c>
      <c r="E851" s="1" t="s">
        <v>74</v>
      </c>
      <c r="F851" s="1" t="s">
        <v>989</v>
      </c>
      <c r="G851" s="1" t="s">
        <v>512</v>
      </c>
      <c r="H851" s="1" t="s">
        <v>56</v>
      </c>
      <c r="I851" s="2">
        <v>159.803485843</v>
      </c>
      <c r="J851" s="2">
        <v>37.97</v>
      </c>
      <c r="K851" s="2">
        <f t="shared" si="122"/>
        <v>37.97</v>
      </c>
      <c r="L851" s="2">
        <f t="shared" si="123"/>
        <v>0</v>
      </c>
      <c r="P851" s="6">
        <v>7.2799999999999994</v>
      </c>
      <c r="Q851" s="5">
        <v>12357.8</v>
      </c>
      <c r="R851" s="7">
        <v>26.8</v>
      </c>
      <c r="S851" s="5">
        <v>24656</v>
      </c>
      <c r="T851" s="8">
        <v>3.89</v>
      </c>
      <c r="U851" s="5">
        <v>1073.6400000000001</v>
      </c>
      <c r="AL851" s="5" t="str">
        <f t="shared" si="126"/>
        <v/>
      </c>
      <c r="AN851" s="5" t="str">
        <f t="shared" si="127"/>
        <v/>
      </c>
      <c r="AP851" s="5" t="str">
        <f t="shared" si="128"/>
        <v/>
      </c>
      <c r="AS851" s="5">
        <f t="shared" si="124"/>
        <v>38087.440000000002</v>
      </c>
      <c r="AT851" s="11">
        <f t="shared" si="129"/>
        <v>9.0407099817052874E-2</v>
      </c>
      <c r="AU851" s="5">
        <f t="shared" si="125"/>
        <v>90.407099817052881</v>
      </c>
    </row>
    <row r="852" spans="1:47" x14ac:dyDescent="0.3">
      <c r="A852" s="1" t="s">
        <v>995</v>
      </c>
      <c r="B852" s="1" t="s">
        <v>996</v>
      </c>
      <c r="C852" s="1" t="s">
        <v>997</v>
      </c>
      <c r="D852" s="1" t="s">
        <v>383</v>
      </c>
      <c r="E852" s="1" t="s">
        <v>75</v>
      </c>
      <c r="F852" s="1" t="s">
        <v>989</v>
      </c>
      <c r="G852" s="1" t="s">
        <v>512</v>
      </c>
      <c r="H852" s="1" t="s">
        <v>56</v>
      </c>
      <c r="I852" s="2">
        <v>159.803485843</v>
      </c>
      <c r="J852" s="2">
        <v>36.950000000000003</v>
      </c>
      <c r="K852" s="2">
        <f t="shared" si="122"/>
        <v>36.42</v>
      </c>
      <c r="L852" s="2">
        <f t="shared" si="123"/>
        <v>0.54</v>
      </c>
      <c r="P852" s="6">
        <v>32.520000000000003</v>
      </c>
      <c r="Q852" s="5">
        <v>58210.67</v>
      </c>
      <c r="R852" s="7">
        <v>3.9</v>
      </c>
      <c r="S852" s="5">
        <v>3808.8</v>
      </c>
      <c r="AL852" s="5" t="str">
        <f t="shared" si="126"/>
        <v/>
      </c>
      <c r="AM852" s="3">
        <v>0.23</v>
      </c>
      <c r="AN852" s="5">
        <f t="shared" si="127"/>
        <v>1382.99</v>
      </c>
      <c r="AP852" s="5" t="str">
        <f t="shared" si="128"/>
        <v/>
      </c>
      <c r="AQ852" s="2">
        <v>0.31</v>
      </c>
      <c r="AS852" s="5">
        <f t="shared" si="124"/>
        <v>62019.47</v>
      </c>
      <c r="AT852" s="11">
        <f t="shared" si="129"/>
        <v>0.14721389557530556</v>
      </c>
      <c r="AU852" s="5">
        <f t="shared" si="125"/>
        <v>147.21389557530557</v>
      </c>
    </row>
    <row r="853" spans="1:47" x14ac:dyDescent="0.3">
      <c r="A853" s="1" t="s">
        <v>998</v>
      </c>
      <c r="B853" s="1" t="s">
        <v>575</v>
      </c>
      <c r="C853" s="1" t="s">
        <v>576</v>
      </c>
      <c r="D853" s="1" t="s">
        <v>63</v>
      </c>
      <c r="E853" s="1" t="s">
        <v>80</v>
      </c>
      <c r="F853" s="1" t="s">
        <v>989</v>
      </c>
      <c r="G853" s="1" t="s">
        <v>512</v>
      </c>
      <c r="H853" s="1" t="s">
        <v>56</v>
      </c>
      <c r="I853" s="2">
        <v>80.188192663899997</v>
      </c>
      <c r="J853" s="2">
        <v>38.57</v>
      </c>
      <c r="K853" s="2">
        <f t="shared" si="122"/>
        <v>38.57</v>
      </c>
      <c r="L853" s="2">
        <f t="shared" si="123"/>
        <v>0</v>
      </c>
      <c r="P853" s="6">
        <v>28.85</v>
      </c>
      <c r="Q853" s="5">
        <v>48972.875000000007</v>
      </c>
      <c r="R853" s="7">
        <v>8.5</v>
      </c>
      <c r="S853" s="5">
        <v>7820</v>
      </c>
      <c r="T853" s="8">
        <v>1.22</v>
      </c>
      <c r="U853" s="5">
        <v>336.72</v>
      </c>
      <c r="AL853" s="5" t="str">
        <f t="shared" si="126"/>
        <v/>
      </c>
      <c r="AN853" s="5" t="str">
        <f t="shared" si="127"/>
        <v/>
      </c>
      <c r="AP853" s="5" t="str">
        <f t="shared" si="128"/>
        <v/>
      </c>
      <c r="AS853" s="5">
        <f t="shared" si="124"/>
        <v>57129.595000000008</v>
      </c>
      <c r="AT853" s="11">
        <f t="shared" si="129"/>
        <v>0.13560693492849102</v>
      </c>
      <c r="AU853" s="5">
        <f t="shared" si="125"/>
        <v>135.606934928491</v>
      </c>
    </row>
    <row r="854" spans="1:47" x14ac:dyDescent="0.3">
      <c r="A854" s="1" t="s">
        <v>998</v>
      </c>
      <c r="B854" s="1" t="s">
        <v>575</v>
      </c>
      <c r="C854" s="1" t="s">
        <v>576</v>
      </c>
      <c r="D854" s="1" t="s">
        <v>63</v>
      </c>
      <c r="E854" s="1" t="s">
        <v>85</v>
      </c>
      <c r="F854" s="1" t="s">
        <v>989</v>
      </c>
      <c r="G854" s="1" t="s">
        <v>512</v>
      </c>
      <c r="H854" s="1" t="s">
        <v>56</v>
      </c>
      <c r="I854" s="2">
        <v>80.188192663899997</v>
      </c>
      <c r="J854" s="2">
        <v>36.74</v>
      </c>
      <c r="K854" s="2">
        <f t="shared" si="122"/>
        <v>36.729999999999997</v>
      </c>
      <c r="L854" s="2">
        <f t="shared" si="123"/>
        <v>0</v>
      </c>
      <c r="N854" s="4">
        <v>0.4</v>
      </c>
      <c r="O854" s="5">
        <v>705</v>
      </c>
      <c r="P854" s="6">
        <v>34.42</v>
      </c>
      <c r="Q854" s="5">
        <v>58427.95</v>
      </c>
      <c r="R854" s="7">
        <v>1.91</v>
      </c>
      <c r="S854" s="5">
        <v>1757.2</v>
      </c>
      <c r="AL854" s="5" t="str">
        <f t="shared" si="126"/>
        <v/>
      </c>
      <c r="AN854" s="5" t="str">
        <f t="shared" si="127"/>
        <v/>
      </c>
      <c r="AP854" s="5" t="str">
        <f t="shared" si="128"/>
        <v/>
      </c>
      <c r="AS854" s="5">
        <f t="shared" si="124"/>
        <v>60890.149999999994</v>
      </c>
      <c r="AT854" s="11">
        <f t="shared" si="129"/>
        <v>0.14453326001761529</v>
      </c>
      <c r="AU854" s="5">
        <f t="shared" si="125"/>
        <v>144.53326001761531</v>
      </c>
    </row>
    <row r="855" spans="1:47" x14ac:dyDescent="0.3">
      <c r="A855" s="1" t="s">
        <v>999</v>
      </c>
      <c r="B855" s="1" t="s">
        <v>247</v>
      </c>
      <c r="C855" s="1" t="s">
        <v>248</v>
      </c>
      <c r="D855" s="1" t="s">
        <v>63</v>
      </c>
      <c r="E855" s="1" t="s">
        <v>79</v>
      </c>
      <c r="F855" s="1" t="s">
        <v>989</v>
      </c>
      <c r="G855" s="1" t="s">
        <v>512</v>
      </c>
      <c r="H855" s="1" t="s">
        <v>56</v>
      </c>
      <c r="I855" s="2">
        <v>80.080404982800005</v>
      </c>
      <c r="J855" s="2">
        <v>40.01</v>
      </c>
      <c r="K855" s="2">
        <f t="shared" si="122"/>
        <v>39.999999999999993</v>
      </c>
      <c r="L855" s="2">
        <f t="shared" si="123"/>
        <v>0</v>
      </c>
      <c r="P855" s="6">
        <v>21.33</v>
      </c>
      <c r="Q855" s="5">
        <v>36207.675000000003</v>
      </c>
      <c r="R855" s="7">
        <v>18.3</v>
      </c>
      <c r="S855" s="5">
        <v>16836</v>
      </c>
      <c r="T855" s="8">
        <v>0.37</v>
      </c>
      <c r="U855" s="5">
        <v>102.12</v>
      </c>
      <c r="AL855" s="5" t="str">
        <f t="shared" si="126"/>
        <v/>
      </c>
      <c r="AN855" s="5" t="str">
        <f t="shared" si="127"/>
        <v/>
      </c>
      <c r="AP855" s="5" t="str">
        <f t="shared" si="128"/>
        <v/>
      </c>
      <c r="AS855" s="5">
        <f t="shared" si="124"/>
        <v>53145.795000000006</v>
      </c>
      <c r="AT855" s="11">
        <f t="shared" si="129"/>
        <v>0.12615069937547996</v>
      </c>
      <c r="AU855" s="5">
        <f t="shared" si="125"/>
        <v>126.15069937547995</v>
      </c>
    </row>
    <row r="856" spans="1:47" x14ac:dyDescent="0.3">
      <c r="A856" s="1" t="s">
        <v>999</v>
      </c>
      <c r="B856" s="1" t="s">
        <v>247</v>
      </c>
      <c r="C856" s="1" t="s">
        <v>248</v>
      </c>
      <c r="D856" s="1" t="s">
        <v>63</v>
      </c>
      <c r="E856" s="1" t="s">
        <v>86</v>
      </c>
      <c r="F856" s="1" t="s">
        <v>989</v>
      </c>
      <c r="G856" s="1" t="s">
        <v>512</v>
      </c>
      <c r="H856" s="1" t="s">
        <v>56</v>
      </c>
      <c r="I856" s="2">
        <v>80.080404982800005</v>
      </c>
      <c r="J856" s="2">
        <v>38.04</v>
      </c>
      <c r="K856" s="2">
        <f t="shared" si="122"/>
        <v>38.050000000000004</v>
      </c>
      <c r="L856" s="2">
        <f t="shared" si="123"/>
        <v>0</v>
      </c>
      <c r="P856" s="6">
        <v>9.379999999999999</v>
      </c>
      <c r="Q856" s="5">
        <v>15922.55</v>
      </c>
      <c r="R856" s="7">
        <v>13.76</v>
      </c>
      <c r="S856" s="5">
        <v>12659.2</v>
      </c>
      <c r="T856" s="8">
        <v>4.42</v>
      </c>
      <c r="U856" s="5">
        <v>1219.92</v>
      </c>
      <c r="Z856" s="9">
        <v>6.21</v>
      </c>
      <c r="AA856" s="5">
        <v>685.58399999999995</v>
      </c>
      <c r="AB856" s="10">
        <v>4.2799999999999994</v>
      </c>
      <c r="AC856" s="5">
        <v>425.27149999999989</v>
      </c>
      <c r="AL856" s="5" t="str">
        <f t="shared" si="126"/>
        <v/>
      </c>
      <c r="AN856" s="5" t="str">
        <f t="shared" si="127"/>
        <v/>
      </c>
      <c r="AP856" s="5" t="str">
        <f t="shared" si="128"/>
        <v/>
      </c>
      <c r="AS856" s="5">
        <f t="shared" si="124"/>
        <v>30912.525499999996</v>
      </c>
      <c r="AT856" s="11">
        <f t="shared" si="129"/>
        <v>7.337620429400589E-2</v>
      </c>
      <c r="AU856" s="5">
        <f t="shared" si="125"/>
        <v>73.376204294005888</v>
      </c>
    </row>
    <row r="857" spans="1:47" x14ac:dyDescent="0.3">
      <c r="A857" s="1" t="s">
        <v>1000</v>
      </c>
      <c r="B857" s="1" t="s">
        <v>823</v>
      </c>
      <c r="C857" s="1" t="s">
        <v>824</v>
      </c>
      <c r="D857" s="1" t="s">
        <v>63</v>
      </c>
      <c r="E857" s="1" t="s">
        <v>65</v>
      </c>
      <c r="F857" s="1" t="s">
        <v>1001</v>
      </c>
      <c r="G857" s="1" t="s">
        <v>512</v>
      </c>
      <c r="H857" s="1" t="s">
        <v>56</v>
      </c>
      <c r="I857" s="2">
        <v>99.908062037999997</v>
      </c>
      <c r="J857" s="2">
        <v>40</v>
      </c>
      <c r="K857" s="2">
        <f t="shared" si="122"/>
        <v>40</v>
      </c>
      <c r="L857" s="2">
        <f t="shared" si="123"/>
        <v>0</v>
      </c>
      <c r="P857" s="6">
        <v>32.82</v>
      </c>
      <c r="Q857" s="5">
        <v>55711.95</v>
      </c>
      <c r="R857" s="7">
        <v>7.1800000000000006</v>
      </c>
      <c r="S857" s="5">
        <v>6605.6</v>
      </c>
      <c r="AL857" s="5" t="str">
        <f t="shared" si="126"/>
        <v/>
      </c>
      <c r="AN857" s="5" t="str">
        <f t="shared" si="127"/>
        <v/>
      </c>
      <c r="AP857" s="5" t="str">
        <f t="shared" si="128"/>
        <v/>
      </c>
      <c r="AS857" s="5">
        <f t="shared" si="124"/>
        <v>62317.549999999996</v>
      </c>
      <c r="AT857" s="11">
        <f t="shared" si="129"/>
        <v>0.14792143980283742</v>
      </c>
      <c r="AU857" s="5">
        <f t="shared" si="125"/>
        <v>147.92143980283743</v>
      </c>
    </row>
    <row r="858" spans="1:47" x14ac:dyDescent="0.3">
      <c r="A858" s="1" t="s">
        <v>1000</v>
      </c>
      <c r="B858" s="1" t="s">
        <v>823</v>
      </c>
      <c r="C858" s="1" t="s">
        <v>824</v>
      </c>
      <c r="D858" s="1" t="s">
        <v>63</v>
      </c>
      <c r="E858" s="1" t="s">
        <v>53</v>
      </c>
      <c r="F858" s="1" t="s">
        <v>1001</v>
      </c>
      <c r="G858" s="1" t="s">
        <v>512</v>
      </c>
      <c r="H858" s="1" t="s">
        <v>56</v>
      </c>
      <c r="I858" s="2">
        <v>99.908062037999997</v>
      </c>
      <c r="J858" s="2">
        <v>39.950000000000003</v>
      </c>
      <c r="K858" s="2">
        <f t="shared" si="122"/>
        <v>39.94</v>
      </c>
      <c r="L858" s="2">
        <f t="shared" si="123"/>
        <v>0</v>
      </c>
      <c r="P858" s="6">
        <v>12.47</v>
      </c>
      <c r="Q858" s="5">
        <v>21167.825000000001</v>
      </c>
      <c r="R858" s="7">
        <v>27.28</v>
      </c>
      <c r="S858" s="5">
        <v>25097.599999999999</v>
      </c>
      <c r="T858" s="8">
        <v>0.19</v>
      </c>
      <c r="U858" s="5">
        <v>52.44</v>
      </c>
      <c r="AL858" s="5" t="str">
        <f t="shared" si="126"/>
        <v/>
      </c>
      <c r="AN858" s="5" t="str">
        <f t="shared" si="127"/>
        <v/>
      </c>
      <c r="AP858" s="5" t="str">
        <f t="shared" si="128"/>
        <v/>
      </c>
      <c r="AS858" s="5">
        <f t="shared" si="124"/>
        <v>46317.865000000005</v>
      </c>
      <c r="AT858" s="11">
        <f t="shared" si="129"/>
        <v>0.10994343133504851</v>
      </c>
      <c r="AU858" s="5">
        <f t="shared" si="125"/>
        <v>109.94343133504852</v>
      </c>
    </row>
    <row r="859" spans="1:47" x14ac:dyDescent="0.3">
      <c r="A859" s="1" t="s">
        <v>1000</v>
      </c>
      <c r="B859" s="1" t="s">
        <v>823</v>
      </c>
      <c r="C859" s="1" t="s">
        <v>824</v>
      </c>
      <c r="D859" s="1" t="s">
        <v>63</v>
      </c>
      <c r="E859" s="1" t="s">
        <v>57</v>
      </c>
      <c r="F859" s="1" t="s">
        <v>1001</v>
      </c>
      <c r="G859" s="1" t="s">
        <v>512</v>
      </c>
      <c r="H859" s="1" t="s">
        <v>56</v>
      </c>
      <c r="I859" s="2">
        <v>99.908062037999997</v>
      </c>
      <c r="J859" s="2">
        <v>19.97</v>
      </c>
      <c r="K859" s="2">
        <f t="shared" si="122"/>
        <v>19.96</v>
      </c>
      <c r="L859" s="2">
        <f t="shared" si="123"/>
        <v>0</v>
      </c>
      <c r="P859" s="6">
        <v>8.39</v>
      </c>
      <c r="Q859" s="5">
        <v>14242.025</v>
      </c>
      <c r="R859" s="7">
        <v>9.7900000000000009</v>
      </c>
      <c r="S859" s="5">
        <v>9006.7999999999993</v>
      </c>
      <c r="T859" s="8">
        <v>1.78</v>
      </c>
      <c r="U859" s="5">
        <v>491.28</v>
      </c>
      <c r="AL859" s="5" t="str">
        <f t="shared" si="126"/>
        <v/>
      </c>
      <c r="AN859" s="5" t="str">
        <f t="shared" si="127"/>
        <v/>
      </c>
      <c r="AP859" s="5" t="str">
        <f t="shared" si="128"/>
        <v/>
      </c>
      <c r="AS859" s="5">
        <f t="shared" si="124"/>
        <v>23740.104999999996</v>
      </c>
      <c r="AT859" s="11">
        <f t="shared" si="129"/>
        <v>5.6351228709577636E-2</v>
      </c>
      <c r="AU859" s="5">
        <f t="shared" si="125"/>
        <v>56.351228709577633</v>
      </c>
    </row>
    <row r="860" spans="1:47" x14ac:dyDescent="0.3">
      <c r="A860" s="1" t="s">
        <v>1002</v>
      </c>
      <c r="B860" s="1" t="s">
        <v>844</v>
      </c>
      <c r="C860" s="1" t="s">
        <v>602</v>
      </c>
      <c r="D860" s="1" t="s">
        <v>63</v>
      </c>
      <c r="E860" s="1" t="s">
        <v>58</v>
      </c>
      <c r="F860" s="1" t="s">
        <v>1001</v>
      </c>
      <c r="G860" s="1" t="s">
        <v>512</v>
      </c>
      <c r="H860" s="1" t="s">
        <v>56</v>
      </c>
      <c r="I860" s="2">
        <v>119.427290547</v>
      </c>
      <c r="J860" s="2">
        <v>38.64</v>
      </c>
      <c r="K860" s="2">
        <f t="shared" si="122"/>
        <v>38.650000000000006</v>
      </c>
      <c r="L860" s="2">
        <f t="shared" si="123"/>
        <v>0</v>
      </c>
      <c r="P860" s="6">
        <v>33.17</v>
      </c>
      <c r="Q860" s="5">
        <v>61595.485000000001</v>
      </c>
      <c r="R860" s="7">
        <v>5.48</v>
      </c>
      <c r="S860" s="5">
        <v>5221.9199999999992</v>
      </c>
      <c r="AL860" s="5" t="str">
        <f t="shared" si="126"/>
        <v/>
      </c>
      <c r="AN860" s="5" t="str">
        <f t="shared" si="127"/>
        <v/>
      </c>
      <c r="AP860" s="5" t="str">
        <f t="shared" si="128"/>
        <v/>
      </c>
      <c r="AS860" s="5">
        <f t="shared" si="124"/>
        <v>66817.404999999999</v>
      </c>
      <c r="AT860" s="11">
        <f t="shared" si="129"/>
        <v>0.15860262079445211</v>
      </c>
      <c r="AU860" s="5">
        <f t="shared" si="125"/>
        <v>158.60262079445212</v>
      </c>
    </row>
    <row r="861" spans="1:47" x14ac:dyDescent="0.3">
      <c r="A861" s="1" t="s">
        <v>1002</v>
      </c>
      <c r="B861" s="1" t="s">
        <v>844</v>
      </c>
      <c r="C861" s="1" t="s">
        <v>602</v>
      </c>
      <c r="D861" s="1" t="s">
        <v>63</v>
      </c>
      <c r="E861" s="1" t="s">
        <v>59</v>
      </c>
      <c r="F861" s="1" t="s">
        <v>1001</v>
      </c>
      <c r="G861" s="1" t="s">
        <v>512</v>
      </c>
      <c r="H861" s="1" t="s">
        <v>56</v>
      </c>
      <c r="I861" s="2">
        <v>119.427290547</v>
      </c>
      <c r="J861" s="2">
        <v>39.78</v>
      </c>
      <c r="K861" s="2">
        <f t="shared" si="122"/>
        <v>39.78</v>
      </c>
      <c r="L861" s="2">
        <f t="shared" si="123"/>
        <v>0</v>
      </c>
      <c r="N861" s="4">
        <v>0.28000000000000003</v>
      </c>
      <c r="O861" s="5">
        <v>493.50000000000011</v>
      </c>
      <c r="P861" s="6">
        <v>25.07</v>
      </c>
      <c r="Q861" s="5">
        <v>42556.324999999997</v>
      </c>
      <c r="R861" s="7">
        <v>14.43</v>
      </c>
      <c r="S861" s="5">
        <v>13275.6</v>
      </c>
      <c r="AL861" s="5" t="str">
        <f t="shared" si="126"/>
        <v/>
      </c>
      <c r="AN861" s="5" t="str">
        <f t="shared" si="127"/>
        <v/>
      </c>
      <c r="AP861" s="5" t="str">
        <f t="shared" si="128"/>
        <v/>
      </c>
      <c r="AS861" s="5">
        <f t="shared" si="124"/>
        <v>56325.424999999996</v>
      </c>
      <c r="AT861" s="11">
        <f t="shared" si="129"/>
        <v>0.13369809890643541</v>
      </c>
      <c r="AU861" s="5">
        <f t="shared" si="125"/>
        <v>133.6980989064354</v>
      </c>
    </row>
    <row r="862" spans="1:47" x14ac:dyDescent="0.3">
      <c r="A862" s="1" t="s">
        <v>1002</v>
      </c>
      <c r="B862" s="1" t="s">
        <v>844</v>
      </c>
      <c r="C862" s="1" t="s">
        <v>602</v>
      </c>
      <c r="D862" s="1" t="s">
        <v>63</v>
      </c>
      <c r="E862" s="1" t="s">
        <v>79</v>
      </c>
      <c r="F862" s="1" t="s">
        <v>1001</v>
      </c>
      <c r="G862" s="1" t="s">
        <v>512</v>
      </c>
      <c r="H862" s="1" t="s">
        <v>56</v>
      </c>
      <c r="I862" s="2">
        <v>119.427290547</v>
      </c>
      <c r="J862" s="2">
        <v>19.920000000000002</v>
      </c>
      <c r="K862" s="2">
        <f t="shared" si="122"/>
        <v>19.920000000000002</v>
      </c>
      <c r="L862" s="2">
        <f t="shared" si="123"/>
        <v>0</v>
      </c>
      <c r="N862" s="4">
        <v>2.86</v>
      </c>
      <c r="O862" s="5">
        <v>5040.75</v>
      </c>
      <c r="P862" s="6">
        <v>15.35</v>
      </c>
      <c r="Q862" s="5">
        <v>26056.625</v>
      </c>
      <c r="R862" s="7">
        <v>1.71</v>
      </c>
      <c r="S862" s="5">
        <v>1573.2</v>
      </c>
      <c r="AL862" s="5" t="str">
        <f t="shared" si="126"/>
        <v/>
      </c>
      <c r="AN862" s="5" t="str">
        <f t="shared" si="127"/>
        <v/>
      </c>
      <c r="AP862" s="5" t="str">
        <f t="shared" si="128"/>
        <v/>
      </c>
      <c r="AS862" s="5">
        <f t="shared" si="124"/>
        <v>32670.575000000001</v>
      </c>
      <c r="AT862" s="11">
        <f t="shared" si="129"/>
        <v>7.754923762546162E-2</v>
      </c>
      <c r="AU862" s="5">
        <f t="shared" si="125"/>
        <v>77.549237625461629</v>
      </c>
    </row>
    <row r="863" spans="1:47" x14ac:dyDescent="0.3">
      <c r="A863" s="1" t="s">
        <v>1002</v>
      </c>
      <c r="B863" s="1" t="s">
        <v>844</v>
      </c>
      <c r="C863" s="1" t="s">
        <v>602</v>
      </c>
      <c r="D863" s="1" t="s">
        <v>63</v>
      </c>
      <c r="E863" s="1" t="s">
        <v>80</v>
      </c>
      <c r="F863" s="1" t="s">
        <v>1001</v>
      </c>
      <c r="G863" s="1" t="s">
        <v>512</v>
      </c>
      <c r="H863" s="1" t="s">
        <v>56</v>
      </c>
      <c r="I863" s="2">
        <v>119.427290547</v>
      </c>
      <c r="J863" s="2">
        <v>19.399999999999999</v>
      </c>
      <c r="K863" s="2">
        <f t="shared" si="122"/>
        <v>19.399999999999999</v>
      </c>
      <c r="L863" s="2">
        <f t="shared" si="123"/>
        <v>0</v>
      </c>
      <c r="N863" s="4">
        <v>0.18</v>
      </c>
      <c r="O863" s="5">
        <v>317.25</v>
      </c>
      <c r="P863" s="6">
        <v>6.46</v>
      </c>
      <c r="Q863" s="5">
        <v>11780.65</v>
      </c>
      <c r="R863" s="7">
        <v>12.76</v>
      </c>
      <c r="S863" s="5">
        <v>12309.6</v>
      </c>
      <c r="AL863" s="5" t="str">
        <f t="shared" si="126"/>
        <v/>
      </c>
      <c r="AN863" s="5" t="str">
        <f t="shared" si="127"/>
        <v/>
      </c>
      <c r="AP863" s="5" t="str">
        <f t="shared" si="128"/>
        <v/>
      </c>
      <c r="AS863" s="5">
        <f t="shared" si="124"/>
        <v>24407.5</v>
      </c>
      <c r="AT863" s="11">
        <f t="shared" si="129"/>
        <v>5.79354057081473E-2</v>
      </c>
      <c r="AU863" s="5">
        <f t="shared" si="125"/>
        <v>57.9354057081473</v>
      </c>
    </row>
    <row r="864" spans="1:47" x14ac:dyDescent="0.3">
      <c r="A864" s="1" t="s">
        <v>1003</v>
      </c>
      <c r="B864" s="1" t="s">
        <v>844</v>
      </c>
      <c r="C864" s="1" t="s">
        <v>602</v>
      </c>
      <c r="D864" s="1" t="s">
        <v>63</v>
      </c>
      <c r="E864" s="1" t="s">
        <v>57</v>
      </c>
      <c r="F864" s="1" t="s">
        <v>1001</v>
      </c>
      <c r="G864" s="1" t="s">
        <v>512</v>
      </c>
      <c r="H864" s="1" t="s">
        <v>56</v>
      </c>
      <c r="I864" s="2">
        <v>17.281497226999999</v>
      </c>
      <c r="J864" s="2">
        <v>16.54</v>
      </c>
      <c r="K864" s="2">
        <f t="shared" si="122"/>
        <v>11.08</v>
      </c>
      <c r="L864" s="2">
        <f t="shared" si="123"/>
        <v>0</v>
      </c>
      <c r="P864" s="6">
        <v>3.18</v>
      </c>
      <c r="Q864" s="5">
        <v>5771.4999999999991</v>
      </c>
      <c r="R864" s="7">
        <v>7.57</v>
      </c>
      <c r="S864" s="5">
        <v>7597.3600000000006</v>
      </c>
      <c r="T864" s="8">
        <v>0.01</v>
      </c>
      <c r="U864" s="5">
        <v>3.8639999999999999</v>
      </c>
      <c r="Z864" s="9">
        <v>0.02</v>
      </c>
      <c r="AA864" s="5">
        <v>3.0912000000000002</v>
      </c>
      <c r="AB864" s="10">
        <v>0.3</v>
      </c>
      <c r="AC864" s="5">
        <v>41.334799999999987</v>
      </c>
      <c r="AL864" s="5" t="str">
        <f t="shared" si="126"/>
        <v/>
      </c>
      <c r="AN864" s="5" t="str">
        <f t="shared" si="127"/>
        <v/>
      </c>
      <c r="AP864" s="5" t="str">
        <f t="shared" si="128"/>
        <v/>
      </c>
      <c r="AS864" s="5">
        <f t="shared" si="124"/>
        <v>13417.150000000001</v>
      </c>
      <c r="AT864" s="11">
        <f t="shared" si="129"/>
        <v>3.1847916775461178E-2</v>
      </c>
      <c r="AU864" s="5">
        <f t="shared" si="125"/>
        <v>31.847916775461179</v>
      </c>
    </row>
    <row r="865" spans="1:47" x14ac:dyDescent="0.3">
      <c r="A865" s="1" t="s">
        <v>1004</v>
      </c>
      <c r="B865" s="1" t="s">
        <v>1005</v>
      </c>
      <c r="C865" s="1" t="s">
        <v>1006</v>
      </c>
      <c r="D865" s="1" t="s">
        <v>63</v>
      </c>
      <c r="E865" s="1" t="s">
        <v>57</v>
      </c>
      <c r="F865" s="1" t="s">
        <v>1001</v>
      </c>
      <c r="G865" s="1" t="s">
        <v>512</v>
      </c>
      <c r="H865" s="1" t="s">
        <v>56</v>
      </c>
      <c r="I865" s="2">
        <v>2.7283342349900002</v>
      </c>
      <c r="J865" s="2">
        <v>2.36</v>
      </c>
      <c r="K865" s="2">
        <f t="shared" si="122"/>
        <v>2.14</v>
      </c>
      <c r="L865" s="2">
        <f t="shared" si="123"/>
        <v>0</v>
      </c>
      <c r="P865" s="6">
        <v>0.34</v>
      </c>
      <c r="Q865" s="5">
        <v>808.0100000000001</v>
      </c>
      <c r="R865" s="7">
        <v>0.35</v>
      </c>
      <c r="S865" s="5">
        <v>450.8</v>
      </c>
      <c r="Z865" s="9">
        <v>0.79</v>
      </c>
      <c r="AA865" s="5">
        <v>122.1024</v>
      </c>
      <c r="AB865" s="10">
        <v>0.66</v>
      </c>
      <c r="AC865" s="5">
        <v>91.810949999999991</v>
      </c>
      <c r="AL865" s="5" t="str">
        <f t="shared" si="126"/>
        <v/>
      </c>
      <c r="AN865" s="5" t="str">
        <f t="shared" si="127"/>
        <v/>
      </c>
      <c r="AP865" s="5" t="str">
        <f t="shared" si="128"/>
        <v/>
      </c>
      <c r="AS865" s="5">
        <f t="shared" si="124"/>
        <v>1472.7233500000002</v>
      </c>
      <c r="AT865" s="11">
        <f t="shared" si="129"/>
        <v>3.4957625638886336E-3</v>
      </c>
      <c r="AU865" s="5">
        <f t="shared" si="125"/>
        <v>3.4957625638886336</v>
      </c>
    </row>
    <row r="866" spans="1:47" x14ac:dyDescent="0.3">
      <c r="A866" s="1" t="s">
        <v>1007</v>
      </c>
      <c r="B866" s="1" t="s">
        <v>835</v>
      </c>
      <c r="C866" s="1" t="s">
        <v>836</v>
      </c>
      <c r="D866" s="1" t="s">
        <v>837</v>
      </c>
      <c r="E866" s="1" t="s">
        <v>64</v>
      </c>
      <c r="F866" s="1" t="s">
        <v>1001</v>
      </c>
      <c r="G866" s="1" t="s">
        <v>512</v>
      </c>
      <c r="H866" s="1" t="s">
        <v>56</v>
      </c>
      <c r="I866" s="2">
        <v>39.970201038100001</v>
      </c>
      <c r="J866" s="2">
        <v>38.46</v>
      </c>
      <c r="K866" s="2">
        <f t="shared" si="122"/>
        <v>38.46</v>
      </c>
      <c r="L866" s="2">
        <f t="shared" si="123"/>
        <v>0</v>
      </c>
      <c r="N866" s="4">
        <v>4.96</v>
      </c>
      <c r="O866" s="5">
        <v>8742</v>
      </c>
      <c r="P866" s="6">
        <v>33.5</v>
      </c>
      <c r="Q866" s="5">
        <v>56866.25</v>
      </c>
      <c r="AL866" s="5" t="str">
        <f t="shared" si="126"/>
        <v/>
      </c>
      <c r="AN866" s="5" t="str">
        <f t="shared" si="127"/>
        <v/>
      </c>
      <c r="AP866" s="5" t="str">
        <f t="shared" si="128"/>
        <v/>
      </c>
      <c r="AS866" s="5">
        <f t="shared" si="124"/>
        <v>65608.25</v>
      </c>
      <c r="AT866" s="11">
        <f t="shared" si="129"/>
        <v>0.15573248311181218</v>
      </c>
      <c r="AU866" s="5">
        <f t="shared" si="125"/>
        <v>155.73248311181217</v>
      </c>
    </row>
    <row r="867" spans="1:47" x14ac:dyDescent="0.3">
      <c r="A867" s="1" t="s">
        <v>1008</v>
      </c>
      <c r="B867" s="1" t="s">
        <v>1009</v>
      </c>
      <c r="C867" s="1" t="s">
        <v>1010</v>
      </c>
      <c r="D867" s="1" t="s">
        <v>63</v>
      </c>
      <c r="E867" s="1" t="s">
        <v>66</v>
      </c>
      <c r="F867" s="1" t="s">
        <v>1001</v>
      </c>
      <c r="G867" s="1" t="s">
        <v>512</v>
      </c>
      <c r="H867" s="1" t="s">
        <v>56</v>
      </c>
      <c r="I867" s="2">
        <v>150.91349937199999</v>
      </c>
      <c r="J867" s="2">
        <v>40</v>
      </c>
      <c r="K867" s="2">
        <f t="shared" si="122"/>
        <v>39.989999999999995</v>
      </c>
      <c r="L867" s="2">
        <f t="shared" si="123"/>
        <v>0</v>
      </c>
      <c r="P867" s="6">
        <v>24.97</v>
      </c>
      <c r="Q867" s="5">
        <v>42386.574999999997</v>
      </c>
      <c r="R867" s="7">
        <v>15.02</v>
      </c>
      <c r="S867" s="5">
        <v>13818.4</v>
      </c>
      <c r="AL867" s="5" t="str">
        <f t="shared" si="126"/>
        <v/>
      </c>
      <c r="AN867" s="5" t="str">
        <f t="shared" si="127"/>
        <v/>
      </c>
      <c r="AP867" s="5" t="str">
        <f t="shared" si="128"/>
        <v/>
      </c>
      <c r="AS867" s="5">
        <f t="shared" si="124"/>
        <v>56204.974999999999</v>
      </c>
      <c r="AT867" s="11">
        <f t="shared" si="129"/>
        <v>0.13341219008260888</v>
      </c>
      <c r="AU867" s="5">
        <f t="shared" si="125"/>
        <v>133.41219008260887</v>
      </c>
    </row>
    <row r="868" spans="1:47" x14ac:dyDescent="0.3">
      <c r="A868" s="1" t="s">
        <v>1008</v>
      </c>
      <c r="B868" s="1" t="s">
        <v>1009</v>
      </c>
      <c r="C868" s="1" t="s">
        <v>1010</v>
      </c>
      <c r="D868" s="1" t="s">
        <v>63</v>
      </c>
      <c r="E868" s="1" t="s">
        <v>67</v>
      </c>
      <c r="F868" s="1" t="s">
        <v>1001</v>
      </c>
      <c r="G868" s="1" t="s">
        <v>512</v>
      </c>
      <c r="H868" s="1" t="s">
        <v>56</v>
      </c>
      <c r="I868" s="2">
        <v>150.91349937199999</v>
      </c>
      <c r="J868" s="2">
        <v>38.44</v>
      </c>
      <c r="K868" s="2">
        <f t="shared" si="122"/>
        <v>38.430000000000007</v>
      </c>
      <c r="L868" s="2">
        <f t="shared" si="123"/>
        <v>0</v>
      </c>
      <c r="N868" s="4">
        <v>14.34</v>
      </c>
      <c r="O868" s="5">
        <v>25274.25</v>
      </c>
      <c r="P868" s="6">
        <v>17.100000000000001</v>
      </c>
      <c r="Q868" s="5">
        <v>29027.25</v>
      </c>
      <c r="R868" s="7">
        <v>6.4</v>
      </c>
      <c r="S868" s="5">
        <v>5888.0000000000009</v>
      </c>
      <c r="Z868" s="9">
        <v>0.34</v>
      </c>
      <c r="AA868" s="5">
        <v>37.536000000000001</v>
      </c>
      <c r="AB868" s="10">
        <v>0.25</v>
      </c>
      <c r="AC868" s="5">
        <v>24.840624999999999</v>
      </c>
      <c r="AL868" s="5" t="str">
        <f t="shared" si="126"/>
        <v/>
      </c>
      <c r="AN868" s="5" t="str">
        <f t="shared" si="127"/>
        <v/>
      </c>
      <c r="AP868" s="5" t="str">
        <f t="shared" si="128"/>
        <v/>
      </c>
      <c r="AS868" s="5">
        <f t="shared" si="124"/>
        <v>60251.876624999997</v>
      </c>
      <c r="AT868" s="11">
        <f t="shared" si="129"/>
        <v>0.14301820821250075</v>
      </c>
      <c r="AU868" s="5">
        <f t="shared" si="125"/>
        <v>143.01820821250075</v>
      </c>
    </row>
    <row r="869" spans="1:47" x14ac:dyDescent="0.3">
      <c r="A869" s="1" t="s">
        <v>1008</v>
      </c>
      <c r="B869" s="1" t="s">
        <v>1009</v>
      </c>
      <c r="C869" s="1" t="s">
        <v>1010</v>
      </c>
      <c r="D869" s="1" t="s">
        <v>63</v>
      </c>
      <c r="E869" s="1" t="s">
        <v>72</v>
      </c>
      <c r="F869" s="1" t="s">
        <v>1001</v>
      </c>
      <c r="G869" s="1" t="s">
        <v>512</v>
      </c>
      <c r="H869" s="1" t="s">
        <v>56</v>
      </c>
      <c r="I869" s="2">
        <v>150.91349937199999</v>
      </c>
      <c r="J869" s="2">
        <v>29.99</v>
      </c>
      <c r="K869" s="2">
        <f t="shared" si="122"/>
        <v>29.990000000000002</v>
      </c>
      <c r="L869" s="2">
        <f t="shared" si="123"/>
        <v>0</v>
      </c>
      <c r="P869" s="6">
        <v>10.44</v>
      </c>
      <c r="Q869" s="5">
        <v>18007.080000000002</v>
      </c>
      <c r="R869" s="7">
        <v>18.05</v>
      </c>
      <c r="S869" s="5">
        <v>17198.48</v>
      </c>
      <c r="T869" s="8">
        <v>1.5</v>
      </c>
      <c r="U869" s="5">
        <v>414</v>
      </c>
      <c r="AL869" s="5" t="str">
        <f t="shared" si="126"/>
        <v/>
      </c>
      <c r="AN869" s="5" t="str">
        <f t="shared" si="127"/>
        <v/>
      </c>
      <c r="AP869" s="5" t="str">
        <f t="shared" si="128"/>
        <v/>
      </c>
      <c r="AS869" s="5">
        <f t="shared" si="124"/>
        <v>35619.56</v>
      </c>
      <c r="AT869" s="11">
        <f t="shared" si="129"/>
        <v>8.4549161517799662E-2</v>
      </c>
      <c r="AU869" s="5">
        <f t="shared" si="125"/>
        <v>84.549161517799661</v>
      </c>
    </row>
    <row r="870" spans="1:47" x14ac:dyDescent="0.3">
      <c r="A870" s="1" t="s">
        <v>1008</v>
      </c>
      <c r="B870" s="1" t="s">
        <v>1009</v>
      </c>
      <c r="C870" s="1" t="s">
        <v>1010</v>
      </c>
      <c r="D870" s="1" t="s">
        <v>63</v>
      </c>
      <c r="E870" s="1" t="s">
        <v>73</v>
      </c>
      <c r="F870" s="1" t="s">
        <v>1001</v>
      </c>
      <c r="G870" s="1" t="s">
        <v>512</v>
      </c>
      <c r="H870" s="1" t="s">
        <v>56</v>
      </c>
      <c r="I870" s="2">
        <v>150.91349937199999</v>
      </c>
      <c r="J870" s="2">
        <v>40</v>
      </c>
      <c r="K870" s="2">
        <f t="shared" si="122"/>
        <v>40</v>
      </c>
      <c r="L870" s="2">
        <f t="shared" si="123"/>
        <v>0</v>
      </c>
      <c r="P870" s="6">
        <v>18.649999999999999</v>
      </c>
      <c r="Q870" s="5">
        <v>32008.06</v>
      </c>
      <c r="R870" s="7">
        <v>21.35</v>
      </c>
      <c r="S870" s="5">
        <v>19642</v>
      </c>
      <c r="AL870" s="5" t="str">
        <f t="shared" si="126"/>
        <v/>
      </c>
      <c r="AN870" s="5" t="str">
        <f t="shared" si="127"/>
        <v/>
      </c>
      <c r="AP870" s="5" t="str">
        <f t="shared" si="128"/>
        <v/>
      </c>
      <c r="AS870" s="5">
        <f t="shared" si="124"/>
        <v>51650.06</v>
      </c>
      <c r="AT870" s="11">
        <f t="shared" si="129"/>
        <v>0.12260031469630854</v>
      </c>
      <c r="AU870" s="5">
        <f t="shared" si="125"/>
        <v>122.60031469630854</v>
      </c>
    </row>
    <row r="871" spans="1:47" x14ac:dyDescent="0.3">
      <c r="A871" s="1" t="s">
        <v>1011</v>
      </c>
      <c r="B871" s="1" t="s">
        <v>1012</v>
      </c>
      <c r="C871" s="1" t="s">
        <v>1013</v>
      </c>
      <c r="D871" s="1" t="s">
        <v>63</v>
      </c>
      <c r="E871" s="1" t="s">
        <v>72</v>
      </c>
      <c r="F871" s="1" t="s">
        <v>1001</v>
      </c>
      <c r="G871" s="1" t="s">
        <v>512</v>
      </c>
      <c r="H871" s="1" t="s">
        <v>56</v>
      </c>
      <c r="I871" s="2">
        <v>9.0284178869799998</v>
      </c>
      <c r="J871" s="2">
        <v>8.4600000000000009</v>
      </c>
      <c r="K871" s="2">
        <f t="shared" si="122"/>
        <v>8.4599999999999991</v>
      </c>
      <c r="L871" s="2">
        <f t="shared" si="123"/>
        <v>0</v>
      </c>
      <c r="P871" s="6">
        <v>1.57</v>
      </c>
      <c r="Q871" s="5">
        <v>2665.0749999999998</v>
      </c>
      <c r="R871" s="7">
        <v>1.63</v>
      </c>
      <c r="S871" s="5">
        <v>1499.6</v>
      </c>
      <c r="T871" s="8">
        <v>0.26</v>
      </c>
      <c r="U871" s="5">
        <v>71.760000000000005</v>
      </c>
      <c r="Z871" s="9">
        <v>2.64</v>
      </c>
      <c r="AA871" s="5">
        <v>291.45600000000002</v>
      </c>
      <c r="AB871" s="10">
        <v>2.36</v>
      </c>
      <c r="AC871" s="5">
        <v>234.49549999999999</v>
      </c>
      <c r="AL871" s="5" t="str">
        <f t="shared" si="126"/>
        <v/>
      </c>
      <c r="AN871" s="5" t="str">
        <f t="shared" si="127"/>
        <v/>
      </c>
      <c r="AP871" s="5" t="str">
        <f t="shared" si="128"/>
        <v/>
      </c>
      <c r="AS871" s="5">
        <f t="shared" si="124"/>
        <v>4762.3864999999996</v>
      </c>
      <c r="AT871" s="11">
        <f t="shared" si="129"/>
        <v>1.1304344730779622E-2</v>
      </c>
      <c r="AU871" s="5">
        <f t="shared" si="125"/>
        <v>11.304344730779622</v>
      </c>
    </row>
    <row r="872" spans="1:47" x14ac:dyDescent="0.3">
      <c r="A872" s="1" t="s">
        <v>1014</v>
      </c>
      <c r="B872" s="1" t="s">
        <v>823</v>
      </c>
      <c r="C872" s="1" t="s">
        <v>824</v>
      </c>
      <c r="D872" s="1" t="s">
        <v>63</v>
      </c>
      <c r="E872" s="1" t="s">
        <v>74</v>
      </c>
      <c r="F872" s="1" t="s">
        <v>1001</v>
      </c>
      <c r="G872" s="1" t="s">
        <v>512</v>
      </c>
      <c r="H872" s="1" t="s">
        <v>56</v>
      </c>
      <c r="I872" s="2">
        <v>79.971917935999997</v>
      </c>
      <c r="J872" s="2">
        <v>38.06</v>
      </c>
      <c r="K872" s="2">
        <f t="shared" si="122"/>
        <v>38.07</v>
      </c>
      <c r="L872" s="2">
        <f t="shared" si="123"/>
        <v>0</v>
      </c>
      <c r="P872" s="6">
        <v>19.420000000000002</v>
      </c>
      <c r="Q872" s="5">
        <v>33909.26</v>
      </c>
      <c r="R872" s="7">
        <v>18.649999999999999</v>
      </c>
      <c r="S872" s="5">
        <v>18381.599999999999</v>
      </c>
      <c r="AL872" s="5" t="str">
        <f t="shared" si="126"/>
        <v/>
      </c>
      <c r="AN872" s="5" t="str">
        <f t="shared" si="127"/>
        <v/>
      </c>
      <c r="AP872" s="5" t="str">
        <f t="shared" si="128"/>
        <v/>
      </c>
      <c r="AS872" s="5">
        <f t="shared" si="124"/>
        <v>52290.86</v>
      </c>
      <c r="AT872" s="11">
        <f t="shared" si="129"/>
        <v>0.12412136388109932</v>
      </c>
      <c r="AU872" s="5">
        <f t="shared" si="125"/>
        <v>124.12136388109931</v>
      </c>
    </row>
    <row r="873" spans="1:47" x14ac:dyDescent="0.3">
      <c r="A873" s="1" t="s">
        <v>1014</v>
      </c>
      <c r="B873" s="1" t="s">
        <v>823</v>
      </c>
      <c r="C873" s="1" t="s">
        <v>824</v>
      </c>
      <c r="D873" s="1" t="s">
        <v>63</v>
      </c>
      <c r="E873" s="1" t="s">
        <v>75</v>
      </c>
      <c r="F873" s="1" t="s">
        <v>1001</v>
      </c>
      <c r="G873" s="1" t="s">
        <v>512</v>
      </c>
      <c r="H873" s="1" t="s">
        <v>56</v>
      </c>
      <c r="I873" s="2">
        <v>79.971917935999997</v>
      </c>
      <c r="J873" s="2">
        <v>36.57</v>
      </c>
      <c r="K873" s="2">
        <f t="shared" si="122"/>
        <v>36.57</v>
      </c>
      <c r="L873" s="2">
        <f t="shared" si="123"/>
        <v>0</v>
      </c>
      <c r="N873" s="4">
        <v>2.7</v>
      </c>
      <c r="O873" s="5">
        <v>5400.3</v>
      </c>
      <c r="P873" s="6">
        <v>23.53</v>
      </c>
      <c r="Q873" s="5">
        <v>45825.71</v>
      </c>
      <c r="R873" s="7">
        <v>10.34</v>
      </c>
      <c r="S873" s="5">
        <v>11030.8</v>
      </c>
      <c r="AL873" s="5" t="str">
        <f t="shared" si="126"/>
        <v/>
      </c>
      <c r="AN873" s="5" t="str">
        <f t="shared" si="127"/>
        <v/>
      </c>
      <c r="AP873" s="5" t="str">
        <f t="shared" si="128"/>
        <v/>
      </c>
      <c r="AS873" s="5">
        <f t="shared" si="124"/>
        <v>62256.81</v>
      </c>
      <c r="AT873" s="11">
        <f t="shared" si="129"/>
        <v>0.1477772629497098</v>
      </c>
      <c r="AU873" s="5">
        <f t="shared" si="125"/>
        <v>147.77726294970981</v>
      </c>
    </row>
    <row r="874" spans="1:47" x14ac:dyDescent="0.3">
      <c r="A874" s="1" t="s">
        <v>1015</v>
      </c>
      <c r="B874" s="1" t="s">
        <v>878</v>
      </c>
      <c r="C874" s="1" t="s">
        <v>879</v>
      </c>
      <c r="D874" s="1" t="s">
        <v>63</v>
      </c>
      <c r="E874" s="1" t="s">
        <v>79</v>
      </c>
      <c r="F874" s="1" t="s">
        <v>1001</v>
      </c>
      <c r="G874" s="1" t="s">
        <v>512</v>
      </c>
      <c r="H874" s="1" t="s">
        <v>56</v>
      </c>
      <c r="I874" s="2">
        <v>119.651320549</v>
      </c>
      <c r="J874" s="2">
        <v>19.850000000000001</v>
      </c>
      <c r="K874" s="2">
        <f t="shared" ref="K874:K937" si="130">SUM(N874,P874,R874,T874,V874,X874,Z874,AB874,AE874,AG874,AI874)</f>
        <v>19.850000000000001</v>
      </c>
      <c r="L874" s="2">
        <f t="shared" ref="L874:L937" si="131">SUM(M874,AD874,AK874,AM874,AO874,AQ874,AR874)</f>
        <v>0</v>
      </c>
      <c r="N874" s="4">
        <v>9.15</v>
      </c>
      <c r="O874" s="5">
        <v>16126.875</v>
      </c>
      <c r="P874" s="6">
        <v>10.65</v>
      </c>
      <c r="Q874" s="5">
        <v>18078.375</v>
      </c>
      <c r="R874" s="7">
        <v>0.05</v>
      </c>
      <c r="S874" s="5">
        <v>46.000000000000007</v>
      </c>
      <c r="AL874" s="5" t="str">
        <f t="shared" si="126"/>
        <v/>
      </c>
      <c r="AN874" s="5" t="str">
        <f t="shared" si="127"/>
        <v/>
      </c>
      <c r="AP874" s="5" t="str">
        <f t="shared" si="128"/>
        <v/>
      </c>
      <c r="AS874" s="5">
        <f t="shared" ref="AS874:AS937" si="132">SUM(O874,Q874,S874,U874,W874,Y874,AA874,AC874,AF874,AH874,AJ874)</f>
        <v>34251.25</v>
      </c>
      <c r="AT874" s="11">
        <f t="shared" si="129"/>
        <v>8.1301242026474665E-2</v>
      </c>
      <c r="AU874" s="5">
        <f t="shared" ref="AU874:AU937" si="133">(AT874/100)*$AU$1</f>
        <v>81.301242026474668</v>
      </c>
    </row>
    <row r="875" spans="1:47" x14ac:dyDescent="0.3">
      <c r="A875" s="1" t="s">
        <v>1015</v>
      </c>
      <c r="B875" s="1" t="s">
        <v>878</v>
      </c>
      <c r="C875" s="1" t="s">
        <v>879</v>
      </c>
      <c r="D875" s="1" t="s">
        <v>63</v>
      </c>
      <c r="E875" s="1" t="s">
        <v>80</v>
      </c>
      <c r="F875" s="1" t="s">
        <v>1001</v>
      </c>
      <c r="G875" s="1" t="s">
        <v>512</v>
      </c>
      <c r="H875" s="1" t="s">
        <v>56</v>
      </c>
      <c r="I875" s="2">
        <v>119.651320549</v>
      </c>
      <c r="J875" s="2">
        <v>19.37</v>
      </c>
      <c r="K875" s="2">
        <f t="shared" si="130"/>
        <v>19.37</v>
      </c>
      <c r="L875" s="2">
        <f t="shared" si="131"/>
        <v>0</v>
      </c>
      <c r="N875" s="4">
        <v>9.4600000000000009</v>
      </c>
      <c r="O875" s="5">
        <v>19958.55</v>
      </c>
      <c r="P875" s="6">
        <v>9.82</v>
      </c>
      <c r="Q875" s="5">
        <v>22515.64</v>
      </c>
      <c r="R875" s="7">
        <v>0.09</v>
      </c>
      <c r="S875" s="5">
        <v>115.92</v>
      </c>
      <c r="AL875" s="5" t="str">
        <f t="shared" si="126"/>
        <v/>
      </c>
      <c r="AN875" s="5" t="str">
        <f t="shared" si="127"/>
        <v/>
      </c>
      <c r="AP875" s="5" t="str">
        <f t="shared" si="128"/>
        <v/>
      </c>
      <c r="AS875" s="5">
        <f t="shared" si="132"/>
        <v>42590.11</v>
      </c>
      <c r="AT875" s="11">
        <f t="shared" si="129"/>
        <v>0.10109496269608199</v>
      </c>
      <c r="AU875" s="5">
        <f t="shared" si="133"/>
        <v>101.09496269608199</v>
      </c>
    </row>
    <row r="876" spans="1:47" x14ac:dyDescent="0.3">
      <c r="A876" s="1" t="s">
        <v>1015</v>
      </c>
      <c r="B876" s="1" t="s">
        <v>878</v>
      </c>
      <c r="C876" s="1" t="s">
        <v>879</v>
      </c>
      <c r="D876" s="1" t="s">
        <v>63</v>
      </c>
      <c r="E876" s="1" t="s">
        <v>85</v>
      </c>
      <c r="F876" s="1" t="s">
        <v>1001</v>
      </c>
      <c r="G876" s="1" t="s">
        <v>512</v>
      </c>
      <c r="H876" s="1" t="s">
        <v>56</v>
      </c>
      <c r="I876" s="2">
        <v>119.651320549</v>
      </c>
      <c r="J876" s="2">
        <v>37</v>
      </c>
      <c r="K876" s="2">
        <f t="shared" si="130"/>
        <v>37.010000000000005</v>
      </c>
      <c r="L876" s="2">
        <f t="shared" si="131"/>
        <v>0</v>
      </c>
      <c r="N876" s="4">
        <v>17.53</v>
      </c>
      <c r="O876" s="5">
        <v>36853.875</v>
      </c>
      <c r="P876" s="6">
        <v>15.98</v>
      </c>
      <c r="Q876" s="5">
        <v>28803.18</v>
      </c>
      <c r="R876" s="7">
        <v>2.69</v>
      </c>
      <c r="S876" s="5">
        <v>2474.8000000000002</v>
      </c>
      <c r="T876" s="8">
        <v>0.81</v>
      </c>
      <c r="U876" s="5">
        <v>223.56</v>
      </c>
      <c r="AL876" s="5" t="str">
        <f t="shared" si="126"/>
        <v/>
      </c>
      <c r="AN876" s="5" t="str">
        <f t="shared" si="127"/>
        <v/>
      </c>
      <c r="AP876" s="5" t="str">
        <f t="shared" si="128"/>
        <v/>
      </c>
      <c r="AS876" s="5">
        <f t="shared" si="132"/>
        <v>68355.414999999994</v>
      </c>
      <c r="AT876" s="11">
        <f t="shared" si="129"/>
        <v>0.16225335246845346</v>
      </c>
      <c r="AU876" s="5">
        <f t="shared" si="133"/>
        <v>162.25335246845344</v>
      </c>
    </row>
    <row r="877" spans="1:47" x14ac:dyDescent="0.3">
      <c r="A877" s="1" t="s">
        <v>1015</v>
      </c>
      <c r="B877" s="1" t="s">
        <v>878</v>
      </c>
      <c r="C877" s="1" t="s">
        <v>879</v>
      </c>
      <c r="D877" s="1" t="s">
        <v>63</v>
      </c>
      <c r="E877" s="1" t="s">
        <v>86</v>
      </c>
      <c r="F877" s="1" t="s">
        <v>1001</v>
      </c>
      <c r="G877" s="1" t="s">
        <v>512</v>
      </c>
      <c r="H877" s="1" t="s">
        <v>56</v>
      </c>
      <c r="I877" s="2">
        <v>119.651320549</v>
      </c>
      <c r="J877" s="2">
        <v>37.96</v>
      </c>
      <c r="K877" s="2">
        <f t="shared" si="130"/>
        <v>37.96</v>
      </c>
      <c r="L877" s="2">
        <f t="shared" si="131"/>
        <v>0</v>
      </c>
      <c r="N877" s="4">
        <v>0.56999999999999995</v>
      </c>
      <c r="O877" s="5">
        <v>1004.625</v>
      </c>
      <c r="P877" s="6">
        <v>10.75</v>
      </c>
      <c r="Q877" s="5">
        <v>18248.125</v>
      </c>
      <c r="R877" s="7">
        <v>21.24</v>
      </c>
      <c r="S877" s="5">
        <v>19540.8</v>
      </c>
      <c r="T877" s="8">
        <v>5.4</v>
      </c>
      <c r="U877" s="5">
        <v>1490.4</v>
      </c>
      <c r="AL877" s="5" t="str">
        <f t="shared" ref="AL877:AL940" si="134">IF(AK877&gt;0,AK877*$AL$1,"")</f>
        <v/>
      </c>
      <c r="AN877" s="5" t="str">
        <f t="shared" ref="AN877:AN940" si="135">IF(AM877&gt;0,AM877*$AN$1,"")</f>
        <v/>
      </c>
      <c r="AP877" s="5" t="str">
        <f t="shared" ref="AP877:AP940" si="136">IF(AO877&gt;0,AO877*$AP$1,"")</f>
        <v/>
      </c>
      <c r="AS877" s="5">
        <f t="shared" si="132"/>
        <v>40283.950000000004</v>
      </c>
      <c r="AT877" s="11">
        <f t="shared" si="129"/>
        <v>9.5620894674863094E-2</v>
      </c>
      <c r="AU877" s="5">
        <f t="shared" si="133"/>
        <v>95.620894674863095</v>
      </c>
    </row>
    <row r="878" spans="1:47" x14ac:dyDescent="0.3">
      <c r="A878" s="1" t="s">
        <v>1016</v>
      </c>
      <c r="B878" s="1" t="s">
        <v>844</v>
      </c>
      <c r="C878" s="1" t="s">
        <v>602</v>
      </c>
      <c r="D878" s="1" t="s">
        <v>63</v>
      </c>
      <c r="E878" s="1" t="s">
        <v>64</v>
      </c>
      <c r="F878" s="1" t="s">
        <v>561</v>
      </c>
      <c r="G878" s="1" t="s">
        <v>512</v>
      </c>
      <c r="H878" s="1" t="s">
        <v>56</v>
      </c>
      <c r="I878" s="2">
        <v>79.450410555600001</v>
      </c>
      <c r="J878" s="2">
        <v>38.770000000000003</v>
      </c>
      <c r="K878" s="2">
        <f t="shared" si="130"/>
        <v>0.1</v>
      </c>
      <c r="L878" s="2">
        <f t="shared" si="131"/>
        <v>0</v>
      </c>
      <c r="R878" s="7">
        <v>0.1</v>
      </c>
      <c r="S878" s="5">
        <v>128.80000000000001</v>
      </c>
      <c r="AL878" s="5" t="str">
        <f t="shared" si="134"/>
        <v/>
      </c>
      <c r="AN878" s="5" t="str">
        <f t="shared" si="135"/>
        <v/>
      </c>
      <c r="AP878" s="5" t="str">
        <f t="shared" si="136"/>
        <v/>
      </c>
      <c r="AS878" s="5">
        <f t="shared" si="132"/>
        <v>128.80000000000001</v>
      </c>
      <c r="AT878" s="11">
        <f t="shared" si="129"/>
        <v>3.0572898720513666E-4</v>
      </c>
      <c r="AU878" s="5">
        <f t="shared" si="133"/>
        <v>0.30572898720513669</v>
      </c>
    </row>
    <row r="879" spans="1:47" x14ac:dyDescent="0.3">
      <c r="A879" s="1" t="s">
        <v>1016</v>
      </c>
      <c r="B879" s="1" t="s">
        <v>844</v>
      </c>
      <c r="C879" s="1" t="s">
        <v>602</v>
      </c>
      <c r="D879" s="1" t="s">
        <v>63</v>
      </c>
      <c r="E879" s="1" t="s">
        <v>67</v>
      </c>
      <c r="F879" s="1" t="s">
        <v>561</v>
      </c>
      <c r="G879" s="1" t="s">
        <v>512</v>
      </c>
      <c r="H879" s="1" t="s">
        <v>56</v>
      </c>
      <c r="I879" s="2">
        <v>79.450410555600001</v>
      </c>
      <c r="J879" s="2">
        <v>38.94</v>
      </c>
      <c r="K879" s="2">
        <f t="shared" si="130"/>
        <v>11.32</v>
      </c>
      <c r="L879" s="2">
        <f t="shared" si="131"/>
        <v>0</v>
      </c>
      <c r="N879" s="4">
        <v>1.84</v>
      </c>
      <c r="O879" s="5">
        <v>4540.2</v>
      </c>
      <c r="P879" s="6">
        <v>7.65</v>
      </c>
      <c r="Q879" s="5">
        <v>18180.224999999999</v>
      </c>
      <c r="R879" s="7">
        <v>1.83</v>
      </c>
      <c r="S879" s="5">
        <v>2357.04</v>
      </c>
      <c r="AL879" s="5" t="str">
        <f t="shared" si="134"/>
        <v/>
      </c>
      <c r="AN879" s="5" t="str">
        <f t="shared" si="135"/>
        <v/>
      </c>
      <c r="AP879" s="5" t="str">
        <f t="shared" si="136"/>
        <v/>
      </c>
      <c r="AS879" s="5">
        <f t="shared" si="132"/>
        <v>25077.465</v>
      </c>
      <c r="AT879" s="11">
        <f t="shared" si="129"/>
        <v>5.9525683044427506E-2</v>
      </c>
      <c r="AU879" s="5">
        <f t="shared" si="133"/>
        <v>59.525683044427502</v>
      </c>
    </row>
    <row r="880" spans="1:47" x14ac:dyDescent="0.3">
      <c r="A880" s="1" t="s">
        <v>1017</v>
      </c>
      <c r="B880" s="1" t="s">
        <v>844</v>
      </c>
      <c r="C880" s="1" t="s">
        <v>602</v>
      </c>
      <c r="D880" s="1" t="s">
        <v>63</v>
      </c>
      <c r="E880" s="1" t="s">
        <v>72</v>
      </c>
      <c r="F880" s="1" t="s">
        <v>561</v>
      </c>
      <c r="G880" s="1" t="s">
        <v>512</v>
      </c>
      <c r="H880" s="1" t="s">
        <v>56</v>
      </c>
      <c r="I880" s="2">
        <v>154.38865207200001</v>
      </c>
      <c r="J880" s="2">
        <v>33.89</v>
      </c>
      <c r="K880" s="2">
        <f t="shared" si="130"/>
        <v>23.57</v>
      </c>
      <c r="L880" s="2">
        <f t="shared" si="131"/>
        <v>0</v>
      </c>
      <c r="N880" s="4">
        <v>2.56</v>
      </c>
      <c r="O880" s="5">
        <v>6316.8</v>
      </c>
      <c r="P880" s="6">
        <v>12.72</v>
      </c>
      <c r="Q880" s="5">
        <v>30229.08</v>
      </c>
      <c r="R880" s="7">
        <v>7.43</v>
      </c>
      <c r="S880" s="5">
        <v>9569.84</v>
      </c>
      <c r="Z880" s="9">
        <v>0.86</v>
      </c>
      <c r="AA880" s="5">
        <v>132.92160000000001</v>
      </c>
      <c r="AL880" s="5" t="str">
        <f t="shared" si="134"/>
        <v/>
      </c>
      <c r="AN880" s="5" t="str">
        <f t="shared" si="135"/>
        <v/>
      </c>
      <c r="AP880" s="5" t="str">
        <f t="shared" si="136"/>
        <v/>
      </c>
      <c r="AS880" s="5">
        <f t="shared" si="132"/>
        <v>46248.641600000003</v>
      </c>
      <c r="AT880" s="11">
        <f t="shared" si="129"/>
        <v>0.10977911767066266</v>
      </c>
      <c r="AU880" s="5">
        <f t="shared" si="133"/>
        <v>109.77911767066266</v>
      </c>
    </row>
    <row r="881" spans="1:47" x14ac:dyDescent="0.3">
      <c r="A881" s="1" t="s">
        <v>1017</v>
      </c>
      <c r="B881" s="1" t="s">
        <v>844</v>
      </c>
      <c r="C881" s="1" t="s">
        <v>602</v>
      </c>
      <c r="D881" s="1" t="s">
        <v>63</v>
      </c>
      <c r="E881" s="1" t="s">
        <v>75</v>
      </c>
      <c r="F881" s="1" t="s">
        <v>561</v>
      </c>
      <c r="G881" s="1" t="s">
        <v>512</v>
      </c>
      <c r="H881" s="1" t="s">
        <v>56</v>
      </c>
      <c r="I881" s="2">
        <v>154.38865207200001</v>
      </c>
      <c r="J881" s="2">
        <v>36.85</v>
      </c>
      <c r="K881" s="2">
        <f t="shared" si="130"/>
        <v>24.81</v>
      </c>
      <c r="L881" s="2">
        <f t="shared" si="131"/>
        <v>0</v>
      </c>
      <c r="P881" s="6">
        <v>11.34</v>
      </c>
      <c r="Q881" s="5">
        <v>19982.97</v>
      </c>
      <c r="R881" s="7">
        <v>12.66</v>
      </c>
      <c r="S881" s="5">
        <v>12788</v>
      </c>
      <c r="T881" s="8">
        <v>0.81</v>
      </c>
      <c r="U881" s="5">
        <v>223.56</v>
      </c>
      <c r="AL881" s="5" t="str">
        <f t="shared" si="134"/>
        <v/>
      </c>
      <c r="AN881" s="5" t="str">
        <f t="shared" si="135"/>
        <v/>
      </c>
      <c r="AP881" s="5" t="str">
        <f t="shared" si="136"/>
        <v/>
      </c>
      <c r="AS881" s="5">
        <f t="shared" si="132"/>
        <v>32994.53</v>
      </c>
      <c r="AT881" s="11">
        <f t="shared" si="129"/>
        <v>7.8318200622744541E-2</v>
      </c>
      <c r="AU881" s="5">
        <f t="shared" si="133"/>
        <v>78.318200622744541</v>
      </c>
    </row>
    <row r="882" spans="1:47" x14ac:dyDescent="0.3">
      <c r="A882" s="1" t="s">
        <v>1018</v>
      </c>
      <c r="B882" s="1" t="s">
        <v>1019</v>
      </c>
      <c r="C882" s="1" t="s">
        <v>1020</v>
      </c>
      <c r="D882" s="1" t="s">
        <v>63</v>
      </c>
      <c r="E882" s="1" t="s">
        <v>72</v>
      </c>
      <c r="F882" s="1" t="s">
        <v>561</v>
      </c>
      <c r="G882" s="1" t="s">
        <v>512</v>
      </c>
      <c r="H882" s="1" t="s">
        <v>56</v>
      </c>
      <c r="I882" s="2">
        <v>4.9764708851600004</v>
      </c>
      <c r="J882" s="2">
        <v>4.9800000000000004</v>
      </c>
      <c r="K882" s="2">
        <f t="shared" si="130"/>
        <v>2.5300000000000002</v>
      </c>
      <c r="L882" s="2">
        <f t="shared" si="131"/>
        <v>0</v>
      </c>
      <c r="P882" s="6">
        <v>0.3</v>
      </c>
      <c r="Q882" s="5">
        <v>712.94999999999993</v>
      </c>
      <c r="R882" s="7">
        <v>0.26</v>
      </c>
      <c r="S882" s="5">
        <v>334.88</v>
      </c>
      <c r="Z882" s="9">
        <v>0.87</v>
      </c>
      <c r="AA882" s="5">
        <v>134.46719999999999</v>
      </c>
      <c r="AB882" s="10">
        <v>1.1000000000000001</v>
      </c>
      <c r="AC882" s="5">
        <v>153.01824999999999</v>
      </c>
      <c r="AL882" s="5" t="str">
        <f t="shared" si="134"/>
        <v/>
      </c>
      <c r="AN882" s="5" t="str">
        <f t="shared" si="135"/>
        <v/>
      </c>
      <c r="AP882" s="5" t="str">
        <f t="shared" si="136"/>
        <v/>
      </c>
      <c r="AS882" s="5">
        <f t="shared" si="132"/>
        <v>1335.3154500000001</v>
      </c>
      <c r="AT882" s="11">
        <f t="shared" si="129"/>
        <v>3.1696012432288144E-3</v>
      </c>
      <c r="AU882" s="5">
        <f t="shared" si="133"/>
        <v>3.1696012432288145</v>
      </c>
    </row>
    <row r="883" spans="1:47" x14ac:dyDescent="0.3">
      <c r="A883" s="1" t="s">
        <v>1021</v>
      </c>
      <c r="B883" s="1" t="s">
        <v>1022</v>
      </c>
      <c r="C883" s="1" t="s">
        <v>1023</v>
      </c>
      <c r="D883" s="1" t="s">
        <v>63</v>
      </c>
      <c r="E883" s="1" t="s">
        <v>53</v>
      </c>
      <c r="F883" s="1" t="s">
        <v>587</v>
      </c>
      <c r="G883" s="1" t="s">
        <v>512</v>
      </c>
      <c r="H883" s="1" t="s">
        <v>56</v>
      </c>
      <c r="I883" s="2">
        <v>157.24729034000001</v>
      </c>
      <c r="J883" s="2">
        <v>35.14</v>
      </c>
      <c r="K883" s="2">
        <f t="shared" si="130"/>
        <v>0.08</v>
      </c>
      <c r="L883" s="2">
        <f t="shared" si="131"/>
        <v>0</v>
      </c>
      <c r="R883" s="7">
        <v>7.0000000000000007E-2</v>
      </c>
      <c r="S883" s="5">
        <v>64.400000000000006</v>
      </c>
      <c r="Z883" s="9">
        <v>0.01</v>
      </c>
      <c r="AA883" s="5">
        <v>1.1040000000000001</v>
      </c>
      <c r="AL883" s="5" t="str">
        <f t="shared" si="134"/>
        <v/>
      </c>
      <c r="AN883" s="5" t="str">
        <f t="shared" si="135"/>
        <v/>
      </c>
      <c r="AP883" s="5" t="str">
        <f t="shared" si="136"/>
        <v/>
      </c>
      <c r="AS883" s="5">
        <f t="shared" si="132"/>
        <v>65.504000000000005</v>
      </c>
      <c r="AT883" s="11">
        <f t="shared" si="129"/>
        <v>1.5548502777861238E-4</v>
      </c>
      <c r="AU883" s="5">
        <f t="shared" si="133"/>
        <v>0.15548502777861237</v>
      </c>
    </row>
    <row r="884" spans="1:47" x14ac:dyDescent="0.3">
      <c r="A884" s="1" t="s">
        <v>1021</v>
      </c>
      <c r="B884" s="1" t="s">
        <v>1022</v>
      </c>
      <c r="C884" s="1" t="s">
        <v>1023</v>
      </c>
      <c r="D884" s="1" t="s">
        <v>63</v>
      </c>
      <c r="E884" s="1" t="s">
        <v>59</v>
      </c>
      <c r="F884" s="1" t="s">
        <v>587</v>
      </c>
      <c r="G884" s="1" t="s">
        <v>512</v>
      </c>
      <c r="H884" s="1" t="s">
        <v>56</v>
      </c>
      <c r="I884" s="2">
        <v>157.24729034000001</v>
      </c>
      <c r="J884" s="2">
        <v>40.06</v>
      </c>
      <c r="K884" s="2">
        <f t="shared" si="130"/>
        <v>17.89</v>
      </c>
      <c r="L884" s="2">
        <f t="shared" si="131"/>
        <v>0</v>
      </c>
      <c r="P884" s="6">
        <v>5.66</v>
      </c>
      <c r="Q884" s="5">
        <v>9607.85</v>
      </c>
      <c r="R884" s="7">
        <v>11.91</v>
      </c>
      <c r="S884" s="5">
        <v>10957.2</v>
      </c>
      <c r="T884" s="8">
        <v>0.32</v>
      </c>
      <c r="U884" s="5">
        <v>88.320000000000007</v>
      </c>
      <c r="AL884" s="5" t="str">
        <f t="shared" si="134"/>
        <v/>
      </c>
      <c r="AN884" s="5" t="str">
        <f t="shared" si="135"/>
        <v/>
      </c>
      <c r="AP884" s="5" t="str">
        <f t="shared" si="136"/>
        <v/>
      </c>
      <c r="AS884" s="5">
        <f t="shared" si="132"/>
        <v>20653.370000000003</v>
      </c>
      <c r="AT884" s="11">
        <f t="shared" si="129"/>
        <v>4.9024331463299327E-2</v>
      </c>
      <c r="AU884" s="5">
        <f t="shared" si="133"/>
        <v>49.024331463299326</v>
      </c>
    </row>
    <row r="885" spans="1:47" x14ac:dyDescent="0.3">
      <c r="A885" s="1" t="s">
        <v>1024</v>
      </c>
      <c r="B885" s="1" t="s">
        <v>1022</v>
      </c>
      <c r="C885" s="1" t="s">
        <v>1023</v>
      </c>
      <c r="D885" s="1" t="s">
        <v>63</v>
      </c>
      <c r="E885" s="1" t="s">
        <v>65</v>
      </c>
      <c r="F885" s="1" t="s">
        <v>587</v>
      </c>
      <c r="G885" s="1" t="s">
        <v>512</v>
      </c>
      <c r="H885" s="1" t="s">
        <v>56</v>
      </c>
      <c r="I885" s="2">
        <v>6.9241471927099996</v>
      </c>
      <c r="J885" s="2">
        <v>4.01</v>
      </c>
      <c r="K885" s="2">
        <f t="shared" si="130"/>
        <v>3.59</v>
      </c>
      <c r="L885" s="2">
        <f t="shared" si="131"/>
        <v>0</v>
      </c>
      <c r="P885" s="6">
        <v>0.13</v>
      </c>
      <c r="Q885" s="5">
        <v>220.67500000000001</v>
      </c>
      <c r="Z885" s="9">
        <v>2.2200000000000002</v>
      </c>
      <c r="AA885" s="5">
        <v>245.08799999999999</v>
      </c>
      <c r="AB885" s="10">
        <v>1.24</v>
      </c>
      <c r="AC885" s="5">
        <v>123.20950000000001</v>
      </c>
      <c r="AL885" s="5" t="str">
        <f t="shared" si="134"/>
        <v/>
      </c>
      <c r="AN885" s="5" t="str">
        <f t="shared" si="135"/>
        <v/>
      </c>
      <c r="AP885" s="5" t="str">
        <f t="shared" si="136"/>
        <v/>
      </c>
      <c r="AS885" s="5">
        <f t="shared" si="132"/>
        <v>588.97250000000008</v>
      </c>
      <c r="AT885" s="11">
        <f t="shared" si="129"/>
        <v>1.3980276856884889E-3</v>
      </c>
      <c r="AU885" s="5">
        <f t="shared" si="133"/>
        <v>1.398027685688489</v>
      </c>
    </row>
    <row r="886" spans="1:47" x14ac:dyDescent="0.3">
      <c r="A886" s="1" t="s">
        <v>1024</v>
      </c>
      <c r="B886" s="1" t="s">
        <v>1022</v>
      </c>
      <c r="C886" s="1" t="s">
        <v>1023</v>
      </c>
      <c r="D886" s="1" t="s">
        <v>63</v>
      </c>
      <c r="E886" s="1" t="s">
        <v>53</v>
      </c>
      <c r="F886" s="1" t="s">
        <v>587</v>
      </c>
      <c r="G886" s="1" t="s">
        <v>512</v>
      </c>
      <c r="H886" s="1" t="s">
        <v>56</v>
      </c>
      <c r="I886" s="2">
        <v>6.9241471927099996</v>
      </c>
      <c r="J886" s="2">
        <v>2.68</v>
      </c>
      <c r="K886" s="2">
        <f t="shared" si="130"/>
        <v>0.08</v>
      </c>
      <c r="L886" s="2">
        <f t="shared" si="131"/>
        <v>0</v>
      </c>
      <c r="Z886" s="9">
        <v>0.08</v>
      </c>
      <c r="AA886" s="5">
        <v>8.831999999999999</v>
      </c>
      <c r="AL886" s="5" t="str">
        <f t="shared" si="134"/>
        <v/>
      </c>
      <c r="AN886" s="5" t="str">
        <f t="shared" si="135"/>
        <v/>
      </c>
      <c r="AP886" s="5" t="str">
        <f t="shared" si="136"/>
        <v/>
      </c>
      <c r="AS886" s="5">
        <f t="shared" si="132"/>
        <v>8.831999999999999</v>
      </c>
      <c r="AT886" s="11">
        <f t="shared" si="129"/>
        <v>2.0964273408352224E-5</v>
      </c>
      <c r="AU886" s="5">
        <f t="shared" si="133"/>
        <v>2.0964273408352226E-2</v>
      </c>
    </row>
    <row r="887" spans="1:47" x14ac:dyDescent="0.3">
      <c r="A887" s="1" t="s">
        <v>1025</v>
      </c>
      <c r="B887" s="1" t="s">
        <v>1022</v>
      </c>
      <c r="C887" s="1" t="s">
        <v>1023</v>
      </c>
      <c r="D887" s="1" t="s">
        <v>63</v>
      </c>
      <c r="E887" s="1" t="s">
        <v>65</v>
      </c>
      <c r="F887" s="1" t="s">
        <v>587</v>
      </c>
      <c r="G887" s="1" t="s">
        <v>512</v>
      </c>
      <c r="H887" s="1" t="s">
        <v>56</v>
      </c>
      <c r="I887" s="2">
        <v>6.0964198548399997</v>
      </c>
      <c r="J887" s="2">
        <v>5.3</v>
      </c>
      <c r="K887" s="2">
        <f t="shared" si="130"/>
        <v>1.4700000000000002</v>
      </c>
      <c r="L887" s="2">
        <f t="shared" si="131"/>
        <v>0</v>
      </c>
      <c r="Z887" s="9">
        <v>0.4</v>
      </c>
      <c r="AA887" s="5">
        <v>44.16</v>
      </c>
      <c r="AB887" s="10">
        <v>1.07</v>
      </c>
      <c r="AC887" s="5">
        <v>106.317875</v>
      </c>
      <c r="AL887" s="5" t="str">
        <f t="shared" si="134"/>
        <v/>
      </c>
      <c r="AN887" s="5" t="str">
        <f t="shared" si="135"/>
        <v/>
      </c>
      <c r="AP887" s="5" t="str">
        <f t="shared" si="136"/>
        <v/>
      </c>
      <c r="AS887" s="5">
        <f t="shared" si="132"/>
        <v>150.47787499999998</v>
      </c>
      <c r="AT887" s="11">
        <f t="shared" si="129"/>
        <v>3.5718515776809898E-4</v>
      </c>
      <c r="AU887" s="5">
        <f t="shared" si="133"/>
        <v>0.35718515776809895</v>
      </c>
    </row>
    <row r="888" spans="1:47" x14ac:dyDescent="0.3">
      <c r="A888" s="1" t="s">
        <v>1026</v>
      </c>
      <c r="B888" s="1" t="s">
        <v>1027</v>
      </c>
      <c r="C888" s="1" t="s">
        <v>1028</v>
      </c>
      <c r="D888" s="1" t="s">
        <v>63</v>
      </c>
      <c r="E888" s="1" t="s">
        <v>79</v>
      </c>
      <c r="F888" s="1" t="s">
        <v>587</v>
      </c>
      <c r="G888" s="1" t="s">
        <v>512</v>
      </c>
      <c r="H888" s="1" t="s">
        <v>56</v>
      </c>
      <c r="I888" s="2">
        <v>120.717776016</v>
      </c>
      <c r="J888" s="2">
        <v>40.28</v>
      </c>
      <c r="K888" s="2">
        <f t="shared" si="130"/>
        <v>40</v>
      </c>
      <c r="L888" s="2">
        <f t="shared" si="131"/>
        <v>0</v>
      </c>
      <c r="P888" s="6">
        <v>17.03</v>
      </c>
      <c r="Q888" s="5">
        <v>28908.424999999999</v>
      </c>
      <c r="R888" s="7">
        <v>21.8</v>
      </c>
      <c r="S888" s="5">
        <v>20056</v>
      </c>
      <c r="T888" s="8">
        <v>1.17</v>
      </c>
      <c r="U888" s="5">
        <v>322.92</v>
      </c>
      <c r="AL888" s="5" t="str">
        <f t="shared" si="134"/>
        <v/>
      </c>
      <c r="AN888" s="5" t="str">
        <f t="shared" si="135"/>
        <v/>
      </c>
      <c r="AP888" s="5" t="str">
        <f t="shared" si="136"/>
        <v/>
      </c>
      <c r="AS888" s="5">
        <f t="shared" si="132"/>
        <v>49287.345000000001</v>
      </c>
      <c r="AT888" s="11">
        <f t="shared" si="129"/>
        <v>0.11699200364037388</v>
      </c>
      <c r="AU888" s="5">
        <f t="shared" si="133"/>
        <v>116.99200364037388</v>
      </c>
    </row>
    <row r="889" spans="1:47" x14ac:dyDescent="0.3">
      <c r="A889" s="1" t="s">
        <v>1026</v>
      </c>
      <c r="B889" s="1" t="s">
        <v>1027</v>
      </c>
      <c r="C889" s="1" t="s">
        <v>1028</v>
      </c>
      <c r="D889" s="1" t="s">
        <v>63</v>
      </c>
      <c r="E889" s="1" t="s">
        <v>80</v>
      </c>
      <c r="F889" s="1" t="s">
        <v>587</v>
      </c>
      <c r="G889" s="1" t="s">
        <v>512</v>
      </c>
      <c r="H889" s="1" t="s">
        <v>56</v>
      </c>
      <c r="I889" s="2">
        <v>120.717776016</v>
      </c>
      <c r="J889" s="2">
        <v>40.380000000000003</v>
      </c>
      <c r="K889" s="2">
        <f t="shared" si="130"/>
        <v>26.92</v>
      </c>
      <c r="L889" s="2">
        <f t="shared" si="131"/>
        <v>0</v>
      </c>
      <c r="R889" s="7">
        <v>21.94</v>
      </c>
      <c r="S889" s="5">
        <v>20184.8</v>
      </c>
      <c r="T889" s="8">
        <v>4.9800000000000004</v>
      </c>
      <c r="U889" s="5">
        <v>1374.48</v>
      </c>
      <c r="AL889" s="5" t="str">
        <f t="shared" si="134"/>
        <v/>
      </c>
      <c r="AN889" s="5" t="str">
        <f t="shared" si="135"/>
        <v/>
      </c>
      <c r="AP889" s="5" t="str">
        <f t="shared" si="136"/>
        <v/>
      </c>
      <c r="AS889" s="5">
        <f t="shared" si="132"/>
        <v>21559.279999999999</v>
      </c>
      <c r="AT889" s="11">
        <f t="shared" si="129"/>
        <v>5.1174664901179799E-2</v>
      </c>
      <c r="AU889" s="5">
        <f t="shared" si="133"/>
        <v>51.174664901179796</v>
      </c>
    </row>
    <row r="890" spans="1:47" x14ac:dyDescent="0.3">
      <c r="A890" s="1" t="s">
        <v>1026</v>
      </c>
      <c r="B890" s="1" t="s">
        <v>1027</v>
      </c>
      <c r="C890" s="1" t="s">
        <v>1028</v>
      </c>
      <c r="D890" s="1" t="s">
        <v>63</v>
      </c>
      <c r="E890" s="1" t="s">
        <v>73</v>
      </c>
      <c r="F890" s="1" t="s">
        <v>587</v>
      </c>
      <c r="G890" s="1" t="s">
        <v>512</v>
      </c>
      <c r="H890" s="1" t="s">
        <v>56</v>
      </c>
      <c r="I890" s="2">
        <v>120.717776016</v>
      </c>
      <c r="J890" s="2">
        <v>40.07</v>
      </c>
      <c r="K890" s="2">
        <f t="shared" si="130"/>
        <v>40</v>
      </c>
      <c r="L890" s="2">
        <f t="shared" si="131"/>
        <v>0</v>
      </c>
      <c r="N890" s="4">
        <v>1.63</v>
      </c>
      <c r="O890" s="5">
        <v>2872.875</v>
      </c>
      <c r="P890" s="6">
        <v>15.06</v>
      </c>
      <c r="Q890" s="5">
        <v>25564.35</v>
      </c>
      <c r="R890" s="7">
        <v>16.579999999999998</v>
      </c>
      <c r="S890" s="5">
        <v>15253.6</v>
      </c>
      <c r="T890" s="8">
        <v>6.73</v>
      </c>
      <c r="U890" s="5">
        <v>1857.48</v>
      </c>
      <c r="AL890" s="5" t="str">
        <f t="shared" si="134"/>
        <v/>
      </c>
      <c r="AN890" s="5" t="str">
        <f t="shared" si="135"/>
        <v/>
      </c>
      <c r="AP890" s="5" t="str">
        <f t="shared" si="136"/>
        <v/>
      </c>
      <c r="AS890" s="5">
        <f t="shared" si="132"/>
        <v>45548.305</v>
      </c>
      <c r="AT890" s="11">
        <f t="shared" si="129"/>
        <v>0.10811674810994304</v>
      </c>
      <c r="AU890" s="5">
        <f t="shared" si="133"/>
        <v>108.11674810994303</v>
      </c>
    </row>
    <row r="891" spans="1:47" x14ac:dyDescent="0.3">
      <c r="A891" s="1" t="s">
        <v>1029</v>
      </c>
      <c r="B891" s="1" t="s">
        <v>1030</v>
      </c>
      <c r="C891" s="1" t="s">
        <v>1031</v>
      </c>
      <c r="D891" s="1" t="s">
        <v>1032</v>
      </c>
      <c r="E891" s="1" t="s">
        <v>72</v>
      </c>
      <c r="F891" s="1" t="s">
        <v>587</v>
      </c>
      <c r="G891" s="1" t="s">
        <v>512</v>
      </c>
      <c r="H891" s="1" t="s">
        <v>56</v>
      </c>
      <c r="I891" s="2">
        <v>39.997759655000003</v>
      </c>
      <c r="J891" s="2">
        <v>39.06</v>
      </c>
      <c r="K891" s="2">
        <f t="shared" si="130"/>
        <v>39.049999999999997</v>
      </c>
      <c r="L891" s="2">
        <f t="shared" si="131"/>
        <v>0</v>
      </c>
      <c r="N891" s="4">
        <v>5.97</v>
      </c>
      <c r="O891" s="5">
        <v>10522.125</v>
      </c>
      <c r="P891" s="6">
        <v>25.34</v>
      </c>
      <c r="Q891" s="5">
        <v>43014.65</v>
      </c>
      <c r="R891" s="7">
        <v>7.74</v>
      </c>
      <c r="S891" s="5">
        <v>7120.8</v>
      </c>
      <c r="AL891" s="5" t="str">
        <f t="shared" si="134"/>
        <v/>
      </c>
      <c r="AN891" s="5" t="str">
        <f t="shared" si="135"/>
        <v/>
      </c>
      <c r="AP891" s="5" t="str">
        <f t="shared" si="136"/>
        <v/>
      </c>
      <c r="AS891" s="5">
        <f t="shared" si="132"/>
        <v>60657.575000000004</v>
      </c>
      <c r="AT891" s="11">
        <f t="shared" si="129"/>
        <v>0.14398120319153429</v>
      </c>
      <c r="AU891" s="5">
        <f t="shared" si="133"/>
        <v>143.98120319153429</v>
      </c>
    </row>
    <row r="892" spans="1:47" x14ac:dyDescent="0.3">
      <c r="A892" s="1" t="s">
        <v>1033</v>
      </c>
      <c r="B892" s="1" t="s">
        <v>1022</v>
      </c>
      <c r="C892" s="1" t="s">
        <v>1023</v>
      </c>
      <c r="D892" s="1" t="s">
        <v>63</v>
      </c>
      <c r="E892" s="1" t="s">
        <v>64</v>
      </c>
      <c r="F892" s="1" t="s">
        <v>587</v>
      </c>
      <c r="G892" s="1" t="s">
        <v>512</v>
      </c>
      <c r="H892" s="1" t="s">
        <v>56</v>
      </c>
      <c r="I892" s="2">
        <v>149.805380023</v>
      </c>
      <c r="J892" s="2">
        <v>37.049999999999997</v>
      </c>
      <c r="K892" s="2">
        <f t="shared" si="130"/>
        <v>37.06</v>
      </c>
      <c r="L892" s="2">
        <f t="shared" si="131"/>
        <v>0</v>
      </c>
      <c r="P892" s="6">
        <v>20.72</v>
      </c>
      <c r="Q892" s="5">
        <v>35172.199999999997</v>
      </c>
      <c r="R892" s="7">
        <v>11.73</v>
      </c>
      <c r="S892" s="5">
        <v>10791.6</v>
      </c>
      <c r="T892" s="8">
        <v>4.6100000000000003</v>
      </c>
      <c r="U892" s="5">
        <v>1272.3599999999999</v>
      </c>
      <c r="AL892" s="5" t="str">
        <f t="shared" si="134"/>
        <v/>
      </c>
      <c r="AN892" s="5" t="str">
        <f t="shared" si="135"/>
        <v/>
      </c>
      <c r="AP892" s="5" t="str">
        <f t="shared" si="136"/>
        <v/>
      </c>
      <c r="AS892" s="5">
        <f t="shared" si="132"/>
        <v>47236.159999999996</v>
      </c>
      <c r="AT892" s="11">
        <f t="shared" si="129"/>
        <v>0.11212316270388034</v>
      </c>
      <c r="AU892" s="5">
        <f t="shared" si="133"/>
        <v>112.12316270388034</v>
      </c>
    </row>
    <row r="893" spans="1:47" x14ac:dyDescent="0.3">
      <c r="A893" s="1" t="s">
        <v>1033</v>
      </c>
      <c r="B893" s="1" t="s">
        <v>1022</v>
      </c>
      <c r="C893" s="1" t="s">
        <v>1023</v>
      </c>
      <c r="D893" s="1" t="s">
        <v>63</v>
      </c>
      <c r="E893" s="1" t="s">
        <v>65</v>
      </c>
      <c r="F893" s="1" t="s">
        <v>587</v>
      </c>
      <c r="G893" s="1" t="s">
        <v>512</v>
      </c>
      <c r="H893" s="1" t="s">
        <v>56</v>
      </c>
      <c r="I893" s="2">
        <v>149.805380023</v>
      </c>
      <c r="J893" s="2">
        <v>28.52</v>
      </c>
      <c r="K893" s="2">
        <f t="shared" si="130"/>
        <v>27.959999999999997</v>
      </c>
      <c r="L893" s="2">
        <f t="shared" si="131"/>
        <v>0</v>
      </c>
      <c r="P893" s="6">
        <v>12.61</v>
      </c>
      <c r="Q893" s="5">
        <v>21405.474999999999</v>
      </c>
      <c r="R893" s="7">
        <v>14.87</v>
      </c>
      <c r="S893" s="5">
        <v>13680.4</v>
      </c>
      <c r="Z893" s="9">
        <v>0.48</v>
      </c>
      <c r="AA893" s="5">
        <v>52.991999999999997</v>
      </c>
      <c r="AL893" s="5" t="str">
        <f t="shared" si="134"/>
        <v/>
      </c>
      <c r="AN893" s="5" t="str">
        <f t="shared" si="135"/>
        <v/>
      </c>
      <c r="AP893" s="5" t="str">
        <f t="shared" si="136"/>
        <v/>
      </c>
      <c r="AS893" s="5">
        <f t="shared" si="132"/>
        <v>35138.866999999998</v>
      </c>
      <c r="AT893" s="11">
        <f t="shared" si="129"/>
        <v>8.3408153877686311E-2</v>
      </c>
      <c r="AU893" s="5">
        <f t="shared" si="133"/>
        <v>83.408153877686317</v>
      </c>
    </row>
    <row r="894" spans="1:47" x14ac:dyDescent="0.3">
      <c r="A894" s="1" t="s">
        <v>1033</v>
      </c>
      <c r="B894" s="1" t="s">
        <v>1022</v>
      </c>
      <c r="C894" s="1" t="s">
        <v>1023</v>
      </c>
      <c r="D894" s="1" t="s">
        <v>63</v>
      </c>
      <c r="E894" s="1" t="s">
        <v>66</v>
      </c>
      <c r="F894" s="1" t="s">
        <v>587</v>
      </c>
      <c r="G894" s="1" t="s">
        <v>512</v>
      </c>
      <c r="H894" s="1" t="s">
        <v>56</v>
      </c>
      <c r="I894" s="2">
        <v>149.805380023</v>
      </c>
      <c r="J894" s="2">
        <v>39.979999999999997</v>
      </c>
      <c r="K894" s="2">
        <f t="shared" si="130"/>
        <v>39.980000000000004</v>
      </c>
      <c r="L894" s="2">
        <f t="shared" si="131"/>
        <v>0</v>
      </c>
      <c r="P894" s="6">
        <v>0.39</v>
      </c>
      <c r="Q894" s="5">
        <v>662.02499999999998</v>
      </c>
      <c r="R894" s="7">
        <v>28.69</v>
      </c>
      <c r="S894" s="5">
        <v>26394.799999999999</v>
      </c>
      <c r="T894" s="8">
        <v>10.9</v>
      </c>
      <c r="U894" s="5">
        <v>3008.4</v>
      </c>
      <c r="AL894" s="5" t="str">
        <f t="shared" si="134"/>
        <v/>
      </c>
      <c r="AN894" s="5" t="str">
        <f t="shared" si="135"/>
        <v/>
      </c>
      <c r="AP894" s="5" t="str">
        <f t="shared" si="136"/>
        <v/>
      </c>
      <c r="AS894" s="5">
        <f t="shared" si="132"/>
        <v>30065.225000000002</v>
      </c>
      <c r="AT894" s="11">
        <f t="shared" si="129"/>
        <v>7.1364990600501207E-2</v>
      </c>
      <c r="AU894" s="5">
        <f t="shared" si="133"/>
        <v>71.364990600501216</v>
      </c>
    </row>
    <row r="895" spans="1:47" x14ac:dyDescent="0.3">
      <c r="A895" s="1" t="s">
        <v>1033</v>
      </c>
      <c r="B895" s="1" t="s">
        <v>1022</v>
      </c>
      <c r="C895" s="1" t="s">
        <v>1023</v>
      </c>
      <c r="D895" s="1" t="s">
        <v>63</v>
      </c>
      <c r="E895" s="1" t="s">
        <v>67</v>
      </c>
      <c r="F895" s="1" t="s">
        <v>587</v>
      </c>
      <c r="G895" s="1" t="s">
        <v>512</v>
      </c>
      <c r="H895" s="1" t="s">
        <v>56</v>
      </c>
      <c r="I895" s="2">
        <v>149.805380023</v>
      </c>
      <c r="J895" s="2">
        <v>39.090000000000003</v>
      </c>
      <c r="K895" s="2">
        <f t="shared" si="130"/>
        <v>39.07</v>
      </c>
      <c r="L895" s="2">
        <f t="shared" si="131"/>
        <v>0</v>
      </c>
      <c r="N895" s="4">
        <v>0.53</v>
      </c>
      <c r="O895" s="5">
        <v>934.125</v>
      </c>
      <c r="P895" s="6">
        <v>25.44</v>
      </c>
      <c r="Q895" s="5">
        <v>43184.400000000009</v>
      </c>
      <c r="R895" s="7">
        <v>13.05</v>
      </c>
      <c r="S895" s="5">
        <v>12006</v>
      </c>
      <c r="T895" s="8">
        <v>0.05</v>
      </c>
      <c r="U895" s="5">
        <v>13.8</v>
      </c>
      <c r="AL895" s="5" t="str">
        <f t="shared" si="134"/>
        <v/>
      </c>
      <c r="AN895" s="5" t="str">
        <f t="shared" si="135"/>
        <v/>
      </c>
      <c r="AP895" s="5" t="str">
        <f t="shared" si="136"/>
        <v/>
      </c>
      <c r="AS895" s="5">
        <f t="shared" si="132"/>
        <v>56138.325000000012</v>
      </c>
      <c r="AT895" s="11">
        <f t="shared" si="129"/>
        <v>0.13325398482641931</v>
      </c>
      <c r="AU895" s="5">
        <f t="shared" si="133"/>
        <v>133.2539848264193</v>
      </c>
    </row>
    <row r="896" spans="1:47" x14ac:dyDescent="0.3">
      <c r="A896" s="1" t="s">
        <v>1034</v>
      </c>
      <c r="B896" s="1" t="s">
        <v>1035</v>
      </c>
      <c r="C896" s="1" t="s">
        <v>1036</v>
      </c>
      <c r="D896" s="1" t="s">
        <v>52</v>
      </c>
      <c r="E896" s="1" t="s">
        <v>74</v>
      </c>
      <c r="F896" s="1" t="s">
        <v>587</v>
      </c>
      <c r="G896" s="1" t="s">
        <v>512</v>
      </c>
      <c r="H896" s="1" t="s">
        <v>56</v>
      </c>
      <c r="I896" s="2">
        <v>80.252537997700003</v>
      </c>
      <c r="J896" s="2">
        <v>39.090000000000003</v>
      </c>
      <c r="K896" s="2">
        <f t="shared" si="130"/>
        <v>39.090000000000003</v>
      </c>
      <c r="L896" s="2">
        <f t="shared" si="131"/>
        <v>0</v>
      </c>
      <c r="N896" s="4">
        <v>7.87</v>
      </c>
      <c r="O896" s="5">
        <v>13870.875</v>
      </c>
      <c r="P896" s="6">
        <v>19.91</v>
      </c>
      <c r="Q896" s="5">
        <v>33797.224999999999</v>
      </c>
      <c r="R896" s="7">
        <v>9.31</v>
      </c>
      <c r="S896" s="5">
        <v>8565.1999999999989</v>
      </c>
      <c r="T896" s="8">
        <v>1.29</v>
      </c>
      <c r="U896" s="5">
        <v>356.04</v>
      </c>
      <c r="AB896" s="10">
        <v>0.71</v>
      </c>
      <c r="AC896" s="5">
        <v>70.547375000000002</v>
      </c>
      <c r="AL896" s="5" t="str">
        <f t="shared" si="134"/>
        <v/>
      </c>
      <c r="AN896" s="5" t="str">
        <f t="shared" si="135"/>
        <v/>
      </c>
      <c r="AP896" s="5" t="str">
        <f t="shared" si="136"/>
        <v/>
      </c>
      <c r="AS896" s="5">
        <f t="shared" si="132"/>
        <v>56659.887374999998</v>
      </c>
      <c r="AT896" s="11">
        <f t="shared" si="129"/>
        <v>0.13449200296829081</v>
      </c>
      <c r="AU896" s="5">
        <f t="shared" si="133"/>
        <v>134.49200296829082</v>
      </c>
    </row>
    <row r="897" spans="1:47" x14ac:dyDescent="0.3">
      <c r="A897" s="1" t="s">
        <v>1034</v>
      </c>
      <c r="B897" s="1" t="s">
        <v>1035</v>
      </c>
      <c r="C897" s="1" t="s">
        <v>1036</v>
      </c>
      <c r="D897" s="1" t="s">
        <v>52</v>
      </c>
      <c r="E897" s="1" t="s">
        <v>75</v>
      </c>
      <c r="F897" s="1" t="s">
        <v>587</v>
      </c>
      <c r="G897" s="1" t="s">
        <v>512</v>
      </c>
      <c r="H897" s="1" t="s">
        <v>56</v>
      </c>
      <c r="I897" s="2">
        <v>80.252537997700003</v>
      </c>
      <c r="J897" s="2">
        <v>38.119999999999997</v>
      </c>
      <c r="K897" s="2">
        <f t="shared" si="130"/>
        <v>38.1</v>
      </c>
      <c r="L897" s="2">
        <f t="shared" si="131"/>
        <v>0</v>
      </c>
      <c r="N897" s="4">
        <v>0.85</v>
      </c>
      <c r="O897" s="5">
        <v>1498.125</v>
      </c>
      <c r="P897" s="6">
        <v>30.16</v>
      </c>
      <c r="Q897" s="5">
        <v>51196.6</v>
      </c>
      <c r="R897" s="7">
        <v>6.44</v>
      </c>
      <c r="S897" s="5">
        <v>5924.8000000000011</v>
      </c>
      <c r="AB897" s="10">
        <v>0.65</v>
      </c>
      <c r="AC897" s="5">
        <v>64.585625000000007</v>
      </c>
      <c r="AL897" s="5" t="str">
        <f t="shared" si="134"/>
        <v/>
      </c>
      <c r="AN897" s="5" t="str">
        <f t="shared" si="135"/>
        <v/>
      </c>
      <c r="AP897" s="5" t="str">
        <f t="shared" si="136"/>
        <v/>
      </c>
      <c r="AS897" s="5">
        <f t="shared" si="132"/>
        <v>58684.110625000001</v>
      </c>
      <c r="AT897" s="11">
        <f t="shared" si="129"/>
        <v>0.1392968455467038</v>
      </c>
      <c r="AU897" s="5">
        <f t="shared" si="133"/>
        <v>139.29684554670379</v>
      </c>
    </row>
    <row r="898" spans="1:47" x14ac:dyDescent="0.3">
      <c r="A898" s="1" t="s">
        <v>1037</v>
      </c>
      <c r="B898" s="1" t="s">
        <v>1038</v>
      </c>
      <c r="C898" s="1" t="s">
        <v>1039</v>
      </c>
      <c r="D898" s="1" t="s">
        <v>363</v>
      </c>
      <c r="E898" s="1" t="s">
        <v>85</v>
      </c>
      <c r="F898" s="1" t="s">
        <v>587</v>
      </c>
      <c r="G898" s="1" t="s">
        <v>512</v>
      </c>
      <c r="H898" s="1" t="s">
        <v>56</v>
      </c>
      <c r="I898" s="2">
        <v>80.889557576499996</v>
      </c>
      <c r="J898" s="2">
        <v>39.07</v>
      </c>
      <c r="K898" s="2">
        <f t="shared" si="130"/>
        <v>39.059999999999995</v>
      </c>
      <c r="L898" s="2">
        <f t="shared" si="131"/>
        <v>0</v>
      </c>
      <c r="P898" s="6">
        <v>4.76</v>
      </c>
      <c r="Q898" s="5">
        <v>8080.0999999999995</v>
      </c>
      <c r="R898" s="7">
        <v>29.72</v>
      </c>
      <c r="S898" s="5">
        <v>27346.080000000002</v>
      </c>
      <c r="T898" s="8">
        <v>4.58</v>
      </c>
      <c r="U898" s="5">
        <v>1264.08</v>
      </c>
      <c r="AL898" s="5" t="str">
        <f t="shared" si="134"/>
        <v/>
      </c>
      <c r="AN898" s="5" t="str">
        <f t="shared" si="135"/>
        <v/>
      </c>
      <c r="AP898" s="5" t="str">
        <f t="shared" si="136"/>
        <v/>
      </c>
      <c r="AS898" s="5">
        <f t="shared" si="132"/>
        <v>36690.26</v>
      </c>
      <c r="AT898" s="11">
        <f t="shared" si="129"/>
        <v>8.7090652407555424E-2</v>
      </c>
      <c r="AU898" s="5">
        <f t="shared" si="133"/>
        <v>87.090652407555424</v>
      </c>
    </row>
    <row r="899" spans="1:47" x14ac:dyDescent="0.3">
      <c r="A899" s="1" t="s">
        <v>1037</v>
      </c>
      <c r="B899" s="1" t="s">
        <v>1038</v>
      </c>
      <c r="C899" s="1" t="s">
        <v>1039</v>
      </c>
      <c r="D899" s="1" t="s">
        <v>363</v>
      </c>
      <c r="E899" s="1" t="s">
        <v>86</v>
      </c>
      <c r="F899" s="1" t="s">
        <v>587</v>
      </c>
      <c r="G899" s="1" t="s">
        <v>512</v>
      </c>
      <c r="H899" s="1" t="s">
        <v>56</v>
      </c>
      <c r="I899" s="2">
        <v>80.889557576499996</v>
      </c>
      <c r="J899" s="2">
        <v>39.19</v>
      </c>
      <c r="K899" s="2">
        <f t="shared" si="130"/>
        <v>39.179999999999993</v>
      </c>
      <c r="L899" s="2">
        <f t="shared" si="131"/>
        <v>0</v>
      </c>
      <c r="P899" s="6">
        <v>15.59</v>
      </c>
      <c r="Q899" s="5">
        <v>26620.195</v>
      </c>
      <c r="R899" s="7">
        <v>12.02</v>
      </c>
      <c r="S899" s="5">
        <v>11143.04</v>
      </c>
      <c r="T899" s="8">
        <v>6.27</v>
      </c>
      <c r="U899" s="5">
        <v>1730.52</v>
      </c>
      <c r="Z899" s="9">
        <v>2.0099999999999998</v>
      </c>
      <c r="AA899" s="5">
        <v>221.904</v>
      </c>
      <c r="AB899" s="10">
        <v>3.29</v>
      </c>
      <c r="AC899" s="5">
        <v>326.902625</v>
      </c>
      <c r="AL899" s="5" t="str">
        <f t="shared" si="134"/>
        <v/>
      </c>
      <c r="AN899" s="5" t="str">
        <f t="shared" si="135"/>
        <v/>
      </c>
      <c r="AP899" s="5" t="str">
        <f t="shared" si="136"/>
        <v/>
      </c>
      <c r="AS899" s="5">
        <f t="shared" si="132"/>
        <v>40042.561625000002</v>
      </c>
      <c r="AT899" s="11">
        <f t="shared" ref="AT899:AT962" si="137">(AS899/$AS$1180)*100</f>
        <v>9.5047917785019573E-2</v>
      </c>
      <c r="AU899" s="5">
        <f t="shared" si="133"/>
        <v>95.047917785019564</v>
      </c>
    </row>
    <row r="900" spans="1:47" x14ac:dyDescent="0.3">
      <c r="A900" s="1" t="s">
        <v>1040</v>
      </c>
      <c r="B900" s="1" t="s">
        <v>815</v>
      </c>
      <c r="C900" s="1" t="s">
        <v>816</v>
      </c>
      <c r="D900" s="1" t="s">
        <v>63</v>
      </c>
      <c r="E900" s="1" t="s">
        <v>57</v>
      </c>
      <c r="F900" s="1" t="s">
        <v>599</v>
      </c>
      <c r="G900" s="1" t="s">
        <v>512</v>
      </c>
      <c r="H900" s="1" t="s">
        <v>56</v>
      </c>
      <c r="I900" s="2">
        <v>80.4678028971</v>
      </c>
      <c r="J900" s="2">
        <v>37.29</v>
      </c>
      <c r="K900" s="2">
        <f t="shared" si="130"/>
        <v>37.28</v>
      </c>
      <c r="L900" s="2">
        <f t="shared" si="131"/>
        <v>0</v>
      </c>
      <c r="P900" s="6">
        <v>9.5299999999999994</v>
      </c>
      <c r="Q900" s="5">
        <v>16177.174999999999</v>
      </c>
      <c r="R900" s="7">
        <v>19.62</v>
      </c>
      <c r="S900" s="5">
        <v>18050.400000000001</v>
      </c>
      <c r="T900" s="8">
        <v>8.129999999999999</v>
      </c>
      <c r="U900" s="5">
        <v>2243.88</v>
      </c>
      <c r="AL900" s="5" t="str">
        <f t="shared" si="134"/>
        <v/>
      </c>
      <c r="AN900" s="5" t="str">
        <f t="shared" si="135"/>
        <v/>
      </c>
      <c r="AP900" s="5" t="str">
        <f t="shared" si="136"/>
        <v/>
      </c>
      <c r="AS900" s="5">
        <f t="shared" si="132"/>
        <v>36471.454999999994</v>
      </c>
      <c r="AT900" s="11">
        <f t="shared" si="137"/>
        <v>8.6571281048507115E-2</v>
      </c>
      <c r="AU900" s="5">
        <f t="shared" si="133"/>
        <v>86.571281048507117</v>
      </c>
    </row>
    <row r="901" spans="1:47" x14ac:dyDescent="0.3">
      <c r="A901" s="1" t="s">
        <v>1040</v>
      </c>
      <c r="B901" s="1" t="s">
        <v>815</v>
      </c>
      <c r="C901" s="1" t="s">
        <v>816</v>
      </c>
      <c r="D901" s="1" t="s">
        <v>63</v>
      </c>
      <c r="E901" s="1" t="s">
        <v>58</v>
      </c>
      <c r="F901" s="1" t="s">
        <v>599</v>
      </c>
      <c r="G901" s="1" t="s">
        <v>512</v>
      </c>
      <c r="H901" s="1" t="s">
        <v>56</v>
      </c>
      <c r="I901" s="2">
        <v>80.4678028971</v>
      </c>
      <c r="J901" s="2">
        <v>39.26</v>
      </c>
      <c r="K901" s="2">
        <f t="shared" si="130"/>
        <v>39.26</v>
      </c>
      <c r="L901" s="2">
        <f t="shared" si="131"/>
        <v>0</v>
      </c>
      <c r="N901" s="4">
        <v>0.68</v>
      </c>
      <c r="O901" s="5">
        <v>1198.5</v>
      </c>
      <c r="P901" s="6">
        <v>13.43</v>
      </c>
      <c r="Q901" s="5">
        <v>22797.424999999999</v>
      </c>
      <c r="R901" s="7">
        <v>23.72</v>
      </c>
      <c r="S901" s="5">
        <v>21822.400000000001</v>
      </c>
      <c r="T901" s="8">
        <v>1.43</v>
      </c>
      <c r="U901" s="5">
        <v>394.68</v>
      </c>
      <c r="AL901" s="5" t="str">
        <f t="shared" si="134"/>
        <v/>
      </c>
      <c r="AN901" s="5" t="str">
        <f t="shared" si="135"/>
        <v/>
      </c>
      <c r="AP901" s="5" t="str">
        <f t="shared" si="136"/>
        <v/>
      </c>
      <c r="AS901" s="5">
        <f t="shared" si="132"/>
        <v>46213.004999999997</v>
      </c>
      <c r="AT901" s="11">
        <f t="shared" si="137"/>
        <v>0.10969452806176953</v>
      </c>
      <c r="AU901" s="5">
        <f t="shared" si="133"/>
        <v>109.69452806176953</v>
      </c>
    </row>
    <row r="902" spans="1:47" x14ac:dyDescent="0.3">
      <c r="A902" s="1" t="s">
        <v>1041</v>
      </c>
      <c r="B902" s="1" t="s">
        <v>601</v>
      </c>
      <c r="C902" s="1" t="s">
        <v>602</v>
      </c>
      <c r="D902" s="1" t="s">
        <v>63</v>
      </c>
      <c r="E902" s="1" t="s">
        <v>53</v>
      </c>
      <c r="F902" s="1" t="s">
        <v>599</v>
      </c>
      <c r="G902" s="1" t="s">
        <v>512</v>
      </c>
      <c r="H902" s="1" t="s">
        <v>56</v>
      </c>
      <c r="I902" s="2">
        <v>310.58125720700002</v>
      </c>
      <c r="J902" s="2">
        <v>38.1</v>
      </c>
      <c r="K902" s="2">
        <f t="shared" si="130"/>
        <v>38.089999999999996</v>
      </c>
      <c r="L902" s="2">
        <f t="shared" si="131"/>
        <v>0</v>
      </c>
      <c r="P902" s="6">
        <v>2.68</v>
      </c>
      <c r="Q902" s="5">
        <v>4549.3</v>
      </c>
      <c r="R902" s="7">
        <v>16.46</v>
      </c>
      <c r="S902" s="5">
        <v>15143.2</v>
      </c>
      <c r="T902" s="8">
        <v>18.88</v>
      </c>
      <c r="U902" s="5">
        <v>5210.88</v>
      </c>
      <c r="Z902" s="9">
        <v>7.0000000000000007E-2</v>
      </c>
      <c r="AA902" s="5">
        <v>7.7279999999999998</v>
      </c>
      <c r="AL902" s="5" t="str">
        <f t="shared" si="134"/>
        <v/>
      </c>
      <c r="AN902" s="5" t="str">
        <f t="shared" si="135"/>
        <v/>
      </c>
      <c r="AP902" s="5" t="str">
        <f t="shared" si="136"/>
        <v/>
      </c>
      <c r="AS902" s="5">
        <f t="shared" si="132"/>
        <v>24911.108</v>
      </c>
      <c r="AT902" s="11">
        <f t="shared" si="137"/>
        <v>5.9130806048119385E-2</v>
      </c>
      <c r="AU902" s="5">
        <f t="shared" si="133"/>
        <v>59.130806048119389</v>
      </c>
    </row>
    <row r="903" spans="1:47" x14ac:dyDescent="0.3">
      <c r="A903" s="1" t="s">
        <v>1041</v>
      </c>
      <c r="B903" s="1" t="s">
        <v>601</v>
      </c>
      <c r="C903" s="1" t="s">
        <v>602</v>
      </c>
      <c r="D903" s="1" t="s">
        <v>63</v>
      </c>
      <c r="E903" s="1" t="s">
        <v>59</v>
      </c>
      <c r="F903" s="1" t="s">
        <v>599</v>
      </c>
      <c r="G903" s="1" t="s">
        <v>512</v>
      </c>
      <c r="H903" s="1" t="s">
        <v>56</v>
      </c>
      <c r="I903" s="2">
        <v>310.58125720700002</v>
      </c>
      <c r="J903" s="2">
        <v>40.119999999999997</v>
      </c>
      <c r="K903" s="2">
        <f t="shared" si="130"/>
        <v>40</v>
      </c>
      <c r="L903" s="2">
        <f t="shared" si="131"/>
        <v>0</v>
      </c>
      <c r="P903" s="6">
        <v>22.37</v>
      </c>
      <c r="Q903" s="5">
        <v>37973.074999999997</v>
      </c>
      <c r="R903" s="7">
        <v>17.63</v>
      </c>
      <c r="S903" s="5">
        <v>16219.6</v>
      </c>
      <c r="AL903" s="5" t="str">
        <f t="shared" si="134"/>
        <v/>
      </c>
      <c r="AN903" s="5" t="str">
        <f t="shared" si="135"/>
        <v/>
      </c>
      <c r="AP903" s="5" t="str">
        <f t="shared" si="136"/>
        <v/>
      </c>
      <c r="AS903" s="5">
        <f t="shared" si="132"/>
        <v>54192.674999999996</v>
      </c>
      <c r="AT903" s="11">
        <f t="shared" si="137"/>
        <v>0.1286356493919808</v>
      </c>
      <c r="AU903" s="5">
        <f t="shared" si="133"/>
        <v>128.63564939198079</v>
      </c>
    </row>
    <row r="904" spans="1:47" x14ac:dyDescent="0.3">
      <c r="A904" s="1" t="s">
        <v>1041</v>
      </c>
      <c r="B904" s="1" t="s">
        <v>601</v>
      </c>
      <c r="C904" s="1" t="s">
        <v>602</v>
      </c>
      <c r="D904" s="1" t="s">
        <v>63</v>
      </c>
      <c r="E904" s="1" t="s">
        <v>79</v>
      </c>
      <c r="F904" s="1" t="s">
        <v>599</v>
      </c>
      <c r="G904" s="1" t="s">
        <v>512</v>
      </c>
      <c r="H904" s="1" t="s">
        <v>56</v>
      </c>
      <c r="I904" s="2">
        <v>310.58125720700002</v>
      </c>
      <c r="J904" s="2">
        <v>40.020000000000003</v>
      </c>
      <c r="K904" s="2">
        <f t="shared" si="130"/>
        <v>40</v>
      </c>
      <c r="L904" s="2">
        <f t="shared" si="131"/>
        <v>0</v>
      </c>
      <c r="P904" s="6">
        <v>13.63</v>
      </c>
      <c r="Q904" s="5">
        <v>23136.924999999999</v>
      </c>
      <c r="R904" s="7">
        <v>25.13</v>
      </c>
      <c r="S904" s="5">
        <v>23119.599999999999</v>
      </c>
      <c r="T904" s="8">
        <v>1.24</v>
      </c>
      <c r="U904" s="5">
        <v>342.24</v>
      </c>
      <c r="AL904" s="5" t="str">
        <f t="shared" si="134"/>
        <v/>
      </c>
      <c r="AN904" s="5" t="str">
        <f t="shared" si="135"/>
        <v/>
      </c>
      <c r="AP904" s="5" t="str">
        <f t="shared" si="136"/>
        <v/>
      </c>
      <c r="AS904" s="5">
        <f t="shared" si="132"/>
        <v>46598.764999999992</v>
      </c>
      <c r="AT904" s="11">
        <f t="shared" si="137"/>
        <v>0.11061019587313795</v>
      </c>
      <c r="AU904" s="5">
        <f t="shared" si="133"/>
        <v>110.61019587313794</v>
      </c>
    </row>
    <row r="905" spans="1:47" x14ac:dyDescent="0.3">
      <c r="A905" s="1" t="s">
        <v>1041</v>
      </c>
      <c r="B905" s="1" t="s">
        <v>601</v>
      </c>
      <c r="C905" s="1" t="s">
        <v>602</v>
      </c>
      <c r="D905" s="1" t="s">
        <v>63</v>
      </c>
      <c r="E905" s="1" t="s">
        <v>80</v>
      </c>
      <c r="F905" s="1" t="s">
        <v>599</v>
      </c>
      <c r="G905" s="1" t="s">
        <v>512</v>
      </c>
      <c r="H905" s="1" t="s">
        <v>56</v>
      </c>
      <c r="I905" s="2">
        <v>310.58125720700002</v>
      </c>
      <c r="J905" s="2">
        <v>38.909999999999997</v>
      </c>
      <c r="K905" s="2">
        <f t="shared" si="130"/>
        <v>38.910000000000004</v>
      </c>
      <c r="L905" s="2">
        <f t="shared" si="131"/>
        <v>0</v>
      </c>
      <c r="N905" s="4">
        <v>7.3900000000000006</v>
      </c>
      <c r="O905" s="5">
        <v>13024.875</v>
      </c>
      <c r="P905" s="6">
        <v>26.98</v>
      </c>
      <c r="Q905" s="5">
        <v>45798.55</v>
      </c>
      <c r="R905" s="7">
        <v>4.54</v>
      </c>
      <c r="S905" s="5">
        <v>4176.8</v>
      </c>
      <c r="AL905" s="5" t="str">
        <f t="shared" si="134"/>
        <v/>
      </c>
      <c r="AN905" s="5" t="str">
        <f t="shared" si="135"/>
        <v/>
      </c>
      <c r="AP905" s="5" t="str">
        <f t="shared" si="136"/>
        <v/>
      </c>
      <c r="AS905" s="5">
        <f t="shared" si="132"/>
        <v>63000.225000000006</v>
      </c>
      <c r="AT905" s="11">
        <f t="shared" si="137"/>
        <v>0.14954188651355382</v>
      </c>
      <c r="AU905" s="5">
        <f t="shared" si="133"/>
        <v>149.54188651355381</v>
      </c>
    </row>
    <row r="906" spans="1:47" x14ac:dyDescent="0.3">
      <c r="A906" s="1" t="s">
        <v>1041</v>
      </c>
      <c r="B906" s="1" t="s">
        <v>601</v>
      </c>
      <c r="C906" s="1" t="s">
        <v>602</v>
      </c>
      <c r="D906" s="1" t="s">
        <v>63</v>
      </c>
      <c r="E906" s="1" t="s">
        <v>85</v>
      </c>
      <c r="F906" s="1" t="s">
        <v>599</v>
      </c>
      <c r="G906" s="1" t="s">
        <v>512</v>
      </c>
      <c r="H906" s="1" t="s">
        <v>56</v>
      </c>
      <c r="I906" s="2">
        <v>310.58125720700002</v>
      </c>
      <c r="J906" s="2">
        <v>37.85</v>
      </c>
      <c r="K906" s="2">
        <f t="shared" si="130"/>
        <v>37.839999999999996</v>
      </c>
      <c r="L906" s="2">
        <f t="shared" si="131"/>
        <v>0</v>
      </c>
      <c r="N906" s="4">
        <v>13.37</v>
      </c>
      <c r="O906" s="5">
        <v>23772.6</v>
      </c>
      <c r="P906" s="6">
        <v>22.47</v>
      </c>
      <c r="Q906" s="5">
        <v>42091.21</v>
      </c>
      <c r="R906" s="7">
        <v>2</v>
      </c>
      <c r="S906" s="5">
        <v>1840</v>
      </c>
      <c r="AL906" s="5" t="str">
        <f t="shared" si="134"/>
        <v/>
      </c>
      <c r="AN906" s="5" t="str">
        <f t="shared" si="135"/>
        <v/>
      </c>
      <c r="AP906" s="5" t="str">
        <f t="shared" si="136"/>
        <v/>
      </c>
      <c r="AS906" s="5">
        <f t="shared" si="132"/>
        <v>67703.81</v>
      </c>
      <c r="AT906" s="11">
        <f t="shared" si="137"/>
        <v>0.16070665575488355</v>
      </c>
      <c r="AU906" s="5">
        <f t="shared" si="133"/>
        <v>160.70665575488354</v>
      </c>
    </row>
    <row r="907" spans="1:47" x14ac:dyDescent="0.3">
      <c r="A907" s="1" t="s">
        <v>1041</v>
      </c>
      <c r="B907" s="1" t="s">
        <v>601</v>
      </c>
      <c r="C907" s="1" t="s">
        <v>602</v>
      </c>
      <c r="D907" s="1" t="s">
        <v>63</v>
      </c>
      <c r="E907" s="1" t="s">
        <v>86</v>
      </c>
      <c r="F907" s="1" t="s">
        <v>599</v>
      </c>
      <c r="G907" s="1" t="s">
        <v>512</v>
      </c>
      <c r="H907" s="1" t="s">
        <v>56</v>
      </c>
      <c r="I907" s="2">
        <v>310.58125720700002</v>
      </c>
      <c r="J907" s="2">
        <v>38.97</v>
      </c>
      <c r="K907" s="2">
        <f t="shared" si="130"/>
        <v>38.980000000000004</v>
      </c>
      <c r="L907" s="2">
        <f t="shared" si="131"/>
        <v>0</v>
      </c>
      <c r="N907" s="4">
        <v>2.2799999999999998</v>
      </c>
      <c r="O907" s="5">
        <v>4018.5</v>
      </c>
      <c r="P907" s="6">
        <v>30.96</v>
      </c>
      <c r="Q907" s="5">
        <v>52554.600000000013</v>
      </c>
      <c r="R907" s="7">
        <v>5.74</v>
      </c>
      <c r="S907" s="5">
        <v>5280.7999999999993</v>
      </c>
      <c r="AL907" s="5" t="str">
        <f t="shared" si="134"/>
        <v/>
      </c>
      <c r="AN907" s="5" t="str">
        <f t="shared" si="135"/>
        <v/>
      </c>
      <c r="AP907" s="5" t="str">
        <f t="shared" si="136"/>
        <v/>
      </c>
      <c r="AS907" s="5">
        <f t="shared" si="132"/>
        <v>61853.900000000009</v>
      </c>
      <c r="AT907" s="11">
        <f t="shared" si="137"/>
        <v>0.14682088665906681</v>
      </c>
      <c r="AU907" s="5">
        <f t="shared" si="133"/>
        <v>146.82088665906682</v>
      </c>
    </row>
    <row r="908" spans="1:47" x14ac:dyDescent="0.3">
      <c r="A908" s="1" t="s">
        <v>1041</v>
      </c>
      <c r="B908" s="1" t="s">
        <v>601</v>
      </c>
      <c r="C908" s="1" t="s">
        <v>602</v>
      </c>
      <c r="D908" s="1" t="s">
        <v>63</v>
      </c>
      <c r="E908" s="1" t="s">
        <v>74</v>
      </c>
      <c r="F908" s="1" t="s">
        <v>599</v>
      </c>
      <c r="G908" s="1" t="s">
        <v>512</v>
      </c>
      <c r="H908" s="1" t="s">
        <v>56</v>
      </c>
      <c r="I908" s="2">
        <v>310.58125720700002</v>
      </c>
      <c r="J908" s="2">
        <v>39.200000000000003</v>
      </c>
      <c r="K908" s="2">
        <f t="shared" si="130"/>
        <v>39.21</v>
      </c>
      <c r="L908" s="2">
        <f t="shared" si="131"/>
        <v>0</v>
      </c>
      <c r="N908" s="4">
        <v>3.16</v>
      </c>
      <c r="O908" s="5">
        <v>5569.5</v>
      </c>
      <c r="P908" s="6">
        <v>27.42</v>
      </c>
      <c r="Q908" s="5">
        <v>46545.45</v>
      </c>
      <c r="R908" s="7">
        <v>8.629999999999999</v>
      </c>
      <c r="S908" s="5">
        <v>7939.6</v>
      </c>
      <c r="AL908" s="5" t="str">
        <f t="shared" si="134"/>
        <v/>
      </c>
      <c r="AN908" s="5" t="str">
        <f t="shared" si="135"/>
        <v/>
      </c>
      <c r="AP908" s="5" t="str">
        <f t="shared" si="136"/>
        <v/>
      </c>
      <c r="AS908" s="5">
        <f t="shared" si="132"/>
        <v>60054.549999999996</v>
      </c>
      <c r="AT908" s="11">
        <f t="shared" si="137"/>
        <v>0.14254981947639936</v>
      </c>
      <c r="AU908" s="5">
        <f t="shared" si="133"/>
        <v>142.54981947639936</v>
      </c>
    </row>
    <row r="909" spans="1:47" x14ac:dyDescent="0.3">
      <c r="A909" s="1" t="s">
        <v>1041</v>
      </c>
      <c r="B909" s="1" t="s">
        <v>601</v>
      </c>
      <c r="C909" s="1" t="s">
        <v>602</v>
      </c>
      <c r="D909" s="1" t="s">
        <v>63</v>
      </c>
      <c r="E909" s="1" t="s">
        <v>75</v>
      </c>
      <c r="F909" s="1" t="s">
        <v>599</v>
      </c>
      <c r="G909" s="1" t="s">
        <v>512</v>
      </c>
      <c r="H909" s="1" t="s">
        <v>56</v>
      </c>
      <c r="I909" s="2">
        <v>310.58125720700002</v>
      </c>
      <c r="J909" s="2">
        <v>29.74</v>
      </c>
      <c r="K909" s="2">
        <f t="shared" si="130"/>
        <v>29.749999999999996</v>
      </c>
      <c r="L909" s="2">
        <f t="shared" si="131"/>
        <v>0</v>
      </c>
      <c r="P909" s="6">
        <v>10.86</v>
      </c>
      <c r="Q909" s="5">
        <v>18434.849999999999</v>
      </c>
      <c r="R909" s="7">
        <v>17.32</v>
      </c>
      <c r="S909" s="5">
        <v>15934.4</v>
      </c>
      <c r="Z909" s="9">
        <v>0.33</v>
      </c>
      <c r="AA909" s="5">
        <v>36.432000000000002</v>
      </c>
      <c r="AB909" s="10">
        <v>1.24</v>
      </c>
      <c r="AC909" s="5">
        <v>123.20950000000001</v>
      </c>
      <c r="AL909" s="5" t="str">
        <f t="shared" si="134"/>
        <v/>
      </c>
      <c r="AN909" s="5" t="str">
        <f t="shared" si="135"/>
        <v/>
      </c>
      <c r="AP909" s="5" t="str">
        <f t="shared" si="136"/>
        <v/>
      </c>
      <c r="AS909" s="5">
        <f t="shared" si="132"/>
        <v>34528.891499999998</v>
      </c>
      <c r="AT909" s="11">
        <f t="shared" si="137"/>
        <v>8.1960271953501945E-2</v>
      </c>
      <c r="AU909" s="5">
        <f t="shared" si="133"/>
        <v>81.960271953501945</v>
      </c>
    </row>
    <row r="910" spans="1:47" x14ac:dyDescent="0.3">
      <c r="A910" s="1" t="s">
        <v>1042</v>
      </c>
      <c r="B910" s="1" t="s">
        <v>1043</v>
      </c>
      <c r="C910" s="1" t="s">
        <v>1044</v>
      </c>
      <c r="D910" s="1" t="s">
        <v>63</v>
      </c>
      <c r="E910" s="1" t="s">
        <v>75</v>
      </c>
      <c r="F910" s="1" t="s">
        <v>599</v>
      </c>
      <c r="G910" s="1" t="s">
        <v>512</v>
      </c>
      <c r="H910" s="1" t="s">
        <v>56</v>
      </c>
      <c r="I910" s="2">
        <v>9.7691070598599996</v>
      </c>
      <c r="J910" s="2">
        <v>8.49</v>
      </c>
      <c r="K910" s="2">
        <f t="shared" si="130"/>
        <v>8.4899999999999984</v>
      </c>
      <c r="L910" s="2">
        <f t="shared" si="131"/>
        <v>0</v>
      </c>
      <c r="P910" s="6">
        <v>1.86</v>
      </c>
      <c r="Q910" s="5">
        <v>3157.35</v>
      </c>
      <c r="R910" s="7">
        <v>0.89999999999999991</v>
      </c>
      <c r="S910" s="5">
        <v>828</v>
      </c>
      <c r="Z910" s="9">
        <v>0.94000000000000006</v>
      </c>
      <c r="AA910" s="5">
        <v>103.776</v>
      </c>
      <c r="AB910" s="10">
        <v>4.7899999999999991</v>
      </c>
      <c r="AC910" s="5">
        <v>475.94637499999999</v>
      </c>
      <c r="AL910" s="5" t="str">
        <f t="shared" si="134"/>
        <v/>
      </c>
      <c r="AN910" s="5" t="str">
        <f t="shared" si="135"/>
        <v/>
      </c>
      <c r="AP910" s="5" t="str">
        <f t="shared" si="136"/>
        <v/>
      </c>
      <c r="AS910" s="5">
        <f t="shared" si="132"/>
        <v>4565.0723749999997</v>
      </c>
      <c r="AT910" s="11">
        <f t="shared" si="137"/>
        <v>1.0835985665581504E-2</v>
      </c>
      <c r="AU910" s="5">
        <f t="shared" si="133"/>
        <v>10.835985665581505</v>
      </c>
    </row>
    <row r="911" spans="1:47" x14ac:dyDescent="0.3">
      <c r="A911" s="1" t="s">
        <v>1045</v>
      </c>
      <c r="B911" s="1" t="s">
        <v>1046</v>
      </c>
      <c r="C911" s="1" t="s">
        <v>1047</v>
      </c>
      <c r="D911" s="1" t="s">
        <v>1048</v>
      </c>
      <c r="E911" s="1" t="s">
        <v>64</v>
      </c>
      <c r="F911" s="1" t="s">
        <v>599</v>
      </c>
      <c r="G911" s="1" t="s">
        <v>512</v>
      </c>
      <c r="H911" s="1" t="s">
        <v>56</v>
      </c>
      <c r="I911" s="2">
        <v>73.727791437400001</v>
      </c>
      <c r="J911" s="2">
        <v>37.020000000000003</v>
      </c>
      <c r="K911" s="2">
        <f t="shared" si="130"/>
        <v>37.020000000000003</v>
      </c>
      <c r="L911" s="2">
        <f t="shared" si="131"/>
        <v>0</v>
      </c>
      <c r="N911" s="4">
        <v>7.36</v>
      </c>
      <c r="O911" s="5">
        <v>12972</v>
      </c>
      <c r="P911" s="6">
        <v>20.51</v>
      </c>
      <c r="Q911" s="5">
        <v>34822.514999999999</v>
      </c>
      <c r="R911" s="7">
        <v>9.15</v>
      </c>
      <c r="S911" s="5">
        <v>8418</v>
      </c>
      <c r="AL911" s="5" t="str">
        <f t="shared" si="134"/>
        <v/>
      </c>
      <c r="AN911" s="5" t="str">
        <f t="shared" si="135"/>
        <v/>
      </c>
      <c r="AP911" s="5" t="str">
        <f t="shared" si="136"/>
        <v/>
      </c>
      <c r="AS911" s="5">
        <f t="shared" si="132"/>
        <v>56212.514999999999</v>
      </c>
      <c r="AT911" s="11">
        <f t="shared" si="137"/>
        <v>0.13343008757145614</v>
      </c>
      <c r="AU911" s="5">
        <f t="shared" si="133"/>
        <v>133.43008757145611</v>
      </c>
    </row>
    <row r="912" spans="1:47" x14ac:dyDescent="0.3">
      <c r="A912" s="1" t="s">
        <v>1045</v>
      </c>
      <c r="B912" s="1" t="s">
        <v>1046</v>
      </c>
      <c r="C912" s="1" t="s">
        <v>1047</v>
      </c>
      <c r="D912" s="1" t="s">
        <v>1048</v>
      </c>
      <c r="E912" s="1" t="s">
        <v>65</v>
      </c>
      <c r="F912" s="1" t="s">
        <v>599</v>
      </c>
      <c r="G912" s="1" t="s">
        <v>512</v>
      </c>
      <c r="H912" s="1" t="s">
        <v>56</v>
      </c>
      <c r="I912" s="2">
        <v>73.727791437400001</v>
      </c>
      <c r="J912" s="2">
        <v>32.51</v>
      </c>
      <c r="K912" s="2">
        <f t="shared" si="130"/>
        <v>32.5</v>
      </c>
      <c r="L912" s="2">
        <f t="shared" si="131"/>
        <v>0</v>
      </c>
      <c r="P912" s="6">
        <v>1.34</v>
      </c>
      <c r="Q912" s="5">
        <v>2274.65</v>
      </c>
      <c r="R912" s="7">
        <v>19.28</v>
      </c>
      <c r="S912" s="5">
        <v>17737.599999999999</v>
      </c>
      <c r="T912" s="8">
        <v>11.88</v>
      </c>
      <c r="U912" s="5">
        <v>3278.88</v>
      </c>
      <c r="AL912" s="5" t="str">
        <f t="shared" si="134"/>
        <v/>
      </c>
      <c r="AN912" s="5" t="str">
        <f t="shared" si="135"/>
        <v/>
      </c>
      <c r="AP912" s="5" t="str">
        <f t="shared" si="136"/>
        <v/>
      </c>
      <c r="AS912" s="5">
        <f t="shared" si="132"/>
        <v>23291.13</v>
      </c>
      <c r="AT912" s="11">
        <f t="shared" si="137"/>
        <v>5.5285509206235831E-2</v>
      </c>
      <c r="AU912" s="5">
        <f t="shared" si="133"/>
        <v>55.28550920623583</v>
      </c>
    </row>
    <row r="913" spans="1:47" x14ac:dyDescent="0.3">
      <c r="A913" s="1" t="s">
        <v>1049</v>
      </c>
      <c r="B913" s="1" t="s">
        <v>1050</v>
      </c>
      <c r="C913" s="1" t="s">
        <v>1051</v>
      </c>
      <c r="D913" s="1" t="s">
        <v>63</v>
      </c>
      <c r="E913" s="1" t="s">
        <v>65</v>
      </c>
      <c r="F913" s="1" t="s">
        <v>599</v>
      </c>
      <c r="G913" s="1" t="s">
        <v>512</v>
      </c>
      <c r="H913" s="1" t="s">
        <v>56</v>
      </c>
      <c r="I913" s="2">
        <v>6.3305301136600001</v>
      </c>
      <c r="J913" s="2">
        <v>5.47</v>
      </c>
      <c r="K913" s="2">
        <f t="shared" si="130"/>
        <v>5.46</v>
      </c>
      <c r="L913" s="2">
        <f t="shared" si="131"/>
        <v>0</v>
      </c>
      <c r="T913" s="8">
        <v>0.82000000000000006</v>
      </c>
      <c r="U913" s="5">
        <v>226.32</v>
      </c>
      <c r="Z913" s="9">
        <v>1.86</v>
      </c>
      <c r="AA913" s="5">
        <v>205.34399999999999</v>
      </c>
      <c r="AB913" s="10">
        <v>2.78</v>
      </c>
      <c r="AC913" s="5">
        <v>276.22775000000001</v>
      </c>
      <c r="AL913" s="5" t="str">
        <f t="shared" si="134"/>
        <v/>
      </c>
      <c r="AN913" s="5" t="str">
        <f t="shared" si="135"/>
        <v/>
      </c>
      <c r="AP913" s="5" t="str">
        <f t="shared" si="136"/>
        <v/>
      </c>
      <c r="AS913" s="5">
        <f t="shared" si="132"/>
        <v>707.89175</v>
      </c>
      <c r="AT913" s="11">
        <f t="shared" si="137"/>
        <v>1.6803030107016444E-3</v>
      </c>
      <c r="AU913" s="5">
        <f t="shared" si="133"/>
        <v>1.6803030107016443</v>
      </c>
    </row>
    <row r="914" spans="1:47" x14ac:dyDescent="0.3">
      <c r="A914" s="1" t="s">
        <v>1052</v>
      </c>
      <c r="B914" s="1" t="s">
        <v>1053</v>
      </c>
      <c r="C914" s="1" t="s">
        <v>522</v>
      </c>
      <c r="D914" s="1" t="s">
        <v>63</v>
      </c>
      <c r="E914" s="1" t="s">
        <v>66</v>
      </c>
      <c r="F914" s="1" t="s">
        <v>599</v>
      </c>
      <c r="G914" s="1" t="s">
        <v>512</v>
      </c>
      <c r="H914" s="1" t="s">
        <v>56</v>
      </c>
      <c r="I914" s="2">
        <v>160.20941580100001</v>
      </c>
      <c r="J914" s="2">
        <v>40.049999999999997</v>
      </c>
      <c r="K914" s="2">
        <f t="shared" si="130"/>
        <v>39.870000000000005</v>
      </c>
      <c r="L914" s="2">
        <f t="shared" si="131"/>
        <v>0.13</v>
      </c>
      <c r="M914" s="3">
        <v>0.13</v>
      </c>
      <c r="P914" s="6">
        <v>21.86</v>
      </c>
      <c r="Q914" s="5">
        <v>37107.35</v>
      </c>
      <c r="R914" s="7">
        <v>17.559999999999999</v>
      </c>
      <c r="S914" s="5">
        <v>16155.2</v>
      </c>
      <c r="T914" s="8">
        <v>0.45</v>
      </c>
      <c r="U914" s="5">
        <v>124.2</v>
      </c>
      <c r="AL914" s="5" t="str">
        <f t="shared" si="134"/>
        <v/>
      </c>
      <c r="AN914" s="5" t="str">
        <f t="shared" si="135"/>
        <v/>
      </c>
      <c r="AP914" s="5" t="str">
        <f t="shared" si="136"/>
        <v/>
      </c>
      <c r="AS914" s="5">
        <f t="shared" si="132"/>
        <v>53386.75</v>
      </c>
      <c r="AT914" s="11">
        <f t="shared" si="137"/>
        <v>0.12672264757510737</v>
      </c>
      <c r="AU914" s="5">
        <f t="shared" si="133"/>
        <v>126.72264757510737</v>
      </c>
    </row>
    <row r="915" spans="1:47" x14ac:dyDescent="0.3">
      <c r="A915" s="1" t="s">
        <v>1052</v>
      </c>
      <c r="B915" s="1" t="s">
        <v>1053</v>
      </c>
      <c r="C915" s="1" t="s">
        <v>522</v>
      </c>
      <c r="D915" s="1" t="s">
        <v>63</v>
      </c>
      <c r="E915" s="1" t="s">
        <v>67</v>
      </c>
      <c r="F915" s="1" t="s">
        <v>599</v>
      </c>
      <c r="G915" s="1" t="s">
        <v>512</v>
      </c>
      <c r="H915" s="1" t="s">
        <v>56</v>
      </c>
      <c r="I915" s="2">
        <v>160.20941580100001</v>
      </c>
      <c r="J915" s="2">
        <v>38.99</v>
      </c>
      <c r="K915" s="2">
        <f t="shared" si="130"/>
        <v>38.39</v>
      </c>
      <c r="L915" s="2">
        <f t="shared" si="131"/>
        <v>0.59</v>
      </c>
      <c r="M915" s="3">
        <v>0.59</v>
      </c>
      <c r="N915" s="4">
        <v>3.6</v>
      </c>
      <c r="O915" s="5">
        <v>6345</v>
      </c>
      <c r="P915" s="6">
        <v>15.42</v>
      </c>
      <c r="Q915" s="5">
        <v>26175.45</v>
      </c>
      <c r="R915" s="7">
        <v>17.95</v>
      </c>
      <c r="S915" s="5">
        <v>16514</v>
      </c>
      <c r="T915" s="8">
        <v>1.42</v>
      </c>
      <c r="U915" s="5">
        <v>391.92</v>
      </c>
      <c r="AL915" s="5" t="str">
        <f t="shared" si="134"/>
        <v/>
      </c>
      <c r="AN915" s="5" t="str">
        <f t="shared" si="135"/>
        <v/>
      </c>
      <c r="AP915" s="5" t="str">
        <f t="shared" si="136"/>
        <v/>
      </c>
      <c r="AS915" s="5">
        <f t="shared" si="132"/>
        <v>49426.369999999995</v>
      </c>
      <c r="AT915" s="11">
        <f t="shared" si="137"/>
        <v>0.1173220034264468</v>
      </c>
      <c r="AU915" s="5">
        <f t="shared" si="133"/>
        <v>117.3220034264468</v>
      </c>
    </row>
    <row r="916" spans="1:47" x14ac:dyDescent="0.3">
      <c r="A916" s="1" t="s">
        <v>1052</v>
      </c>
      <c r="B916" s="1" t="s">
        <v>1053</v>
      </c>
      <c r="C916" s="1" t="s">
        <v>522</v>
      </c>
      <c r="D916" s="1" t="s">
        <v>63</v>
      </c>
      <c r="E916" s="1" t="s">
        <v>72</v>
      </c>
      <c r="F916" s="1" t="s">
        <v>599</v>
      </c>
      <c r="G916" s="1" t="s">
        <v>512</v>
      </c>
      <c r="H916" s="1" t="s">
        <v>56</v>
      </c>
      <c r="I916" s="2">
        <v>160.20941580100001</v>
      </c>
      <c r="J916" s="2">
        <v>39.07</v>
      </c>
      <c r="K916" s="2">
        <f t="shared" si="130"/>
        <v>38.46</v>
      </c>
      <c r="L916" s="2">
        <f t="shared" si="131"/>
        <v>0.61</v>
      </c>
      <c r="M916" s="3">
        <v>0.61</v>
      </c>
      <c r="P916" s="6">
        <v>10.94</v>
      </c>
      <c r="Q916" s="5">
        <v>18570.650000000001</v>
      </c>
      <c r="R916" s="7">
        <v>22.16</v>
      </c>
      <c r="S916" s="5">
        <v>20387.2</v>
      </c>
      <c r="T916" s="8">
        <v>5.3599999999999994</v>
      </c>
      <c r="U916" s="5">
        <v>1479.36</v>
      </c>
      <c r="AL916" s="5" t="str">
        <f t="shared" si="134"/>
        <v/>
      </c>
      <c r="AN916" s="5" t="str">
        <f t="shared" si="135"/>
        <v/>
      </c>
      <c r="AP916" s="5" t="str">
        <f t="shared" si="136"/>
        <v/>
      </c>
      <c r="AS916" s="5">
        <f t="shared" si="132"/>
        <v>40437.210000000006</v>
      </c>
      <c r="AT916" s="11">
        <f t="shared" si="137"/>
        <v>9.5984683685570074E-2</v>
      </c>
      <c r="AU916" s="5">
        <f t="shared" si="133"/>
        <v>95.984683685570076</v>
      </c>
    </row>
    <row r="917" spans="1:47" x14ac:dyDescent="0.3">
      <c r="A917" s="1" t="s">
        <v>1052</v>
      </c>
      <c r="B917" s="1" t="s">
        <v>1053</v>
      </c>
      <c r="C917" s="1" t="s">
        <v>522</v>
      </c>
      <c r="D917" s="1" t="s">
        <v>63</v>
      </c>
      <c r="E917" s="1" t="s">
        <v>73</v>
      </c>
      <c r="F917" s="1" t="s">
        <v>599</v>
      </c>
      <c r="G917" s="1" t="s">
        <v>512</v>
      </c>
      <c r="H917" s="1" t="s">
        <v>56</v>
      </c>
      <c r="I917" s="2">
        <v>160.20941580100001</v>
      </c>
      <c r="J917" s="2">
        <v>40.1</v>
      </c>
      <c r="K917" s="2">
        <f t="shared" si="130"/>
        <v>39.61</v>
      </c>
      <c r="L917" s="2">
        <f t="shared" si="131"/>
        <v>0.39</v>
      </c>
      <c r="M917" s="3">
        <v>0.39</v>
      </c>
      <c r="P917" s="6">
        <v>2.2799999999999998</v>
      </c>
      <c r="Q917" s="5">
        <v>3870.3</v>
      </c>
      <c r="R917" s="7">
        <v>24.88</v>
      </c>
      <c r="S917" s="5">
        <v>22889.599999999999</v>
      </c>
      <c r="T917" s="8">
        <v>12.45</v>
      </c>
      <c r="U917" s="5">
        <v>3436.2</v>
      </c>
      <c r="AL917" s="5" t="str">
        <f t="shared" si="134"/>
        <v/>
      </c>
      <c r="AN917" s="5" t="str">
        <f t="shared" si="135"/>
        <v/>
      </c>
      <c r="AP917" s="5" t="str">
        <f t="shared" si="136"/>
        <v/>
      </c>
      <c r="AS917" s="5">
        <f t="shared" si="132"/>
        <v>30196.1</v>
      </c>
      <c r="AT917" s="11">
        <f t="shared" si="137"/>
        <v>7.1675644957647722E-2</v>
      </c>
      <c r="AU917" s="5">
        <f t="shared" si="133"/>
        <v>71.675644957647719</v>
      </c>
    </row>
    <row r="918" spans="1:47" x14ac:dyDescent="0.3">
      <c r="A918" s="1" t="s">
        <v>1054</v>
      </c>
      <c r="B918" s="1" t="s">
        <v>381</v>
      </c>
      <c r="C918" s="1" t="s">
        <v>382</v>
      </c>
      <c r="D918" s="1" t="s">
        <v>383</v>
      </c>
      <c r="E918" s="1" t="s">
        <v>57</v>
      </c>
      <c r="F918" s="1" t="s">
        <v>1055</v>
      </c>
      <c r="G918" s="1" t="s">
        <v>512</v>
      </c>
      <c r="H918" s="1" t="s">
        <v>56</v>
      </c>
      <c r="I918" s="2">
        <v>80.455278270099996</v>
      </c>
      <c r="J918" s="2">
        <v>37.22</v>
      </c>
      <c r="K918" s="2">
        <f t="shared" si="130"/>
        <v>37.22</v>
      </c>
      <c r="L918" s="2">
        <f t="shared" si="131"/>
        <v>0</v>
      </c>
      <c r="N918" s="4">
        <v>11.7</v>
      </c>
      <c r="O918" s="5">
        <v>20621.25</v>
      </c>
      <c r="P918" s="6">
        <v>11.2</v>
      </c>
      <c r="Q918" s="5">
        <v>19012</v>
      </c>
      <c r="R918" s="7">
        <v>14.32</v>
      </c>
      <c r="S918" s="5">
        <v>13174.4</v>
      </c>
      <c r="AL918" s="5" t="str">
        <f t="shared" si="134"/>
        <v/>
      </c>
      <c r="AN918" s="5" t="str">
        <f t="shared" si="135"/>
        <v/>
      </c>
      <c r="AP918" s="5" t="str">
        <f t="shared" si="136"/>
        <v/>
      </c>
      <c r="AS918" s="5">
        <f t="shared" si="132"/>
        <v>52807.65</v>
      </c>
      <c r="AT918" s="11">
        <f t="shared" si="137"/>
        <v>0.12534805396881471</v>
      </c>
      <c r="AU918" s="5">
        <f t="shared" si="133"/>
        <v>125.3480539688147</v>
      </c>
    </row>
    <row r="919" spans="1:47" x14ac:dyDescent="0.3">
      <c r="A919" s="1" t="s">
        <v>1054</v>
      </c>
      <c r="B919" s="1" t="s">
        <v>381</v>
      </c>
      <c r="C919" s="1" t="s">
        <v>382</v>
      </c>
      <c r="D919" s="1" t="s">
        <v>383</v>
      </c>
      <c r="E919" s="1" t="s">
        <v>58</v>
      </c>
      <c r="F919" s="1" t="s">
        <v>1055</v>
      </c>
      <c r="G919" s="1" t="s">
        <v>512</v>
      </c>
      <c r="H919" s="1" t="s">
        <v>56</v>
      </c>
      <c r="I919" s="2">
        <v>80.455278270099996</v>
      </c>
      <c r="J919" s="2">
        <v>39.26</v>
      </c>
      <c r="K919" s="2">
        <f t="shared" si="130"/>
        <v>39.25</v>
      </c>
      <c r="L919" s="2">
        <f t="shared" si="131"/>
        <v>0</v>
      </c>
      <c r="N919" s="4">
        <v>0.37</v>
      </c>
      <c r="O919" s="5">
        <v>652.125</v>
      </c>
      <c r="P919" s="6">
        <v>29.51</v>
      </c>
      <c r="Q919" s="5">
        <v>50093.225000000013</v>
      </c>
      <c r="R919" s="7">
        <v>9.370000000000001</v>
      </c>
      <c r="S919" s="5">
        <v>8620.4</v>
      </c>
      <c r="AL919" s="5" t="str">
        <f t="shared" si="134"/>
        <v/>
      </c>
      <c r="AN919" s="5" t="str">
        <f t="shared" si="135"/>
        <v/>
      </c>
      <c r="AP919" s="5" t="str">
        <f t="shared" si="136"/>
        <v/>
      </c>
      <c r="AS919" s="5">
        <f t="shared" si="132"/>
        <v>59365.750000000015</v>
      </c>
      <c r="AT919" s="11">
        <f t="shared" si="137"/>
        <v>0.14091483402308499</v>
      </c>
      <c r="AU919" s="5">
        <f t="shared" si="133"/>
        <v>140.91483402308501</v>
      </c>
    </row>
    <row r="920" spans="1:47" x14ac:dyDescent="0.3">
      <c r="A920" s="1" t="s">
        <v>1056</v>
      </c>
      <c r="B920" s="1" t="s">
        <v>381</v>
      </c>
      <c r="C920" s="1" t="s">
        <v>382</v>
      </c>
      <c r="D920" s="1" t="s">
        <v>383</v>
      </c>
      <c r="E920" s="1" t="s">
        <v>59</v>
      </c>
      <c r="F920" s="1" t="s">
        <v>1055</v>
      </c>
      <c r="G920" s="1" t="s">
        <v>512</v>
      </c>
      <c r="H920" s="1" t="s">
        <v>56</v>
      </c>
      <c r="I920" s="2">
        <v>40.216103800100001</v>
      </c>
      <c r="J920" s="2">
        <v>40.22</v>
      </c>
      <c r="K920" s="2">
        <f t="shared" si="130"/>
        <v>39.99</v>
      </c>
      <c r="L920" s="2">
        <f t="shared" si="131"/>
        <v>0</v>
      </c>
      <c r="N920" s="4">
        <v>12.87</v>
      </c>
      <c r="O920" s="5">
        <v>22683.375</v>
      </c>
      <c r="P920" s="6">
        <v>21.09</v>
      </c>
      <c r="Q920" s="5">
        <v>35800.275000000001</v>
      </c>
      <c r="R920" s="7">
        <v>4.4000000000000004</v>
      </c>
      <c r="S920" s="5">
        <v>4048</v>
      </c>
      <c r="T920" s="8">
        <v>1.63</v>
      </c>
      <c r="U920" s="5">
        <v>449.88</v>
      </c>
      <c r="AL920" s="5" t="str">
        <f t="shared" si="134"/>
        <v/>
      </c>
      <c r="AN920" s="5" t="str">
        <f t="shared" si="135"/>
        <v/>
      </c>
      <c r="AP920" s="5" t="str">
        <f t="shared" si="136"/>
        <v/>
      </c>
      <c r="AS920" s="5">
        <f t="shared" si="132"/>
        <v>62981.53</v>
      </c>
      <c r="AT920" s="11">
        <f t="shared" si="137"/>
        <v>0.14949751071063611</v>
      </c>
      <c r="AU920" s="5">
        <f t="shared" si="133"/>
        <v>149.49751071063611</v>
      </c>
    </row>
    <row r="921" spans="1:47" x14ac:dyDescent="0.3">
      <c r="A921" s="1" t="s">
        <v>1057</v>
      </c>
      <c r="B921" s="1" t="s">
        <v>381</v>
      </c>
      <c r="C921" s="1" t="s">
        <v>382</v>
      </c>
      <c r="D921" s="1" t="s">
        <v>383</v>
      </c>
      <c r="E921" s="1" t="s">
        <v>53</v>
      </c>
      <c r="F921" s="1" t="s">
        <v>1055</v>
      </c>
      <c r="G921" s="1" t="s">
        <v>512</v>
      </c>
      <c r="H921" s="1" t="s">
        <v>56</v>
      </c>
      <c r="I921" s="2">
        <v>40.2230151929</v>
      </c>
      <c r="J921" s="2">
        <v>38.229999999999997</v>
      </c>
      <c r="K921" s="2">
        <f t="shared" si="130"/>
        <v>38.22</v>
      </c>
      <c r="L921" s="2">
        <f t="shared" si="131"/>
        <v>0</v>
      </c>
      <c r="P921" s="6">
        <v>11.19</v>
      </c>
      <c r="Q921" s="5">
        <v>18995.025000000001</v>
      </c>
      <c r="R921" s="7">
        <v>22.56</v>
      </c>
      <c r="S921" s="5">
        <v>20755.2</v>
      </c>
      <c r="T921" s="8">
        <v>0.54</v>
      </c>
      <c r="U921" s="5">
        <v>149.04</v>
      </c>
      <c r="X921" s="2">
        <v>3.93</v>
      </c>
      <c r="Y921" s="5">
        <v>1084.68</v>
      </c>
      <c r="AL921" s="5" t="str">
        <f t="shared" si="134"/>
        <v/>
      </c>
      <c r="AN921" s="5" t="str">
        <f t="shared" si="135"/>
        <v/>
      </c>
      <c r="AP921" s="5" t="str">
        <f t="shared" si="136"/>
        <v/>
      </c>
      <c r="AS921" s="5">
        <f t="shared" si="132"/>
        <v>40983.945000000007</v>
      </c>
      <c r="AT921" s="11">
        <f t="shared" si="137"/>
        <v>9.7282453389138407E-2</v>
      </c>
      <c r="AU921" s="5">
        <f t="shared" si="133"/>
        <v>97.282453389138411</v>
      </c>
    </row>
    <row r="922" spans="1:47" x14ac:dyDescent="0.3">
      <c r="A922" s="1" t="s">
        <v>1058</v>
      </c>
      <c r="B922" s="1" t="s">
        <v>381</v>
      </c>
      <c r="C922" s="1" t="s">
        <v>382</v>
      </c>
      <c r="D922" s="1" t="s">
        <v>383</v>
      </c>
      <c r="E922" s="1" t="s">
        <v>64</v>
      </c>
      <c r="F922" s="1" t="s">
        <v>1055</v>
      </c>
      <c r="G922" s="1" t="s">
        <v>512</v>
      </c>
      <c r="H922" s="1" t="s">
        <v>56</v>
      </c>
      <c r="I922" s="2">
        <v>155.52501415699999</v>
      </c>
      <c r="J922" s="2">
        <v>37.33</v>
      </c>
      <c r="K922" s="2">
        <f t="shared" si="130"/>
        <v>35.58</v>
      </c>
      <c r="L922" s="2">
        <f t="shared" si="131"/>
        <v>1.76</v>
      </c>
      <c r="P922" s="6">
        <v>21.9</v>
      </c>
      <c r="Q922" s="5">
        <v>51481.780000000013</v>
      </c>
      <c r="R922" s="7">
        <v>10.81</v>
      </c>
      <c r="S922" s="5">
        <v>13165.2</v>
      </c>
      <c r="AB922" s="10">
        <v>2.87</v>
      </c>
      <c r="AC922" s="5">
        <v>399.23852499999998</v>
      </c>
      <c r="AK922" s="3">
        <v>0.47</v>
      </c>
      <c r="AL922" s="5">
        <f t="shared" si="134"/>
        <v>1695.6659999999999</v>
      </c>
      <c r="AN922" s="5" t="str">
        <f t="shared" si="135"/>
        <v/>
      </c>
      <c r="AP922" s="5" t="str">
        <f t="shared" si="136"/>
        <v/>
      </c>
      <c r="AQ922" s="2">
        <v>1.29</v>
      </c>
      <c r="AS922" s="5">
        <f t="shared" si="132"/>
        <v>65046.218525000011</v>
      </c>
      <c r="AT922" s="11">
        <f t="shared" si="137"/>
        <v>0.15439840458984666</v>
      </c>
      <c r="AU922" s="5">
        <f t="shared" si="133"/>
        <v>154.39840458984668</v>
      </c>
    </row>
    <row r="923" spans="1:47" x14ac:dyDescent="0.3">
      <c r="A923" s="1" t="s">
        <v>1058</v>
      </c>
      <c r="B923" s="1" t="s">
        <v>381</v>
      </c>
      <c r="C923" s="1" t="s">
        <v>382</v>
      </c>
      <c r="D923" s="1" t="s">
        <v>383</v>
      </c>
      <c r="E923" s="1" t="s">
        <v>65</v>
      </c>
      <c r="F923" s="1" t="s">
        <v>1055</v>
      </c>
      <c r="G923" s="1" t="s">
        <v>512</v>
      </c>
      <c r="H923" s="1" t="s">
        <v>56</v>
      </c>
      <c r="I923" s="2">
        <v>155.52501415699999</v>
      </c>
      <c r="J923" s="2">
        <v>37.07</v>
      </c>
      <c r="K923" s="2">
        <f t="shared" si="130"/>
        <v>37.059999999999995</v>
      </c>
      <c r="L923" s="2">
        <f t="shared" si="131"/>
        <v>0</v>
      </c>
      <c r="P923" s="6">
        <v>3.54</v>
      </c>
      <c r="Q923" s="5">
        <v>7502.9500000000007</v>
      </c>
      <c r="R923" s="7">
        <v>31.38</v>
      </c>
      <c r="S923" s="5">
        <v>37289.440000000002</v>
      </c>
      <c r="T923" s="8">
        <v>1.05</v>
      </c>
      <c r="U923" s="5">
        <v>393.57600000000002</v>
      </c>
      <c r="Z923" s="9">
        <v>1.04</v>
      </c>
      <c r="AA923" s="5">
        <v>152.352</v>
      </c>
      <c r="AB923" s="10">
        <v>0.05</v>
      </c>
      <c r="AC923" s="5">
        <v>6.9553750000000001</v>
      </c>
      <c r="AL923" s="5" t="str">
        <f t="shared" si="134"/>
        <v/>
      </c>
      <c r="AN923" s="5" t="str">
        <f t="shared" si="135"/>
        <v/>
      </c>
      <c r="AP923" s="5" t="str">
        <f t="shared" si="136"/>
        <v/>
      </c>
      <c r="AS923" s="5">
        <f t="shared" si="132"/>
        <v>45345.273374999997</v>
      </c>
      <c r="AT923" s="11">
        <f t="shared" si="137"/>
        <v>0.10763481757359314</v>
      </c>
      <c r="AU923" s="5">
        <f t="shared" si="133"/>
        <v>107.63481757359314</v>
      </c>
    </row>
    <row r="924" spans="1:47" x14ac:dyDescent="0.3">
      <c r="A924" s="1" t="s">
        <v>1058</v>
      </c>
      <c r="B924" s="1" t="s">
        <v>381</v>
      </c>
      <c r="C924" s="1" t="s">
        <v>382</v>
      </c>
      <c r="D924" s="1" t="s">
        <v>383</v>
      </c>
      <c r="E924" s="1" t="s">
        <v>66</v>
      </c>
      <c r="F924" s="1" t="s">
        <v>1055</v>
      </c>
      <c r="G924" s="1" t="s">
        <v>512</v>
      </c>
      <c r="H924" s="1" t="s">
        <v>56</v>
      </c>
      <c r="I924" s="2">
        <v>155.52501415699999</v>
      </c>
      <c r="J924" s="2">
        <v>36.14</v>
      </c>
      <c r="K924" s="2">
        <f t="shared" si="130"/>
        <v>36.150000000000006</v>
      </c>
      <c r="L924" s="2">
        <f t="shared" si="131"/>
        <v>0</v>
      </c>
      <c r="P924" s="6">
        <v>5.46</v>
      </c>
      <c r="Q924" s="5">
        <v>12805.94</v>
      </c>
      <c r="R924" s="7">
        <v>19.95</v>
      </c>
      <c r="S924" s="5">
        <v>21805.84</v>
      </c>
      <c r="T924" s="8">
        <v>10.07</v>
      </c>
      <c r="U924" s="5">
        <v>3207.672</v>
      </c>
      <c r="Z924" s="9">
        <v>0.2</v>
      </c>
      <c r="AA924" s="5">
        <v>30.911999999999999</v>
      </c>
      <c r="AB924" s="10">
        <v>0.47</v>
      </c>
      <c r="AC924" s="5">
        <v>65.380524999999992</v>
      </c>
      <c r="AL924" s="5" t="str">
        <f t="shared" si="134"/>
        <v/>
      </c>
      <c r="AN924" s="5" t="str">
        <f t="shared" si="135"/>
        <v/>
      </c>
      <c r="AP924" s="5" t="str">
        <f t="shared" si="136"/>
        <v/>
      </c>
      <c r="AS924" s="5">
        <f t="shared" si="132"/>
        <v>37915.744524999995</v>
      </c>
      <c r="AT924" s="11">
        <f t="shared" si="137"/>
        <v>8.9999551030721686E-2</v>
      </c>
      <c r="AU924" s="5">
        <f t="shared" si="133"/>
        <v>89.99955103072169</v>
      </c>
    </row>
    <row r="925" spans="1:47" x14ac:dyDescent="0.3">
      <c r="A925" s="1" t="s">
        <v>1058</v>
      </c>
      <c r="B925" s="1" t="s">
        <v>381</v>
      </c>
      <c r="C925" s="1" t="s">
        <v>382</v>
      </c>
      <c r="D925" s="1" t="s">
        <v>383</v>
      </c>
      <c r="E925" s="1" t="s">
        <v>67</v>
      </c>
      <c r="F925" s="1" t="s">
        <v>1055</v>
      </c>
      <c r="G925" s="1" t="s">
        <v>512</v>
      </c>
      <c r="H925" s="1" t="s">
        <v>56</v>
      </c>
      <c r="I925" s="2">
        <v>155.52501415699999</v>
      </c>
      <c r="J925" s="2">
        <v>39.19</v>
      </c>
      <c r="K925" s="2">
        <f t="shared" si="130"/>
        <v>37.459999999999994</v>
      </c>
      <c r="L925" s="2">
        <f t="shared" si="131"/>
        <v>1.74</v>
      </c>
      <c r="N925" s="4">
        <v>2.83</v>
      </c>
      <c r="O925" s="5">
        <v>6983.0250000000005</v>
      </c>
      <c r="P925" s="6">
        <v>30.95</v>
      </c>
      <c r="Q925" s="5">
        <v>73552.675000000003</v>
      </c>
      <c r="R925" s="7">
        <v>0.12</v>
      </c>
      <c r="S925" s="5">
        <v>154.56</v>
      </c>
      <c r="Z925" s="9">
        <v>0.01</v>
      </c>
      <c r="AA925" s="5">
        <v>1.5456000000000001</v>
      </c>
      <c r="AB925" s="10">
        <v>3.55</v>
      </c>
      <c r="AC925" s="5">
        <v>493.83162499999992</v>
      </c>
      <c r="AK925" s="3">
        <v>0.5</v>
      </c>
      <c r="AL925" s="5">
        <f t="shared" si="134"/>
        <v>1803.9</v>
      </c>
      <c r="AN925" s="5" t="str">
        <f t="shared" si="135"/>
        <v/>
      </c>
      <c r="AP925" s="5" t="str">
        <f t="shared" si="136"/>
        <v/>
      </c>
      <c r="AQ925" s="2">
        <v>1.24</v>
      </c>
      <c r="AS925" s="5">
        <f t="shared" si="132"/>
        <v>81185.637224999999</v>
      </c>
      <c r="AT925" s="11">
        <f t="shared" si="137"/>
        <v>0.19270809506523984</v>
      </c>
      <c r="AU925" s="5">
        <f t="shared" si="133"/>
        <v>192.70809506523983</v>
      </c>
    </row>
    <row r="926" spans="1:47" x14ac:dyDescent="0.3">
      <c r="A926" s="1" t="s">
        <v>1059</v>
      </c>
      <c r="B926" s="1" t="s">
        <v>1060</v>
      </c>
      <c r="C926" s="1" t="s">
        <v>1061</v>
      </c>
      <c r="D926" s="1" t="s">
        <v>63</v>
      </c>
      <c r="E926" s="1" t="s">
        <v>64</v>
      </c>
      <c r="F926" s="1" t="s">
        <v>1055</v>
      </c>
      <c r="G926" s="1" t="s">
        <v>512</v>
      </c>
      <c r="H926" s="1" t="s">
        <v>56</v>
      </c>
      <c r="I926" s="2">
        <v>5.7499946909300004</v>
      </c>
      <c r="J926" s="2">
        <v>0.08</v>
      </c>
      <c r="K926" s="2">
        <f t="shared" si="130"/>
        <v>7.9999999999999988E-2</v>
      </c>
      <c r="L926" s="2">
        <f t="shared" si="131"/>
        <v>0</v>
      </c>
      <c r="P926" s="6">
        <v>0.01</v>
      </c>
      <c r="Q926" s="5">
        <v>23.765000000000001</v>
      </c>
      <c r="Z926" s="9">
        <v>0.06</v>
      </c>
      <c r="AA926" s="5">
        <v>9.2736000000000001</v>
      </c>
      <c r="AB926" s="10">
        <v>0.01</v>
      </c>
      <c r="AC926" s="5">
        <v>1.3910750000000001</v>
      </c>
      <c r="AL926" s="5" t="str">
        <f t="shared" si="134"/>
        <v/>
      </c>
      <c r="AN926" s="5" t="str">
        <f t="shared" si="135"/>
        <v/>
      </c>
      <c r="AP926" s="5" t="str">
        <f t="shared" si="136"/>
        <v/>
      </c>
      <c r="AS926" s="5">
        <f t="shared" si="132"/>
        <v>34.429675000000003</v>
      </c>
      <c r="AT926" s="11">
        <f t="shared" si="137"/>
        <v>8.1724764499627441E-5</v>
      </c>
      <c r="AU926" s="5">
        <f t="shared" si="133"/>
        <v>8.1724764499627442E-2</v>
      </c>
    </row>
    <row r="927" spans="1:47" x14ac:dyDescent="0.3">
      <c r="A927" s="1" t="s">
        <v>1059</v>
      </c>
      <c r="B927" s="1" t="s">
        <v>1060</v>
      </c>
      <c r="C927" s="1" t="s">
        <v>1061</v>
      </c>
      <c r="D927" s="1" t="s">
        <v>63</v>
      </c>
      <c r="E927" s="1" t="s">
        <v>65</v>
      </c>
      <c r="F927" s="1" t="s">
        <v>1055</v>
      </c>
      <c r="G927" s="1" t="s">
        <v>512</v>
      </c>
      <c r="H927" s="1" t="s">
        <v>56</v>
      </c>
      <c r="I927" s="2">
        <v>5.7499946909300004</v>
      </c>
      <c r="J927" s="2">
        <v>1.22</v>
      </c>
      <c r="K927" s="2">
        <f t="shared" si="130"/>
        <v>1.22</v>
      </c>
      <c r="L927" s="2">
        <f t="shared" si="131"/>
        <v>0</v>
      </c>
      <c r="R927" s="7">
        <v>0.01</v>
      </c>
      <c r="S927" s="5">
        <v>12.88</v>
      </c>
      <c r="Z927" s="9">
        <v>0.2</v>
      </c>
      <c r="AA927" s="5">
        <v>30.911999999999999</v>
      </c>
      <c r="AB927" s="10">
        <v>1.01</v>
      </c>
      <c r="AC927" s="5">
        <v>140.49857499999999</v>
      </c>
      <c r="AL927" s="5" t="str">
        <f t="shared" si="134"/>
        <v/>
      </c>
      <c r="AN927" s="5" t="str">
        <f t="shared" si="135"/>
        <v/>
      </c>
      <c r="AP927" s="5" t="str">
        <f t="shared" si="136"/>
        <v/>
      </c>
      <c r="AS927" s="5">
        <f t="shared" si="132"/>
        <v>184.29057499999999</v>
      </c>
      <c r="AT927" s="11">
        <f t="shared" si="137"/>
        <v>4.3744542582455185E-4</v>
      </c>
      <c r="AU927" s="5">
        <f t="shared" si="133"/>
        <v>0.43744542582455187</v>
      </c>
    </row>
    <row r="928" spans="1:47" x14ac:dyDescent="0.3">
      <c r="A928" s="1" t="s">
        <v>1059</v>
      </c>
      <c r="B928" s="1" t="s">
        <v>1060</v>
      </c>
      <c r="C928" s="1" t="s">
        <v>1061</v>
      </c>
      <c r="D928" s="1" t="s">
        <v>63</v>
      </c>
      <c r="E928" s="1" t="s">
        <v>66</v>
      </c>
      <c r="F928" s="1" t="s">
        <v>1055</v>
      </c>
      <c r="G928" s="1" t="s">
        <v>512</v>
      </c>
      <c r="H928" s="1" t="s">
        <v>56</v>
      </c>
      <c r="I928" s="2">
        <v>5.7499946909300004</v>
      </c>
      <c r="J928" s="2">
        <v>4.1900000000000004</v>
      </c>
      <c r="K928" s="2">
        <f t="shared" si="130"/>
        <v>4.1899999999999995</v>
      </c>
      <c r="L928" s="2">
        <f t="shared" si="131"/>
        <v>0</v>
      </c>
      <c r="Z928" s="9">
        <v>1.93</v>
      </c>
      <c r="AA928" s="5">
        <v>298.30079999999998</v>
      </c>
      <c r="AB928" s="10">
        <v>2.2599999999999998</v>
      </c>
      <c r="AC928" s="5">
        <v>314.38294999999988</v>
      </c>
      <c r="AL928" s="5" t="str">
        <f t="shared" si="134"/>
        <v/>
      </c>
      <c r="AN928" s="5" t="str">
        <f t="shared" si="135"/>
        <v/>
      </c>
      <c r="AP928" s="5" t="str">
        <f t="shared" si="136"/>
        <v/>
      </c>
      <c r="AS928" s="5">
        <f t="shared" si="132"/>
        <v>612.68374999999992</v>
      </c>
      <c r="AT928" s="11">
        <f t="shared" si="137"/>
        <v>1.4543104220849775E-3</v>
      </c>
      <c r="AU928" s="5">
        <f t="shared" si="133"/>
        <v>1.4543104220849776</v>
      </c>
    </row>
    <row r="929" spans="1:47" x14ac:dyDescent="0.3">
      <c r="A929" s="1" t="s">
        <v>1059</v>
      </c>
      <c r="B929" s="1" t="s">
        <v>1060</v>
      </c>
      <c r="C929" s="1" t="s">
        <v>1061</v>
      </c>
      <c r="D929" s="1" t="s">
        <v>63</v>
      </c>
      <c r="E929" s="1" t="s">
        <v>67</v>
      </c>
      <c r="F929" s="1" t="s">
        <v>1055</v>
      </c>
      <c r="G929" s="1" t="s">
        <v>512</v>
      </c>
      <c r="H929" s="1" t="s">
        <v>56</v>
      </c>
      <c r="I929" s="2">
        <v>5.7499946909300004</v>
      </c>
      <c r="J929" s="2">
        <v>0.26</v>
      </c>
      <c r="K929" s="2">
        <f t="shared" si="130"/>
        <v>0.25</v>
      </c>
      <c r="L929" s="2">
        <f t="shared" si="131"/>
        <v>0</v>
      </c>
      <c r="P929" s="6">
        <v>0.03</v>
      </c>
      <c r="Q929" s="5">
        <v>71.295000000000002</v>
      </c>
      <c r="R929" s="7">
        <v>0.03</v>
      </c>
      <c r="S929" s="5">
        <v>38.64</v>
      </c>
      <c r="Z929" s="9">
        <v>0.16</v>
      </c>
      <c r="AA929" s="5">
        <v>24.729600000000001</v>
      </c>
      <c r="AB929" s="10">
        <v>0.03</v>
      </c>
      <c r="AC929" s="5">
        <v>4.1732250000000004</v>
      </c>
      <c r="AL929" s="5" t="str">
        <f t="shared" si="134"/>
        <v/>
      </c>
      <c r="AN929" s="5" t="str">
        <f t="shared" si="135"/>
        <v/>
      </c>
      <c r="AP929" s="5" t="str">
        <f t="shared" si="136"/>
        <v/>
      </c>
      <c r="AS929" s="5">
        <f t="shared" si="132"/>
        <v>138.83782500000001</v>
      </c>
      <c r="AT929" s="11">
        <f t="shared" si="137"/>
        <v>3.2955549396750003E-4</v>
      </c>
      <c r="AU929" s="5">
        <f t="shared" si="133"/>
        <v>0.3295554939675</v>
      </c>
    </row>
    <row r="930" spans="1:47" x14ac:dyDescent="0.3">
      <c r="A930" s="1" t="s">
        <v>1062</v>
      </c>
      <c r="B930" s="1" t="s">
        <v>1063</v>
      </c>
      <c r="C930" s="1" t="s">
        <v>1064</v>
      </c>
      <c r="D930" s="1" t="s">
        <v>63</v>
      </c>
      <c r="E930" s="1" t="s">
        <v>74</v>
      </c>
      <c r="F930" s="1" t="s">
        <v>1055</v>
      </c>
      <c r="G930" s="1" t="s">
        <v>512</v>
      </c>
      <c r="H930" s="1" t="s">
        <v>56</v>
      </c>
      <c r="I930" s="2">
        <v>80.607798772400002</v>
      </c>
      <c r="J930" s="2">
        <v>39.340000000000003</v>
      </c>
      <c r="K930" s="2">
        <f t="shared" si="130"/>
        <v>39.33</v>
      </c>
      <c r="L930" s="2">
        <f t="shared" si="131"/>
        <v>0</v>
      </c>
      <c r="P930" s="6">
        <v>28.44</v>
      </c>
      <c r="Q930" s="5">
        <v>52703.98</v>
      </c>
      <c r="R930" s="7">
        <v>10.89</v>
      </c>
      <c r="S930" s="5">
        <v>10903.84</v>
      </c>
      <c r="AL930" s="5" t="str">
        <f t="shared" si="134"/>
        <v/>
      </c>
      <c r="AN930" s="5" t="str">
        <f t="shared" si="135"/>
        <v/>
      </c>
      <c r="AP930" s="5" t="str">
        <f t="shared" si="136"/>
        <v/>
      </c>
      <c r="AS930" s="5">
        <f t="shared" si="132"/>
        <v>63607.820000000007</v>
      </c>
      <c r="AT930" s="11">
        <f t="shared" si="137"/>
        <v>0.15098411791092109</v>
      </c>
      <c r="AU930" s="5">
        <f t="shared" si="133"/>
        <v>150.98411791092107</v>
      </c>
    </row>
    <row r="931" spans="1:47" x14ac:dyDescent="0.3">
      <c r="A931" s="1" t="s">
        <v>1062</v>
      </c>
      <c r="B931" s="1" t="s">
        <v>1063</v>
      </c>
      <c r="C931" s="1" t="s">
        <v>1064</v>
      </c>
      <c r="D931" s="1" t="s">
        <v>63</v>
      </c>
      <c r="E931" s="1" t="s">
        <v>75</v>
      </c>
      <c r="F931" s="1" t="s">
        <v>1055</v>
      </c>
      <c r="G931" s="1" t="s">
        <v>512</v>
      </c>
      <c r="H931" s="1" t="s">
        <v>56</v>
      </c>
      <c r="I931" s="2">
        <v>80.607798772400002</v>
      </c>
      <c r="J931" s="2">
        <v>38.409999999999997</v>
      </c>
      <c r="K931" s="2">
        <f t="shared" si="130"/>
        <v>36.72</v>
      </c>
      <c r="L931" s="2">
        <f t="shared" si="131"/>
        <v>1.68</v>
      </c>
      <c r="P931" s="6">
        <v>35.5</v>
      </c>
      <c r="Q931" s="5">
        <v>78709.680000000008</v>
      </c>
      <c r="R931" s="7">
        <v>0.22</v>
      </c>
      <c r="S931" s="5">
        <v>283.36</v>
      </c>
      <c r="AB931" s="10">
        <v>1</v>
      </c>
      <c r="AC931" s="5">
        <v>135.13300000000001</v>
      </c>
      <c r="AK931" s="3">
        <v>0.48</v>
      </c>
      <c r="AL931" s="5">
        <f t="shared" si="134"/>
        <v>1731.7439999999999</v>
      </c>
      <c r="AM931" s="3">
        <v>0.01</v>
      </c>
      <c r="AN931" s="5">
        <f t="shared" si="135"/>
        <v>60.13</v>
      </c>
      <c r="AP931" s="5" t="str">
        <f t="shared" si="136"/>
        <v/>
      </c>
      <c r="AQ931" s="2">
        <v>1.19</v>
      </c>
      <c r="AS931" s="5">
        <f t="shared" si="132"/>
        <v>79128.17300000001</v>
      </c>
      <c r="AT931" s="11">
        <f t="shared" si="137"/>
        <v>0.18782434930654379</v>
      </c>
      <c r="AU931" s="5">
        <f t="shared" si="133"/>
        <v>187.82434930654381</v>
      </c>
    </row>
    <row r="932" spans="1:47" x14ac:dyDescent="0.3">
      <c r="A932" s="1" t="s">
        <v>1065</v>
      </c>
      <c r="B932" s="1" t="s">
        <v>381</v>
      </c>
      <c r="C932" s="1" t="s">
        <v>382</v>
      </c>
      <c r="D932" s="1" t="s">
        <v>383</v>
      </c>
      <c r="E932" s="1" t="s">
        <v>73</v>
      </c>
      <c r="F932" s="1" t="s">
        <v>1055</v>
      </c>
      <c r="G932" s="1" t="s">
        <v>512</v>
      </c>
      <c r="H932" s="1" t="s">
        <v>56</v>
      </c>
      <c r="I932" s="2">
        <v>40.380013928799997</v>
      </c>
      <c r="J932" s="2">
        <v>40.380000000000003</v>
      </c>
      <c r="K932" s="2">
        <f t="shared" si="130"/>
        <v>40</v>
      </c>
      <c r="L932" s="2">
        <f t="shared" si="131"/>
        <v>0</v>
      </c>
      <c r="P932" s="6">
        <v>16.68</v>
      </c>
      <c r="Q932" s="5">
        <v>28972.93</v>
      </c>
      <c r="R932" s="7">
        <v>23.32</v>
      </c>
      <c r="S932" s="5">
        <v>21535.360000000001</v>
      </c>
      <c r="AL932" s="5" t="str">
        <f t="shared" si="134"/>
        <v/>
      </c>
      <c r="AN932" s="5" t="str">
        <f t="shared" si="135"/>
        <v/>
      </c>
      <c r="AP932" s="5" t="str">
        <f t="shared" si="136"/>
        <v/>
      </c>
      <c r="AS932" s="5">
        <f t="shared" si="132"/>
        <v>50508.29</v>
      </c>
      <c r="AT932" s="11">
        <f t="shared" si="137"/>
        <v>0.11989012691896997</v>
      </c>
      <c r="AU932" s="5">
        <f t="shared" si="133"/>
        <v>119.89012691896997</v>
      </c>
    </row>
    <row r="933" spans="1:47" x14ac:dyDescent="0.3">
      <c r="A933" s="1" t="s">
        <v>1066</v>
      </c>
      <c r="B933" s="1" t="s">
        <v>1063</v>
      </c>
      <c r="C933" s="1" t="s">
        <v>1064</v>
      </c>
      <c r="D933" s="1" t="s">
        <v>63</v>
      </c>
      <c r="E933" s="1" t="s">
        <v>79</v>
      </c>
      <c r="F933" s="1" t="s">
        <v>1055</v>
      </c>
      <c r="G933" s="1" t="s">
        <v>512</v>
      </c>
      <c r="H933" s="1" t="s">
        <v>56</v>
      </c>
      <c r="I933" s="2">
        <v>190.99638862500001</v>
      </c>
      <c r="J933" s="2">
        <v>39.28</v>
      </c>
      <c r="K933" s="2">
        <f t="shared" si="130"/>
        <v>39.279999999999994</v>
      </c>
      <c r="L933" s="2">
        <f t="shared" si="131"/>
        <v>0</v>
      </c>
      <c r="P933" s="6">
        <v>4.3099999999999996</v>
      </c>
      <c r="Q933" s="5">
        <v>7316.2249999999995</v>
      </c>
      <c r="R933" s="7">
        <v>20.97</v>
      </c>
      <c r="S933" s="5">
        <v>19294.240000000002</v>
      </c>
      <c r="T933" s="8">
        <v>13.88</v>
      </c>
      <c r="U933" s="5">
        <v>3830.88</v>
      </c>
      <c r="AB933" s="10">
        <v>0.12</v>
      </c>
      <c r="AC933" s="5">
        <v>11.923500000000001</v>
      </c>
      <c r="AL933" s="5" t="str">
        <f t="shared" si="134"/>
        <v/>
      </c>
      <c r="AN933" s="5" t="str">
        <f t="shared" si="135"/>
        <v/>
      </c>
      <c r="AP933" s="5" t="str">
        <f t="shared" si="136"/>
        <v/>
      </c>
      <c r="AS933" s="5">
        <f t="shared" si="132"/>
        <v>30453.268500000002</v>
      </c>
      <c r="AT933" s="11">
        <f t="shared" si="137"/>
        <v>7.2286078692477426E-2</v>
      </c>
      <c r="AU933" s="5">
        <f t="shared" si="133"/>
        <v>72.286078692477417</v>
      </c>
    </row>
    <row r="934" spans="1:47" x14ac:dyDescent="0.3">
      <c r="A934" s="1" t="s">
        <v>1066</v>
      </c>
      <c r="B934" s="1" t="s">
        <v>1063</v>
      </c>
      <c r="C934" s="1" t="s">
        <v>1064</v>
      </c>
      <c r="D934" s="1" t="s">
        <v>63</v>
      </c>
      <c r="E934" s="1" t="s">
        <v>80</v>
      </c>
      <c r="F934" s="1" t="s">
        <v>1055</v>
      </c>
      <c r="G934" s="1" t="s">
        <v>512</v>
      </c>
      <c r="H934" s="1" t="s">
        <v>56</v>
      </c>
      <c r="I934" s="2">
        <v>190.99638862500001</v>
      </c>
      <c r="J934" s="2">
        <v>30.08</v>
      </c>
      <c r="K934" s="2">
        <f t="shared" si="130"/>
        <v>30.080000000000002</v>
      </c>
      <c r="L934" s="2">
        <f t="shared" si="131"/>
        <v>0</v>
      </c>
      <c r="P934" s="6">
        <v>22.26</v>
      </c>
      <c r="Q934" s="5">
        <v>38492.51</v>
      </c>
      <c r="R934" s="7">
        <v>7.79</v>
      </c>
      <c r="S934" s="5">
        <v>7486.96</v>
      </c>
      <c r="AB934" s="10">
        <v>0.03</v>
      </c>
      <c r="AC934" s="5">
        <v>3.577049999999999</v>
      </c>
      <c r="AL934" s="5" t="str">
        <f t="shared" si="134"/>
        <v/>
      </c>
      <c r="AN934" s="5" t="str">
        <f t="shared" si="135"/>
        <v/>
      </c>
      <c r="AP934" s="5" t="str">
        <f t="shared" si="136"/>
        <v/>
      </c>
      <c r="AS934" s="5">
        <f t="shared" si="132"/>
        <v>45983.047050000001</v>
      </c>
      <c r="AT934" s="11">
        <f t="shared" si="137"/>
        <v>0.10914868325467894</v>
      </c>
      <c r="AU934" s="5">
        <f t="shared" si="133"/>
        <v>109.14868325467893</v>
      </c>
    </row>
    <row r="935" spans="1:47" x14ac:dyDescent="0.3">
      <c r="A935" s="1" t="s">
        <v>1066</v>
      </c>
      <c r="B935" s="1" t="s">
        <v>1063</v>
      </c>
      <c r="C935" s="1" t="s">
        <v>1064</v>
      </c>
      <c r="D935" s="1" t="s">
        <v>63</v>
      </c>
      <c r="E935" s="1" t="s">
        <v>85</v>
      </c>
      <c r="F935" s="1" t="s">
        <v>1055</v>
      </c>
      <c r="G935" s="1" t="s">
        <v>512</v>
      </c>
      <c r="H935" s="1" t="s">
        <v>56</v>
      </c>
      <c r="I935" s="2">
        <v>190.99638862500001</v>
      </c>
      <c r="J935" s="2">
        <v>38.270000000000003</v>
      </c>
      <c r="K935" s="2">
        <f t="shared" si="130"/>
        <v>38.269999999999996</v>
      </c>
      <c r="L935" s="2">
        <f t="shared" si="131"/>
        <v>0</v>
      </c>
      <c r="P935" s="6">
        <v>14</v>
      </c>
      <c r="Q935" s="5">
        <v>28518</v>
      </c>
      <c r="R935" s="7">
        <v>19.52</v>
      </c>
      <c r="S935" s="5">
        <v>21550.080000000002</v>
      </c>
      <c r="T935" s="8">
        <v>4.75</v>
      </c>
      <c r="U935" s="5">
        <v>1573.2</v>
      </c>
      <c r="AL935" s="5" t="str">
        <f t="shared" si="134"/>
        <v/>
      </c>
      <c r="AN935" s="5" t="str">
        <f t="shared" si="135"/>
        <v/>
      </c>
      <c r="AP935" s="5" t="str">
        <f t="shared" si="136"/>
        <v/>
      </c>
      <c r="AS935" s="5">
        <f t="shared" si="132"/>
        <v>51641.279999999999</v>
      </c>
      <c r="AT935" s="11">
        <f t="shared" si="137"/>
        <v>0.12257947385385776</v>
      </c>
      <c r="AU935" s="5">
        <f t="shared" si="133"/>
        <v>122.57947385385776</v>
      </c>
    </row>
    <row r="936" spans="1:47" x14ac:dyDescent="0.3">
      <c r="A936" s="1" t="s">
        <v>1066</v>
      </c>
      <c r="B936" s="1" t="s">
        <v>1063</v>
      </c>
      <c r="C936" s="1" t="s">
        <v>1064</v>
      </c>
      <c r="D936" s="1" t="s">
        <v>63</v>
      </c>
      <c r="E936" s="1" t="s">
        <v>86</v>
      </c>
      <c r="F936" s="1" t="s">
        <v>1055</v>
      </c>
      <c r="G936" s="1" t="s">
        <v>512</v>
      </c>
      <c r="H936" s="1" t="s">
        <v>56</v>
      </c>
      <c r="I936" s="2">
        <v>190.99638862500001</v>
      </c>
      <c r="J936" s="2">
        <v>39.25</v>
      </c>
      <c r="K936" s="2">
        <f t="shared" si="130"/>
        <v>39.25</v>
      </c>
      <c r="L936" s="2">
        <f t="shared" si="131"/>
        <v>0</v>
      </c>
      <c r="P936" s="6">
        <v>12.21</v>
      </c>
      <c r="Q936" s="5">
        <v>22495.27</v>
      </c>
      <c r="R936" s="7">
        <v>25</v>
      </c>
      <c r="S936" s="5">
        <v>23520.720000000001</v>
      </c>
      <c r="T936" s="8">
        <v>2.04</v>
      </c>
      <c r="U936" s="5">
        <v>564.69600000000003</v>
      </c>
      <c r="AL936" s="5" t="str">
        <f t="shared" si="134"/>
        <v/>
      </c>
      <c r="AN936" s="5" t="str">
        <f t="shared" si="135"/>
        <v/>
      </c>
      <c r="AP936" s="5" t="str">
        <f t="shared" si="136"/>
        <v/>
      </c>
      <c r="AS936" s="5">
        <f t="shared" si="132"/>
        <v>46580.686000000009</v>
      </c>
      <c r="AT936" s="11">
        <f t="shared" si="137"/>
        <v>0.110567282252333</v>
      </c>
      <c r="AU936" s="5">
        <f t="shared" si="133"/>
        <v>110.567282252333</v>
      </c>
    </row>
    <row r="937" spans="1:47" x14ac:dyDescent="0.3">
      <c r="A937" s="1" t="s">
        <v>1066</v>
      </c>
      <c r="B937" s="1" t="s">
        <v>1063</v>
      </c>
      <c r="C937" s="1" t="s">
        <v>1064</v>
      </c>
      <c r="D937" s="1" t="s">
        <v>63</v>
      </c>
      <c r="E937" s="1" t="s">
        <v>72</v>
      </c>
      <c r="F937" s="1" t="s">
        <v>1055</v>
      </c>
      <c r="G937" s="1" t="s">
        <v>512</v>
      </c>
      <c r="H937" s="1" t="s">
        <v>56</v>
      </c>
      <c r="I937" s="2">
        <v>190.99638862500001</v>
      </c>
      <c r="J937" s="2">
        <v>39.369999999999997</v>
      </c>
      <c r="K937" s="2">
        <f t="shared" si="130"/>
        <v>37.78</v>
      </c>
      <c r="L937" s="2">
        <f t="shared" si="131"/>
        <v>1.59</v>
      </c>
      <c r="N937" s="4">
        <v>1.58</v>
      </c>
      <c r="O937" s="5">
        <v>3898.65</v>
      </c>
      <c r="P937" s="6">
        <v>32.340000000000003</v>
      </c>
      <c r="Q937" s="5">
        <v>62793.919999999998</v>
      </c>
      <c r="R937" s="7">
        <v>2.4300000000000002</v>
      </c>
      <c r="S937" s="5">
        <v>2320.2399999999998</v>
      </c>
      <c r="AB937" s="10">
        <v>1.43</v>
      </c>
      <c r="AC937" s="5">
        <v>195.744125</v>
      </c>
      <c r="AK937" s="3">
        <v>0.5</v>
      </c>
      <c r="AL937" s="5">
        <f t="shared" si="134"/>
        <v>1803.9</v>
      </c>
      <c r="AN937" s="5" t="str">
        <f t="shared" si="135"/>
        <v/>
      </c>
      <c r="AP937" s="5" t="str">
        <f t="shared" si="136"/>
        <v/>
      </c>
      <c r="AQ937" s="2">
        <v>1.0900000000000001</v>
      </c>
      <c r="AS937" s="5">
        <f t="shared" si="132"/>
        <v>69208.554124999995</v>
      </c>
      <c r="AT937" s="11">
        <f t="shared" si="137"/>
        <v>0.16427842514416252</v>
      </c>
      <c r="AU937" s="5">
        <f t="shared" si="133"/>
        <v>164.2784251441625</v>
      </c>
    </row>
    <row r="938" spans="1:47" x14ac:dyDescent="0.3">
      <c r="A938" s="1" t="s">
        <v>1067</v>
      </c>
      <c r="B938" s="1" t="s">
        <v>1068</v>
      </c>
      <c r="C938" s="1" t="s">
        <v>1069</v>
      </c>
      <c r="D938" s="1" t="s">
        <v>63</v>
      </c>
      <c r="E938" s="1" t="s">
        <v>79</v>
      </c>
      <c r="F938" s="1" t="s">
        <v>1055</v>
      </c>
      <c r="G938" s="1" t="s">
        <v>512</v>
      </c>
      <c r="H938" s="1" t="s">
        <v>56</v>
      </c>
      <c r="I938" s="2">
        <v>10.362852433900001</v>
      </c>
      <c r="J938" s="2">
        <v>0.98</v>
      </c>
      <c r="K938" s="2">
        <f t="shared" ref="K938:K1001" si="138">SUM(N938,P938,R938,T938,V938,X938,Z938,AB938,AE938,AG938,AI938)</f>
        <v>0.98</v>
      </c>
      <c r="L938" s="2">
        <f t="shared" ref="L938:L1001" si="139">SUM(M938,AD938,AK938,AM938,AO938,AQ938,AR938)</f>
        <v>0</v>
      </c>
      <c r="Z938" s="9">
        <v>0.34</v>
      </c>
      <c r="AA938" s="5">
        <v>37.756800000000013</v>
      </c>
      <c r="AB938" s="10">
        <v>0.64</v>
      </c>
      <c r="AC938" s="5">
        <v>63.591999999999999</v>
      </c>
      <c r="AL938" s="5" t="str">
        <f t="shared" si="134"/>
        <v/>
      </c>
      <c r="AN938" s="5" t="str">
        <f t="shared" si="135"/>
        <v/>
      </c>
      <c r="AP938" s="5" t="str">
        <f t="shared" si="136"/>
        <v/>
      </c>
      <c r="AS938" s="5">
        <f t="shared" ref="AS938:AS1001" si="140">SUM(O938,Q938,S938,U938,W938,Y938,AA938,AC938,AF938,AH938,AJ938)</f>
        <v>101.34880000000001</v>
      </c>
      <c r="AT938" s="11">
        <f t="shared" si="137"/>
        <v>2.4056883523645929E-4</v>
      </c>
      <c r="AU938" s="5">
        <f t="shared" ref="AU938:AU1001" si="141">(AT938/100)*$AU$1</f>
        <v>0.24056883523645928</v>
      </c>
    </row>
    <row r="939" spans="1:47" x14ac:dyDescent="0.3">
      <c r="A939" s="1" t="s">
        <v>1067</v>
      </c>
      <c r="B939" s="1" t="s">
        <v>1068</v>
      </c>
      <c r="C939" s="1" t="s">
        <v>1069</v>
      </c>
      <c r="D939" s="1" t="s">
        <v>63</v>
      </c>
      <c r="E939" s="1" t="s">
        <v>80</v>
      </c>
      <c r="F939" s="1" t="s">
        <v>1055</v>
      </c>
      <c r="G939" s="1" t="s">
        <v>512</v>
      </c>
      <c r="H939" s="1" t="s">
        <v>56</v>
      </c>
      <c r="I939" s="2">
        <v>10.362852433900001</v>
      </c>
      <c r="J939" s="2">
        <v>9.15</v>
      </c>
      <c r="K939" s="2">
        <f t="shared" si="138"/>
        <v>9.1399999999999988</v>
      </c>
      <c r="L939" s="2">
        <f t="shared" si="139"/>
        <v>0</v>
      </c>
      <c r="Z939" s="9">
        <v>6.6999999999999993</v>
      </c>
      <c r="AA939" s="5">
        <v>837.27359999999999</v>
      </c>
      <c r="AB939" s="10">
        <v>2.44</v>
      </c>
      <c r="AC939" s="5">
        <v>249.00242499999999</v>
      </c>
      <c r="AL939" s="5" t="str">
        <f t="shared" si="134"/>
        <v/>
      </c>
      <c r="AN939" s="5" t="str">
        <f t="shared" si="135"/>
        <v/>
      </c>
      <c r="AP939" s="5" t="str">
        <f t="shared" si="136"/>
        <v/>
      </c>
      <c r="AS939" s="5">
        <f t="shared" si="140"/>
        <v>1086.2760249999999</v>
      </c>
      <c r="AT939" s="11">
        <f t="shared" si="137"/>
        <v>2.5784632682334758E-3</v>
      </c>
      <c r="AU939" s="5">
        <f t="shared" si="141"/>
        <v>2.5784632682334756</v>
      </c>
    </row>
    <row r="940" spans="1:47" x14ac:dyDescent="0.3">
      <c r="A940" s="1" t="s">
        <v>1070</v>
      </c>
      <c r="B940" s="1" t="s">
        <v>575</v>
      </c>
      <c r="C940" s="1" t="s">
        <v>576</v>
      </c>
      <c r="D940" s="1" t="s">
        <v>63</v>
      </c>
      <c r="E940" s="1" t="s">
        <v>53</v>
      </c>
      <c r="F940" s="1" t="s">
        <v>1071</v>
      </c>
      <c r="G940" s="1" t="s">
        <v>512</v>
      </c>
      <c r="H940" s="1" t="s">
        <v>56</v>
      </c>
      <c r="I940" s="2">
        <v>159.675777788</v>
      </c>
      <c r="J940" s="2">
        <v>37.92</v>
      </c>
      <c r="K940" s="2">
        <f t="shared" si="138"/>
        <v>37.909999999999997</v>
      </c>
      <c r="L940" s="2">
        <f t="shared" si="139"/>
        <v>0</v>
      </c>
      <c r="N940" s="4">
        <v>1.87</v>
      </c>
      <c r="O940" s="5">
        <v>3295.875</v>
      </c>
      <c r="P940" s="6">
        <v>17.29</v>
      </c>
      <c r="Q940" s="5">
        <v>29349.775000000001</v>
      </c>
      <c r="R940" s="7">
        <v>18.7</v>
      </c>
      <c r="S940" s="5">
        <v>17204</v>
      </c>
      <c r="T940" s="8">
        <v>0.05</v>
      </c>
      <c r="U940" s="5">
        <v>13.8</v>
      </c>
      <c r="AL940" s="5" t="str">
        <f t="shared" si="134"/>
        <v/>
      </c>
      <c r="AN940" s="5" t="str">
        <f t="shared" si="135"/>
        <v/>
      </c>
      <c r="AP940" s="5" t="str">
        <f t="shared" si="136"/>
        <v/>
      </c>
      <c r="AS940" s="5">
        <f t="shared" si="140"/>
        <v>49863.450000000004</v>
      </c>
      <c r="AT940" s="11">
        <f t="shared" si="137"/>
        <v>0.11835948809824513</v>
      </c>
      <c r="AU940" s="5">
        <f t="shared" si="141"/>
        <v>118.35948809824514</v>
      </c>
    </row>
    <row r="941" spans="1:47" x14ac:dyDescent="0.3">
      <c r="A941" s="1" t="s">
        <v>1070</v>
      </c>
      <c r="B941" s="1" t="s">
        <v>575</v>
      </c>
      <c r="C941" s="1" t="s">
        <v>576</v>
      </c>
      <c r="D941" s="1" t="s">
        <v>63</v>
      </c>
      <c r="E941" s="1" t="s">
        <v>57</v>
      </c>
      <c r="F941" s="1" t="s">
        <v>1071</v>
      </c>
      <c r="G941" s="1" t="s">
        <v>512</v>
      </c>
      <c r="H941" s="1" t="s">
        <v>56</v>
      </c>
      <c r="I941" s="2">
        <v>159.675777788</v>
      </c>
      <c r="J941" s="2">
        <v>36.93</v>
      </c>
      <c r="K941" s="2">
        <f t="shared" si="138"/>
        <v>36.93</v>
      </c>
      <c r="L941" s="2">
        <f t="shared" si="139"/>
        <v>0</v>
      </c>
      <c r="P941" s="6">
        <v>10.82</v>
      </c>
      <c r="Q941" s="5">
        <v>18366.95</v>
      </c>
      <c r="R941" s="7">
        <v>20.94</v>
      </c>
      <c r="S941" s="5">
        <v>19264.8</v>
      </c>
      <c r="T941" s="8">
        <v>5.17</v>
      </c>
      <c r="U941" s="5">
        <v>1426.92</v>
      </c>
      <c r="AL941" s="5" t="str">
        <f t="shared" ref="AL941:AL1003" si="142">IF(AK941&gt;0,AK941*$AL$1,"")</f>
        <v/>
      </c>
      <c r="AN941" s="5" t="str">
        <f t="shared" ref="AN941:AN1003" si="143">IF(AM941&gt;0,AM941*$AN$1,"")</f>
        <v/>
      </c>
      <c r="AP941" s="5" t="str">
        <f t="shared" ref="AP941:AP1003" si="144">IF(AO941&gt;0,AO941*$AP$1,"")</f>
        <v/>
      </c>
      <c r="AS941" s="5">
        <f t="shared" si="140"/>
        <v>39058.67</v>
      </c>
      <c r="AT941" s="11">
        <f t="shared" si="137"/>
        <v>9.2712481527015958E-2</v>
      </c>
      <c r="AU941" s="5">
        <f t="shared" si="141"/>
        <v>92.712481527015967</v>
      </c>
    </row>
    <row r="942" spans="1:47" x14ac:dyDescent="0.3">
      <c r="A942" s="1" t="s">
        <v>1070</v>
      </c>
      <c r="B942" s="1" t="s">
        <v>575</v>
      </c>
      <c r="C942" s="1" t="s">
        <v>576</v>
      </c>
      <c r="D942" s="1" t="s">
        <v>63</v>
      </c>
      <c r="E942" s="1" t="s">
        <v>58</v>
      </c>
      <c r="F942" s="1" t="s">
        <v>1071</v>
      </c>
      <c r="G942" s="1" t="s">
        <v>512</v>
      </c>
      <c r="H942" s="1" t="s">
        <v>56</v>
      </c>
      <c r="I942" s="2">
        <v>159.675777788</v>
      </c>
      <c r="J942" s="2">
        <v>38.82</v>
      </c>
      <c r="K942" s="2">
        <f t="shared" si="138"/>
        <v>38.81</v>
      </c>
      <c r="L942" s="2">
        <f t="shared" si="139"/>
        <v>0</v>
      </c>
      <c r="P942" s="6">
        <v>10.37</v>
      </c>
      <c r="Q942" s="5">
        <v>17677.764999999999</v>
      </c>
      <c r="R942" s="7">
        <v>21.31</v>
      </c>
      <c r="S942" s="5">
        <v>19656.72</v>
      </c>
      <c r="T942" s="8">
        <v>7.13</v>
      </c>
      <c r="U942" s="5">
        <v>1967.88</v>
      </c>
      <c r="AL942" s="5" t="str">
        <f t="shared" si="142"/>
        <v/>
      </c>
      <c r="AN942" s="5" t="str">
        <f t="shared" si="143"/>
        <v/>
      </c>
      <c r="AP942" s="5" t="str">
        <f t="shared" si="144"/>
        <v/>
      </c>
      <c r="AS942" s="5">
        <f t="shared" si="140"/>
        <v>39302.364999999998</v>
      </c>
      <c r="AT942" s="11">
        <f t="shared" si="137"/>
        <v>9.329093358863827E-2</v>
      </c>
      <c r="AU942" s="5">
        <f t="shared" si="141"/>
        <v>93.290933588638268</v>
      </c>
    </row>
    <row r="943" spans="1:47" x14ac:dyDescent="0.3">
      <c r="A943" s="1" t="s">
        <v>1070</v>
      </c>
      <c r="B943" s="1" t="s">
        <v>575</v>
      </c>
      <c r="C943" s="1" t="s">
        <v>576</v>
      </c>
      <c r="D943" s="1" t="s">
        <v>63</v>
      </c>
      <c r="E943" s="1" t="s">
        <v>59</v>
      </c>
      <c r="F943" s="1" t="s">
        <v>1071</v>
      </c>
      <c r="G943" s="1" t="s">
        <v>512</v>
      </c>
      <c r="H943" s="1" t="s">
        <v>56</v>
      </c>
      <c r="I943" s="2">
        <v>159.675777788</v>
      </c>
      <c r="J943" s="2">
        <v>39.83</v>
      </c>
      <c r="K943" s="2">
        <f t="shared" si="138"/>
        <v>39.82</v>
      </c>
      <c r="L943" s="2">
        <f t="shared" si="139"/>
        <v>0</v>
      </c>
      <c r="N943" s="4">
        <v>1.72</v>
      </c>
      <c r="O943" s="5">
        <v>3031.5</v>
      </c>
      <c r="P943" s="6">
        <v>23.61</v>
      </c>
      <c r="Q943" s="5">
        <v>40077.974999999999</v>
      </c>
      <c r="R943" s="7">
        <v>14.49</v>
      </c>
      <c r="S943" s="5">
        <v>13363.92</v>
      </c>
      <c r="AL943" s="5" t="str">
        <f t="shared" si="142"/>
        <v/>
      </c>
      <c r="AN943" s="5" t="str">
        <f t="shared" si="143"/>
        <v/>
      </c>
      <c r="AP943" s="5" t="str">
        <f t="shared" si="144"/>
        <v/>
      </c>
      <c r="AS943" s="5">
        <f t="shared" si="140"/>
        <v>56473.394999999997</v>
      </c>
      <c r="AT943" s="11">
        <f t="shared" si="137"/>
        <v>0.13404933119088219</v>
      </c>
      <c r="AU943" s="5">
        <f t="shared" si="141"/>
        <v>134.04933119088221</v>
      </c>
    </row>
    <row r="944" spans="1:47" x14ac:dyDescent="0.3">
      <c r="A944" s="1" t="s">
        <v>1072</v>
      </c>
      <c r="B944" s="1" t="s">
        <v>1073</v>
      </c>
      <c r="C944" s="1" t="s">
        <v>1074</v>
      </c>
      <c r="D944" s="1" t="s">
        <v>63</v>
      </c>
      <c r="E944" s="1" t="s">
        <v>65</v>
      </c>
      <c r="F944" s="1" t="s">
        <v>1071</v>
      </c>
      <c r="G944" s="1" t="s">
        <v>512</v>
      </c>
      <c r="H944" s="1" t="s">
        <v>56</v>
      </c>
      <c r="I944" s="2">
        <v>8.0665925116300006</v>
      </c>
      <c r="J944" s="2">
        <v>7.18</v>
      </c>
      <c r="K944" s="2">
        <f t="shared" si="138"/>
        <v>7.19</v>
      </c>
      <c r="L944" s="2">
        <f t="shared" si="139"/>
        <v>0</v>
      </c>
      <c r="Z944" s="9">
        <v>1.66</v>
      </c>
      <c r="AA944" s="5">
        <v>183.26400000000001</v>
      </c>
      <c r="AB944" s="10">
        <v>5.53</v>
      </c>
      <c r="AC944" s="5">
        <v>549.47462500000006</v>
      </c>
      <c r="AL944" s="5" t="str">
        <f t="shared" si="142"/>
        <v/>
      </c>
      <c r="AN944" s="5" t="str">
        <f t="shared" si="143"/>
        <v/>
      </c>
      <c r="AP944" s="5" t="str">
        <f t="shared" si="144"/>
        <v/>
      </c>
      <c r="AS944" s="5">
        <f t="shared" si="140"/>
        <v>732.73862500000007</v>
      </c>
      <c r="AT944" s="11">
        <f t="shared" si="137"/>
        <v>1.7392813486594289E-3</v>
      </c>
      <c r="AU944" s="5">
        <f t="shared" si="141"/>
        <v>1.7392813486594287</v>
      </c>
    </row>
    <row r="945" spans="1:47" x14ac:dyDescent="0.3">
      <c r="A945" s="1" t="s">
        <v>1075</v>
      </c>
      <c r="B945" s="1" t="s">
        <v>1076</v>
      </c>
      <c r="C945" s="1" t="s">
        <v>1077</v>
      </c>
      <c r="D945" s="1" t="s">
        <v>330</v>
      </c>
      <c r="E945" s="1" t="s">
        <v>64</v>
      </c>
      <c r="F945" s="1" t="s">
        <v>1071</v>
      </c>
      <c r="G945" s="1" t="s">
        <v>512</v>
      </c>
      <c r="H945" s="1" t="s">
        <v>56</v>
      </c>
      <c r="I945" s="2">
        <v>79.4109478357</v>
      </c>
      <c r="J945" s="2">
        <v>36.75</v>
      </c>
      <c r="K945" s="2">
        <f t="shared" si="138"/>
        <v>36.74</v>
      </c>
      <c r="L945" s="2">
        <f t="shared" si="139"/>
        <v>0</v>
      </c>
      <c r="P945" s="6">
        <v>14.97</v>
      </c>
      <c r="Q945" s="5">
        <v>25411.575000000001</v>
      </c>
      <c r="R945" s="7">
        <v>21.77</v>
      </c>
      <c r="S945" s="5">
        <v>20028.400000000001</v>
      </c>
      <c r="AL945" s="5" t="str">
        <f t="shared" si="142"/>
        <v/>
      </c>
      <c r="AN945" s="5" t="str">
        <f t="shared" si="143"/>
        <v/>
      </c>
      <c r="AP945" s="5" t="str">
        <f t="shared" si="144"/>
        <v/>
      </c>
      <c r="AS945" s="5">
        <f t="shared" si="140"/>
        <v>45439.975000000006</v>
      </c>
      <c r="AT945" s="11">
        <f t="shared" si="137"/>
        <v>0.10785960819391872</v>
      </c>
      <c r="AU945" s="5">
        <f t="shared" si="141"/>
        <v>107.85960819391872</v>
      </c>
    </row>
    <row r="946" spans="1:47" x14ac:dyDescent="0.3">
      <c r="A946" s="1" t="s">
        <v>1075</v>
      </c>
      <c r="B946" s="1" t="s">
        <v>1076</v>
      </c>
      <c r="C946" s="1" t="s">
        <v>1077</v>
      </c>
      <c r="D946" s="1" t="s">
        <v>330</v>
      </c>
      <c r="E946" s="1" t="s">
        <v>67</v>
      </c>
      <c r="F946" s="1" t="s">
        <v>1071</v>
      </c>
      <c r="G946" s="1" t="s">
        <v>512</v>
      </c>
      <c r="H946" s="1" t="s">
        <v>56</v>
      </c>
      <c r="I946" s="2">
        <v>79.4109478357</v>
      </c>
      <c r="J946" s="2">
        <v>38.75</v>
      </c>
      <c r="K946" s="2">
        <f t="shared" si="138"/>
        <v>38.76</v>
      </c>
      <c r="L946" s="2">
        <f t="shared" si="139"/>
        <v>0</v>
      </c>
      <c r="N946" s="4">
        <v>9.98</v>
      </c>
      <c r="O946" s="5">
        <v>17589.75</v>
      </c>
      <c r="P946" s="6">
        <v>17.399999999999999</v>
      </c>
      <c r="Q946" s="5">
        <v>29536.5</v>
      </c>
      <c r="R946" s="7">
        <v>11.38</v>
      </c>
      <c r="S946" s="5">
        <v>10962.72</v>
      </c>
      <c r="AL946" s="5" t="str">
        <f t="shared" si="142"/>
        <v/>
      </c>
      <c r="AN946" s="5" t="str">
        <f t="shared" si="143"/>
        <v/>
      </c>
      <c r="AP946" s="5" t="str">
        <f t="shared" si="144"/>
        <v/>
      </c>
      <c r="AS946" s="5">
        <f t="shared" si="140"/>
        <v>58088.97</v>
      </c>
      <c r="AT946" s="11">
        <f t="shared" si="137"/>
        <v>0.13788417675380099</v>
      </c>
      <c r="AU946" s="5">
        <f t="shared" si="141"/>
        <v>137.884176753801</v>
      </c>
    </row>
    <row r="947" spans="1:47" x14ac:dyDescent="0.3">
      <c r="A947" s="1" t="s">
        <v>1078</v>
      </c>
      <c r="B947" s="1" t="s">
        <v>1079</v>
      </c>
      <c r="C947" s="1" t="s">
        <v>1080</v>
      </c>
      <c r="D947" s="1" t="s">
        <v>1081</v>
      </c>
      <c r="E947" s="1" t="s">
        <v>65</v>
      </c>
      <c r="F947" s="1" t="s">
        <v>1071</v>
      </c>
      <c r="G947" s="1" t="s">
        <v>512</v>
      </c>
      <c r="H947" s="1" t="s">
        <v>56</v>
      </c>
      <c r="I947" s="2">
        <v>71.481369806999993</v>
      </c>
      <c r="J947" s="2">
        <v>30.52</v>
      </c>
      <c r="K947" s="2">
        <f t="shared" si="138"/>
        <v>30.510000000000005</v>
      </c>
      <c r="L947" s="2">
        <f t="shared" si="139"/>
        <v>0</v>
      </c>
      <c r="N947" s="4">
        <v>2.96</v>
      </c>
      <c r="O947" s="5">
        <v>5217</v>
      </c>
      <c r="P947" s="6">
        <v>17.940000000000001</v>
      </c>
      <c r="Q947" s="5">
        <v>30453.15</v>
      </c>
      <c r="R947" s="7">
        <v>8.94</v>
      </c>
      <c r="S947" s="5">
        <v>8224.7999999999993</v>
      </c>
      <c r="Z947" s="9">
        <v>0.42</v>
      </c>
      <c r="AA947" s="5">
        <v>46.367999999999988</v>
      </c>
      <c r="AB947" s="10">
        <v>0.25</v>
      </c>
      <c r="AC947" s="5">
        <v>24.840624999999999</v>
      </c>
      <c r="AL947" s="5" t="str">
        <f t="shared" si="142"/>
        <v/>
      </c>
      <c r="AN947" s="5" t="str">
        <f t="shared" si="143"/>
        <v/>
      </c>
      <c r="AP947" s="5" t="str">
        <f t="shared" si="144"/>
        <v/>
      </c>
      <c r="AS947" s="5">
        <f t="shared" si="140"/>
        <v>43966.158624999996</v>
      </c>
      <c r="AT947" s="11">
        <f t="shared" si="137"/>
        <v>0.10436125114690709</v>
      </c>
      <c r="AU947" s="5">
        <f t="shared" si="141"/>
        <v>104.36125114690708</v>
      </c>
    </row>
    <row r="948" spans="1:47" x14ac:dyDescent="0.3">
      <c r="A948" s="1" t="s">
        <v>1078</v>
      </c>
      <c r="B948" s="1" t="s">
        <v>1079</v>
      </c>
      <c r="C948" s="1" t="s">
        <v>1080</v>
      </c>
      <c r="D948" s="1" t="s">
        <v>1081</v>
      </c>
      <c r="E948" s="1" t="s">
        <v>66</v>
      </c>
      <c r="F948" s="1" t="s">
        <v>1071</v>
      </c>
      <c r="G948" s="1" t="s">
        <v>512</v>
      </c>
      <c r="H948" s="1" t="s">
        <v>56</v>
      </c>
      <c r="I948" s="2">
        <v>71.481369806999993</v>
      </c>
      <c r="J948" s="2">
        <v>39.81</v>
      </c>
      <c r="K948" s="2">
        <f t="shared" si="138"/>
        <v>39.81</v>
      </c>
      <c r="L948" s="2">
        <f t="shared" si="139"/>
        <v>0</v>
      </c>
      <c r="N948" s="4">
        <v>6.82</v>
      </c>
      <c r="O948" s="5">
        <v>12020.25</v>
      </c>
      <c r="P948" s="6">
        <v>13.77</v>
      </c>
      <c r="Q948" s="5">
        <v>23442.474999999999</v>
      </c>
      <c r="R948" s="7">
        <v>19.22</v>
      </c>
      <c r="S948" s="5">
        <v>21244.639999999999</v>
      </c>
      <c r="AL948" s="5" t="str">
        <f t="shared" si="142"/>
        <v/>
      </c>
      <c r="AN948" s="5" t="str">
        <f t="shared" si="143"/>
        <v/>
      </c>
      <c r="AP948" s="5" t="str">
        <f t="shared" si="144"/>
        <v/>
      </c>
      <c r="AS948" s="5">
        <f t="shared" si="140"/>
        <v>56707.364999999998</v>
      </c>
      <c r="AT948" s="11">
        <f t="shared" si="137"/>
        <v>0.13460469928976718</v>
      </c>
      <c r="AU948" s="5">
        <f t="shared" si="141"/>
        <v>134.60469928976715</v>
      </c>
    </row>
    <row r="949" spans="1:47" x14ac:dyDescent="0.3">
      <c r="A949" s="1" t="s">
        <v>1082</v>
      </c>
      <c r="B949" s="1" t="s">
        <v>1083</v>
      </c>
      <c r="C949" s="1" t="s">
        <v>602</v>
      </c>
      <c r="D949" s="1" t="s">
        <v>63</v>
      </c>
      <c r="E949" s="1" t="s">
        <v>79</v>
      </c>
      <c r="F949" s="1" t="s">
        <v>1071</v>
      </c>
      <c r="G949" s="1" t="s">
        <v>512</v>
      </c>
      <c r="H949" s="1" t="s">
        <v>56</v>
      </c>
      <c r="I949" s="2">
        <v>152.81956851699999</v>
      </c>
      <c r="J949" s="2">
        <v>39.049999999999997</v>
      </c>
      <c r="K949" s="2">
        <f t="shared" si="138"/>
        <v>39.04</v>
      </c>
      <c r="L949" s="2">
        <f t="shared" si="139"/>
        <v>0</v>
      </c>
      <c r="P949" s="6">
        <v>11.92</v>
      </c>
      <c r="Q949" s="5">
        <v>23737.84</v>
      </c>
      <c r="R949" s="7">
        <v>22.26</v>
      </c>
      <c r="S949" s="5">
        <v>23502.32</v>
      </c>
      <c r="T949" s="8">
        <v>4.8099999999999996</v>
      </c>
      <c r="U949" s="5">
        <v>1611.288</v>
      </c>
      <c r="Z949" s="9">
        <v>0.05</v>
      </c>
      <c r="AA949" s="5">
        <v>7.7280000000000006</v>
      </c>
      <c r="AL949" s="5" t="str">
        <f t="shared" si="142"/>
        <v/>
      </c>
      <c r="AN949" s="5" t="str">
        <f t="shared" si="143"/>
        <v/>
      </c>
      <c r="AP949" s="5" t="str">
        <f t="shared" si="144"/>
        <v/>
      </c>
      <c r="AS949" s="5">
        <f t="shared" si="140"/>
        <v>48859.176000000007</v>
      </c>
      <c r="AT949" s="11">
        <f t="shared" si="137"/>
        <v>0.11597567076209257</v>
      </c>
      <c r="AU949" s="5">
        <f t="shared" si="141"/>
        <v>115.97567076209256</v>
      </c>
    </row>
    <row r="950" spans="1:47" x14ac:dyDescent="0.3">
      <c r="A950" s="1" t="s">
        <v>1082</v>
      </c>
      <c r="B950" s="1" t="s">
        <v>1083</v>
      </c>
      <c r="C950" s="1" t="s">
        <v>602</v>
      </c>
      <c r="D950" s="1" t="s">
        <v>63</v>
      </c>
      <c r="E950" s="1" t="s">
        <v>86</v>
      </c>
      <c r="F950" s="1" t="s">
        <v>1071</v>
      </c>
      <c r="G950" s="1" t="s">
        <v>512</v>
      </c>
      <c r="H950" s="1" t="s">
        <v>56</v>
      </c>
      <c r="I950" s="2">
        <v>152.81956851699999</v>
      </c>
      <c r="J950" s="2">
        <v>37.9</v>
      </c>
      <c r="K950" s="2">
        <f t="shared" si="138"/>
        <v>37.900000000000006</v>
      </c>
      <c r="L950" s="2">
        <f t="shared" si="139"/>
        <v>0</v>
      </c>
      <c r="P950" s="6">
        <v>16.170000000000002</v>
      </c>
      <c r="Q950" s="5">
        <v>29227.555</v>
      </c>
      <c r="R950" s="7">
        <v>17.7</v>
      </c>
      <c r="S950" s="5">
        <v>16390.72</v>
      </c>
      <c r="T950" s="8">
        <v>3.95</v>
      </c>
      <c r="U950" s="5">
        <v>1090.2</v>
      </c>
      <c r="Z950" s="9">
        <v>0.04</v>
      </c>
      <c r="AA950" s="5">
        <v>4.4159999999999986</v>
      </c>
      <c r="AB950" s="10">
        <v>0.04</v>
      </c>
      <c r="AC950" s="5">
        <v>3.9744999999999999</v>
      </c>
      <c r="AL950" s="5" t="str">
        <f t="shared" si="142"/>
        <v/>
      </c>
      <c r="AN950" s="5" t="str">
        <f t="shared" si="143"/>
        <v/>
      </c>
      <c r="AP950" s="5" t="str">
        <f t="shared" si="144"/>
        <v/>
      </c>
      <c r="AS950" s="5">
        <f t="shared" si="140"/>
        <v>46716.865499999993</v>
      </c>
      <c r="AT950" s="11">
        <f t="shared" si="137"/>
        <v>0.11089052775398749</v>
      </c>
      <c r="AU950" s="5">
        <f t="shared" si="141"/>
        <v>110.89052775398748</v>
      </c>
    </row>
    <row r="951" spans="1:47" x14ac:dyDescent="0.3">
      <c r="A951" s="1" t="s">
        <v>1082</v>
      </c>
      <c r="B951" s="1" t="s">
        <v>1083</v>
      </c>
      <c r="C951" s="1" t="s">
        <v>602</v>
      </c>
      <c r="D951" s="1" t="s">
        <v>63</v>
      </c>
      <c r="E951" s="1" t="s">
        <v>73</v>
      </c>
      <c r="F951" s="1" t="s">
        <v>1071</v>
      </c>
      <c r="G951" s="1" t="s">
        <v>512</v>
      </c>
      <c r="H951" s="1" t="s">
        <v>56</v>
      </c>
      <c r="I951" s="2">
        <v>152.81956851699999</v>
      </c>
      <c r="J951" s="2">
        <v>37.76</v>
      </c>
      <c r="K951" s="2">
        <f t="shared" si="138"/>
        <v>37.750000000000007</v>
      </c>
      <c r="L951" s="2">
        <f t="shared" si="139"/>
        <v>0</v>
      </c>
      <c r="P951" s="6">
        <v>19.309999999999999</v>
      </c>
      <c r="Q951" s="5">
        <v>45890.214999999997</v>
      </c>
      <c r="R951" s="7">
        <v>18.170000000000002</v>
      </c>
      <c r="S951" s="5">
        <v>23200.560000000001</v>
      </c>
      <c r="Z951" s="9">
        <v>0.14000000000000001</v>
      </c>
      <c r="AA951" s="5">
        <v>21.1968</v>
      </c>
      <c r="AB951" s="10">
        <v>0.13</v>
      </c>
      <c r="AC951" s="5">
        <v>17.686525</v>
      </c>
      <c r="AL951" s="5" t="str">
        <f t="shared" si="142"/>
        <v/>
      </c>
      <c r="AN951" s="5" t="str">
        <f t="shared" si="143"/>
        <v/>
      </c>
      <c r="AP951" s="5" t="str">
        <f t="shared" si="144"/>
        <v/>
      </c>
      <c r="AS951" s="5">
        <f t="shared" si="140"/>
        <v>69129.658324999997</v>
      </c>
      <c r="AT951" s="11">
        <f t="shared" si="137"/>
        <v>0.16409115237220026</v>
      </c>
      <c r="AU951" s="5">
        <f t="shared" si="141"/>
        <v>164.09115237220024</v>
      </c>
    </row>
    <row r="952" spans="1:47" x14ac:dyDescent="0.3">
      <c r="A952" s="1" t="s">
        <v>1082</v>
      </c>
      <c r="B952" s="1" t="s">
        <v>1083</v>
      </c>
      <c r="C952" s="1" t="s">
        <v>602</v>
      </c>
      <c r="D952" s="1" t="s">
        <v>63</v>
      </c>
      <c r="E952" s="1" t="s">
        <v>74</v>
      </c>
      <c r="F952" s="1" t="s">
        <v>1071</v>
      </c>
      <c r="G952" s="1" t="s">
        <v>512</v>
      </c>
      <c r="H952" s="1" t="s">
        <v>56</v>
      </c>
      <c r="I952" s="2">
        <v>152.81956851699999</v>
      </c>
      <c r="J952" s="2">
        <v>36.08</v>
      </c>
      <c r="K952" s="2">
        <f t="shared" si="138"/>
        <v>36.08</v>
      </c>
      <c r="L952" s="2">
        <f t="shared" si="139"/>
        <v>0</v>
      </c>
      <c r="R952" s="7">
        <v>33.299999999999997</v>
      </c>
      <c r="S952" s="5">
        <v>33138.400000000001</v>
      </c>
      <c r="T952" s="8">
        <v>1.58</v>
      </c>
      <c r="U952" s="5">
        <v>436.08</v>
      </c>
      <c r="Z952" s="9">
        <v>0.95</v>
      </c>
      <c r="AA952" s="5">
        <v>104.88</v>
      </c>
      <c r="AB952" s="10">
        <v>0.25</v>
      </c>
      <c r="AC952" s="5">
        <v>24.840624999999999</v>
      </c>
      <c r="AL952" s="5" t="str">
        <f t="shared" si="142"/>
        <v/>
      </c>
      <c r="AN952" s="5" t="str">
        <f t="shared" si="143"/>
        <v/>
      </c>
      <c r="AP952" s="5" t="str">
        <f t="shared" si="144"/>
        <v/>
      </c>
      <c r="AS952" s="5">
        <f t="shared" si="140"/>
        <v>33704.200624999998</v>
      </c>
      <c r="AT952" s="11">
        <f t="shared" si="137"/>
        <v>8.0002726099689309E-2</v>
      </c>
      <c r="AU952" s="5">
        <f t="shared" si="141"/>
        <v>80.002726099689312</v>
      </c>
    </row>
    <row r="953" spans="1:47" x14ac:dyDescent="0.3">
      <c r="A953" s="1" t="s">
        <v>1084</v>
      </c>
      <c r="B953" s="1" t="s">
        <v>1085</v>
      </c>
      <c r="C953" s="1" t="s">
        <v>1086</v>
      </c>
      <c r="D953" s="1" t="s">
        <v>63</v>
      </c>
      <c r="E953" s="1" t="s">
        <v>79</v>
      </c>
      <c r="F953" s="1" t="s">
        <v>1071</v>
      </c>
      <c r="G953" s="1" t="s">
        <v>512</v>
      </c>
      <c r="H953" s="1" t="s">
        <v>56</v>
      </c>
      <c r="I953" s="2">
        <v>6.1466255568600001</v>
      </c>
      <c r="J953" s="2">
        <v>0.71</v>
      </c>
      <c r="K953" s="2">
        <f t="shared" si="138"/>
        <v>0.72</v>
      </c>
      <c r="L953" s="2">
        <f t="shared" si="139"/>
        <v>0</v>
      </c>
      <c r="T953" s="8">
        <v>0.01</v>
      </c>
      <c r="U953" s="5">
        <v>2.76</v>
      </c>
      <c r="Z953" s="9">
        <v>0.4</v>
      </c>
      <c r="AA953" s="5">
        <v>56.524799999999999</v>
      </c>
      <c r="AB953" s="10">
        <v>0.31</v>
      </c>
      <c r="AC953" s="5">
        <v>43.123324999999987</v>
      </c>
      <c r="AL953" s="5" t="str">
        <f t="shared" si="142"/>
        <v/>
      </c>
      <c r="AN953" s="5" t="str">
        <f t="shared" si="143"/>
        <v/>
      </c>
      <c r="AP953" s="5" t="str">
        <f t="shared" si="144"/>
        <v/>
      </c>
      <c r="AS953" s="5">
        <f t="shared" si="140"/>
        <v>102.40812499999998</v>
      </c>
      <c r="AT953" s="11">
        <f t="shared" si="137"/>
        <v>2.430833256042471E-4</v>
      </c>
      <c r="AU953" s="5">
        <f t="shared" si="141"/>
        <v>0.24308332560424711</v>
      </c>
    </row>
    <row r="954" spans="1:47" x14ac:dyDescent="0.3">
      <c r="A954" s="1" t="s">
        <v>1084</v>
      </c>
      <c r="B954" s="1" t="s">
        <v>1085</v>
      </c>
      <c r="C954" s="1" t="s">
        <v>1086</v>
      </c>
      <c r="D954" s="1" t="s">
        <v>63</v>
      </c>
      <c r="E954" s="1" t="s">
        <v>86</v>
      </c>
      <c r="F954" s="1" t="s">
        <v>1071</v>
      </c>
      <c r="G954" s="1" t="s">
        <v>512</v>
      </c>
      <c r="H954" s="1" t="s">
        <v>56</v>
      </c>
      <c r="I954" s="2">
        <v>6.1466255568600001</v>
      </c>
      <c r="J954" s="2">
        <v>0.94</v>
      </c>
      <c r="K954" s="2">
        <f t="shared" si="138"/>
        <v>0.94</v>
      </c>
      <c r="L954" s="2">
        <f t="shared" si="139"/>
        <v>0</v>
      </c>
      <c r="T954" s="8">
        <v>0.32</v>
      </c>
      <c r="U954" s="5">
        <v>88.320000000000007</v>
      </c>
      <c r="Z954" s="9">
        <v>0.62</v>
      </c>
      <c r="AA954" s="5">
        <v>72.86399999999999</v>
      </c>
      <c r="AL954" s="5" t="str">
        <f t="shared" si="142"/>
        <v/>
      </c>
      <c r="AN954" s="5" t="str">
        <f t="shared" si="143"/>
        <v/>
      </c>
      <c r="AP954" s="5" t="str">
        <f t="shared" si="144"/>
        <v/>
      </c>
      <c r="AS954" s="5">
        <f t="shared" si="140"/>
        <v>161.184</v>
      </c>
      <c r="AT954" s="11">
        <f t="shared" si="137"/>
        <v>3.8259798970242818E-4</v>
      </c>
      <c r="AU954" s="5">
        <f t="shared" si="141"/>
        <v>0.38259798970242814</v>
      </c>
    </row>
    <row r="955" spans="1:47" x14ac:dyDescent="0.3">
      <c r="A955" s="1" t="s">
        <v>1084</v>
      </c>
      <c r="B955" s="1" t="s">
        <v>1085</v>
      </c>
      <c r="C955" s="1" t="s">
        <v>1086</v>
      </c>
      <c r="D955" s="1" t="s">
        <v>63</v>
      </c>
      <c r="E955" s="1" t="s">
        <v>73</v>
      </c>
      <c r="F955" s="1" t="s">
        <v>1071</v>
      </c>
      <c r="G955" s="1" t="s">
        <v>512</v>
      </c>
      <c r="H955" s="1" t="s">
        <v>56</v>
      </c>
      <c r="I955" s="2">
        <v>6.1466255568600001</v>
      </c>
      <c r="J955" s="2">
        <v>1.94</v>
      </c>
      <c r="K955" s="2">
        <f t="shared" si="138"/>
        <v>1.9300000000000002</v>
      </c>
      <c r="L955" s="2">
        <f t="shared" si="139"/>
        <v>0</v>
      </c>
      <c r="Z955" s="9">
        <v>0.4</v>
      </c>
      <c r="AA955" s="5">
        <v>61.824000000000012</v>
      </c>
      <c r="AB955" s="10">
        <v>1.53</v>
      </c>
      <c r="AC955" s="5">
        <v>208.462525</v>
      </c>
      <c r="AL955" s="5" t="str">
        <f t="shared" si="142"/>
        <v/>
      </c>
      <c r="AN955" s="5" t="str">
        <f t="shared" si="143"/>
        <v/>
      </c>
      <c r="AP955" s="5" t="str">
        <f t="shared" si="144"/>
        <v/>
      </c>
      <c r="AS955" s="5">
        <f t="shared" si="140"/>
        <v>270.28652499999998</v>
      </c>
      <c r="AT955" s="11">
        <f t="shared" si="137"/>
        <v>6.4157162689010749E-4</v>
      </c>
      <c r="AU955" s="5">
        <f t="shared" si="141"/>
        <v>0.64157162689010749</v>
      </c>
    </row>
    <row r="956" spans="1:47" x14ac:dyDescent="0.3">
      <c r="A956" s="1" t="s">
        <v>1084</v>
      </c>
      <c r="B956" s="1" t="s">
        <v>1085</v>
      </c>
      <c r="C956" s="1" t="s">
        <v>1086</v>
      </c>
      <c r="D956" s="1" t="s">
        <v>63</v>
      </c>
      <c r="E956" s="1" t="s">
        <v>74</v>
      </c>
      <c r="F956" s="1" t="s">
        <v>1071</v>
      </c>
      <c r="G956" s="1" t="s">
        <v>512</v>
      </c>
      <c r="H956" s="1" t="s">
        <v>56</v>
      </c>
      <c r="I956" s="2">
        <v>6.1466255568600001</v>
      </c>
      <c r="J956" s="2">
        <v>2.56</v>
      </c>
      <c r="K956" s="2">
        <f t="shared" si="138"/>
        <v>2.5499999999999998</v>
      </c>
      <c r="L956" s="2">
        <f t="shared" si="139"/>
        <v>0</v>
      </c>
      <c r="R956" s="7">
        <v>0.05</v>
      </c>
      <c r="S956" s="5">
        <v>46</v>
      </c>
      <c r="T956" s="8">
        <v>0.05</v>
      </c>
      <c r="U956" s="5">
        <v>13.8</v>
      </c>
      <c r="Z956" s="9">
        <v>1</v>
      </c>
      <c r="AA956" s="5">
        <v>134.68799999999999</v>
      </c>
      <c r="AB956" s="10">
        <v>1.45</v>
      </c>
      <c r="AC956" s="5">
        <v>154.409325</v>
      </c>
      <c r="AL956" s="5" t="str">
        <f t="shared" si="142"/>
        <v/>
      </c>
      <c r="AN956" s="5" t="str">
        <f t="shared" si="143"/>
        <v/>
      </c>
      <c r="AP956" s="5" t="str">
        <f t="shared" si="144"/>
        <v/>
      </c>
      <c r="AS956" s="5">
        <f t="shared" si="140"/>
        <v>348.89732500000002</v>
      </c>
      <c r="AT956" s="11">
        <f t="shared" si="137"/>
        <v>8.2816790225800788E-4</v>
      </c>
      <c r="AU956" s="5">
        <f t="shared" si="141"/>
        <v>0.82816790225800785</v>
      </c>
    </row>
    <row r="957" spans="1:47" x14ac:dyDescent="0.3">
      <c r="A957" s="1" t="s">
        <v>1087</v>
      </c>
      <c r="B957" s="1" t="s">
        <v>878</v>
      </c>
      <c r="C957" s="1" t="s">
        <v>879</v>
      </c>
      <c r="D957" s="1" t="s">
        <v>63</v>
      </c>
      <c r="E957" s="1" t="s">
        <v>72</v>
      </c>
      <c r="F957" s="1" t="s">
        <v>1071</v>
      </c>
      <c r="G957" s="1" t="s">
        <v>512</v>
      </c>
      <c r="H957" s="1" t="s">
        <v>56</v>
      </c>
      <c r="I957" s="2">
        <v>79.283011082499996</v>
      </c>
      <c r="J957" s="2">
        <v>38.700000000000003</v>
      </c>
      <c r="K957" s="2">
        <f t="shared" si="138"/>
        <v>38.700000000000003</v>
      </c>
      <c r="L957" s="2">
        <f t="shared" si="139"/>
        <v>0</v>
      </c>
      <c r="N957" s="4">
        <v>18.53</v>
      </c>
      <c r="O957" s="5">
        <v>32659.125</v>
      </c>
      <c r="P957" s="6">
        <v>16.45</v>
      </c>
      <c r="Q957" s="5">
        <v>31848.494999999999</v>
      </c>
      <c r="R957" s="7">
        <v>3.72</v>
      </c>
      <c r="S957" s="5">
        <v>4287.2000000000007</v>
      </c>
      <c r="AL957" s="5" t="str">
        <f t="shared" si="142"/>
        <v/>
      </c>
      <c r="AN957" s="5" t="str">
        <f t="shared" si="143"/>
        <v/>
      </c>
      <c r="AP957" s="5" t="str">
        <f t="shared" si="144"/>
        <v/>
      </c>
      <c r="AS957" s="5">
        <f t="shared" si="140"/>
        <v>68794.819999999992</v>
      </c>
      <c r="AT957" s="11">
        <f t="shared" si="137"/>
        <v>0.16329635592825836</v>
      </c>
      <c r="AU957" s="5">
        <f t="shared" si="141"/>
        <v>163.29635592825838</v>
      </c>
    </row>
    <row r="958" spans="1:47" x14ac:dyDescent="0.3">
      <c r="A958" s="1" t="s">
        <v>1087</v>
      </c>
      <c r="B958" s="1" t="s">
        <v>878</v>
      </c>
      <c r="C958" s="1" t="s">
        <v>879</v>
      </c>
      <c r="D958" s="1" t="s">
        <v>63</v>
      </c>
      <c r="E958" s="1" t="s">
        <v>75</v>
      </c>
      <c r="F958" s="1" t="s">
        <v>1071</v>
      </c>
      <c r="G958" s="1" t="s">
        <v>512</v>
      </c>
      <c r="H958" s="1" t="s">
        <v>56</v>
      </c>
      <c r="I958" s="2">
        <v>79.283011082499996</v>
      </c>
      <c r="J958" s="2">
        <v>37.65</v>
      </c>
      <c r="K958" s="2">
        <f t="shared" si="138"/>
        <v>37.65</v>
      </c>
      <c r="L958" s="2">
        <f t="shared" si="139"/>
        <v>0</v>
      </c>
      <c r="N958" s="4">
        <v>0.8</v>
      </c>
      <c r="O958" s="5">
        <v>1410</v>
      </c>
      <c r="P958" s="6">
        <v>34.78</v>
      </c>
      <c r="Q958" s="5">
        <v>59039.05</v>
      </c>
      <c r="R958" s="7">
        <v>2.0699999999999998</v>
      </c>
      <c r="S958" s="5">
        <v>1904.4</v>
      </c>
      <c r="AL958" s="5" t="str">
        <f t="shared" si="142"/>
        <v/>
      </c>
      <c r="AN958" s="5" t="str">
        <f t="shared" si="143"/>
        <v/>
      </c>
      <c r="AP958" s="5" t="str">
        <f t="shared" si="144"/>
        <v/>
      </c>
      <c r="AS958" s="5">
        <f t="shared" si="140"/>
        <v>62353.450000000004</v>
      </c>
      <c r="AT958" s="11">
        <f t="shared" si="137"/>
        <v>0.1480066546370041</v>
      </c>
      <c r="AU958" s="5">
        <f t="shared" si="141"/>
        <v>148.00665463700409</v>
      </c>
    </row>
    <row r="959" spans="1:47" x14ac:dyDescent="0.3">
      <c r="A959" s="1" t="s">
        <v>1088</v>
      </c>
      <c r="B959" s="1" t="s">
        <v>1089</v>
      </c>
      <c r="C959" s="1" t="s">
        <v>1090</v>
      </c>
      <c r="D959" s="1" t="s">
        <v>1245</v>
      </c>
      <c r="E959" s="1" t="s">
        <v>80</v>
      </c>
      <c r="F959" s="1" t="s">
        <v>1071</v>
      </c>
      <c r="G959" s="1" t="s">
        <v>512</v>
      </c>
      <c r="H959" s="1" t="s">
        <v>56</v>
      </c>
      <c r="I959" s="2">
        <v>79.9148266463</v>
      </c>
      <c r="J959" s="2">
        <v>38.9</v>
      </c>
      <c r="K959" s="2">
        <f t="shared" si="138"/>
        <v>38.9</v>
      </c>
      <c r="L959" s="2">
        <f t="shared" si="139"/>
        <v>0</v>
      </c>
      <c r="N959" s="4">
        <v>0.32</v>
      </c>
      <c r="O959" s="5">
        <v>564</v>
      </c>
      <c r="P959" s="6">
        <v>34.4</v>
      </c>
      <c r="Q959" s="5">
        <v>65944.479999999996</v>
      </c>
      <c r="R959" s="7">
        <v>4.18</v>
      </c>
      <c r="S959" s="5">
        <v>4555.84</v>
      </c>
      <c r="AL959" s="5" t="str">
        <f t="shared" si="142"/>
        <v/>
      </c>
      <c r="AN959" s="5" t="str">
        <f t="shared" si="143"/>
        <v/>
      </c>
      <c r="AP959" s="5" t="str">
        <f t="shared" si="144"/>
        <v/>
      </c>
      <c r="AS959" s="5">
        <f t="shared" si="140"/>
        <v>71064.319999999992</v>
      </c>
      <c r="AT959" s="11">
        <f t="shared" si="137"/>
        <v>0.16868340512439234</v>
      </c>
      <c r="AU959" s="5">
        <f t="shared" si="141"/>
        <v>168.68340512439232</v>
      </c>
    </row>
    <row r="960" spans="1:47" x14ac:dyDescent="0.3">
      <c r="A960" s="1" t="s">
        <v>1088</v>
      </c>
      <c r="B960" s="1" t="s">
        <v>1089</v>
      </c>
      <c r="C960" s="1" t="s">
        <v>1090</v>
      </c>
      <c r="D960" s="1" t="s">
        <v>1245</v>
      </c>
      <c r="E960" s="1" t="s">
        <v>85</v>
      </c>
      <c r="F960" s="1" t="s">
        <v>1071</v>
      </c>
      <c r="G960" s="1" t="s">
        <v>512</v>
      </c>
      <c r="H960" s="1" t="s">
        <v>56</v>
      </c>
      <c r="I960" s="2">
        <v>79.9148266463</v>
      </c>
      <c r="J960" s="2">
        <v>38.020000000000003</v>
      </c>
      <c r="K960" s="2">
        <f t="shared" si="138"/>
        <v>38.020000000000003</v>
      </c>
      <c r="L960" s="2">
        <f t="shared" si="139"/>
        <v>0</v>
      </c>
      <c r="N960" s="4">
        <v>7.02</v>
      </c>
      <c r="O960" s="5">
        <v>17321.849999999999</v>
      </c>
      <c r="P960" s="6">
        <v>29.71</v>
      </c>
      <c r="Q960" s="5">
        <v>69356.455000000002</v>
      </c>
      <c r="R960" s="7">
        <v>1.1000000000000001</v>
      </c>
      <c r="S960" s="5">
        <v>1210.72</v>
      </c>
      <c r="AB960" s="10">
        <v>0.19</v>
      </c>
      <c r="AC960" s="5">
        <v>24.443175</v>
      </c>
      <c r="AL960" s="5" t="str">
        <f t="shared" si="142"/>
        <v/>
      </c>
      <c r="AN960" s="5" t="str">
        <f t="shared" si="143"/>
        <v/>
      </c>
      <c r="AP960" s="5" t="str">
        <f t="shared" si="144"/>
        <v/>
      </c>
      <c r="AS960" s="5">
        <f t="shared" si="140"/>
        <v>87913.468174999987</v>
      </c>
      <c r="AT960" s="11">
        <f t="shared" si="137"/>
        <v>0.20867776076734287</v>
      </c>
      <c r="AU960" s="5">
        <f t="shared" si="141"/>
        <v>208.67776076734287</v>
      </c>
    </row>
    <row r="961" spans="1:47" x14ac:dyDescent="0.3">
      <c r="A961" s="1" t="s">
        <v>1091</v>
      </c>
      <c r="B961" s="1" t="s">
        <v>985</v>
      </c>
      <c r="C961" s="1" t="s">
        <v>941</v>
      </c>
      <c r="D961" s="1" t="s">
        <v>63</v>
      </c>
      <c r="E961" s="1" t="s">
        <v>57</v>
      </c>
      <c r="F961" s="1" t="s">
        <v>511</v>
      </c>
      <c r="G961" s="1" t="s">
        <v>512</v>
      </c>
      <c r="H961" s="1" t="s">
        <v>56</v>
      </c>
      <c r="I961" s="2">
        <v>39.962856017699998</v>
      </c>
      <c r="J961" s="2">
        <v>36.96</v>
      </c>
      <c r="K961" s="2">
        <f t="shared" si="138"/>
        <v>36.96</v>
      </c>
      <c r="L961" s="2">
        <f t="shared" si="139"/>
        <v>0</v>
      </c>
      <c r="P961" s="6">
        <v>22.07</v>
      </c>
      <c r="Q961" s="5">
        <v>37463.824999999997</v>
      </c>
      <c r="R961" s="7">
        <v>12.02</v>
      </c>
      <c r="S961" s="5">
        <v>11058.4</v>
      </c>
      <c r="T961" s="8">
        <v>2.87</v>
      </c>
      <c r="U961" s="5">
        <v>792.12</v>
      </c>
      <c r="AL961" s="5" t="str">
        <f t="shared" si="142"/>
        <v/>
      </c>
      <c r="AN961" s="5" t="str">
        <f t="shared" si="143"/>
        <v/>
      </c>
      <c r="AP961" s="5" t="str">
        <f t="shared" si="144"/>
        <v/>
      </c>
      <c r="AS961" s="5">
        <f t="shared" si="140"/>
        <v>49314.345000000001</v>
      </c>
      <c r="AT961" s="11">
        <f t="shared" si="137"/>
        <v>0.11705609279141845</v>
      </c>
      <c r="AU961" s="5">
        <f t="shared" si="141"/>
        <v>117.05609279141845</v>
      </c>
    </row>
    <row r="962" spans="1:47" x14ac:dyDescent="0.3">
      <c r="A962" s="1" t="s">
        <v>1092</v>
      </c>
      <c r="B962" s="1" t="s">
        <v>901</v>
      </c>
      <c r="C962" s="1" t="s">
        <v>902</v>
      </c>
      <c r="D962" s="1" t="s">
        <v>63</v>
      </c>
      <c r="E962" s="1" t="s">
        <v>53</v>
      </c>
      <c r="F962" s="1" t="s">
        <v>511</v>
      </c>
      <c r="G962" s="1" t="s">
        <v>512</v>
      </c>
      <c r="H962" s="1" t="s">
        <v>56</v>
      </c>
      <c r="I962" s="2">
        <v>39.995639890299998</v>
      </c>
      <c r="J962" s="2">
        <v>37.96</v>
      </c>
      <c r="K962" s="2">
        <f t="shared" si="138"/>
        <v>37.950000000000003</v>
      </c>
      <c r="L962" s="2">
        <f t="shared" si="139"/>
        <v>0</v>
      </c>
      <c r="P962" s="6">
        <v>8.67</v>
      </c>
      <c r="Q962" s="5">
        <v>14717.325000000001</v>
      </c>
      <c r="R962" s="7">
        <v>24.26</v>
      </c>
      <c r="S962" s="5">
        <v>22319.200000000001</v>
      </c>
      <c r="T962" s="8">
        <v>5.0199999999999996</v>
      </c>
      <c r="U962" s="5">
        <v>1385.52</v>
      </c>
      <c r="AL962" s="5" t="str">
        <f t="shared" si="142"/>
        <v/>
      </c>
      <c r="AN962" s="5" t="str">
        <f t="shared" si="143"/>
        <v/>
      </c>
      <c r="AP962" s="5" t="str">
        <f t="shared" si="144"/>
        <v/>
      </c>
      <c r="AS962" s="5">
        <f t="shared" si="140"/>
        <v>38422.044999999998</v>
      </c>
      <c r="AT962" s="11">
        <f t="shared" si="137"/>
        <v>9.1201342423914478E-2</v>
      </c>
      <c r="AU962" s="5">
        <f t="shared" si="141"/>
        <v>91.201342423914483</v>
      </c>
    </row>
    <row r="963" spans="1:47" x14ac:dyDescent="0.3">
      <c r="A963" s="1" t="s">
        <v>1093</v>
      </c>
      <c r="B963" s="1" t="s">
        <v>134</v>
      </c>
      <c r="C963" s="1" t="s">
        <v>135</v>
      </c>
      <c r="D963" s="1" t="s">
        <v>63</v>
      </c>
      <c r="E963" s="1" t="s">
        <v>58</v>
      </c>
      <c r="F963" s="1" t="s">
        <v>511</v>
      </c>
      <c r="G963" s="1" t="s">
        <v>512</v>
      </c>
      <c r="H963" s="1" t="s">
        <v>56</v>
      </c>
      <c r="I963" s="2">
        <v>120.04842370900001</v>
      </c>
      <c r="J963" s="2">
        <v>38.979999999999997</v>
      </c>
      <c r="K963" s="2">
        <f t="shared" si="138"/>
        <v>38.99</v>
      </c>
      <c r="L963" s="2">
        <f t="shared" si="139"/>
        <v>0</v>
      </c>
      <c r="N963" s="4">
        <v>5.32</v>
      </c>
      <c r="O963" s="5">
        <v>9376.5</v>
      </c>
      <c r="P963" s="6">
        <v>30.24</v>
      </c>
      <c r="Q963" s="5">
        <v>51332.4</v>
      </c>
      <c r="R963" s="7">
        <v>3.36</v>
      </c>
      <c r="S963" s="5">
        <v>3091.2</v>
      </c>
      <c r="T963" s="8">
        <v>7.0000000000000007E-2</v>
      </c>
      <c r="U963" s="5">
        <v>19.32</v>
      </c>
      <c r="AL963" s="5" t="str">
        <f t="shared" si="142"/>
        <v/>
      </c>
      <c r="AN963" s="5" t="str">
        <f t="shared" si="143"/>
        <v/>
      </c>
      <c r="AP963" s="5" t="str">
        <f t="shared" si="144"/>
        <v/>
      </c>
      <c r="AS963" s="5">
        <f t="shared" si="140"/>
        <v>63819.42</v>
      </c>
      <c r="AT963" s="11">
        <f t="shared" ref="AT963:AT1026" si="145">(AS963/$AS$1180)*100</f>
        <v>0.15148638696132952</v>
      </c>
      <c r="AU963" s="5">
        <f t="shared" si="141"/>
        <v>151.48638696132952</v>
      </c>
    </row>
    <row r="964" spans="1:47" x14ac:dyDescent="0.3">
      <c r="A964" s="1" t="s">
        <v>1093</v>
      </c>
      <c r="B964" s="1" t="s">
        <v>134</v>
      </c>
      <c r="C964" s="1" t="s">
        <v>135</v>
      </c>
      <c r="D964" s="1" t="s">
        <v>63</v>
      </c>
      <c r="E964" s="1" t="s">
        <v>59</v>
      </c>
      <c r="F964" s="1" t="s">
        <v>511</v>
      </c>
      <c r="G964" s="1" t="s">
        <v>512</v>
      </c>
      <c r="H964" s="1" t="s">
        <v>56</v>
      </c>
      <c r="I964" s="2">
        <v>120.04842370900001</v>
      </c>
      <c r="J964" s="2">
        <v>40.01</v>
      </c>
      <c r="K964" s="2">
        <f t="shared" si="138"/>
        <v>39.989999999999995</v>
      </c>
      <c r="L964" s="2">
        <f t="shared" si="139"/>
        <v>0</v>
      </c>
      <c r="P964" s="6">
        <v>22.43</v>
      </c>
      <c r="Q964" s="5">
        <v>38074.925000000003</v>
      </c>
      <c r="R964" s="7">
        <v>17.559999999999999</v>
      </c>
      <c r="S964" s="5">
        <v>16155.2</v>
      </c>
      <c r="AL964" s="5" t="str">
        <f t="shared" si="142"/>
        <v/>
      </c>
      <c r="AN964" s="5" t="str">
        <f t="shared" si="143"/>
        <v/>
      </c>
      <c r="AP964" s="5" t="str">
        <f t="shared" si="144"/>
        <v/>
      </c>
      <c r="AS964" s="5">
        <f t="shared" si="140"/>
        <v>54230.125</v>
      </c>
      <c r="AT964" s="11">
        <f t="shared" si="145"/>
        <v>0.12872454341815187</v>
      </c>
      <c r="AU964" s="5">
        <f t="shared" si="141"/>
        <v>128.72454341815185</v>
      </c>
    </row>
    <row r="965" spans="1:47" x14ac:dyDescent="0.3">
      <c r="A965" s="1" t="s">
        <v>1093</v>
      </c>
      <c r="B965" s="1" t="s">
        <v>134</v>
      </c>
      <c r="C965" s="1" t="s">
        <v>135</v>
      </c>
      <c r="D965" s="1" t="s">
        <v>63</v>
      </c>
      <c r="E965" s="1" t="s">
        <v>74</v>
      </c>
      <c r="F965" s="1" t="s">
        <v>511</v>
      </c>
      <c r="G965" s="1" t="s">
        <v>512</v>
      </c>
      <c r="H965" s="1" t="s">
        <v>56</v>
      </c>
      <c r="I965" s="2">
        <v>120.04842370900001</v>
      </c>
      <c r="J965" s="2">
        <v>39.049999999999997</v>
      </c>
      <c r="K965" s="2">
        <f t="shared" si="138"/>
        <v>36.620000000000005</v>
      </c>
      <c r="L965" s="2">
        <f t="shared" si="139"/>
        <v>2.4299999999999997</v>
      </c>
      <c r="N965" s="4">
        <v>10.4</v>
      </c>
      <c r="O965" s="5">
        <v>18330</v>
      </c>
      <c r="P965" s="6">
        <v>22.73</v>
      </c>
      <c r="Q965" s="5">
        <v>39001.759999999987</v>
      </c>
      <c r="R965" s="7">
        <v>2.02</v>
      </c>
      <c r="S965" s="5">
        <v>1858.4</v>
      </c>
      <c r="AB965" s="10">
        <v>1.47</v>
      </c>
      <c r="AC965" s="5">
        <v>175.27545000000001</v>
      </c>
      <c r="AK965" s="3">
        <v>0.48</v>
      </c>
      <c r="AL965" s="5">
        <f t="shared" si="142"/>
        <v>1731.7439999999999</v>
      </c>
      <c r="AM965" s="3">
        <v>0.49</v>
      </c>
      <c r="AN965" s="5">
        <f t="shared" si="143"/>
        <v>2946.37</v>
      </c>
      <c r="AP965" s="5" t="str">
        <f t="shared" si="144"/>
        <v/>
      </c>
      <c r="AQ965" s="2">
        <v>1.46</v>
      </c>
      <c r="AS965" s="5">
        <f t="shared" si="140"/>
        <v>59365.43544999999</v>
      </c>
      <c r="AT965" s="11">
        <f t="shared" si="145"/>
        <v>0.14091408738447525</v>
      </c>
      <c r="AU965" s="5">
        <f t="shared" si="141"/>
        <v>140.91408738447527</v>
      </c>
    </row>
    <row r="966" spans="1:47" x14ac:dyDescent="0.3">
      <c r="A966" s="1" t="s">
        <v>1094</v>
      </c>
      <c r="B966" s="1" t="s">
        <v>940</v>
      </c>
      <c r="C966" s="1" t="s">
        <v>941</v>
      </c>
      <c r="D966" s="1" t="s">
        <v>63</v>
      </c>
      <c r="E966" s="1" t="s">
        <v>64</v>
      </c>
      <c r="F966" s="1" t="s">
        <v>511</v>
      </c>
      <c r="G966" s="1" t="s">
        <v>512</v>
      </c>
      <c r="H966" s="1" t="s">
        <v>56</v>
      </c>
      <c r="I966" s="2">
        <v>77.765437657700005</v>
      </c>
      <c r="J966" s="2">
        <v>34.25</v>
      </c>
      <c r="K966" s="2">
        <f t="shared" si="138"/>
        <v>33.950000000000003</v>
      </c>
      <c r="L966" s="2">
        <f t="shared" si="139"/>
        <v>0.31</v>
      </c>
      <c r="P966" s="6">
        <v>7.98</v>
      </c>
      <c r="Q966" s="5">
        <v>21673.68</v>
      </c>
      <c r="R966" s="7">
        <v>25.97</v>
      </c>
      <c r="S966" s="5">
        <v>38227.839999999997</v>
      </c>
      <c r="AL966" s="5" t="str">
        <f t="shared" si="142"/>
        <v/>
      </c>
      <c r="AM966" s="3">
        <v>0.23</v>
      </c>
      <c r="AN966" s="5">
        <f t="shared" si="143"/>
        <v>1382.99</v>
      </c>
      <c r="AP966" s="5" t="str">
        <f t="shared" si="144"/>
        <v/>
      </c>
      <c r="AQ966" s="2">
        <v>0.08</v>
      </c>
      <c r="AS966" s="5">
        <f t="shared" si="140"/>
        <v>59901.52</v>
      </c>
      <c r="AT966" s="11">
        <f t="shared" si="145"/>
        <v>0.14218657641031238</v>
      </c>
      <c r="AU966" s="5">
        <f t="shared" si="141"/>
        <v>142.18657641031237</v>
      </c>
    </row>
    <row r="967" spans="1:47" x14ac:dyDescent="0.3">
      <c r="A967" s="1" t="s">
        <v>1094</v>
      </c>
      <c r="B967" s="1" t="s">
        <v>940</v>
      </c>
      <c r="C967" s="1" t="s">
        <v>941</v>
      </c>
      <c r="D967" s="1" t="s">
        <v>63</v>
      </c>
      <c r="E967" s="1" t="s">
        <v>65</v>
      </c>
      <c r="F967" s="1" t="s">
        <v>511</v>
      </c>
      <c r="G967" s="1" t="s">
        <v>512</v>
      </c>
      <c r="H967" s="1" t="s">
        <v>56</v>
      </c>
      <c r="I967" s="2">
        <v>77.765437657700005</v>
      </c>
      <c r="J967" s="2">
        <v>37.93</v>
      </c>
      <c r="K967" s="2">
        <f t="shared" si="138"/>
        <v>37.94</v>
      </c>
      <c r="L967" s="2">
        <f t="shared" si="139"/>
        <v>0</v>
      </c>
      <c r="P967" s="6">
        <v>5.76</v>
      </c>
      <c r="Q967" s="5">
        <v>9777.6</v>
      </c>
      <c r="R967" s="7">
        <v>14.68</v>
      </c>
      <c r="S967" s="5">
        <v>17286.8</v>
      </c>
      <c r="T967" s="8">
        <v>17.5</v>
      </c>
      <c r="U967" s="5">
        <v>6688.0320000000002</v>
      </c>
      <c r="AL967" s="5" t="str">
        <f t="shared" si="142"/>
        <v/>
      </c>
      <c r="AN967" s="5" t="str">
        <f t="shared" si="143"/>
        <v/>
      </c>
      <c r="AP967" s="5" t="str">
        <f t="shared" si="144"/>
        <v/>
      </c>
      <c r="AS967" s="5">
        <f t="shared" si="140"/>
        <v>33752.432000000001</v>
      </c>
      <c r="AT967" s="11">
        <f t="shared" si="145"/>
        <v>8.0117211576632333E-2</v>
      </c>
      <c r="AU967" s="5">
        <f t="shared" si="141"/>
        <v>80.117211576632329</v>
      </c>
    </row>
    <row r="968" spans="1:47" x14ac:dyDescent="0.3">
      <c r="A968" s="1" t="s">
        <v>1095</v>
      </c>
      <c r="B968" s="1" t="s">
        <v>134</v>
      </c>
      <c r="C968" s="1" t="s">
        <v>135</v>
      </c>
      <c r="D968" s="1" t="s">
        <v>63</v>
      </c>
      <c r="E968" s="1" t="s">
        <v>64</v>
      </c>
      <c r="F968" s="1" t="s">
        <v>511</v>
      </c>
      <c r="G968" s="1" t="s">
        <v>512</v>
      </c>
      <c r="H968" s="1" t="s">
        <v>56</v>
      </c>
      <c r="I968" s="2">
        <v>160.07000079900001</v>
      </c>
      <c r="J968" s="2">
        <v>1.88</v>
      </c>
      <c r="K968" s="2">
        <f t="shared" si="138"/>
        <v>1.1200000000000001</v>
      </c>
      <c r="L968" s="2">
        <f t="shared" si="139"/>
        <v>0.75</v>
      </c>
      <c r="P968" s="6">
        <v>0.55000000000000004</v>
      </c>
      <c r="Q968" s="5">
        <v>1493.8</v>
      </c>
      <c r="R968" s="7">
        <v>0.17</v>
      </c>
      <c r="S968" s="5">
        <v>250.24</v>
      </c>
      <c r="AB968" s="10">
        <v>0.4</v>
      </c>
      <c r="AC968" s="5">
        <v>63.591999999999999</v>
      </c>
      <c r="AK968" s="3">
        <v>0.18</v>
      </c>
      <c r="AL968" s="5">
        <f t="shared" si="142"/>
        <v>649.404</v>
      </c>
      <c r="AM968" s="3">
        <v>0.01</v>
      </c>
      <c r="AN968" s="5">
        <f t="shared" si="143"/>
        <v>60.13</v>
      </c>
      <c r="AP968" s="5" t="str">
        <f t="shared" si="144"/>
        <v/>
      </c>
      <c r="AQ968" s="2">
        <v>0.56000000000000005</v>
      </c>
      <c r="AS968" s="5">
        <f t="shared" si="140"/>
        <v>1807.6320000000001</v>
      </c>
      <c r="AT968" s="11">
        <f t="shared" si="145"/>
        <v>4.2907259363322639E-3</v>
      </c>
      <c r="AU968" s="5">
        <f t="shared" si="141"/>
        <v>4.2907259363322634</v>
      </c>
    </row>
    <row r="969" spans="1:47" x14ac:dyDescent="0.3">
      <c r="A969" s="1" t="s">
        <v>1095</v>
      </c>
      <c r="B969" s="1" t="s">
        <v>134</v>
      </c>
      <c r="C969" s="1" t="s">
        <v>135</v>
      </c>
      <c r="D969" s="1" t="s">
        <v>63</v>
      </c>
      <c r="E969" s="1" t="s">
        <v>66</v>
      </c>
      <c r="F969" s="1" t="s">
        <v>511</v>
      </c>
      <c r="G969" s="1" t="s">
        <v>512</v>
      </c>
      <c r="H969" s="1" t="s">
        <v>56</v>
      </c>
      <c r="I969" s="2">
        <v>160.07000079900001</v>
      </c>
      <c r="J969" s="2">
        <v>40.03</v>
      </c>
      <c r="K969" s="2">
        <f t="shared" si="138"/>
        <v>39.700000000000003</v>
      </c>
      <c r="L969" s="2">
        <f t="shared" si="139"/>
        <v>0.3</v>
      </c>
      <c r="P969" s="6">
        <v>26.87</v>
      </c>
      <c r="Q969" s="5">
        <v>45662.75</v>
      </c>
      <c r="R969" s="7">
        <v>12.68</v>
      </c>
      <c r="S969" s="5">
        <v>12659.2</v>
      </c>
      <c r="T969" s="8">
        <v>0.13</v>
      </c>
      <c r="U969" s="5">
        <v>47.472000000000008</v>
      </c>
      <c r="AB969" s="10">
        <v>0.02</v>
      </c>
      <c r="AC969" s="5">
        <v>3.1796000000000002</v>
      </c>
      <c r="AK969" s="3">
        <v>0.03</v>
      </c>
      <c r="AL969" s="5">
        <f t="shared" si="142"/>
        <v>108.23399999999999</v>
      </c>
      <c r="AM969" s="3">
        <v>0.09</v>
      </c>
      <c r="AN969" s="5">
        <f t="shared" si="143"/>
        <v>541.16999999999996</v>
      </c>
      <c r="AP969" s="5" t="str">
        <f t="shared" si="144"/>
        <v/>
      </c>
      <c r="AQ969" s="2">
        <v>0.18</v>
      </c>
      <c r="AS969" s="5">
        <f t="shared" si="140"/>
        <v>58372.601600000002</v>
      </c>
      <c r="AT969" s="11">
        <f t="shared" si="145"/>
        <v>0.13855742521503836</v>
      </c>
      <c r="AU969" s="5">
        <f t="shared" si="141"/>
        <v>138.55742521503836</v>
      </c>
    </row>
    <row r="970" spans="1:47" x14ac:dyDescent="0.3">
      <c r="A970" s="1" t="s">
        <v>1095</v>
      </c>
      <c r="B970" s="1" t="s">
        <v>134</v>
      </c>
      <c r="C970" s="1" t="s">
        <v>135</v>
      </c>
      <c r="D970" s="1" t="s">
        <v>63</v>
      </c>
      <c r="E970" s="1" t="s">
        <v>67</v>
      </c>
      <c r="F970" s="1" t="s">
        <v>511</v>
      </c>
      <c r="G970" s="1" t="s">
        <v>512</v>
      </c>
      <c r="H970" s="1" t="s">
        <v>56</v>
      </c>
      <c r="I970" s="2">
        <v>160.07000079900001</v>
      </c>
      <c r="J970" s="2">
        <v>35.520000000000003</v>
      </c>
      <c r="K970" s="2">
        <f t="shared" si="138"/>
        <v>32.86</v>
      </c>
      <c r="L970" s="2">
        <f t="shared" si="139"/>
        <v>2.6799999999999997</v>
      </c>
      <c r="P970" s="6">
        <v>6.38</v>
      </c>
      <c r="Q970" s="5">
        <v>16879.939999999999</v>
      </c>
      <c r="R970" s="7">
        <v>9.8000000000000007</v>
      </c>
      <c r="S970" s="5">
        <v>12366.64</v>
      </c>
      <c r="T970" s="8">
        <v>4.18</v>
      </c>
      <c r="U970" s="5">
        <v>1236.48</v>
      </c>
      <c r="Z970" s="9">
        <v>6.37</v>
      </c>
      <c r="AA970" s="5">
        <v>1064.9184</v>
      </c>
      <c r="AB970" s="10">
        <v>6.13</v>
      </c>
      <c r="AC970" s="5">
        <v>974.54739999999993</v>
      </c>
      <c r="AK970" s="3">
        <v>0.6</v>
      </c>
      <c r="AL970" s="5">
        <f t="shared" si="142"/>
        <v>2164.6799999999998</v>
      </c>
      <c r="AM970" s="3">
        <v>0.47</v>
      </c>
      <c r="AN970" s="5">
        <f t="shared" si="143"/>
        <v>2826.1099999999997</v>
      </c>
      <c r="AP970" s="5" t="str">
        <f t="shared" si="144"/>
        <v/>
      </c>
      <c r="AQ970" s="2">
        <v>1.61</v>
      </c>
      <c r="AS970" s="5">
        <f t="shared" si="140"/>
        <v>32522.525799999996</v>
      </c>
      <c r="AT970" s="11">
        <f t="shared" si="145"/>
        <v>7.7197817346171788E-2</v>
      </c>
      <c r="AU970" s="5">
        <f t="shared" si="141"/>
        <v>77.197817346171789</v>
      </c>
    </row>
    <row r="971" spans="1:47" x14ac:dyDescent="0.3">
      <c r="A971" s="1" t="s">
        <v>1095</v>
      </c>
      <c r="B971" s="1" t="s">
        <v>134</v>
      </c>
      <c r="C971" s="1" t="s">
        <v>135</v>
      </c>
      <c r="D971" s="1" t="s">
        <v>63</v>
      </c>
      <c r="E971" s="1" t="s">
        <v>72</v>
      </c>
      <c r="F971" s="1" t="s">
        <v>511</v>
      </c>
      <c r="G971" s="1" t="s">
        <v>512</v>
      </c>
      <c r="H971" s="1" t="s">
        <v>56</v>
      </c>
      <c r="I971" s="2">
        <v>160.07000079900001</v>
      </c>
      <c r="J971" s="2">
        <v>38.11</v>
      </c>
      <c r="K971" s="2">
        <f t="shared" si="138"/>
        <v>38.110000000000007</v>
      </c>
      <c r="L971" s="2">
        <f t="shared" si="139"/>
        <v>0</v>
      </c>
      <c r="N971" s="4">
        <v>0.7</v>
      </c>
      <c r="O971" s="5">
        <v>1233.75</v>
      </c>
      <c r="P971" s="6">
        <v>32.01</v>
      </c>
      <c r="Q971" s="5">
        <v>55111.035000000003</v>
      </c>
      <c r="R971" s="7">
        <v>4.63</v>
      </c>
      <c r="S971" s="5">
        <v>4612.88</v>
      </c>
      <c r="AB971" s="10">
        <v>0.77</v>
      </c>
      <c r="AC971" s="5">
        <v>86.644100000000009</v>
      </c>
      <c r="AL971" s="5" t="str">
        <f t="shared" si="142"/>
        <v/>
      </c>
      <c r="AN971" s="5" t="str">
        <f t="shared" si="143"/>
        <v/>
      </c>
      <c r="AP971" s="5" t="str">
        <f t="shared" si="144"/>
        <v/>
      </c>
      <c r="AS971" s="5">
        <f t="shared" si="140"/>
        <v>61044.309099999999</v>
      </c>
      <c r="AT971" s="11">
        <f t="shared" si="145"/>
        <v>0.14489918319705206</v>
      </c>
      <c r="AU971" s="5">
        <f t="shared" si="141"/>
        <v>144.89918319705205</v>
      </c>
    </row>
    <row r="972" spans="1:47" x14ac:dyDescent="0.3">
      <c r="A972" s="1" t="s">
        <v>1095</v>
      </c>
      <c r="B972" s="1" t="s">
        <v>134</v>
      </c>
      <c r="C972" s="1" t="s">
        <v>135</v>
      </c>
      <c r="D972" s="1" t="s">
        <v>63</v>
      </c>
      <c r="E972" s="1" t="s">
        <v>73</v>
      </c>
      <c r="F972" s="1" t="s">
        <v>511</v>
      </c>
      <c r="G972" s="1" t="s">
        <v>512</v>
      </c>
      <c r="H972" s="1" t="s">
        <v>56</v>
      </c>
      <c r="I972" s="2">
        <v>160.07000079900001</v>
      </c>
      <c r="J972" s="2">
        <v>40.049999999999997</v>
      </c>
      <c r="K972" s="2">
        <f t="shared" si="138"/>
        <v>37.51</v>
      </c>
      <c r="L972" s="2">
        <f t="shared" si="139"/>
        <v>2.4900000000000002</v>
      </c>
      <c r="N972" s="4">
        <v>0.1</v>
      </c>
      <c r="O972" s="5">
        <v>176.25</v>
      </c>
      <c r="P972" s="6">
        <v>33.22</v>
      </c>
      <c r="Q972" s="5">
        <v>56798.35</v>
      </c>
      <c r="R972" s="7">
        <v>2.75</v>
      </c>
      <c r="S972" s="5">
        <v>2530</v>
      </c>
      <c r="AB972" s="10">
        <v>1.44</v>
      </c>
      <c r="AC972" s="5">
        <v>186.60277500000001</v>
      </c>
      <c r="AK972" s="3">
        <v>0.5</v>
      </c>
      <c r="AL972" s="5">
        <f t="shared" si="142"/>
        <v>1803.9</v>
      </c>
      <c r="AM972" s="3">
        <v>0.5</v>
      </c>
      <c r="AN972" s="5">
        <f t="shared" si="143"/>
        <v>3006.5</v>
      </c>
      <c r="AP972" s="5" t="str">
        <f t="shared" si="144"/>
        <v/>
      </c>
      <c r="AQ972" s="2">
        <v>1.49</v>
      </c>
      <c r="AS972" s="5">
        <f t="shared" si="140"/>
        <v>59691.202774999998</v>
      </c>
      <c r="AT972" s="11">
        <f t="shared" si="145"/>
        <v>0.14168735224733844</v>
      </c>
      <c r="AU972" s="5">
        <f t="shared" si="141"/>
        <v>141.68735224733842</v>
      </c>
    </row>
    <row r="973" spans="1:47" x14ac:dyDescent="0.3">
      <c r="A973" s="1" t="s">
        <v>1096</v>
      </c>
      <c r="B973" s="1" t="s">
        <v>1097</v>
      </c>
      <c r="C973" s="1" t="s">
        <v>1098</v>
      </c>
      <c r="D973" s="1" t="s">
        <v>63</v>
      </c>
      <c r="E973" s="1" t="s">
        <v>67</v>
      </c>
      <c r="F973" s="1" t="s">
        <v>511</v>
      </c>
      <c r="G973" s="1" t="s">
        <v>512</v>
      </c>
      <c r="H973" s="1" t="s">
        <v>56</v>
      </c>
      <c r="I973" s="2">
        <v>2.5831589582499999</v>
      </c>
      <c r="J973" s="2">
        <v>2.58</v>
      </c>
      <c r="K973" s="2">
        <f t="shared" si="138"/>
        <v>2.5900000000000003</v>
      </c>
      <c r="L973" s="2">
        <f t="shared" si="139"/>
        <v>0</v>
      </c>
      <c r="Z973" s="9">
        <v>0.41</v>
      </c>
      <c r="AA973" s="5">
        <v>72.422399999999996</v>
      </c>
      <c r="AB973" s="10">
        <v>2.1800000000000002</v>
      </c>
      <c r="AC973" s="5">
        <v>346.57639999999998</v>
      </c>
      <c r="AL973" s="5" t="str">
        <f t="shared" si="142"/>
        <v/>
      </c>
      <c r="AN973" s="5" t="str">
        <f t="shared" si="143"/>
        <v/>
      </c>
      <c r="AP973" s="5" t="str">
        <f t="shared" si="144"/>
        <v/>
      </c>
      <c r="AS973" s="5">
        <f t="shared" si="140"/>
        <v>418.99879999999996</v>
      </c>
      <c r="AT973" s="11">
        <f t="shared" si="145"/>
        <v>9.945658289143447E-4</v>
      </c>
      <c r="AU973" s="5">
        <f t="shared" si="141"/>
        <v>0.99456582891434464</v>
      </c>
    </row>
    <row r="974" spans="1:47" x14ac:dyDescent="0.3">
      <c r="A974" s="1" t="s">
        <v>1099</v>
      </c>
      <c r="B974" s="1" t="s">
        <v>1100</v>
      </c>
      <c r="C974" s="1" t="s">
        <v>1101</v>
      </c>
      <c r="D974" s="1" t="s">
        <v>63</v>
      </c>
      <c r="E974" s="1" t="s">
        <v>75</v>
      </c>
      <c r="F974" s="1" t="s">
        <v>511</v>
      </c>
      <c r="G974" s="1" t="s">
        <v>512</v>
      </c>
      <c r="H974" s="1" t="s">
        <v>56</v>
      </c>
      <c r="I974" s="2">
        <v>40.1205502611</v>
      </c>
      <c r="J974" s="2">
        <v>37.159999999999997</v>
      </c>
      <c r="K974" s="2">
        <f t="shared" si="138"/>
        <v>37.17</v>
      </c>
      <c r="L974" s="2">
        <f t="shared" si="139"/>
        <v>0</v>
      </c>
      <c r="P974" s="6">
        <v>32.79</v>
      </c>
      <c r="Q974" s="5">
        <v>55691.579999999987</v>
      </c>
      <c r="R974" s="7">
        <v>3.91</v>
      </c>
      <c r="S974" s="5">
        <v>4226.4799999999996</v>
      </c>
      <c r="AB974" s="10">
        <v>0.47</v>
      </c>
      <c r="AC974" s="5">
        <v>47.296550000000003</v>
      </c>
      <c r="AL974" s="5" t="str">
        <f t="shared" si="142"/>
        <v/>
      </c>
      <c r="AN974" s="5" t="str">
        <f t="shared" si="143"/>
        <v/>
      </c>
      <c r="AP974" s="5" t="str">
        <f t="shared" si="144"/>
        <v/>
      </c>
      <c r="AS974" s="5">
        <f t="shared" si="140"/>
        <v>59965.356549999982</v>
      </c>
      <c r="AT974" s="11">
        <f t="shared" si="145"/>
        <v>0.14233810345827952</v>
      </c>
      <c r="AU974" s="5">
        <f t="shared" si="141"/>
        <v>142.33810345827953</v>
      </c>
    </row>
    <row r="975" spans="1:47" x14ac:dyDescent="0.3">
      <c r="A975" s="1" t="s">
        <v>1102</v>
      </c>
      <c r="B975" s="1" t="s">
        <v>844</v>
      </c>
      <c r="C975" s="1" t="s">
        <v>602</v>
      </c>
      <c r="D975" s="1" t="s">
        <v>63</v>
      </c>
      <c r="E975" s="1" t="s">
        <v>79</v>
      </c>
      <c r="F975" s="1" t="s">
        <v>511</v>
      </c>
      <c r="G975" s="1" t="s">
        <v>512</v>
      </c>
      <c r="H975" s="1" t="s">
        <v>56</v>
      </c>
      <c r="I975" s="2">
        <v>160.035972985</v>
      </c>
      <c r="J975" s="2">
        <v>40.03</v>
      </c>
      <c r="K975" s="2">
        <f t="shared" si="138"/>
        <v>40</v>
      </c>
      <c r="L975" s="2">
        <f t="shared" si="139"/>
        <v>0</v>
      </c>
      <c r="N975" s="4">
        <v>0.36</v>
      </c>
      <c r="O975" s="5">
        <v>634.5</v>
      </c>
      <c r="P975" s="6">
        <v>15.85</v>
      </c>
      <c r="Q975" s="5">
        <v>26905.375</v>
      </c>
      <c r="R975" s="7">
        <v>18.71</v>
      </c>
      <c r="S975" s="5">
        <v>17213.2</v>
      </c>
      <c r="T975" s="8">
        <v>5.08</v>
      </c>
      <c r="U975" s="5">
        <v>1402.08</v>
      </c>
      <c r="AL975" s="5" t="str">
        <f t="shared" si="142"/>
        <v/>
      </c>
      <c r="AN975" s="5" t="str">
        <f t="shared" si="143"/>
        <v/>
      </c>
      <c r="AP975" s="5" t="str">
        <f t="shared" si="144"/>
        <v/>
      </c>
      <c r="AS975" s="5">
        <f t="shared" si="140"/>
        <v>46155.154999999999</v>
      </c>
      <c r="AT975" s="11">
        <f t="shared" si="145"/>
        <v>0.10955721112147591</v>
      </c>
      <c r="AU975" s="5">
        <f t="shared" si="141"/>
        <v>109.55721112147592</v>
      </c>
    </row>
    <row r="976" spans="1:47" x14ac:dyDescent="0.3">
      <c r="A976" s="1" t="s">
        <v>1102</v>
      </c>
      <c r="B976" s="1" t="s">
        <v>844</v>
      </c>
      <c r="C976" s="1" t="s">
        <v>602</v>
      </c>
      <c r="D976" s="1" t="s">
        <v>63</v>
      </c>
      <c r="E976" s="1" t="s">
        <v>80</v>
      </c>
      <c r="F976" s="1" t="s">
        <v>511</v>
      </c>
      <c r="G976" s="1" t="s">
        <v>512</v>
      </c>
      <c r="H976" s="1" t="s">
        <v>56</v>
      </c>
      <c r="I976" s="2">
        <v>160.035972985</v>
      </c>
      <c r="J976" s="2">
        <v>39</v>
      </c>
      <c r="K976" s="2">
        <f t="shared" si="138"/>
        <v>38.99</v>
      </c>
      <c r="L976" s="2">
        <f t="shared" si="139"/>
        <v>0</v>
      </c>
      <c r="N976" s="4">
        <v>5.31</v>
      </c>
      <c r="O976" s="5">
        <v>9358.875</v>
      </c>
      <c r="P976" s="6">
        <v>20.57</v>
      </c>
      <c r="Q976" s="5">
        <v>34917.574999999997</v>
      </c>
      <c r="R976" s="7">
        <v>12.54</v>
      </c>
      <c r="S976" s="5">
        <v>11536.8</v>
      </c>
      <c r="T976" s="8">
        <v>0.57000000000000006</v>
      </c>
      <c r="U976" s="5">
        <v>157.32</v>
      </c>
      <c r="AL976" s="5" t="str">
        <f t="shared" si="142"/>
        <v/>
      </c>
      <c r="AN976" s="5" t="str">
        <f t="shared" si="143"/>
        <v/>
      </c>
      <c r="AP976" s="5" t="str">
        <f t="shared" si="144"/>
        <v/>
      </c>
      <c r="AS976" s="5">
        <f t="shared" si="140"/>
        <v>55970.57</v>
      </c>
      <c r="AT976" s="11">
        <f t="shared" si="145"/>
        <v>0.13285578943629042</v>
      </c>
      <c r="AU976" s="5">
        <f t="shared" si="141"/>
        <v>132.85578943629042</v>
      </c>
    </row>
    <row r="977" spans="1:47" x14ac:dyDescent="0.3">
      <c r="A977" s="1" t="s">
        <v>1102</v>
      </c>
      <c r="B977" s="1" t="s">
        <v>844</v>
      </c>
      <c r="C977" s="1" t="s">
        <v>602</v>
      </c>
      <c r="D977" s="1" t="s">
        <v>63</v>
      </c>
      <c r="E977" s="1" t="s">
        <v>85</v>
      </c>
      <c r="F977" s="1" t="s">
        <v>511</v>
      </c>
      <c r="G977" s="1" t="s">
        <v>512</v>
      </c>
      <c r="H977" s="1" t="s">
        <v>56</v>
      </c>
      <c r="I977" s="2">
        <v>160.035972985</v>
      </c>
      <c r="J977" s="2">
        <v>37.96</v>
      </c>
      <c r="K977" s="2">
        <f t="shared" si="138"/>
        <v>37.96</v>
      </c>
      <c r="L977" s="2">
        <f t="shared" si="139"/>
        <v>0</v>
      </c>
      <c r="P977" s="6">
        <v>23.34</v>
      </c>
      <c r="Q977" s="5">
        <v>39619.65</v>
      </c>
      <c r="R977" s="7">
        <v>12.26</v>
      </c>
      <c r="S977" s="5">
        <v>11279.2</v>
      </c>
      <c r="T977" s="8">
        <v>2.36</v>
      </c>
      <c r="U977" s="5">
        <v>651.36</v>
      </c>
      <c r="AL977" s="5" t="str">
        <f t="shared" si="142"/>
        <v/>
      </c>
      <c r="AN977" s="5" t="str">
        <f t="shared" si="143"/>
        <v/>
      </c>
      <c r="AP977" s="5" t="str">
        <f t="shared" si="144"/>
        <v/>
      </c>
      <c r="AS977" s="5">
        <f t="shared" si="140"/>
        <v>51550.210000000006</v>
      </c>
      <c r="AT977" s="11">
        <f t="shared" si="145"/>
        <v>0.12236330352105676</v>
      </c>
      <c r="AU977" s="5">
        <f t="shared" si="141"/>
        <v>122.36330352105675</v>
      </c>
    </row>
    <row r="978" spans="1:47" x14ac:dyDescent="0.3">
      <c r="A978" s="1" t="s">
        <v>1102</v>
      </c>
      <c r="B978" s="1" t="s">
        <v>844</v>
      </c>
      <c r="C978" s="1" t="s">
        <v>602</v>
      </c>
      <c r="D978" s="1" t="s">
        <v>63</v>
      </c>
      <c r="E978" s="1" t="s">
        <v>86</v>
      </c>
      <c r="F978" s="1" t="s">
        <v>511</v>
      </c>
      <c r="G978" s="1" t="s">
        <v>512</v>
      </c>
      <c r="H978" s="1" t="s">
        <v>56</v>
      </c>
      <c r="I978" s="2">
        <v>160.035972985</v>
      </c>
      <c r="J978" s="2">
        <v>38.950000000000003</v>
      </c>
      <c r="K978" s="2">
        <f t="shared" si="138"/>
        <v>38.950000000000003</v>
      </c>
      <c r="L978" s="2">
        <f t="shared" si="139"/>
        <v>0</v>
      </c>
      <c r="P978" s="6">
        <v>13.42</v>
      </c>
      <c r="Q978" s="5">
        <v>23181.06</v>
      </c>
      <c r="R978" s="7">
        <v>17.23</v>
      </c>
      <c r="S978" s="5">
        <v>16819.439999999999</v>
      </c>
      <c r="T978" s="8">
        <v>8.3000000000000007</v>
      </c>
      <c r="U978" s="5">
        <v>2331.6480000000001</v>
      </c>
      <c r="AL978" s="5" t="str">
        <f t="shared" si="142"/>
        <v/>
      </c>
      <c r="AN978" s="5" t="str">
        <f t="shared" si="143"/>
        <v/>
      </c>
      <c r="AP978" s="5" t="str">
        <f t="shared" si="144"/>
        <v/>
      </c>
      <c r="AS978" s="5">
        <f t="shared" si="140"/>
        <v>42332.148000000001</v>
      </c>
      <c r="AT978" s="11">
        <f t="shared" si="145"/>
        <v>0.10048264545231328</v>
      </c>
      <c r="AU978" s="5">
        <f t="shared" si="141"/>
        <v>100.48264545231328</v>
      </c>
    </row>
    <row r="979" spans="1:47" x14ac:dyDescent="0.3">
      <c r="A979" s="1" t="s">
        <v>1103</v>
      </c>
      <c r="B979" s="1" t="s">
        <v>1104</v>
      </c>
      <c r="C979" s="1" t="s">
        <v>941</v>
      </c>
      <c r="D979" s="1" t="s">
        <v>63</v>
      </c>
      <c r="E979" s="1" t="s">
        <v>57</v>
      </c>
      <c r="F979" s="1" t="s">
        <v>523</v>
      </c>
      <c r="G979" s="1" t="s">
        <v>512</v>
      </c>
      <c r="H979" s="1" t="s">
        <v>56</v>
      </c>
      <c r="I979" s="2">
        <v>20.9631757366</v>
      </c>
      <c r="J979" s="2">
        <v>17.399999999999999</v>
      </c>
      <c r="K979" s="2">
        <f t="shared" si="138"/>
        <v>14.33</v>
      </c>
      <c r="L979" s="2">
        <f t="shared" si="139"/>
        <v>3.06</v>
      </c>
      <c r="Z979" s="9">
        <v>10.24</v>
      </c>
      <c r="AA979" s="5">
        <v>1808.7936</v>
      </c>
      <c r="AB979" s="10">
        <v>4.09</v>
      </c>
      <c r="AC979" s="5">
        <v>650.2281999999999</v>
      </c>
      <c r="AK979" s="3">
        <v>1.21</v>
      </c>
      <c r="AL979" s="5">
        <f t="shared" si="142"/>
        <v>4365.4380000000001</v>
      </c>
      <c r="AN979" s="5" t="str">
        <f t="shared" si="143"/>
        <v/>
      </c>
      <c r="AP979" s="5" t="str">
        <f t="shared" si="144"/>
        <v/>
      </c>
      <c r="AQ979" s="2">
        <v>1.85</v>
      </c>
      <c r="AS979" s="5">
        <f t="shared" si="140"/>
        <v>2459.0218</v>
      </c>
      <c r="AT979" s="11">
        <f t="shared" si="145"/>
        <v>5.8369118356316162E-3</v>
      </c>
      <c r="AU979" s="5">
        <f t="shared" si="141"/>
        <v>5.8369118356316161</v>
      </c>
    </row>
    <row r="980" spans="1:47" x14ac:dyDescent="0.3">
      <c r="A980" s="1" t="s">
        <v>1105</v>
      </c>
      <c r="B980" s="1" t="s">
        <v>1106</v>
      </c>
      <c r="C980" s="1" t="s">
        <v>1107</v>
      </c>
      <c r="D980" s="1" t="s">
        <v>63</v>
      </c>
      <c r="E980" s="1" t="s">
        <v>57</v>
      </c>
      <c r="F980" s="1" t="s">
        <v>523</v>
      </c>
      <c r="G980" s="1" t="s">
        <v>512</v>
      </c>
      <c r="H980" s="1" t="s">
        <v>56</v>
      </c>
      <c r="I980" s="2">
        <v>50.080729066799996</v>
      </c>
      <c r="J980" s="2">
        <v>18.690000000000001</v>
      </c>
      <c r="K980" s="2">
        <f t="shared" si="138"/>
        <v>18.650000000000002</v>
      </c>
      <c r="L980" s="2">
        <f t="shared" si="139"/>
        <v>0.04</v>
      </c>
      <c r="N980" s="4">
        <v>0.41</v>
      </c>
      <c r="O980" s="5">
        <v>1156.2</v>
      </c>
      <c r="P980" s="6">
        <v>8.66</v>
      </c>
      <c r="Q980" s="5">
        <v>23520.560000000001</v>
      </c>
      <c r="R980" s="7">
        <v>4.09</v>
      </c>
      <c r="S980" s="5">
        <v>6020.48</v>
      </c>
      <c r="T980" s="8">
        <v>1.1499999999999999</v>
      </c>
      <c r="U980" s="5">
        <v>507.84</v>
      </c>
      <c r="Z980" s="9">
        <v>2.13</v>
      </c>
      <c r="AA980" s="5">
        <v>376.2432</v>
      </c>
      <c r="AB980" s="10">
        <v>2.21</v>
      </c>
      <c r="AC980" s="5">
        <v>351.34579999999988</v>
      </c>
      <c r="AL980" s="5" t="str">
        <f t="shared" si="142"/>
        <v/>
      </c>
      <c r="AM980" s="3">
        <v>0.04</v>
      </c>
      <c r="AN980" s="5">
        <f t="shared" si="143"/>
        <v>240.52</v>
      </c>
      <c r="AP980" s="5" t="str">
        <f t="shared" si="144"/>
        <v/>
      </c>
      <c r="AS980" s="5">
        <f t="shared" si="140"/>
        <v>31932.669000000002</v>
      </c>
      <c r="AT980" s="11">
        <f t="shared" si="145"/>
        <v>7.5797690622102981E-2</v>
      </c>
      <c r="AU980" s="5">
        <f t="shared" si="141"/>
        <v>75.797690622102976</v>
      </c>
    </row>
    <row r="981" spans="1:47" x14ac:dyDescent="0.3">
      <c r="A981" s="1" t="s">
        <v>1105</v>
      </c>
      <c r="B981" s="1" t="s">
        <v>1106</v>
      </c>
      <c r="C981" s="1" t="s">
        <v>1107</v>
      </c>
      <c r="D981" s="1" t="s">
        <v>63</v>
      </c>
      <c r="E981" s="1" t="s">
        <v>58</v>
      </c>
      <c r="F981" s="1" t="s">
        <v>523</v>
      </c>
      <c r="G981" s="1" t="s">
        <v>512</v>
      </c>
      <c r="H981" s="1" t="s">
        <v>56</v>
      </c>
      <c r="I981" s="2">
        <v>50.080729066799996</v>
      </c>
      <c r="J981" s="2">
        <v>29.84</v>
      </c>
      <c r="K981" s="2">
        <f t="shared" si="138"/>
        <v>29.83</v>
      </c>
      <c r="L981" s="2">
        <f t="shared" si="139"/>
        <v>0</v>
      </c>
      <c r="N981" s="4">
        <v>1.17</v>
      </c>
      <c r="O981" s="5">
        <v>3299.4</v>
      </c>
      <c r="P981" s="6">
        <v>5.41</v>
      </c>
      <c r="Q981" s="5">
        <v>13002.85</v>
      </c>
      <c r="R981" s="7">
        <v>21.79</v>
      </c>
      <c r="S981" s="5">
        <v>28889.84</v>
      </c>
      <c r="T981" s="8">
        <v>1.32</v>
      </c>
      <c r="U981" s="5">
        <v>549.79200000000014</v>
      </c>
      <c r="Z981" s="9">
        <v>0.14000000000000001</v>
      </c>
      <c r="AA981" s="5">
        <v>24.729600000000001</v>
      </c>
      <c r="AL981" s="5" t="str">
        <f t="shared" si="142"/>
        <v/>
      </c>
      <c r="AN981" s="5" t="str">
        <f t="shared" si="143"/>
        <v/>
      </c>
      <c r="AP981" s="5" t="str">
        <f t="shared" si="144"/>
        <v/>
      </c>
      <c r="AS981" s="5">
        <f t="shared" si="140"/>
        <v>45766.611599999997</v>
      </c>
      <c r="AT981" s="11">
        <f t="shared" si="145"/>
        <v>0.10863493643073648</v>
      </c>
      <c r="AU981" s="5">
        <f t="shared" si="141"/>
        <v>108.63493643073647</v>
      </c>
    </row>
    <row r="982" spans="1:47" x14ac:dyDescent="0.3">
      <c r="A982" s="1" t="s">
        <v>1108</v>
      </c>
      <c r="B982" s="1" t="s">
        <v>901</v>
      </c>
      <c r="C982" s="1" t="s">
        <v>902</v>
      </c>
      <c r="D982" s="1" t="s">
        <v>63</v>
      </c>
      <c r="E982" s="1" t="s">
        <v>79</v>
      </c>
      <c r="F982" s="1" t="s">
        <v>523</v>
      </c>
      <c r="G982" s="1" t="s">
        <v>512</v>
      </c>
      <c r="H982" s="1" t="s">
        <v>56</v>
      </c>
      <c r="I982" s="2">
        <v>40.209930679400003</v>
      </c>
      <c r="J982" s="2">
        <v>40.22</v>
      </c>
      <c r="K982" s="2">
        <f t="shared" si="138"/>
        <v>40</v>
      </c>
      <c r="L982" s="2">
        <f t="shared" si="139"/>
        <v>0</v>
      </c>
      <c r="P982" s="6">
        <v>30.53</v>
      </c>
      <c r="Q982" s="5">
        <v>51824.675000000003</v>
      </c>
      <c r="R982" s="7">
        <v>9.4700000000000006</v>
      </c>
      <c r="S982" s="5">
        <v>8712.4</v>
      </c>
      <c r="AL982" s="5" t="str">
        <f t="shared" si="142"/>
        <v/>
      </c>
      <c r="AN982" s="5" t="str">
        <f t="shared" si="143"/>
        <v/>
      </c>
      <c r="AP982" s="5" t="str">
        <f t="shared" si="144"/>
        <v/>
      </c>
      <c r="AS982" s="5">
        <f t="shared" si="140"/>
        <v>60537.075000000004</v>
      </c>
      <c r="AT982" s="11">
        <f t="shared" si="145"/>
        <v>0.14369517568409473</v>
      </c>
      <c r="AU982" s="5">
        <f t="shared" si="141"/>
        <v>143.69517568409472</v>
      </c>
    </row>
    <row r="983" spans="1:47" x14ac:dyDescent="0.3">
      <c r="A983" s="1" t="s">
        <v>1109</v>
      </c>
      <c r="B983" s="1" t="s">
        <v>1110</v>
      </c>
      <c r="C983" s="1" t="s">
        <v>1111</v>
      </c>
      <c r="D983" s="1" t="s">
        <v>63</v>
      </c>
      <c r="E983" s="1" t="s">
        <v>58</v>
      </c>
      <c r="F983" s="1" t="s">
        <v>523</v>
      </c>
      <c r="G983" s="1" t="s">
        <v>512</v>
      </c>
      <c r="H983" s="1" t="s">
        <v>56</v>
      </c>
      <c r="I983" s="2">
        <v>8.8963687169100005</v>
      </c>
      <c r="J983" s="2">
        <v>8.14</v>
      </c>
      <c r="K983" s="2">
        <f t="shared" si="138"/>
        <v>8.14</v>
      </c>
      <c r="L983" s="2">
        <f t="shared" si="139"/>
        <v>0</v>
      </c>
      <c r="P983" s="6">
        <v>7.0000000000000007E-2</v>
      </c>
      <c r="Q983" s="5">
        <v>118.825</v>
      </c>
      <c r="R983" s="7">
        <v>3.9</v>
      </c>
      <c r="S983" s="5">
        <v>4432.5599999999986</v>
      </c>
      <c r="T983" s="8">
        <v>0.21</v>
      </c>
      <c r="U983" s="5">
        <v>84.456000000000003</v>
      </c>
      <c r="Z983" s="9">
        <v>3.96</v>
      </c>
      <c r="AA983" s="5">
        <v>621.99360000000001</v>
      </c>
      <c r="AL983" s="5" t="str">
        <f t="shared" si="142"/>
        <v/>
      </c>
      <c r="AN983" s="5" t="str">
        <f t="shared" si="143"/>
        <v/>
      </c>
      <c r="AP983" s="5" t="str">
        <f t="shared" si="144"/>
        <v/>
      </c>
      <c r="AS983" s="5">
        <f t="shared" si="140"/>
        <v>5257.8345999999983</v>
      </c>
      <c r="AT983" s="11">
        <f t="shared" si="145"/>
        <v>1.2480376142469909E-2</v>
      </c>
      <c r="AU983" s="5">
        <f t="shared" si="141"/>
        <v>12.480376142469908</v>
      </c>
    </row>
    <row r="984" spans="1:47" x14ac:dyDescent="0.3">
      <c r="A984" s="1" t="s">
        <v>1112</v>
      </c>
      <c r="B984" s="1" t="s">
        <v>134</v>
      </c>
      <c r="C984" s="1" t="s">
        <v>135</v>
      </c>
      <c r="D984" s="1" t="s">
        <v>63</v>
      </c>
      <c r="E984" s="1" t="s">
        <v>64</v>
      </c>
      <c r="F984" s="1" t="s">
        <v>523</v>
      </c>
      <c r="G984" s="1" t="s">
        <v>512</v>
      </c>
      <c r="H984" s="1" t="s">
        <v>56</v>
      </c>
      <c r="I984" s="2">
        <v>42.608892535499997</v>
      </c>
      <c r="J984" s="2">
        <v>39.64</v>
      </c>
      <c r="K984" s="2">
        <f t="shared" si="138"/>
        <v>37.94</v>
      </c>
      <c r="L984" s="2">
        <f t="shared" si="139"/>
        <v>1.71</v>
      </c>
      <c r="P984" s="6">
        <v>6.03</v>
      </c>
      <c r="Q984" s="5">
        <v>16377.48</v>
      </c>
      <c r="R984" s="7">
        <v>19.75</v>
      </c>
      <c r="S984" s="5">
        <v>29072</v>
      </c>
      <c r="T984" s="8">
        <v>10.25</v>
      </c>
      <c r="U984" s="5">
        <v>4526.4000000000005</v>
      </c>
      <c r="AB984" s="10">
        <v>1.91</v>
      </c>
      <c r="AC984" s="5">
        <v>303.65179999999998</v>
      </c>
      <c r="AK984" s="3">
        <v>0.48</v>
      </c>
      <c r="AL984" s="5">
        <f t="shared" si="142"/>
        <v>1731.7439999999999</v>
      </c>
      <c r="AM984" s="3">
        <v>0.01</v>
      </c>
      <c r="AN984" s="5">
        <f t="shared" si="143"/>
        <v>60.13</v>
      </c>
      <c r="AP984" s="5" t="str">
        <f t="shared" si="144"/>
        <v/>
      </c>
      <c r="AQ984" s="2">
        <v>1.22</v>
      </c>
      <c r="AS984" s="5">
        <f t="shared" si="140"/>
        <v>50279.531799999997</v>
      </c>
      <c r="AT984" s="11">
        <f t="shared" si="145"/>
        <v>0.11934712992517438</v>
      </c>
      <c r="AU984" s="5">
        <f t="shared" si="141"/>
        <v>119.34712992517439</v>
      </c>
    </row>
    <row r="985" spans="1:47" x14ac:dyDescent="0.3">
      <c r="A985" s="1" t="s">
        <v>1113</v>
      </c>
      <c r="B985" s="1" t="s">
        <v>575</v>
      </c>
      <c r="C985" s="1" t="s">
        <v>576</v>
      </c>
      <c r="D985" s="1" t="s">
        <v>63</v>
      </c>
      <c r="E985" s="1" t="s">
        <v>66</v>
      </c>
      <c r="F985" s="1" t="s">
        <v>523</v>
      </c>
      <c r="G985" s="1" t="s">
        <v>512</v>
      </c>
      <c r="H985" s="1" t="s">
        <v>56</v>
      </c>
      <c r="I985" s="2">
        <v>122.953131606</v>
      </c>
      <c r="J985" s="2">
        <v>40.380000000000003</v>
      </c>
      <c r="K985" s="2">
        <f t="shared" si="138"/>
        <v>37.510000000000005</v>
      </c>
      <c r="L985" s="2">
        <f t="shared" si="139"/>
        <v>2.48</v>
      </c>
      <c r="P985" s="6">
        <v>15.55</v>
      </c>
      <c r="Q985" s="5">
        <v>27923.875</v>
      </c>
      <c r="R985" s="7">
        <v>21.87</v>
      </c>
      <c r="S985" s="5">
        <v>19415.68</v>
      </c>
      <c r="T985" s="8">
        <v>0.02</v>
      </c>
      <c r="U985" s="5">
        <v>5.52</v>
      </c>
      <c r="AB985" s="10">
        <v>7.0000000000000007E-2</v>
      </c>
      <c r="AC985" s="5">
        <v>11.1286</v>
      </c>
      <c r="AK985" s="3">
        <v>0.02</v>
      </c>
      <c r="AL985" s="5">
        <f t="shared" si="142"/>
        <v>72.156000000000006</v>
      </c>
      <c r="AM985" s="3">
        <v>0.97</v>
      </c>
      <c r="AN985" s="5">
        <f t="shared" si="143"/>
        <v>5832.61</v>
      </c>
      <c r="AP985" s="5" t="str">
        <f t="shared" si="144"/>
        <v/>
      </c>
      <c r="AQ985" s="2">
        <v>1.49</v>
      </c>
      <c r="AS985" s="5">
        <f t="shared" si="140"/>
        <v>47356.203599999993</v>
      </c>
      <c r="AT985" s="11">
        <f t="shared" si="145"/>
        <v>0.11240810686730003</v>
      </c>
      <c r="AU985" s="5">
        <f t="shared" si="141"/>
        <v>112.40810686730003</v>
      </c>
    </row>
    <row r="986" spans="1:47" x14ac:dyDescent="0.3">
      <c r="A986" s="1" t="s">
        <v>1113</v>
      </c>
      <c r="B986" s="1" t="s">
        <v>575</v>
      </c>
      <c r="C986" s="1" t="s">
        <v>576</v>
      </c>
      <c r="D986" s="1" t="s">
        <v>63</v>
      </c>
      <c r="E986" s="1" t="s">
        <v>67</v>
      </c>
      <c r="F986" s="1" t="s">
        <v>523</v>
      </c>
      <c r="G986" s="1" t="s">
        <v>512</v>
      </c>
      <c r="H986" s="1" t="s">
        <v>56</v>
      </c>
      <c r="I986" s="2">
        <v>122.953131606</v>
      </c>
      <c r="J986" s="2">
        <v>41.15</v>
      </c>
      <c r="K986" s="2">
        <f t="shared" si="138"/>
        <v>37.459999999999994</v>
      </c>
      <c r="L986" s="2">
        <f t="shared" si="139"/>
        <v>2.54</v>
      </c>
      <c r="P986" s="6">
        <v>26.18</v>
      </c>
      <c r="Q986" s="5">
        <v>35987</v>
      </c>
      <c r="R986" s="7">
        <v>8.3699999999999992</v>
      </c>
      <c r="S986" s="5">
        <v>6313.04</v>
      </c>
      <c r="T986" s="8">
        <v>1.18</v>
      </c>
      <c r="U986" s="5">
        <v>294.21600000000001</v>
      </c>
      <c r="AB986" s="10">
        <v>1.73</v>
      </c>
      <c r="AC986" s="5">
        <v>275.03539999999998</v>
      </c>
      <c r="AK986" s="3">
        <v>0.49</v>
      </c>
      <c r="AL986" s="5">
        <f t="shared" si="142"/>
        <v>1767.8220000000001</v>
      </c>
      <c r="AM986" s="3">
        <v>0.53</v>
      </c>
      <c r="AN986" s="5">
        <f t="shared" si="143"/>
        <v>3186.8900000000003</v>
      </c>
      <c r="AP986" s="5" t="str">
        <f t="shared" si="144"/>
        <v/>
      </c>
      <c r="AQ986" s="2">
        <v>1.52</v>
      </c>
      <c r="AS986" s="5">
        <f t="shared" si="140"/>
        <v>42869.291400000002</v>
      </c>
      <c r="AT986" s="11">
        <f t="shared" si="145"/>
        <v>0.10175764784102388</v>
      </c>
      <c r="AU986" s="5">
        <f t="shared" si="141"/>
        <v>101.75764784102388</v>
      </c>
    </row>
    <row r="987" spans="1:47" x14ac:dyDescent="0.3">
      <c r="A987" s="1" t="s">
        <v>1113</v>
      </c>
      <c r="B987" s="1" t="s">
        <v>575</v>
      </c>
      <c r="C987" s="1" t="s">
        <v>576</v>
      </c>
      <c r="D987" s="1" t="s">
        <v>63</v>
      </c>
      <c r="E987" s="1" t="s">
        <v>59</v>
      </c>
      <c r="F987" s="1" t="s">
        <v>523</v>
      </c>
      <c r="G987" s="1" t="s">
        <v>512</v>
      </c>
      <c r="H987" s="1" t="s">
        <v>56</v>
      </c>
      <c r="I987" s="2">
        <v>122.953131606</v>
      </c>
      <c r="J987" s="2">
        <v>40.46</v>
      </c>
      <c r="K987" s="2">
        <f t="shared" si="138"/>
        <v>37.770000000000003</v>
      </c>
      <c r="L987" s="2">
        <f t="shared" si="139"/>
        <v>2.23</v>
      </c>
      <c r="N987" s="4">
        <v>6.33</v>
      </c>
      <c r="O987" s="5">
        <v>11780.55</v>
      </c>
      <c r="P987" s="6">
        <v>17.2</v>
      </c>
      <c r="Q987" s="5">
        <v>31468.255000000001</v>
      </c>
      <c r="R987" s="7">
        <v>14.24</v>
      </c>
      <c r="S987" s="5">
        <v>13260.88</v>
      </c>
      <c r="AL987" s="5" t="str">
        <f t="shared" si="142"/>
        <v/>
      </c>
      <c r="AM987" s="3">
        <v>0.8899999999999999</v>
      </c>
      <c r="AN987" s="5">
        <f t="shared" si="143"/>
        <v>5351.57</v>
      </c>
      <c r="AP987" s="5" t="str">
        <f t="shared" si="144"/>
        <v/>
      </c>
      <c r="AQ987" s="2">
        <v>1.34</v>
      </c>
      <c r="AS987" s="5">
        <f t="shared" si="140"/>
        <v>56509.684999999998</v>
      </c>
      <c r="AT987" s="11">
        <f t="shared" si="145"/>
        <v>0.13413547175723059</v>
      </c>
      <c r="AU987" s="5">
        <f t="shared" si="141"/>
        <v>134.13547175723059</v>
      </c>
    </row>
    <row r="988" spans="1:47" x14ac:dyDescent="0.3">
      <c r="A988" s="1" t="s">
        <v>1114</v>
      </c>
      <c r="B988" s="1" t="s">
        <v>575</v>
      </c>
      <c r="C988" s="1" t="s">
        <v>576</v>
      </c>
      <c r="D988" s="1" t="s">
        <v>63</v>
      </c>
      <c r="E988" s="1" t="s">
        <v>65</v>
      </c>
      <c r="F988" s="1" t="s">
        <v>523</v>
      </c>
      <c r="G988" s="1" t="s">
        <v>512</v>
      </c>
      <c r="H988" s="1" t="s">
        <v>56</v>
      </c>
      <c r="I988" s="2">
        <v>80.657773658899998</v>
      </c>
      <c r="J988" s="2">
        <v>38.44</v>
      </c>
      <c r="K988" s="2">
        <f t="shared" si="138"/>
        <v>38.439999999999991</v>
      </c>
      <c r="L988" s="2">
        <f t="shared" si="139"/>
        <v>0</v>
      </c>
      <c r="N988" s="4">
        <v>7.7200000000000006</v>
      </c>
      <c r="O988" s="5">
        <v>21770.400000000001</v>
      </c>
      <c r="P988" s="6">
        <v>19.79</v>
      </c>
      <c r="Q988" s="5">
        <v>53749.64</v>
      </c>
      <c r="R988" s="7">
        <v>8.48</v>
      </c>
      <c r="S988" s="5">
        <v>12482.56</v>
      </c>
      <c r="Z988" s="9">
        <v>1.76</v>
      </c>
      <c r="AA988" s="5">
        <v>310.88639999999998</v>
      </c>
      <c r="AB988" s="10">
        <v>0.69000000000000006</v>
      </c>
      <c r="AC988" s="5">
        <v>109.6962</v>
      </c>
      <c r="AL988" s="5" t="str">
        <f t="shared" si="142"/>
        <v/>
      </c>
      <c r="AN988" s="5" t="str">
        <f t="shared" si="143"/>
        <v/>
      </c>
      <c r="AP988" s="5" t="str">
        <f t="shared" si="144"/>
        <v/>
      </c>
      <c r="AS988" s="5">
        <f t="shared" si="140"/>
        <v>88423.182600000015</v>
      </c>
      <c r="AT988" s="11">
        <f t="shared" si="145"/>
        <v>0.20988765575895083</v>
      </c>
      <c r="AU988" s="5">
        <f t="shared" si="141"/>
        <v>209.88765575895084</v>
      </c>
    </row>
    <row r="989" spans="1:47" x14ac:dyDescent="0.3">
      <c r="A989" s="1" t="s">
        <v>1114</v>
      </c>
      <c r="B989" s="1" t="s">
        <v>575</v>
      </c>
      <c r="C989" s="1" t="s">
        <v>576</v>
      </c>
      <c r="D989" s="1" t="s">
        <v>63</v>
      </c>
      <c r="E989" s="1" t="s">
        <v>53</v>
      </c>
      <c r="F989" s="1" t="s">
        <v>523</v>
      </c>
      <c r="G989" s="1" t="s">
        <v>512</v>
      </c>
      <c r="H989" s="1" t="s">
        <v>56</v>
      </c>
      <c r="I989" s="2">
        <v>80.657773658899998</v>
      </c>
      <c r="J989" s="2">
        <v>38.270000000000003</v>
      </c>
      <c r="K989" s="2">
        <f t="shared" si="138"/>
        <v>35.76</v>
      </c>
      <c r="L989" s="2">
        <f t="shared" si="139"/>
        <v>2.5099999999999998</v>
      </c>
      <c r="N989" s="4">
        <v>12.88</v>
      </c>
      <c r="O989" s="5">
        <v>36321.599999999999</v>
      </c>
      <c r="P989" s="6">
        <v>16.329999999999998</v>
      </c>
      <c r="Q989" s="5">
        <v>44352.28</v>
      </c>
      <c r="R989" s="7">
        <v>6.3</v>
      </c>
      <c r="S989" s="5">
        <v>9273.6</v>
      </c>
      <c r="AB989" s="10">
        <v>0.25</v>
      </c>
      <c r="AC989" s="5">
        <v>39.744999999999997</v>
      </c>
      <c r="AK989" s="3">
        <v>0.1</v>
      </c>
      <c r="AL989" s="5">
        <f t="shared" si="142"/>
        <v>360.78000000000003</v>
      </c>
      <c r="AM989" s="3">
        <v>0.87</v>
      </c>
      <c r="AN989" s="5">
        <f t="shared" si="143"/>
        <v>5231.3100000000004</v>
      </c>
      <c r="AP989" s="5" t="str">
        <f t="shared" si="144"/>
        <v/>
      </c>
      <c r="AQ989" s="2">
        <v>1.54</v>
      </c>
      <c r="AS989" s="5">
        <f t="shared" si="140"/>
        <v>89987.225000000006</v>
      </c>
      <c r="AT989" s="11">
        <f t="shared" si="145"/>
        <v>0.21360017981871701</v>
      </c>
      <c r="AU989" s="5">
        <f t="shared" si="141"/>
        <v>213.60017981871701</v>
      </c>
    </row>
    <row r="990" spans="1:47" x14ac:dyDescent="0.3">
      <c r="A990" s="1" t="s">
        <v>1115</v>
      </c>
      <c r="B990" s="1" t="s">
        <v>878</v>
      </c>
      <c r="C990" s="1" t="s">
        <v>879</v>
      </c>
      <c r="D990" s="1" t="s">
        <v>63</v>
      </c>
      <c r="E990" s="1" t="s">
        <v>72</v>
      </c>
      <c r="F990" s="1" t="s">
        <v>523</v>
      </c>
      <c r="G990" s="1" t="s">
        <v>512</v>
      </c>
      <c r="H990" s="1" t="s">
        <v>56</v>
      </c>
      <c r="I990" s="2">
        <v>163.772566888</v>
      </c>
      <c r="J990" s="2">
        <v>40.76</v>
      </c>
      <c r="K990" s="2">
        <f t="shared" si="138"/>
        <v>40</v>
      </c>
      <c r="L990" s="2">
        <f t="shared" si="139"/>
        <v>0</v>
      </c>
      <c r="N990" s="4">
        <v>2.0099999999999998</v>
      </c>
      <c r="O990" s="5">
        <v>3542.625</v>
      </c>
      <c r="P990" s="6">
        <v>12.86</v>
      </c>
      <c r="Q990" s="5">
        <v>21313.81</v>
      </c>
      <c r="R990" s="7">
        <v>23.63</v>
      </c>
      <c r="S990" s="5">
        <v>20140.64</v>
      </c>
      <c r="T990" s="8">
        <v>1.5</v>
      </c>
      <c r="U990" s="5">
        <v>395.78399999999999</v>
      </c>
      <c r="AL990" s="5" t="str">
        <f t="shared" si="142"/>
        <v/>
      </c>
      <c r="AN990" s="5" t="str">
        <f t="shared" si="143"/>
        <v/>
      </c>
      <c r="AP990" s="5" t="str">
        <f t="shared" si="144"/>
        <v/>
      </c>
      <c r="AS990" s="5">
        <f t="shared" si="140"/>
        <v>45392.858999999997</v>
      </c>
      <c r="AT990" s="11">
        <f t="shared" si="145"/>
        <v>0.10774777025167369</v>
      </c>
      <c r="AU990" s="5">
        <f t="shared" si="141"/>
        <v>107.74777025167369</v>
      </c>
    </row>
    <row r="991" spans="1:47" x14ac:dyDescent="0.3">
      <c r="A991" s="1" t="s">
        <v>1115</v>
      </c>
      <c r="B991" s="1" t="s">
        <v>878</v>
      </c>
      <c r="C991" s="1" t="s">
        <v>879</v>
      </c>
      <c r="D991" s="1" t="s">
        <v>63</v>
      </c>
      <c r="E991" s="1" t="s">
        <v>73</v>
      </c>
      <c r="F991" s="1" t="s">
        <v>523</v>
      </c>
      <c r="G991" s="1" t="s">
        <v>512</v>
      </c>
      <c r="H991" s="1" t="s">
        <v>56</v>
      </c>
      <c r="I991" s="2">
        <v>163.772566888</v>
      </c>
      <c r="J991" s="2">
        <v>40.130000000000003</v>
      </c>
      <c r="K991" s="2">
        <f t="shared" si="138"/>
        <v>40</v>
      </c>
      <c r="L991" s="2">
        <f t="shared" si="139"/>
        <v>0</v>
      </c>
      <c r="P991" s="6">
        <v>25.2</v>
      </c>
      <c r="Q991" s="5">
        <v>42776.999999999993</v>
      </c>
      <c r="R991" s="7">
        <v>14.06</v>
      </c>
      <c r="S991" s="5">
        <v>12935.2</v>
      </c>
      <c r="T991" s="8">
        <v>0.74</v>
      </c>
      <c r="U991" s="5">
        <v>204.24</v>
      </c>
      <c r="AL991" s="5" t="str">
        <f t="shared" si="142"/>
        <v/>
      </c>
      <c r="AN991" s="5" t="str">
        <f t="shared" si="143"/>
        <v/>
      </c>
      <c r="AP991" s="5" t="str">
        <f t="shared" si="144"/>
        <v/>
      </c>
      <c r="AS991" s="5">
        <f t="shared" si="140"/>
        <v>55916.439999999995</v>
      </c>
      <c r="AT991" s="11">
        <f t="shared" si="145"/>
        <v>0.13272730255680737</v>
      </c>
      <c r="AU991" s="5">
        <f t="shared" si="141"/>
        <v>132.72730255680736</v>
      </c>
    </row>
    <row r="992" spans="1:47" x14ac:dyDescent="0.3">
      <c r="A992" s="1" t="s">
        <v>1115</v>
      </c>
      <c r="B992" s="1" t="s">
        <v>878</v>
      </c>
      <c r="C992" s="1" t="s">
        <v>879</v>
      </c>
      <c r="D992" s="1" t="s">
        <v>63</v>
      </c>
      <c r="E992" s="1" t="s">
        <v>74</v>
      </c>
      <c r="F992" s="1" t="s">
        <v>523</v>
      </c>
      <c r="G992" s="1" t="s">
        <v>512</v>
      </c>
      <c r="H992" s="1" t="s">
        <v>56</v>
      </c>
      <c r="I992" s="2">
        <v>163.772566888</v>
      </c>
      <c r="J992" s="2">
        <v>39.11</v>
      </c>
      <c r="K992" s="2">
        <f t="shared" si="138"/>
        <v>39.11</v>
      </c>
      <c r="L992" s="2">
        <f t="shared" si="139"/>
        <v>0</v>
      </c>
      <c r="N992" s="4">
        <v>1.86</v>
      </c>
      <c r="O992" s="5">
        <v>3278.25</v>
      </c>
      <c r="P992" s="6">
        <v>31.18</v>
      </c>
      <c r="Q992" s="5">
        <v>52928.05</v>
      </c>
      <c r="R992" s="7">
        <v>6.07</v>
      </c>
      <c r="S992" s="5">
        <v>5584.4000000000005</v>
      </c>
      <c r="AL992" s="5" t="str">
        <f t="shared" si="142"/>
        <v/>
      </c>
      <c r="AN992" s="5" t="str">
        <f t="shared" si="143"/>
        <v/>
      </c>
      <c r="AP992" s="5" t="str">
        <f t="shared" si="144"/>
        <v/>
      </c>
      <c r="AS992" s="5">
        <f t="shared" si="140"/>
        <v>61790.700000000004</v>
      </c>
      <c r="AT992" s="11">
        <f t="shared" si="145"/>
        <v>0.14667087057217731</v>
      </c>
      <c r="AU992" s="5">
        <f t="shared" si="141"/>
        <v>146.67087057217731</v>
      </c>
    </row>
    <row r="993" spans="1:47" x14ac:dyDescent="0.3">
      <c r="A993" s="1" t="s">
        <v>1115</v>
      </c>
      <c r="B993" s="1" t="s">
        <v>878</v>
      </c>
      <c r="C993" s="1" t="s">
        <v>879</v>
      </c>
      <c r="D993" s="1" t="s">
        <v>63</v>
      </c>
      <c r="E993" s="1" t="s">
        <v>75</v>
      </c>
      <c r="F993" s="1" t="s">
        <v>523</v>
      </c>
      <c r="G993" s="1" t="s">
        <v>512</v>
      </c>
      <c r="H993" s="1" t="s">
        <v>56</v>
      </c>
      <c r="I993" s="2">
        <v>163.772566888</v>
      </c>
      <c r="J993" s="2">
        <v>39.68</v>
      </c>
      <c r="K993" s="2">
        <f t="shared" si="138"/>
        <v>39.67</v>
      </c>
      <c r="L993" s="2">
        <f t="shared" si="139"/>
        <v>0</v>
      </c>
      <c r="N993" s="4">
        <v>4.32</v>
      </c>
      <c r="O993" s="5">
        <v>7614.0000000000009</v>
      </c>
      <c r="P993" s="6">
        <v>28.26</v>
      </c>
      <c r="Q993" s="5">
        <v>47971.35</v>
      </c>
      <c r="R993" s="7">
        <v>7.0699999999999994</v>
      </c>
      <c r="S993" s="5">
        <v>6504.4</v>
      </c>
      <c r="T993" s="8">
        <v>0.02</v>
      </c>
      <c r="U993" s="5">
        <v>5.52</v>
      </c>
      <c r="AL993" s="5" t="str">
        <f t="shared" si="142"/>
        <v/>
      </c>
      <c r="AN993" s="5" t="str">
        <f t="shared" si="143"/>
        <v/>
      </c>
      <c r="AP993" s="5" t="str">
        <f t="shared" si="144"/>
        <v/>
      </c>
      <c r="AS993" s="5">
        <f t="shared" si="140"/>
        <v>62095.27</v>
      </c>
      <c r="AT993" s="11">
        <f t="shared" si="145"/>
        <v>0.1473938199326825</v>
      </c>
      <c r="AU993" s="5">
        <f t="shared" si="141"/>
        <v>147.3938199326825</v>
      </c>
    </row>
    <row r="994" spans="1:47" x14ac:dyDescent="0.3">
      <c r="A994" s="1" t="s">
        <v>1116</v>
      </c>
      <c r="B994" s="1" t="s">
        <v>985</v>
      </c>
      <c r="C994" s="1" t="s">
        <v>941</v>
      </c>
      <c r="D994" s="1" t="s">
        <v>63</v>
      </c>
      <c r="E994" s="1" t="s">
        <v>85</v>
      </c>
      <c r="F994" s="1" t="s">
        <v>523</v>
      </c>
      <c r="G994" s="1" t="s">
        <v>512</v>
      </c>
      <c r="H994" s="1" t="s">
        <v>56</v>
      </c>
      <c r="I994" s="2">
        <v>69.978874841199996</v>
      </c>
      <c r="J994" s="2">
        <v>27.36</v>
      </c>
      <c r="K994" s="2">
        <f t="shared" si="138"/>
        <v>27.370000000000005</v>
      </c>
      <c r="L994" s="2">
        <f t="shared" si="139"/>
        <v>0</v>
      </c>
      <c r="N994" s="4">
        <v>4.83</v>
      </c>
      <c r="O994" s="5">
        <v>8512.875</v>
      </c>
      <c r="P994" s="6">
        <v>11.8</v>
      </c>
      <c r="Q994" s="5">
        <v>20030.5</v>
      </c>
      <c r="R994" s="7">
        <v>9.1700000000000017</v>
      </c>
      <c r="S994" s="5">
        <v>8436.4</v>
      </c>
      <c r="Z994" s="9">
        <v>0.71</v>
      </c>
      <c r="AA994" s="5">
        <v>78.383999999999986</v>
      </c>
      <c r="AB994" s="10">
        <v>0.86</v>
      </c>
      <c r="AC994" s="5">
        <v>85.451750000000004</v>
      </c>
      <c r="AL994" s="5" t="str">
        <f t="shared" si="142"/>
        <v/>
      </c>
      <c r="AN994" s="5" t="str">
        <f t="shared" si="143"/>
        <v/>
      </c>
      <c r="AP994" s="5" t="str">
        <f t="shared" si="144"/>
        <v/>
      </c>
      <c r="AS994" s="5">
        <f t="shared" si="140"/>
        <v>37143.61075</v>
      </c>
      <c r="AT994" s="11">
        <f t="shared" si="145"/>
        <v>8.81667585072929E-2</v>
      </c>
      <c r="AU994" s="5">
        <f t="shared" si="141"/>
        <v>88.166758507292897</v>
      </c>
    </row>
    <row r="995" spans="1:47" x14ac:dyDescent="0.3">
      <c r="A995" s="1" t="s">
        <v>1116</v>
      </c>
      <c r="B995" s="1" t="s">
        <v>985</v>
      </c>
      <c r="C995" s="1" t="s">
        <v>941</v>
      </c>
      <c r="D995" s="1" t="s">
        <v>63</v>
      </c>
      <c r="E995" s="1" t="s">
        <v>86</v>
      </c>
      <c r="F995" s="1" t="s">
        <v>523</v>
      </c>
      <c r="G995" s="1" t="s">
        <v>512</v>
      </c>
      <c r="H995" s="1" t="s">
        <v>56</v>
      </c>
      <c r="I995" s="2">
        <v>69.978874841199996</v>
      </c>
      <c r="J995" s="2">
        <v>39.07</v>
      </c>
      <c r="K995" s="2">
        <f t="shared" si="138"/>
        <v>39.069999999999993</v>
      </c>
      <c r="L995" s="2">
        <f t="shared" si="139"/>
        <v>0</v>
      </c>
      <c r="N995" s="4">
        <v>0.01</v>
      </c>
      <c r="O995" s="5">
        <v>17.625</v>
      </c>
      <c r="P995" s="6">
        <v>13.95</v>
      </c>
      <c r="Q995" s="5">
        <v>23680.125</v>
      </c>
      <c r="R995" s="7">
        <v>21.06</v>
      </c>
      <c r="S995" s="5">
        <v>19375.2</v>
      </c>
      <c r="T995" s="8">
        <v>4.05</v>
      </c>
      <c r="U995" s="5">
        <v>1117.8</v>
      </c>
      <c r="AL995" s="5" t="str">
        <f t="shared" si="142"/>
        <v/>
      </c>
      <c r="AN995" s="5" t="str">
        <f t="shared" si="143"/>
        <v/>
      </c>
      <c r="AP995" s="5" t="str">
        <f t="shared" si="144"/>
        <v/>
      </c>
      <c r="AS995" s="5">
        <f t="shared" si="140"/>
        <v>44190.75</v>
      </c>
      <c r="AT995" s="11">
        <f t="shared" si="145"/>
        <v>0.10489435746378412</v>
      </c>
      <c r="AU995" s="5">
        <f t="shared" si="141"/>
        <v>104.8943574637841</v>
      </c>
    </row>
    <row r="996" spans="1:47" x14ac:dyDescent="0.3">
      <c r="A996" s="1" t="s">
        <v>1117</v>
      </c>
      <c r="B996" s="1" t="s">
        <v>134</v>
      </c>
      <c r="C996" s="1" t="s">
        <v>135</v>
      </c>
      <c r="D996" s="1" t="s">
        <v>63</v>
      </c>
      <c r="E996" s="1" t="s">
        <v>80</v>
      </c>
      <c r="F996" s="1" t="s">
        <v>523</v>
      </c>
      <c r="G996" s="1" t="s">
        <v>512</v>
      </c>
      <c r="H996" s="1" t="s">
        <v>56</v>
      </c>
      <c r="I996" s="2">
        <v>39.881761885000003</v>
      </c>
      <c r="J996" s="2">
        <v>37.9</v>
      </c>
      <c r="K996" s="2">
        <f t="shared" si="138"/>
        <v>37.909999999999997</v>
      </c>
      <c r="L996" s="2">
        <f t="shared" si="139"/>
        <v>0</v>
      </c>
      <c r="N996" s="4">
        <v>0.81</v>
      </c>
      <c r="O996" s="5">
        <v>1427.625</v>
      </c>
      <c r="P996" s="6">
        <v>18</v>
      </c>
      <c r="Q996" s="5">
        <v>30555</v>
      </c>
      <c r="R996" s="7">
        <v>19.100000000000001</v>
      </c>
      <c r="S996" s="5">
        <v>17572</v>
      </c>
      <c r="AL996" s="5" t="str">
        <f t="shared" si="142"/>
        <v/>
      </c>
      <c r="AN996" s="5" t="str">
        <f t="shared" si="143"/>
        <v/>
      </c>
      <c r="AP996" s="5" t="str">
        <f t="shared" si="144"/>
        <v/>
      </c>
      <c r="AS996" s="5">
        <f t="shared" si="140"/>
        <v>49554.625</v>
      </c>
      <c r="AT996" s="11">
        <f t="shared" si="145"/>
        <v>0.11762643876226976</v>
      </c>
      <c r="AU996" s="5">
        <f t="shared" si="141"/>
        <v>117.62643876226976</v>
      </c>
    </row>
    <row r="997" spans="1:47" x14ac:dyDescent="0.3">
      <c r="A997" s="1" t="s">
        <v>1118</v>
      </c>
      <c r="B997" s="1" t="s">
        <v>1119</v>
      </c>
      <c r="C997" s="1" t="s">
        <v>1120</v>
      </c>
      <c r="D997" s="1" t="s">
        <v>63</v>
      </c>
      <c r="E997" s="1" t="s">
        <v>85</v>
      </c>
      <c r="F997" s="1" t="s">
        <v>523</v>
      </c>
      <c r="G997" s="1" t="s">
        <v>512</v>
      </c>
      <c r="H997" s="1" t="s">
        <v>56</v>
      </c>
      <c r="I997" s="2">
        <v>9.9597809327700002</v>
      </c>
      <c r="J997" s="2">
        <v>9.6300000000000008</v>
      </c>
      <c r="K997" s="2">
        <f t="shared" si="138"/>
        <v>9.629999999999999</v>
      </c>
      <c r="L997" s="2">
        <f t="shared" si="139"/>
        <v>0</v>
      </c>
      <c r="P997" s="6">
        <v>0.02</v>
      </c>
      <c r="Q997" s="5">
        <v>33.950000000000003</v>
      </c>
      <c r="Z997" s="9">
        <v>5.31</v>
      </c>
      <c r="AA997" s="5">
        <v>586.22399999999993</v>
      </c>
      <c r="AB997" s="10">
        <v>4.3</v>
      </c>
      <c r="AC997" s="5">
        <v>427.25875000000002</v>
      </c>
      <c r="AL997" s="5" t="str">
        <f t="shared" si="142"/>
        <v/>
      </c>
      <c r="AN997" s="5" t="str">
        <f t="shared" si="143"/>
        <v/>
      </c>
      <c r="AP997" s="5" t="str">
        <f t="shared" si="144"/>
        <v/>
      </c>
      <c r="AS997" s="5">
        <f t="shared" si="140"/>
        <v>1047.4327499999999</v>
      </c>
      <c r="AT997" s="11">
        <f t="shared" si="145"/>
        <v>2.4862620638430987E-3</v>
      </c>
      <c r="AU997" s="5">
        <f t="shared" si="141"/>
        <v>2.4862620638430988</v>
      </c>
    </row>
    <row r="998" spans="1:47" x14ac:dyDescent="0.3">
      <c r="A998" s="1" t="s">
        <v>1121</v>
      </c>
      <c r="B998" s="1" t="s">
        <v>854</v>
      </c>
      <c r="C998" s="1" t="s">
        <v>855</v>
      </c>
      <c r="D998" s="1" t="s">
        <v>1244</v>
      </c>
      <c r="E998" s="1" t="s">
        <v>53</v>
      </c>
      <c r="F998" s="1" t="s">
        <v>516</v>
      </c>
      <c r="G998" s="1" t="s">
        <v>512</v>
      </c>
      <c r="H998" s="1" t="s">
        <v>56</v>
      </c>
      <c r="I998" s="2">
        <v>158.659132215</v>
      </c>
      <c r="J998" s="2">
        <v>38.75</v>
      </c>
      <c r="K998" s="2">
        <f t="shared" si="138"/>
        <v>38.76</v>
      </c>
      <c r="L998" s="2">
        <f t="shared" si="139"/>
        <v>0</v>
      </c>
      <c r="P998" s="6">
        <v>24.74</v>
      </c>
      <c r="Q998" s="5">
        <v>46124.47</v>
      </c>
      <c r="R998" s="7">
        <v>9.7600000000000016</v>
      </c>
      <c r="S998" s="5">
        <v>11087.84</v>
      </c>
      <c r="T998" s="8">
        <v>4.26</v>
      </c>
      <c r="U998" s="5">
        <v>1310.4480000000001</v>
      </c>
      <c r="AL998" s="5" t="str">
        <f t="shared" si="142"/>
        <v/>
      </c>
      <c r="AN998" s="5" t="str">
        <f t="shared" si="143"/>
        <v/>
      </c>
      <c r="AP998" s="5" t="str">
        <f t="shared" si="144"/>
        <v/>
      </c>
      <c r="AS998" s="5">
        <f t="shared" si="140"/>
        <v>58522.757999999994</v>
      </c>
      <c r="AT998" s="11">
        <f t="shared" si="145"/>
        <v>0.13891384729651637</v>
      </c>
      <c r="AU998" s="5">
        <f t="shared" si="141"/>
        <v>138.91384729651639</v>
      </c>
    </row>
    <row r="999" spans="1:47" x14ac:dyDescent="0.3">
      <c r="A999" s="1" t="s">
        <v>1121</v>
      </c>
      <c r="B999" s="1" t="s">
        <v>854</v>
      </c>
      <c r="C999" s="1" t="s">
        <v>855</v>
      </c>
      <c r="D999" s="1" t="s">
        <v>1244</v>
      </c>
      <c r="E999" s="1" t="s">
        <v>57</v>
      </c>
      <c r="F999" s="1" t="s">
        <v>516</v>
      </c>
      <c r="G999" s="1" t="s">
        <v>512</v>
      </c>
      <c r="H999" s="1" t="s">
        <v>56</v>
      </c>
      <c r="I999" s="2">
        <v>158.659132215</v>
      </c>
      <c r="J999" s="2">
        <v>36.57</v>
      </c>
      <c r="K999" s="2">
        <f t="shared" si="138"/>
        <v>36.590000000000003</v>
      </c>
      <c r="L999" s="2">
        <f t="shared" si="139"/>
        <v>0</v>
      </c>
      <c r="N999" s="4">
        <v>0.99</v>
      </c>
      <c r="O999" s="5">
        <v>1744.875</v>
      </c>
      <c r="P999" s="6">
        <v>23.64</v>
      </c>
      <c r="Q999" s="5">
        <v>52065.72</v>
      </c>
      <c r="R999" s="7">
        <v>11.96</v>
      </c>
      <c r="S999" s="5">
        <v>13757.68</v>
      </c>
      <c r="AL999" s="5" t="str">
        <f t="shared" si="142"/>
        <v/>
      </c>
      <c r="AN999" s="5" t="str">
        <f t="shared" si="143"/>
        <v/>
      </c>
      <c r="AP999" s="5" t="str">
        <f t="shared" si="144"/>
        <v/>
      </c>
      <c r="AS999" s="5">
        <f t="shared" si="140"/>
        <v>67568.274999999994</v>
      </c>
      <c r="AT999" s="11">
        <f t="shared" si="145"/>
        <v>0.16038494008500118</v>
      </c>
      <c r="AU999" s="5">
        <f t="shared" si="141"/>
        <v>160.38494008500118</v>
      </c>
    </row>
    <row r="1000" spans="1:47" x14ac:dyDescent="0.3">
      <c r="A1000" s="1" t="s">
        <v>1121</v>
      </c>
      <c r="B1000" s="1" t="s">
        <v>854</v>
      </c>
      <c r="C1000" s="1" t="s">
        <v>855</v>
      </c>
      <c r="D1000" s="1" t="s">
        <v>1244</v>
      </c>
      <c r="E1000" s="1" t="s">
        <v>58</v>
      </c>
      <c r="F1000" s="1" t="s">
        <v>516</v>
      </c>
      <c r="G1000" s="1" t="s">
        <v>512</v>
      </c>
      <c r="H1000" s="1" t="s">
        <v>56</v>
      </c>
      <c r="I1000" s="2">
        <v>158.659132215</v>
      </c>
      <c r="J1000" s="2">
        <v>38.14</v>
      </c>
      <c r="K1000" s="2">
        <f t="shared" si="138"/>
        <v>38.130000000000003</v>
      </c>
      <c r="L1000" s="2">
        <f t="shared" si="139"/>
        <v>0</v>
      </c>
      <c r="N1000" s="4">
        <v>21.27</v>
      </c>
      <c r="O1000" s="5">
        <v>47925.9</v>
      </c>
      <c r="P1000" s="6">
        <v>16.66</v>
      </c>
      <c r="Q1000" s="5">
        <v>35365.714999999997</v>
      </c>
      <c r="R1000" s="7">
        <v>0.2</v>
      </c>
      <c r="S1000" s="5">
        <v>241.04</v>
      </c>
      <c r="AL1000" s="5" t="str">
        <f t="shared" si="142"/>
        <v/>
      </c>
      <c r="AN1000" s="5" t="str">
        <f t="shared" si="143"/>
        <v/>
      </c>
      <c r="AP1000" s="5" t="str">
        <f t="shared" si="144"/>
        <v/>
      </c>
      <c r="AS1000" s="5">
        <f t="shared" si="140"/>
        <v>83532.654999999984</v>
      </c>
      <c r="AT1000" s="11">
        <f t="shared" si="145"/>
        <v>0.19827914605361871</v>
      </c>
      <c r="AU1000" s="5">
        <f t="shared" si="141"/>
        <v>198.27914605361872</v>
      </c>
    </row>
    <row r="1001" spans="1:47" x14ac:dyDescent="0.3">
      <c r="A1001" s="1" t="s">
        <v>1121</v>
      </c>
      <c r="B1001" s="1" t="s">
        <v>854</v>
      </c>
      <c r="C1001" s="1" t="s">
        <v>855</v>
      </c>
      <c r="D1001" s="1" t="s">
        <v>1244</v>
      </c>
      <c r="E1001" s="1" t="s">
        <v>59</v>
      </c>
      <c r="F1001" s="1" t="s">
        <v>516</v>
      </c>
      <c r="G1001" s="1" t="s">
        <v>512</v>
      </c>
      <c r="H1001" s="1" t="s">
        <v>56</v>
      </c>
      <c r="I1001" s="2">
        <v>158.659132215</v>
      </c>
      <c r="J1001" s="2">
        <v>39.81</v>
      </c>
      <c r="K1001" s="2">
        <f t="shared" si="138"/>
        <v>39.800000000000004</v>
      </c>
      <c r="L1001" s="2">
        <f t="shared" si="139"/>
        <v>0</v>
      </c>
      <c r="N1001" s="4">
        <v>1.06</v>
      </c>
      <c r="O1001" s="5">
        <v>1903.5</v>
      </c>
      <c r="P1001" s="6">
        <v>27.52</v>
      </c>
      <c r="Q1001" s="5">
        <v>51074.38</v>
      </c>
      <c r="R1001" s="7">
        <v>9.34</v>
      </c>
      <c r="S1001" s="5">
        <v>9520.16</v>
      </c>
      <c r="T1001" s="8">
        <v>1.88</v>
      </c>
      <c r="U1001" s="5">
        <v>664.60800000000006</v>
      </c>
      <c r="AL1001" s="5" t="str">
        <f t="shared" si="142"/>
        <v/>
      </c>
      <c r="AN1001" s="5" t="str">
        <f t="shared" si="143"/>
        <v/>
      </c>
      <c r="AP1001" s="5" t="str">
        <f t="shared" si="144"/>
        <v/>
      </c>
      <c r="AS1001" s="5">
        <f t="shared" si="140"/>
        <v>63162.647999999994</v>
      </c>
      <c r="AT1001" s="11">
        <f t="shared" si="145"/>
        <v>0.14992742548318749</v>
      </c>
      <c r="AU1001" s="5">
        <f t="shared" si="141"/>
        <v>149.92742548318748</v>
      </c>
    </row>
    <row r="1002" spans="1:47" x14ac:dyDescent="0.3">
      <c r="A1002" s="1" t="s">
        <v>1122</v>
      </c>
      <c r="B1002" s="1" t="s">
        <v>1100</v>
      </c>
      <c r="C1002" s="1" t="s">
        <v>1101</v>
      </c>
      <c r="D1002" s="1" t="s">
        <v>63</v>
      </c>
      <c r="E1002" s="1" t="s">
        <v>64</v>
      </c>
      <c r="F1002" s="1" t="s">
        <v>516</v>
      </c>
      <c r="G1002" s="1" t="s">
        <v>512</v>
      </c>
      <c r="H1002" s="1" t="s">
        <v>56</v>
      </c>
      <c r="I1002" s="2">
        <v>82.263908000699999</v>
      </c>
      <c r="J1002" s="2">
        <v>39.22</v>
      </c>
      <c r="K1002" s="2">
        <f t="shared" ref="K1002:K1065" si="146">SUM(N1002,P1002,R1002,T1002,V1002,X1002,Z1002,AB1002,AE1002,AG1002,AI1002)</f>
        <v>6.21</v>
      </c>
      <c r="L1002" s="2">
        <f t="shared" ref="L1002:L1065" si="147">SUM(M1002,AD1002,AK1002,AM1002,AO1002,AQ1002,AR1002)</f>
        <v>0</v>
      </c>
      <c r="P1002" s="6">
        <v>4.74</v>
      </c>
      <c r="Q1002" s="5">
        <v>8046.1500000000005</v>
      </c>
      <c r="R1002" s="7">
        <v>1.47</v>
      </c>
      <c r="S1002" s="5">
        <v>1352.4</v>
      </c>
      <c r="AL1002" s="5" t="str">
        <f t="shared" si="142"/>
        <v/>
      </c>
      <c r="AN1002" s="5" t="str">
        <f t="shared" si="143"/>
        <v/>
      </c>
      <c r="AP1002" s="5" t="str">
        <f t="shared" si="144"/>
        <v/>
      </c>
      <c r="AS1002" s="5">
        <f t="shared" ref="AS1002:AS1065" si="148">SUM(O1002,Q1002,S1002,U1002,W1002,Y1002,AA1002,AC1002,AF1002,AH1002,AJ1002)</f>
        <v>9398.5500000000011</v>
      </c>
      <c r="AT1002" s="11">
        <f t="shared" si="145"/>
        <v>2.2309077427770475E-2</v>
      </c>
      <c r="AU1002" s="5">
        <f t="shared" ref="AU1002:AU1065" si="149">(AT1002/100)*$AU$1</f>
        <v>22.309077427770475</v>
      </c>
    </row>
    <row r="1003" spans="1:47" x14ac:dyDescent="0.3">
      <c r="A1003" s="1" t="s">
        <v>1122</v>
      </c>
      <c r="B1003" s="1" t="s">
        <v>1100</v>
      </c>
      <c r="C1003" s="1" t="s">
        <v>1101</v>
      </c>
      <c r="D1003" s="1" t="s">
        <v>63</v>
      </c>
      <c r="E1003" s="1" t="s">
        <v>67</v>
      </c>
      <c r="F1003" s="1" t="s">
        <v>516</v>
      </c>
      <c r="G1003" s="1" t="s">
        <v>512</v>
      </c>
      <c r="H1003" s="1" t="s">
        <v>56</v>
      </c>
      <c r="I1003" s="2">
        <v>82.263908000699999</v>
      </c>
      <c r="J1003" s="2">
        <v>40.01</v>
      </c>
      <c r="K1003" s="2">
        <f t="shared" si="146"/>
        <v>3.8</v>
      </c>
      <c r="L1003" s="2">
        <f t="shared" si="147"/>
        <v>0</v>
      </c>
      <c r="P1003" s="6">
        <v>2.98</v>
      </c>
      <c r="Q1003" s="5">
        <v>7081.97</v>
      </c>
      <c r="R1003" s="7">
        <v>0.82</v>
      </c>
      <c r="S1003" s="5">
        <v>1056.1600000000001</v>
      </c>
      <c r="AL1003" s="5" t="str">
        <f t="shared" si="142"/>
        <v/>
      </c>
      <c r="AN1003" s="5" t="str">
        <f t="shared" si="143"/>
        <v/>
      </c>
      <c r="AP1003" s="5" t="str">
        <f t="shared" si="144"/>
        <v/>
      </c>
      <c r="AS1003" s="5">
        <f t="shared" si="148"/>
        <v>8138.13</v>
      </c>
      <c r="AT1003" s="11">
        <f t="shared" si="145"/>
        <v>1.9317253436674991E-2</v>
      </c>
      <c r="AU1003" s="5">
        <f t="shared" si="149"/>
        <v>19.317253436674992</v>
      </c>
    </row>
    <row r="1004" spans="1:47" x14ac:dyDescent="0.3">
      <c r="A1004" s="1" t="s">
        <v>1123</v>
      </c>
      <c r="B1004" s="1" t="s">
        <v>1124</v>
      </c>
      <c r="C1004" s="1" t="s">
        <v>1125</v>
      </c>
      <c r="D1004" s="1" t="s">
        <v>1126</v>
      </c>
      <c r="E1004" s="1" t="s">
        <v>65</v>
      </c>
      <c r="F1004" s="1" t="s">
        <v>516</v>
      </c>
      <c r="G1004" s="1" t="s">
        <v>512</v>
      </c>
      <c r="H1004" s="1" t="s">
        <v>56</v>
      </c>
      <c r="I1004" s="2">
        <v>79.750591324699997</v>
      </c>
      <c r="J1004" s="2">
        <v>38.909999999999997</v>
      </c>
      <c r="K1004" s="2">
        <f t="shared" si="146"/>
        <v>36.869999999999997</v>
      </c>
      <c r="L1004" s="2">
        <f t="shared" si="147"/>
        <v>0</v>
      </c>
      <c r="N1004" s="4">
        <v>3.29</v>
      </c>
      <c r="O1004" s="5">
        <v>5798.625</v>
      </c>
      <c r="P1004" s="6">
        <v>20.61</v>
      </c>
      <c r="Q1004" s="5">
        <v>34985.474999999999</v>
      </c>
      <c r="R1004" s="7">
        <v>8.5</v>
      </c>
      <c r="S1004" s="5">
        <v>7820.0000000000009</v>
      </c>
      <c r="T1004" s="8">
        <v>4.47</v>
      </c>
      <c r="U1004" s="5">
        <v>1233.72</v>
      </c>
      <c r="AL1004" s="5" t="str">
        <f t="shared" ref="AL1004:AL1067" si="150">IF(AK1004&gt;0,AK1004*$AL$1,"")</f>
        <v/>
      </c>
      <c r="AN1004" s="5" t="str">
        <f t="shared" ref="AN1004:AN1067" si="151">IF(AM1004&gt;0,AM1004*$AN$1,"")</f>
        <v/>
      </c>
      <c r="AP1004" s="5" t="str">
        <f t="shared" ref="AP1004:AP1067" si="152">IF(AO1004&gt;0,AO1004*$AP$1,"")</f>
        <v/>
      </c>
      <c r="AS1004" s="5">
        <f t="shared" si="148"/>
        <v>49837.82</v>
      </c>
      <c r="AT1004" s="11">
        <f t="shared" si="145"/>
        <v>0.11829865087819801</v>
      </c>
      <c r="AU1004" s="5">
        <f t="shared" si="149"/>
        <v>118.29865087819802</v>
      </c>
    </row>
    <row r="1005" spans="1:47" x14ac:dyDescent="0.3">
      <c r="A1005" s="1" t="s">
        <v>1123</v>
      </c>
      <c r="B1005" s="1" t="s">
        <v>1124</v>
      </c>
      <c r="C1005" s="1" t="s">
        <v>1125</v>
      </c>
      <c r="D1005" s="1" t="s">
        <v>1126</v>
      </c>
      <c r="E1005" s="1" t="s">
        <v>66</v>
      </c>
      <c r="F1005" s="1" t="s">
        <v>516</v>
      </c>
      <c r="G1005" s="1" t="s">
        <v>512</v>
      </c>
      <c r="H1005" s="1" t="s">
        <v>56</v>
      </c>
      <c r="I1005" s="2">
        <v>79.750591324699997</v>
      </c>
      <c r="J1005" s="2">
        <v>39.880000000000003</v>
      </c>
      <c r="K1005" s="2">
        <f t="shared" si="146"/>
        <v>37.53</v>
      </c>
      <c r="L1005" s="2">
        <f t="shared" si="147"/>
        <v>0</v>
      </c>
      <c r="P1005" s="6">
        <v>8.41</v>
      </c>
      <c r="Q1005" s="5">
        <v>15661.135</v>
      </c>
      <c r="R1005" s="7">
        <v>21.22</v>
      </c>
      <c r="S1005" s="5">
        <v>22665.119999999999</v>
      </c>
      <c r="T1005" s="8">
        <v>7.9</v>
      </c>
      <c r="U1005" s="5">
        <v>2557.9679999999998</v>
      </c>
      <c r="AL1005" s="5" t="str">
        <f t="shared" si="150"/>
        <v/>
      </c>
      <c r="AN1005" s="5" t="str">
        <f t="shared" si="151"/>
        <v/>
      </c>
      <c r="AP1005" s="5" t="str">
        <f t="shared" si="152"/>
        <v/>
      </c>
      <c r="AS1005" s="5">
        <f t="shared" si="148"/>
        <v>40884.222999999998</v>
      </c>
      <c r="AT1005" s="11">
        <f t="shared" si="145"/>
        <v>9.7045746043935968E-2</v>
      </c>
      <c r="AU1005" s="5">
        <f t="shared" si="149"/>
        <v>97.045746043935964</v>
      </c>
    </row>
    <row r="1006" spans="1:47" x14ac:dyDescent="0.3">
      <c r="A1006" s="1" t="s">
        <v>1127</v>
      </c>
      <c r="B1006" s="1" t="s">
        <v>1128</v>
      </c>
      <c r="C1006" s="1" t="s">
        <v>1129</v>
      </c>
      <c r="D1006" s="1" t="s">
        <v>63</v>
      </c>
      <c r="E1006" s="1" t="s">
        <v>79</v>
      </c>
      <c r="F1006" s="1" t="s">
        <v>516</v>
      </c>
      <c r="G1006" s="1" t="s">
        <v>512</v>
      </c>
      <c r="H1006" s="1" t="s">
        <v>56</v>
      </c>
      <c r="I1006" s="2">
        <v>241.04621472599999</v>
      </c>
      <c r="J1006" s="2">
        <v>40.07</v>
      </c>
      <c r="K1006" s="2">
        <f t="shared" si="146"/>
        <v>37.64</v>
      </c>
      <c r="L1006" s="2">
        <f t="shared" si="147"/>
        <v>0</v>
      </c>
      <c r="N1006" s="4">
        <v>4.82</v>
      </c>
      <c r="O1006" s="5">
        <v>11893.35</v>
      </c>
      <c r="P1006" s="6">
        <v>21.05</v>
      </c>
      <c r="Q1006" s="5">
        <v>50025.324999999997</v>
      </c>
      <c r="R1006" s="7">
        <v>11.76</v>
      </c>
      <c r="S1006" s="5">
        <v>15146.88</v>
      </c>
      <c r="T1006" s="8">
        <v>0.01</v>
      </c>
      <c r="U1006" s="5">
        <v>3.8639999999999999</v>
      </c>
      <c r="AL1006" s="5" t="str">
        <f t="shared" si="150"/>
        <v/>
      </c>
      <c r="AN1006" s="5" t="str">
        <f t="shared" si="151"/>
        <v/>
      </c>
      <c r="AP1006" s="5" t="str">
        <f t="shared" si="152"/>
        <v/>
      </c>
      <c r="AS1006" s="5">
        <f t="shared" si="148"/>
        <v>77069.418999999994</v>
      </c>
      <c r="AT1006" s="11">
        <f t="shared" si="145"/>
        <v>0.18293754204470741</v>
      </c>
      <c r="AU1006" s="5">
        <f t="shared" si="149"/>
        <v>182.93754204470741</v>
      </c>
    </row>
    <row r="1007" spans="1:47" x14ac:dyDescent="0.3">
      <c r="A1007" s="1" t="s">
        <v>1127</v>
      </c>
      <c r="B1007" s="1" t="s">
        <v>1128</v>
      </c>
      <c r="C1007" s="1" t="s">
        <v>1129</v>
      </c>
      <c r="D1007" s="1" t="s">
        <v>63</v>
      </c>
      <c r="E1007" s="1" t="s">
        <v>86</v>
      </c>
      <c r="F1007" s="1" t="s">
        <v>516</v>
      </c>
      <c r="G1007" s="1" t="s">
        <v>512</v>
      </c>
      <c r="H1007" s="1" t="s">
        <v>56</v>
      </c>
      <c r="I1007" s="2">
        <v>241.04621472599999</v>
      </c>
      <c r="J1007" s="2">
        <v>38.31</v>
      </c>
      <c r="K1007" s="2">
        <f t="shared" si="146"/>
        <v>6.19</v>
      </c>
      <c r="L1007" s="2">
        <f t="shared" si="147"/>
        <v>0</v>
      </c>
      <c r="R1007" s="7">
        <v>6.19</v>
      </c>
      <c r="S1007" s="5">
        <v>7972.7199999999993</v>
      </c>
      <c r="AL1007" s="5" t="str">
        <f t="shared" si="150"/>
        <v/>
      </c>
      <c r="AN1007" s="5" t="str">
        <f t="shared" si="151"/>
        <v/>
      </c>
      <c r="AP1007" s="5" t="str">
        <f t="shared" si="152"/>
        <v/>
      </c>
      <c r="AS1007" s="5">
        <f t="shared" si="148"/>
        <v>7972.7199999999993</v>
      </c>
      <c r="AT1007" s="11">
        <f t="shared" si="145"/>
        <v>1.8924624307997958E-2</v>
      </c>
      <c r="AU1007" s="5">
        <f t="shared" si="149"/>
        <v>18.924624307997959</v>
      </c>
    </row>
    <row r="1008" spans="1:47" x14ac:dyDescent="0.3">
      <c r="A1008" s="1" t="s">
        <v>1127</v>
      </c>
      <c r="B1008" s="1" t="s">
        <v>1128</v>
      </c>
      <c r="C1008" s="1" t="s">
        <v>1129</v>
      </c>
      <c r="D1008" s="1" t="s">
        <v>63</v>
      </c>
      <c r="E1008" s="1" t="s">
        <v>72</v>
      </c>
      <c r="F1008" s="1" t="s">
        <v>516</v>
      </c>
      <c r="G1008" s="1" t="s">
        <v>512</v>
      </c>
      <c r="H1008" s="1" t="s">
        <v>56</v>
      </c>
      <c r="I1008" s="2">
        <v>241.04621472599999</v>
      </c>
      <c r="J1008" s="2">
        <v>39.67</v>
      </c>
      <c r="K1008" s="2">
        <f t="shared" si="146"/>
        <v>4.99</v>
      </c>
      <c r="L1008" s="2">
        <f t="shared" si="147"/>
        <v>0</v>
      </c>
      <c r="P1008" s="6">
        <v>2.61</v>
      </c>
      <c r="Q1008" s="5">
        <v>6202.665</v>
      </c>
      <c r="R1008" s="7">
        <v>2.38</v>
      </c>
      <c r="S1008" s="5">
        <v>3065.44</v>
      </c>
      <c r="AL1008" s="5" t="str">
        <f t="shared" si="150"/>
        <v/>
      </c>
      <c r="AN1008" s="5" t="str">
        <f t="shared" si="151"/>
        <v/>
      </c>
      <c r="AP1008" s="5" t="str">
        <f t="shared" si="152"/>
        <v/>
      </c>
      <c r="AS1008" s="5">
        <f t="shared" si="148"/>
        <v>9268.1049999999996</v>
      </c>
      <c r="AT1008" s="11">
        <f t="shared" si="145"/>
        <v>2.1999443749696139E-2</v>
      </c>
      <c r="AU1008" s="5">
        <f t="shared" si="149"/>
        <v>21.999443749696141</v>
      </c>
    </row>
    <row r="1009" spans="1:47" x14ac:dyDescent="0.3">
      <c r="A1009" s="1" t="s">
        <v>1127</v>
      </c>
      <c r="B1009" s="1" t="s">
        <v>1128</v>
      </c>
      <c r="C1009" s="1" t="s">
        <v>1129</v>
      </c>
      <c r="D1009" s="1" t="s">
        <v>63</v>
      </c>
      <c r="E1009" s="1" t="s">
        <v>73</v>
      </c>
      <c r="F1009" s="1" t="s">
        <v>516</v>
      </c>
      <c r="G1009" s="1" t="s">
        <v>512</v>
      </c>
      <c r="H1009" s="1" t="s">
        <v>56</v>
      </c>
      <c r="I1009" s="2">
        <v>241.04621472599999</v>
      </c>
      <c r="J1009" s="2">
        <v>39.799999999999997</v>
      </c>
      <c r="K1009" s="2">
        <f t="shared" si="146"/>
        <v>34.459999999999994</v>
      </c>
      <c r="L1009" s="2">
        <f t="shared" si="147"/>
        <v>0</v>
      </c>
      <c r="P1009" s="6">
        <v>27.9</v>
      </c>
      <c r="Q1009" s="5">
        <v>66304.349999999991</v>
      </c>
      <c r="R1009" s="7">
        <v>6.4</v>
      </c>
      <c r="S1009" s="5">
        <v>8243.2000000000007</v>
      </c>
      <c r="T1009" s="8">
        <v>0.16</v>
      </c>
      <c r="U1009" s="5">
        <v>61.824000000000012</v>
      </c>
      <c r="AL1009" s="5" t="str">
        <f t="shared" si="150"/>
        <v/>
      </c>
      <c r="AN1009" s="5" t="str">
        <f t="shared" si="151"/>
        <v/>
      </c>
      <c r="AP1009" s="5" t="str">
        <f t="shared" si="152"/>
        <v/>
      </c>
      <c r="AS1009" s="5">
        <f t="shared" si="148"/>
        <v>74609.373999999982</v>
      </c>
      <c r="AT1009" s="11">
        <f t="shared" si="145"/>
        <v>0.1770982014676184</v>
      </c>
      <c r="AU1009" s="5">
        <f t="shared" si="149"/>
        <v>177.0982014676184</v>
      </c>
    </row>
    <row r="1010" spans="1:47" x14ac:dyDescent="0.3">
      <c r="A1010" s="1" t="s">
        <v>1127</v>
      </c>
      <c r="B1010" s="1" t="s">
        <v>1128</v>
      </c>
      <c r="C1010" s="1" t="s">
        <v>1129</v>
      </c>
      <c r="D1010" s="1" t="s">
        <v>63</v>
      </c>
      <c r="E1010" s="1" t="s">
        <v>74</v>
      </c>
      <c r="F1010" s="1" t="s">
        <v>516</v>
      </c>
      <c r="G1010" s="1" t="s">
        <v>512</v>
      </c>
      <c r="H1010" s="1" t="s">
        <v>56</v>
      </c>
      <c r="I1010" s="2">
        <v>241.04621472599999</v>
      </c>
      <c r="J1010" s="2">
        <v>37.700000000000003</v>
      </c>
      <c r="K1010" s="2">
        <f t="shared" si="146"/>
        <v>0.04</v>
      </c>
      <c r="L1010" s="2">
        <f t="shared" si="147"/>
        <v>0</v>
      </c>
      <c r="R1010" s="7">
        <v>0.04</v>
      </c>
      <c r="S1010" s="5">
        <v>51.52</v>
      </c>
      <c r="AL1010" s="5" t="str">
        <f t="shared" si="150"/>
        <v/>
      </c>
      <c r="AN1010" s="5" t="str">
        <f t="shared" si="151"/>
        <v/>
      </c>
      <c r="AP1010" s="5" t="str">
        <f t="shared" si="152"/>
        <v/>
      </c>
      <c r="AS1010" s="5">
        <f t="shared" si="148"/>
        <v>51.52</v>
      </c>
      <c r="AT1010" s="11">
        <f t="shared" si="145"/>
        <v>1.2229159488205465E-4</v>
      </c>
      <c r="AU1010" s="5">
        <f t="shared" si="149"/>
        <v>0.12229159488205464</v>
      </c>
    </row>
    <row r="1011" spans="1:47" x14ac:dyDescent="0.3">
      <c r="A1011" s="1" t="s">
        <v>1130</v>
      </c>
      <c r="B1011" s="1" t="s">
        <v>160</v>
      </c>
      <c r="C1011" s="1" t="s">
        <v>121</v>
      </c>
      <c r="D1011" s="1" t="s">
        <v>63</v>
      </c>
      <c r="E1011" s="1" t="s">
        <v>80</v>
      </c>
      <c r="F1011" s="1" t="s">
        <v>516</v>
      </c>
      <c r="G1011" s="1" t="s">
        <v>512</v>
      </c>
      <c r="H1011" s="1" t="s">
        <v>56</v>
      </c>
      <c r="I1011" s="2">
        <v>79.894360544799994</v>
      </c>
      <c r="J1011" s="2">
        <v>39.479999999999997</v>
      </c>
      <c r="K1011" s="2">
        <f t="shared" si="146"/>
        <v>39.49</v>
      </c>
      <c r="L1011" s="2">
        <f t="shared" si="147"/>
        <v>0</v>
      </c>
      <c r="N1011" s="4">
        <v>6.87</v>
      </c>
      <c r="O1011" s="5">
        <v>16951.724999999999</v>
      </c>
      <c r="P1011" s="6">
        <v>19.62</v>
      </c>
      <c r="Q1011" s="5">
        <v>45445.47</v>
      </c>
      <c r="R1011" s="7">
        <v>13</v>
      </c>
      <c r="S1011" s="5">
        <v>15778</v>
      </c>
      <c r="AL1011" s="5" t="str">
        <f t="shared" si="150"/>
        <v/>
      </c>
      <c r="AN1011" s="5" t="str">
        <f t="shared" si="151"/>
        <v/>
      </c>
      <c r="AP1011" s="5" t="str">
        <f t="shared" si="152"/>
        <v/>
      </c>
      <c r="AS1011" s="5">
        <f t="shared" si="148"/>
        <v>78175.195000000007</v>
      </c>
      <c r="AT1011" s="11">
        <f t="shared" si="145"/>
        <v>0.18556229186268686</v>
      </c>
      <c r="AU1011" s="5">
        <f t="shared" si="149"/>
        <v>185.56229186268686</v>
      </c>
    </row>
    <row r="1012" spans="1:47" x14ac:dyDescent="0.3">
      <c r="A1012" s="1" t="s">
        <v>1130</v>
      </c>
      <c r="B1012" s="1" t="s">
        <v>160</v>
      </c>
      <c r="C1012" s="1" t="s">
        <v>121</v>
      </c>
      <c r="D1012" s="1" t="s">
        <v>63</v>
      </c>
      <c r="E1012" s="1" t="s">
        <v>85</v>
      </c>
      <c r="F1012" s="1" t="s">
        <v>516</v>
      </c>
      <c r="G1012" s="1" t="s">
        <v>512</v>
      </c>
      <c r="H1012" s="1" t="s">
        <v>56</v>
      </c>
      <c r="I1012" s="2">
        <v>79.894360544799994</v>
      </c>
      <c r="J1012" s="2">
        <v>37.92</v>
      </c>
      <c r="K1012" s="2">
        <f t="shared" si="146"/>
        <v>30.27</v>
      </c>
      <c r="L1012" s="2">
        <f t="shared" si="147"/>
        <v>0</v>
      </c>
      <c r="P1012" s="6">
        <v>1.08</v>
      </c>
      <c r="Q1012" s="5">
        <v>2373.105</v>
      </c>
      <c r="R1012" s="7">
        <v>11.62</v>
      </c>
      <c r="S1012" s="5">
        <v>15560.88</v>
      </c>
      <c r="T1012" s="8">
        <v>11.74</v>
      </c>
      <c r="U1012" s="5">
        <v>5020.4400000000014</v>
      </c>
      <c r="Z1012" s="9">
        <v>4.5999999999999996</v>
      </c>
      <c r="AA1012" s="5">
        <v>793.33439999999985</v>
      </c>
      <c r="AB1012" s="10">
        <v>1.23</v>
      </c>
      <c r="AC1012" s="5">
        <v>189.58365000000001</v>
      </c>
      <c r="AL1012" s="5" t="str">
        <f t="shared" si="150"/>
        <v/>
      </c>
      <c r="AN1012" s="5" t="str">
        <f t="shared" si="151"/>
        <v/>
      </c>
      <c r="AP1012" s="5" t="str">
        <f t="shared" si="152"/>
        <v/>
      </c>
      <c r="AS1012" s="5">
        <f t="shared" si="148"/>
        <v>23937.343050000003</v>
      </c>
      <c r="AT1012" s="11">
        <f t="shared" si="145"/>
        <v>5.6819407197658524E-2</v>
      </c>
      <c r="AU1012" s="5">
        <f t="shared" si="149"/>
        <v>56.819407197658521</v>
      </c>
    </row>
    <row r="1013" spans="1:47" x14ac:dyDescent="0.3">
      <c r="A1013" s="1" t="s">
        <v>1131</v>
      </c>
      <c r="B1013" s="1" t="s">
        <v>940</v>
      </c>
      <c r="C1013" s="1" t="s">
        <v>941</v>
      </c>
      <c r="D1013" s="1" t="s">
        <v>63</v>
      </c>
      <c r="E1013" s="1" t="s">
        <v>57</v>
      </c>
      <c r="F1013" s="1" t="s">
        <v>513</v>
      </c>
      <c r="G1013" s="1" t="s">
        <v>512</v>
      </c>
      <c r="H1013" s="1" t="s">
        <v>56</v>
      </c>
      <c r="I1013" s="2">
        <v>80.240031750100002</v>
      </c>
      <c r="J1013" s="2">
        <v>38.32</v>
      </c>
      <c r="K1013" s="2">
        <f t="shared" si="146"/>
        <v>38.04</v>
      </c>
      <c r="L1013" s="2">
        <f t="shared" si="147"/>
        <v>0.25</v>
      </c>
      <c r="N1013" s="4">
        <v>4.59</v>
      </c>
      <c r="O1013" s="5">
        <v>8089.875</v>
      </c>
      <c r="P1013" s="6">
        <v>25.57</v>
      </c>
      <c r="Q1013" s="5">
        <v>56906.990000000013</v>
      </c>
      <c r="R1013" s="7">
        <v>1.69</v>
      </c>
      <c r="S1013" s="5">
        <v>2051.6</v>
      </c>
      <c r="Z1013" s="9">
        <v>1.55</v>
      </c>
      <c r="AA1013" s="5">
        <v>261.20639999999997</v>
      </c>
      <c r="AB1013" s="10">
        <v>4.6399999999999997</v>
      </c>
      <c r="AC1013" s="5">
        <v>714.41637500000002</v>
      </c>
      <c r="AK1013" s="3">
        <v>0.13</v>
      </c>
      <c r="AL1013" s="5">
        <f t="shared" si="150"/>
        <v>469.01400000000007</v>
      </c>
      <c r="AN1013" s="5" t="str">
        <f t="shared" si="151"/>
        <v/>
      </c>
      <c r="AP1013" s="5" t="str">
        <f t="shared" si="152"/>
        <v/>
      </c>
      <c r="AQ1013" s="2">
        <v>0.12</v>
      </c>
      <c r="AS1013" s="5">
        <f t="shared" si="148"/>
        <v>68024.087775000007</v>
      </c>
      <c r="AT1013" s="11">
        <f t="shared" si="145"/>
        <v>0.16146689022518687</v>
      </c>
      <c r="AU1013" s="5">
        <f t="shared" si="149"/>
        <v>161.46689022518689</v>
      </c>
    </row>
    <row r="1014" spans="1:47" x14ac:dyDescent="0.3">
      <c r="A1014" s="1" t="s">
        <v>1131</v>
      </c>
      <c r="B1014" s="1" t="s">
        <v>940</v>
      </c>
      <c r="C1014" s="1" t="s">
        <v>941</v>
      </c>
      <c r="D1014" s="1" t="s">
        <v>63</v>
      </c>
      <c r="E1014" s="1" t="s">
        <v>58</v>
      </c>
      <c r="F1014" s="1" t="s">
        <v>513</v>
      </c>
      <c r="G1014" s="1" t="s">
        <v>512</v>
      </c>
      <c r="H1014" s="1" t="s">
        <v>56</v>
      </c>
      <c r="I1014" s="2">
        <v>80.240031750100002</v>
      </c>
      <c r="J1014" s="2">
        <v>39</v>
      </c>
      <c r="K1014" s="2">
        <f t="shared" si="146"/>
        <v>34.619999999999997</v>
      </c>
      <c r="L1014" s="2">
        <f t="shared" si="147"/>
        <v>4.37</v>
      </c>
      <c r="N1014" s="4">
        <v>0.52</v>
      </c>
      <c r="O1014" s="5">
        <v>927.07500000000005</v>
      </c>
      <c r="P1014" s="6">
        <v>18.850000000000001</v>
      </c>
      <c r="Q1014" s="5">
        <v>50537.97</v>
      </c>
      <c r="R1014" s="7">
        <v>12.28</v>
      </c>
      <c r="S1014" s="5">
        <v>18006.240000000002</v>
      </c>
      <c r="AB1014" s="10">
        <v>2.97</v>
      </c>
      <c r="AC1014" s="5">
        <v>428.84854999999999</v>
      </c>
      <c r="AK1014" s="3">
        <v>0.78</v>
      </c>
      <c r="AL1014" s="5">
        <f t="shared" si="150"/>
        <v>2814.0840000000003</v>
      </c>
      <c r="AM1014" s="3">
        <v>0.94</v>
      </c>
      <c r="AN1014" s="5">
        <f t="shared" si="151"/>
        <v>5652.2199999999993</v>
      </c>
      <c r="AP1014" s="5" t="str">
        <f t="shared" si="152"/>
        <v/>
      </c>
      <c r="AQ1014" s="2">
        <v>2.65</v>
      </c>
      <c r="AS1014" s="5">
        <f t="shared" si="148"/>
        <v>69900.133549999999</v>
      </c>
      <c r="AT1014" s="11">
        <f t="shared" si="145"/>
        <v>0.1659200080415007</v>
      </c>
      <c r="AU1014" s="5">
        <f t="shared" si="149"/>
        <v>165.92000804150069</v>
      </c>
    </row>
    <row r="1015" spans="1:47" x14ac:dyDescent="0.3">
      <c r="A1015" s="1" t="s">
        <v>1132</v>
      </c>
      <c r="B1015" s="1" t="s">
        <v>844</v>
      </c>
      <c r="C1015" s="1" t="s">
        <v>602</v>
      </c>
      <c r="D1015" s="1" t="s">
        <v>63</v>
      </c>
      <c r="E1015" s="1" t="s">
        <v>53</v>
      </c>
      <c r="F1015" s="1" t="s">
        <v>513</v>
      </c>
      <c r="G1015" s="1" t="s">
        <v>512</v>
      </c>
      <c r="H1015" s="1" t="s">
        <v>56</v>
      </c>
      <c r="I1015" s="2">
        <v>56.220388007099999</v>
      </c>
      <c r="J1015" s="2">
        <v>39.270000000000003</v>
      </c>
      <c r="K1015" s="2">
        <f t="shared" si="146"/>
        <v>39.24</v>
      </c>
      <c r="L1015" s="2">
        <f t="shared" si="147"/>
        <v>0.05</v>
      </c>
      <c r="P1015" s="6">
        <v>14.58</v>
      </c>
      <c r="Q1015" s="5">
        <v>35355.53</v>
      </c>
      <c r="R1015" s="7">
        <v>15.11</v>
      </c>
      <c r="S1015" s="5">
        <v>18933.599999999999</v>
      </c>
      <c r="T1015" s="8">
        <v>2.17</v>
      </c>
      <c r="U1015" s="5">
        <v>775.00800000000004</v>
      </c>
      <c r="Z1015" s="9">
        <v>5.6000000000000014</v>
      </c>
      <c r="AA1015" s="5">
        <v>805.03680000000008</v>
      </c>
      <c r="AB1015" s="10">
        <v>1.78</v>
      </c>
      <c r="AC1015" s="5">
        <v>178.45505</v>
      </c>
      <c r="AL1015" s="5" t="str">
        <f t="shared" si="150"/>
        <v/>
      </c>
      <c r="AM1015" s="3">
        <v>0.03</v>
      </c>
      <c r="AN1015" s="5">
        <f t="shared" si="151"/>
        <v>180.39</v>
      </c>
      <c r="AP1015" s="5" t="str">
        <f t="shared" si="152"/>
        <v/>
      </c>
      <c r="AQ1015" s="2">
        <v>0.02</v>
      </c>
      <c r="AS1015" s="5">
        <f t="shared" si="148"/>
        <v>56047.629849999998</v>
      </c>
      <c r="AT1015" s="11">
        <f t="shared" si="145"/>
        <v>0.13303870426466524</v>
      </c>
      <c r="AU1015" s="5">
        <f t="shared" si="149"/>
        <v>133.03870426466523</v>
      </c>
    </row>
    <row r="1016" spans="1:47" x14ac:dyDescent="0.3">
      <c r="A1016" s="1" t="s">
        <v>1132</v>
      </c>
      <c r="B1016" s="1" t="s">
        <v>844</v>
      </c>
      <c r="C1016" s="1" t="s">
        <v>602</v>
      </c>
      <c r="D1016" s="1" t="s">
        <v>63</v>
      </c>
      <c r="E1016" s="1" t="s">
        <v>59</v>
      </c>
      <c r="F1016" s="1" t="s">
        <v>513</v>
      </c>
      <c r="G1016" s="1" t="s">
        <v>512</v>
      </c>
      <c r="H1016" s="1" t="s">
        <v>56</v>
      </c>
      <c r="I1016" s="2">
        <v>56.220388007099999</v>
      </c>
      <c r="J1016" s="2">
        <v>16.02</v>
      </c>
      <c r="K1016" s="2">
        <f t="shared" si="146"/>
        <v>14.5</v>
      </c>
      <c r="L1016" s="2">
        <f t="shared" si="147"/>
        <v>1.53</v>
      </c>
      <c r="P1016" s="6">
        <v>7.2399999999999993</v>
      </c>
      <c r="Q1016" s="5">
        <v>19361.685000000001</v>
      </c>
      <c r="R1016" s="7">
        <v>7.26</v>
      </c>
      <c r="S1016" s="5">
        <v>10024.32</v>
      </c>
      <c r="AL1016" s="5" t="str">
        <f t="shared" si="150"/>
        <v/>
      </c>
      <c r="AM1016" s="3">
        <v>0.64</v>
      </c>
      <c r="AN1016" s="5">
        <f t="shared" si="151"/>
        <v>3848.32</v>
      </c>
      <c r="AP1016" s="5" t="str">
        <f t="shared" si="152"/>
        <v/>
      </c>
      <c r="AQ1016" s="2">
        <v>0.89</v>
      </c>
      <c r="AS1016" s="5">
        <f t="shared" si="148"/>
        <v>29386.005000000001</v>
      </c>
      <c r="AT1016" s="11">
        <f t="shared" si="145"/>
        <v>6.9752744927446292E-2</v>
      </c>
      <c r="AU1016" s="5">
        <f t="shared" si="149"/>
        <v>69.752744927446287</v>
      </c>
    </row>
    <row r="1017" spans="1:47" x14ac:dyDescent="0.3">
      <c r="A1017" s="1" t="s">
        <v>1133</v>
      </c>
      <c r="B1017" s="1" t="s">
        <v>381</v>
      </c>
      <c r="C1017" s="1" t="s">
        <v>382</v>
      </c>
      <c r="D1017" s="1" t="s">
        <v>383</v>
      </c>
      <c r="E1017" s="1" t="s">
        <v>59</v>
      </c>
      <c r="F1017" s="1" t="s">
        <v>513</v>
      </c>
      <c r="G1017" s="1" t="s">
        <v>512</v>
      </c>
      <c r="H1017" s="1" t="s">
        <v>56</v>
      </c>
      <c r="I1017" s="2">
        <v>23.953443800199999</v>
      </c>
      <c r="J1017" s="2">
        <v>23.96</v>
      </c>
      <c r="K1017" s="2">
        <f t="shared" si="146"/>
        <v>22.18</v>
      </c>
      <c r="L1017" s="2">
        <f t="shared" si="147"/>
        <v>1.77</v>
      </c>
      <c r="P1017" s="6">
        <v>8.0500000000000007</v>
      </c>
      <c r="Q1017" s="5">
        <v>21592.536899999999</v>
      </c>
      <c r="R1017" s="7">
        <v>9.7199999999999989</v>
      </c>
      <c r="S1017" s="5">
        <v>12508.32</v>
      </c>
      <c r="T1017" s="8">
        <v>4.41</v>
      </c>
      <c r="U1017" s="5">
        <v>1510.2719999999999</v>
      </c>
      <c r="AL1017" s="5" t="str">
        <f t="shared" si="150"/>
        <v/>
      </c>
      <c r="AM1017" s="3">
        <v>0.67</v>
      </c>
      <c r="AN1017" s="5">
        <f t="shared" si="151"/>
        <v>4028.71</v>
      </c>
      <c r="AP1017" s="5" t="str">
        <f t="shared" si="152"/>
        <v/>
      </c>
      <c r="AQ1017" s="2">
        <v>1.1000000000000001</v>
      </c>
      <c r="AS1017" s="5">
        <f t="shared" si="148"/>
        <v>35611.128899999996</v>
      </c>
      <c r="AT1017" s="11">
        <f t="shared" si="145"/>
        <v>8.4529148849600708E-2</v>
      </c>
      <c r="AU1017" s="5">
        <f t="shared" si="149"/>
        <v>84.529148849600702</v>
      </c>
    </row>
    <row r="1018" spans="1:47" x14ac:dyDescent="0.3">
      <c r="A1018" s="1" t="s">
        <v>1134</v>
      </c>
      <c r="B1018" s="1" t="s">
        <v>1100</v>
      </c>
      <c r="C1018" s="1" t="s">
        <v>1101</v>
      </c>
      <c r="D1018" s="1" t="s">
        <v>63</v>
      </c>
      <c r="E1018" s="1" t="s">
        <v>64</v>
      </c>
      <c r="F1018" s="1" t="s">
        <v>513</v>
      </c>
      <c r="G1018" s="1" t="s">
        <v>512</v>
      </c>
      <c r="H1018" s="1" t="s">
        <v>56</v>
      </c>
      <c r="I1018" s="2">
        <v>70.205714027100001</v>
      </c>
      <c r="J1018" s="2">
        <v>27.03</v>
      </c>
      <c r="K1018" s="2">
        <f t="shared" si="146"/>
        <v>27.03</v>
      </c>
      <c r="L1018" s="2">
        <f t="shared" si="147"/>
        <v>0</v>
      </c>
      <c r="N1018" s="4">
        <v>0.1</v>
      </c>
      <c r="O1018" s="5">
        <v>176.25</v>
      </c>
      <c r="P1018" s="6">
        <v>14.83</v>
      </c>
      <c r="Q1018" s="5">
        <v>28592.69</v>
      </c>
      <c r="R1018" s="7">
        <v>9.17</v>
      </c>
      <c r="S1018" s="5">
        <v>10061.120000000001</v>
      </c>
      <c r="Z1018" s="9">
        <v>0.45</v>
      </c>
      <c r="AA1018" s="5">
        <v>51.887999999999991</v>
      </c>
      <c r="AB1018" s="10">
        <v>2.48</v>
      </c>
      <c r="AC1018" s="5">
        <v>257.34887500000002</v>
      </c>
      <c r="AL1018" s="5" t="str">
        <f t="shared" si="150"/>
        <v/>
      </c>
      <c r="AN1018" s="5" t="str">
        <f t="shared" si="151"/>
        <v/>
      </c>
      <c r="AP1018" s="5" t="str">
        <f t="shared" si="152"/>
        <v/>
      </c>
      <c r="AS1018" s="5">
        <f t="shared" si="148"/>
        <v>39139.296875</v>
      </c>
      <c r="AT1018" s="11">
        <f t="shared" si="145"/>
        <v>9.2903863303687273E-2</v>
      </c>
      <c r="AU1018" s="5">
        <f t="shared" si="149"/>
        <v>92.903863303687274</v>
      </c>
    </row>
    <row r="1019" spans="1:47" x14ac:dyDescent="0.3">
      <c r="A1019" s="1" t="s">
        <v>1134</v>
      </c>
      <c r="B1019" s="1" t="s">
        <v>1100</v>
      </c>
      <c r="C1019" s="1" t="s">
        <v>1101</v>
      </c>
      <c r="D1019" s="1" t="s">
        <v>63</v>
      </c>
      <c r="E1019" s="1" t="s">
        <v>65</v>
      </c>
      <c r="F1019" s="1" t="s">
        <v>513</v>
      </c>
      <c r="G1019" s="1" t="s">
        <v>512</v>
      </c>
      <c r="H1019" s="1" t="s">
        <v>56</v>
      </c>
      <c r="I1019" s="2">
        <v>70.205714027100001</v>
      </c>
      <c r="J1019" s="2">
        <v>39.28</v>
      </c>
      <c r="K1019" s="2">
        <f t="shared" si="146"/>
        <v>35.980000000000004</v>
      </c>
      <c r="L1019" s="2">
        <f t="shared" si="147"/>
        <v>3.3</v>
      </c>
      <c r="N1019" s="4">
        <v>10.68</v>
      </c>
      <c r="O1019" s="5">
        <v>20081.924999999999</v>
      </c>
      <c r="P1019" s="6">
        <v>23.94</v>
      </c>
      <c r="Q1019" s="5">
        <v>46766.125</v>
      </c>
      <c r="R1019" s="7">
        <v>0.73</v>
      </c>
      <c r="S1019" s="5">
        <v>677.12</v>
      </c>
      <c r="Z1019" s="9">
        <v>7.0000000000000007E-2</v>
      </c>
      <c r="AA1019" s="5">
        <v>7.7279999999999998</v>
      </c>
      <c r="AB1019" s="10">
        <v>0.56000000000000005</v>
      </c>
      <c r="AC1019" s="5">
        <v>66.572874999999996</v>
      </c>
      <c r="AL1019" s="5" t="str">
        <f t="shared" si="150"/>
        <v/>
      </c>
      <c r="AM1019" s="3">
        <v>1.31</v>
      </c>
      <c r="AN1019" s="5">
        <f t="shared" si="151"/>
        <v>7877.0300000000007</v>
      </c>
      <c r="AP1019" s="5" t="str">
        <f t="shared" si="152"/>
        <v/>
      </c>
      <c r="AQ1019" s="2">
        <v>1.99</v>
      </c>
      <c r="AS1019" s="5">
        <f t="shared" si="148"/>
        <v>67599.470874999999</v>
      </c>
      <c r="AT1019" s="11">
        <f t="shared" si="145"/>
        <v>0.1604589888681435</v>
      </c>
      <c r="AU1019" s="5">
        <f t="shared" si="149"/>
        <v>160.45898886814348</v>
      </c>
    </row>
    <row r="1020" spans="1:47" x14ac:dyDescent="0.3">
      <c r="A1020" s="1" t="s">
        <v>1135</v>
      </c>
      <c r="B1020" s="1" t="s">
        <v>1136</v>
      </c>
      <c r="C1020" s="1" t="s">
        <v>1137</v>
      </c>
      <c r="D1020" s="1" t="s">
        <v>63</v>
      </c>
      <c r="E1020" s="1" t="s">
        <v>64</v>
      </c>
      <c r="F1020" s="1" t="s">
        <v>513</v>
      </c>
      <c r="G1020" s="1" t="s">
        <v>512</v>
      </c>
      <c r="H1020" s="1" t="s">
        <v>56</v>
      </c>
      <c r="I1020" s="2">
        <v>10.077184814500001</v>
      </c>
      <c r="J1020" s="2">
        <v>10.08</v>
      </c>
      <c r="K1020" s="2">
        <f t="shared" si="146"/>
        <v>10.09</v>
      </c>
      <c r="L1020" s="2">
        <f t="shared" si="147"/>
        <v>0</v>
      </c>
      <c r="P1020" s="6">
        <v>0.63</v>
      </c>
      <c r="Q1020" s="5">
        <v>1242.57</v>
      </c>
      <c r="R1020" s="7">
        <v>4.5599999999999996</v>
      </c>
      <c r="S1020" s="5">
        <v>5019.5200000000004</v>
      </c>
      <c r="Z1020" s="9">
        <v>1.96</v>
      </c>
      <c r="AA1020" s="5">
        <v>241.55520000000001</v>
      </c>
      <c r="AB1020" s="10">
        <v>2.94</v>
      </c>
      <c r="AC1020" s="5">
        <v>305.04287499999998</v>
      </c>
      <c r="AL1020" s="5" t="str">
        <f t="shared" si="150"/>
        <v/>
      </c>
      <c r="AN1020" s="5" t="str">
        <f t="shared" si="151"/>
        <v/>
      </c>
      <c r="AP1020" s="5" t="str">
        <f t="shared" si="152"/>
        <v/>
      </c>
      <c r="AS1020" s="5">
        <f t="shared" si="148"/>
        <v>6808.688075</v>
      </c>
      <c r="AT1020" s="11">
        <f t="shared" si="145"/>
        <v>1.6161594016812435E-2</v>
      </c>
      <c r="AU1020" s="5">
        <f t="shared" si="149"/>
        <v>16.161594016812437</v>
      </c>
    </row>
    <row r="1021" spans="1:47" x14ac:dyDescent="0.3">
      <c r="A1021" s="1" t="s">
        <v>1138</v>
      </c>
      <c r="B1021" s="1" t="s">
        <v>1139</v>
      </c>
      <c r="C1021" s="1" t="s">
        <v>1140</v>
      </c>
      <c r="D1021" s="1" t="s">
        <v>63</v>
      </c>
      <c r="E1021" s="1" t="s">
        <v>66</v>
      </c>
      <c r="F1021" s="1" t="s">
        <v>513</v>
      </c>
      <c r="G1021" s="1" t="s">
        <v>512</v>
      </c>
      <c r="H1021" s="1" t="s">
        <v>56</v>
      </c>
      <c r="I1021" s="2">
        <v>80.7377858965</v>
      </c>
      <c r="J1021" s="2">
        <v>40.51</v>
      </c>
      <c r="K1021" s="2">
        <f t="shared" si="146"/>
        <v>39.949999999999996</v>
      </c>
      <c r="L1021" s="2">
        <f t="shared" si="147"/>
        <v>0.05</v>
      </c>
      <c r="N1021" s="4">
        <v>0.37</v>
      </c>
      <c r="O1021" s="5">
        <v>782.55</v>
      </c>
      <c r="P1021" s="6">
        <v>8.8999999999999986</v>
      </c>
      <c r="Q1021" s="5">
        <v>18112.325000000001</v>
      </c>
      <c r="R1021" s="7">
        <v>12.86</v>
      </c>
      <c r="S1021" s="5">
        <v>13954.56</v>
      </c>
      <c r="T1021" s="8">
        <v>7.92</v>
      </c>
      <c r="U1021" s="5">
        <v>2498.904</v>
      </c>
      <c r="Z1021" s="9">
        <v>7.04</v>
      </c>
      <c r="AA1021" s="5">
        <v>834.18239999999992</v>
      </c>
      <c r="AB1021" s="10">
        <v>2.86</v>
      </c>
      <c r="AC1021" s="5">
        <v>333.46055000000001</v>
      </c>
      <c r="AL1021" s="5" t="str">
        <f t="shared" si="150"/>
        <v/>
      </c>
      <c r="AM1021" s="3">
        <v>0.03</v>
      </c>
      <c r="AN1021" s="5">
        <f t="shared" si="151"/>
        <v>180.39</v>
      </c>
      <c r="AP1021" s="5" t="str">
        <f t="shared" si="152"/>
        <v/>
      </c>
      <c r="AQ1021" s="2">
        <v>0.02</v>
      </c>
      <c r="AS1021" s="5">
        <f t="shared" si="148"/>
        <v>36515.981950000001</v>
      </c>
      <c r="AT1021" s="11">
        <f t="shared" si="145"/>
        <v>8.6676973434585025E-2</v>
      </c>
      <c r="AU1021" s="5">
        <f t="shared" si="149"/>
        <v>86.676973434585022</v>
      </c>
    </row>
    <row r="1022" spans="1:47" x14ac:dyDescent="0.3">
      <c r="A1022" s="1" t="s">
        <v>1138</v>
      </c>
      <c r="B1022" s="1" t="s">
        <v>1139</v>
      </c>
      <c r="C1022" s="1" t="s">
        <v>1140</v>
      </c>
      <c r="D1022" s="1" t="s">
        <v>63</v>
      </c>
      <c r="E1022" s="1" t="s">
        <v>67</v>
      </c>
      <c r="F1022" s="1" t="s">
        <v>513</v>
      </c>
      <c r="G1022" s="1" t="s">
        <v>512</v>
      </c>
      <c r="H1022" s="1" t="s">
        <v>56</v>
      </c>
      <c r="I1022" s="2">
        <v>80.7377858965</v>
      </c>
      <c r="J1022" s="2">
        <v>37.659999999999997</v>
      </c>
      <c r="K1022" s="2">
        <f t="shared" si="146"/>
        <v>37.660000000000004</v>
      </c>
      <c r="L1022" s="2">
        <f t="shared" si="147"/>
        <v>0</v>
      </c>
      <c r="P1022" s="6">
        <v>26.5</v>
      </c>
      <c r="Q1022" s="5">
        <v>49984.585000000006</v>
      </c>
      <c r="R1022" s="7">
        <v>7.59</v>
      </c>
      <c r="S1022" s="5">
        <v>7967.2</v>
      </c>
      <c r="Z1022" s="9">
        <v>2.1800000000000002</v>
      </c>
      <c r="AA1022" s="5">
        <v>257.23200000000003</v>
      </c>
      <c r="AB1022" s="10">
        <v>1.39</v>
      </c>
      <c r="AC1022" s="5">
        <v>155.8004</v>
      </c>
      <c r="AL1022" s="5" t="str">
        <f t="shared" si="150"/>
        <v/>
      </c>
      <c r="AN1022" s="5" t="str">
        <f t="shared" si="151"/>
        <v/>
      </c>
      <c r="AP1022" s="5" t="str">
        <f t="shared" si="152"/>
        <v/>
      </c>
      <c r="AS1022" s="5">
        <f t="shared" si="148"/>
        <v>58364.817400000007</v>
      </c>
      <c r="AT1022" s="11">
        <f t="shared" si="145"/>
        <v>0.13853894807542499</v>
      </c>
      <c r="AU1022" s="5">
        <f t="shared" si="149"/>
        <v>138.538948075425</v>
      </c>
    </row>
    <row r="1023" spans="1:47" x14ac:dyDescent="0.3">
      <c r="A1023" s="1" t="s">
        <v>1141</v>
      </c>
      <c r="B1023" s="1" t="s">
        <v>1142</v>
      </c>
      <c r="C1023" s="1" t="s">
        <v>1143</v>
      </c>
      <c r="D1023" s="1" t="s">
        <v>330</v>
      </c>
      <c r="E1023" s="1" t="s">
        <v>72</v>
      </c>
      <c r="F1023" s="1" t="s">
        <v>513</v>
      </c>
      <c r="G1023" s="1" t="s">
        <v>512</v>
      </c>
      <c r="H1023" s="1" t="s">
        <v>56</v>
      </c>
      <c r="I1023" s="2">
        <v>106.690727819</v>
      </c>
      <c r="J1023" s="2">
        <v>20.98</v>
      </c>
      <c r="K1023" s="2">
        <f t="shared" si="146"/>
        <v>20.990000000000002</v>
      </c>
      <c r="L1023" s="2">
        <f t="shared" si="147"/>
        <v>0</v>
      </c>
      <c r="P1023" s="6">
        <v>8.16</v>
      </c>
      <c r="Q1023" s="5">
        <v>14075.67</v>
      </c>
      <c r="R1023" s="7">
        <v>12.83</v>
      </c>
      <c r="S1023" s="5">
        <v>11803.6</v>
      </c>
      <c r="AL1023" s="5" t="str">
        <f t="shared" si="150"/>
        <v/>
      </c>
      <c r="AN1023" s="5" t="str">
        <f t="shared" si="151"/>
        <v/>
      </c>
      <c r="AP1023" s="5" t="str">
        <f t="shared" si="152"/>
        <v/>
      </c>
      <c r="AS1023" s="5">
        <f t="shared" si="148"/>
        <v>25879.27</v>
      </c>
      <c r="AT1023" s="11">
        <f t="shared" si="145"/>
        <v>6.1428905331586001E-2</v>
      </c>
      <c r="AU1023" s="5">
        <f t="shared" si="149"/>
        <v>61.428905331586002</v>
      </c>
    </row>
    <row r="1024" spans="1:47" x14ac:dyDescent="0.3">
      <c r="A1024" s="1" t="s">
        <v>1141</v>
      </c>
      <c r="B1024" s="1" t="s">
        <v>1142</v>
      </c>
      <c r="C1024" s="1" t="s">
        <v>1143</v>
      </c>
      <c r="D1024" s="1" t="s">
        <v>330</v>
      </c>
      <c r="E1024" s="1" t="s">
        <v>73</v>
      </c>
      <c r="F1024" s="1" t="s">
        <v>513</v>
      </c>
      <c r="G1024" s="1" t="s">
        <v>512</v>
      </c>
      <c r="H1024" s="1" t="s">
        <v>56</v>
      </c>
      <c r="I1024" s="2">
        <v>106.690727819</v>
      </c>
      <c r="J1024" s="2">
        <v>41.07</v>
      </c>
      <c r="K1024" s="2">
        <f t="shared" si="146"/>
        <v>39.989999999999995</v>
      </c>
      <c r="L1024" s="2">
        <f t="shared" si="147"/>
        <v>0</v>
      </c>
      <c r="N1024" s="4">
        <v>2.23</v>
      </c>
      <c r="O1024" s="5">
        <v>3930.375</v>
      </c>
      <c r="P1024" s="6">
        <v>26.88</v>
      </c>
      <c r="Q1024" s="5">
        <v>45628.800000000003</v>
      </c>
      <c r="R1024" s="7">
        <v>10.3</v>
      </c>
      <c r="S1024" s="5">
        <v>9475.9999999999982</v>
      </c>
      <c r="T1024" s="8">
        <v>0.28999999999999998</v>
      </c>
      <c r="U1024" s="5">
        <v>80.039999999999992</v>
      </c>
      <c r="Z1024" s="9">
        <v>0.28999999999999998</v>
      </c>
      <c r="AA1024" s="5">
        <v>32.015999999999998</v>
      </c>
      <c r="AL1024" s="5" t="str">
        <f t="shared" si="150"/>
        <v/>
      </c>
      <c r="AN1024" s="5" t="str">
        <f t="shared" si="151"/>
        <v/>
      </c>
      <c r="AP1024" s="5" t="str">
        <f t="shared" si="152"/>
        <v/>
      </c>
      <c r="AS1024" s="5">
        <f t="shared" si="148"/>
        <v>59147.231000000007</v>
      </c>
      <c r="AT1024" s="11">
        <f t="shared" si="145"/>
        <v>0.1403961415343033</v>
      </c>
      <c r="AU1024" s="5">
        <f t="shared" si="149"/>
        <v>140.3961415343033</v>
      </c>
    </row>
    <row r="1025" spans="1:47" x14ac:dyDescent="0.3">
      <c r="A1025" s="1" t="s">
        <v>1141</v>
      </c>
      <c r="B1025" s="1" t="s">
        <v>1142</v>
      </c>
      <c r="C1025" s="1" t="s">
        <v>1143</v>
      </c>
      <c r="D1025" s="1" t="s">
        <v>330</v>
      </c>
      <c r="E1025" s="1" t="s">
        <v>74</v>
      </c>
      <c r="F1025" s="1" t="s">
        <v>513</v>
      </c>
      <c r="G1025" s="1" t="s">
        <v>512</v>
      </c>
      <c r="H1025" s="1" t="s">
        <v>56</v>
      </c>
      <c r="I1025" s="2">
        <v>106.690727819</v>
      </c>
      <c r="J1025" s="2">
        <v>35.409999999999997</v>
      </c>
      <c r="K1025" s="2">
        <f t="shared" si="146"/>
        <v>35.410000000000004</v>
      </c>
      <c r="L1025" s="2">
        <f t="shared" si="147"/>
        <v>0</v>
      </c>
      <c r="N1025" s="4">
        <v>8.18</v>
      </c>
      <c r="O1025" s="5">
        <v>14417.25</v>
      </c>
      <c r="P1025" s="6">
        <v>12.53</v>
      </c>
      <c r="Q1025" s="5">
        <v>21269.674999999999</v>
      </c>
      <c r="R1025" s="7">
        <v>13.92</v>
      </c>
      <c r="S1025" s="5">
        <v>13893.84</v>
      </c>
      <c r="T1025" s="8">
        <v>0.77999999999999992</v>
      </c>
      <c r="U1025" s="5">
        <v>228.52799999999999</v>
      </c>
      <c r="AL1025" s="5" t="str">
        <f t="shared" si="150"/>
        <v/>
      </c>
      <c r="AN1025" s="5" t="str">
        <f t="shared" si="151"/>
        <v/>
      </c>
      <c r="AP1025" s="5" t="str">
        <f t="shared" si="152"/>
        <v/>
      </c>
      <c r="AS1025" s="5">
        <f t="shared" si="148"/>
        <v>49809.292999999998</v>
      </c>
      <c r="AT1025" s="11">
        <f t="shared" si="145"/>
        <v>0.11823093712961105</v>
      </c>
      <c r="AU1025" s="5">
        <f t="shared" si="149"/>
        <v>118.23093712961105</v>
      </c>
    </row>
    <row r="1026" spans="1:47" x14ac:dyDescent="0.3">
      <c r="A1026" s="1" t="s">
        <v>1141</v>
      </c>
      <c r="B1026" s="1" t="s">
        <v>1142</v>
      </c>
      <c r="C1026" s="1" t="s">
        <v>1143</v>
      </c>
      <c r="D1026" s="1" t="s">
        <v>330</v>
      </c>
      <c r="E1026" s="1" t="s">
        <v>75</v>
      </c>
      <c r="F1026" s="1" t="s">
        <v>513</v>
      </c>
      <c r="G1026" s="1" t="s">
        <v>512</v>
      </c>
      <c r="H1026" s="1" t="s">
        <v>56</v>
      </c>
      <c r="I1026" s="2">
        <v>106.690727819</v>
      </c>
      <c r="J1026" s="2">
        <v>0.32</v>
      </c>
      <c r="K1026" s="2">
        <f t="shared" si="146"/>
        <v>0.33</v>
      </c>
      <c r="L1026" s="2">
        <f t="shared" si="147"/>
        <v>0</v>
      </c>
      <c r="R1026" s="7">
        <v>0.33</v>
      </c>
      <c r="S1026" s="5">
        <v>303.60000000000002</v>
      </c>
      <c r="AL1026" s="5" t="str">
        <f t="shared" si="150"/>
        <v/>
      </c>
      <c r="AN1026" s="5" t="str">
        <f t="shared" si="151"/>
        <v/>
      </c>
      <c r="AP1026" s="5" t="str">
        <f t="shared" si="152"/>
        <v/>
      </c>
      <c r="AS1026" s="5">
        <f t="shared" si="148"/>
        <v>303.60000000000002</v>
      </c>
      <c r="AT1026" s="11">
        <f t="shared" si="145"/>
        <v>7.2064689841210786E-4</v>
      </c>
      <c r="AU1026" s="5">
        <f t="shared" si="149"/>
        <v>0.72064689841210783</v>
      </c>
    </row>
    <row r="1027" spans="1:47" x14ac:dyDescent="0.3">
      <c r="A1027" s="1" t="s">
        <v>1144</v>
      </c>
      <c r="B1027" s="1" t="s">
        <v>381</v>
      </c>
      <c r="C1027" s="1" t="s">
        <v>382</v>
      </c>
      <c r="D1027" s="1" t="s">
        <v>383</v>
      </c>
      <c r="E1027" s="1" t="s">
        <v>72</v>
      </c>
      <c r="F1027" s="1" t="s">
        <v>513</v>
      </c>
      <c r="G1027" s="1" t="s">
        <v>512</v>
      </c>
      <c r="H1027" s="1" t="s">
        <v>56</v>
      </c>
      <c r="I1027" s="2">
        <v>53.169665014700001</v>
      </c>
      <c r="J1027" s="2">
        <v>13.8</v>
      </c>
      <c r="K1027" s="2">
        <f t="shared" si="146"/>
        <v>13.809999999999999</v>
      </c>
      <c r="L1027" s="2">
        <f t="shared" si="147"/>
        <v>0</v>
      </c>
      <c r="P1027" s="6">
        <v>11.37</v>
      </c>
      <c r="Q1027" s="5">
        <v>20970.915000000001</v>
      </c>
      <c r="R1027" s="7">
        <v>2.44</v>
      </c>
      <c r="S1027" s="5">
        <v>2647.76</v>
      </c>
      <c r="AL1027" s="5" t="str">
        <f t="shared" si="150"/>
        <v/>
      </c>
      <c r="AN1027" s="5" t="str">
        <f t="shared" si="151"/>
        <v/>
      </c>
      <c r="AP1027" s="5" t="str">
        <f t="shared" si="152"/>
        <v/>
      </c>
      <c r="AS1027" s="5">
        <f t="shared" si="148"/>
        <v>23618.675000000003</v>
      </c>
      <c r="AT1027" s="11">
        <f t="shared" ref="AT1027:AT1090" si="153">(AS1027/$AS$1180)*100</f>
        <v>5.6062993686935424E-2</v>
      </c>
      <c r="AU1027" s="5">
        <f t="shared" si="149"/>
        <v>56.062993686935421</v>
      </c>
    </row>
    <row r="1028" spans="1:47" x14ac:dyDescent="0.3">
      <c r="A1028" s="1" t="s">
        <v>1144</v>
      </c>
      <c r="B1028" s="1" t="s">
        <v>381</v>
      </c>
      <c r="C1028" s="1" t="s">
        <v>382</v>
      </c>
      <c r="D1028" s="1" t="s">
        <v>383</v>
      </c>
      <c r="E1028" s="1" t="s">
        <v>75</v>
      </c>
      <c r="F1028" s="1" t="s">
        <v>513</v>
      </c>
      <c r="G1028" s="1" t="s">
        <v>512</v>
      </c>
      <c r="H1028" s="1" t="s">
        <v>56</v>
      </c>
      <c r="I1028" s="2">
        <v>53.169665014700001</v>
      </c>
      <c r="J1028" s="2">
        <v>32.450000000000003</v>
      </c>
      <c r="K1028" s="2">
        <f t="shared" si="146"/>
        <v>32.46</v>
      </c>
      <c r="L1028" s="2">
        <f t="shared" si="147"/>
        <v>0</v>
      </c>
      <c r="P1028" s="6">
        <v>14.45</v>
      </c>
      <c r="Q1028" s="5">
        <v>27574.19</v>
      </c>
      <c r="R1028" s="7">
        <v>14.25</v>
      </c>
      <c r="S1028" s="5">
        <v>14981.28</v>
      </c>
      <c r="T1028" s="8">
        <v>3.76</v>
      </c>
      <c r="U1028" s="5">
        <v>1113.9359999999999</v>
      </c>
      <c r="AL1028" s="5" t="str">
        <f t="shared" si="150"/>
        <v/>
      </c>
      <c r="AN1028" s="5" t="str">
        <f t="shared" si="151"/>
        <v/>
      </c>
      <c r="AP1028" s="5" t="str">
        <f t="shared" si="152"/>
        <v/>
      </c>
      <c r="AS1028" s="5">
        <f t="shared" si="148"/>
        <v>43669.406000000003</v>
      </c>
      <c r="AT1028" s="11">
        <f t="shared" si="153"/>
        <v>0.10365685767259253</v>
      </c>
      <c r="AU1028" s="5">
        <f t="shared" si="149"/>
        <v>103.65685767259254</v>
      </c>
    </row>
    <row r="1029" spans="1:47" x14ac:dyDescent="0.3">
      <c r="A1029" s="1" t="s">
        <v>1145</v>
      </c>
      <c r="B1029" s="1" t="s">
        <v>160</v>
      </c>
      <c r="C1029" s="1" t="s">
        <v>121</v>
      </c>
      <c r="D1029" s="1" t="s">
        <v>63</v>
      </c>
      <c r="E1029" s="1" t="s">
        <v>75</v>
      </c>
      <c r="F1029" s="1" t="s">
        <v>513</v>
      </c>
      <c r="G1029" s="1" t="s">
        <v>512</v>
      </c>
      <c r="H1029" s="1" t="s">
        <v>56</v>
      </c>
      <c r="I1029" s="2">
        <v>4.8059921892300004</v>
      </c>
      <c r="J1029" s="2">
        <v>3.36</v>
      </c>
      <c r="K1029" s="2">
        <f t="shared" si="146"/>
        <v>3.3499999999999996</v>
      </c>
      <c r="L1029" s="2">
        <f t="shared" si="147"/>
        <v>0</v>
      </c>
      <c r="R1029" s="7">
        <v>1.69</v>
      </c>
      <c r="S1029" s="5">
        <v>2471.12</v>
      </c>
      <c r="T1029" s="8">
        <v>0.38</v>
      </c>
      <c r="U1029" s="5">
        <v>156.21600000000001</v>
      </c>
      <c r="Z1029" s="9">
        <v>1.28</v>
      </c>
      <c r="AA1029" s="5">
        <v>196.2912</v>
      </c>
      <c r="AL1029" s="5" t="str">
        <f t="shared" si="150"/>
        <v/>
      </c>
      <c r="AN1029" s="5" t="str">
        <f t="shared" si="151"/>
        <v/>
      </c>
      <c r="AP1029" s="5" t="str">
        <f t="shared" si="152"/>
        <v/>
      </c>
      <c r="AS1029" s="5">
        <f t="shared" si="148"/>
        <v>2823.6271999999999</v>
      </c>
      <c r="AT1029" s="11">
        <f t="shared" si="153"/>
        <v>6.7023655597894085E-3</v>
      </c>
      <c r="AU1029" s="5">
        <f t="shared" si="149"/>
        <v>6.702365559789409</v>
      </c>
    </row>
    <row r="1030" spans="1:47" x14ac:dyDescent="0.3">
      <c r="A1030" s="1" t="s">
        <v>1146</v>
      </c>
      <c r="B1030" s="1" t="s">
        <v>381</v>
      </c>
      <c r="C1030" s="1" t="s">
        <v>382</v>
      </c>
      <c r="D1030" s="1" t="s">
        <v>383</v>
      </c>
      <c r="E1030" s="1" t="s">
        <v>79</v>
      </c>
      <c r="F1030" s="1" t="s">
        <v>513</v>
      </c>
      <c r="G1030" s="1" t="s">
        <v>512</v>
      </c>
      <c r="H1030" s="1" t="s">
        <v>56</v>
      </c>
      <c r="I1030" s="2">
        <v>159.37692668299999</v>
      </c>
      <c r="J1030" s="2">
        <v>39.950000000000003</v>
      </c>
      <c r="K1030" s="2">
        <f t="shared" si="146"/>
        <v>39.96</v>
      </c>
      <c r="L1030" s="2">
        <f t="shared" si="147"/>
        <v>0</v>
      </c>
      <c r="P1030" s="6">
        <v>15.19</v>
      </c>
      <c r="Q1030" s="5">
        <v>25785.025000000001</v>
      </c>
      <c r="R1030" s="7">
        <v>20.7</v>
      </c>
      <c r="S1030" s="5">
        <v>19342.080000000002</v>
      </c>
      <c r="T1030" s="8">
        <v>4.07</v>
      </c>
      <c r="U1030" s="5">
        <v>1123.32</v>
      </c>
      <c r="AL1030" s="5" t="str">
        <f t="shared" si="150"/>
        <v/>
      </c>
      <c r="AN1030" s="5" t="str">
        <f t="shared" si="151"/>
        <v/>
      </c>
      <c r="AP1030" s="5" t="str">
        <f t="shared" si="152"/>
        <v/>
      </c>
      <c r="AS1030" s="5">
        <f t="shared" si="148"/>
        <v>46250.425000000003</v>
      </c>
      <c r="AT1030" s="11">
        <f t="shared" si="153"/>
        <v>0.10978335087777277</v>
      </c>
      <c r="AU1030" s="5">
        <f t="shared" si="149"/>
        <v>109.78335087777278</v>
      </c>
    </row>
    <row r="1031" spans="1:47" x14ac:dyDescent="0.3">
      <c r="A1031" s="1" t="s">
        <v>1146</v>
      </c>
      <c r="B1031" s="1" t="s">
        <v>381</v>
      </c>
      <c r="C1031" s="1" t="s">
        <v>382</v>
      </c>
      <c r="D1031" s="1" t="s">
        <v>383</v>
      </c>
      <c r="E1031" s="1" t="s">
        <v>80</v>
      </c>
      <c r="F1031" s="1" t="s">
        <v>513</v>
      </c>
      <c r="G1031" s="1" t="s">
        <v>512</v>
      </c>
      <c r="H1031" s="1" t="s">
        <v>56</v>
      </c>
      <c r="I1031" s="2">
        <v>159.37692668299999</v>
      </c>
      <c r="J1031" s="2">
        <v>38.979999999999997</v>
      </c>
      <c r="K1031" s="2">
        <f t="shared" si="146"/>
        <v>38.989999999999995</v>
      </c>
      <c r="L1031" s="2">
        <f t="shared" si="147"/>
        <v>0</v>
      </c>
      <c r="P1031" s="6">
        <v>11.54</v>
      </c>
      <c r="Q1031" s="5">
        <v>20628.02</v>
      </c>
      <c r="R1031" s="7">
        <v>23.01</v>
      </c>
      <c r="S1031" s="5">
        <v>26617.439999999999</v>
      </c>
      <c r="T1031" s="8">
        <v>3.54</v>
      </c>
      <c r="U1031" s="5">
        <v>1084.68</v>
      </c>
      <c r="X1031" s="2">
        <v>0.9</v>
      </c>
      <c r="Y1031" s="5">
        <v>276.55200000000002</v>
      </c>
      <c r="AL1031" s="5" t="str">
        <f t="shared" si="150"/>
        <v/>
      </c>
      <c r="AN1031" s="5" t="str">
        <f t="shared" si="151"/>
        <v/>
      </c>
      <c r="AP1031" s="5" t="str">
        <f t="shared" si="152"/>
        <v/>
      </c>
      <c r="AS1031" s="5">
        <f t="shared" si="148"/>
        <v>48606.692000000003</v>
      </c>
      <c r="AT1031" s="11">
        <f t="shared" si="153"/>
        <v>0.11537635649496909</v>
      </c>
      <c r="AU1031" s="5">
        <f t="shared" si="149"/>
        <v>115.37635649496909</v>
      </c>
    </row>
    <row r="1032" spans="1:47" x14ac:dyDescent="0.3">
      <c r="A1032" s="1" t="s">
        <v>1146</v>
      </c>
      <c r="B1032" s="1" t="s">
        <v>381</v>
      </c>
      <c r="C1032" s="1" t="s">
        <v>382</v>
      </c>
      <c r="D1032" s="1" t="s">
        <v>383</v>
      </c>
      <c r="E1032" s="1" t="s">
        <v>85</v>
      </c>
      <c r="F1032" s="1" t="s">
        <v>513</v>
      </c>
      <c r="G1032" s="1" t="s">
        <v>512</v>
      </c>
      <c r="H1032" s="1" t="s">
        <v>56</v>
      </c>
      <c r="I1032" s="2">
        <v>159.37692668299999</v>
      </c>
      <c r="J1032" s="2">
        <v>36.85</v>
      </c>
      <c r="K1032" s="2">
        <f t="shared" si="146"/>
        <v>36.85</v>
      </c>
      <c r="L1032" s="2">
        <f t="shared" si="147"/>
        <v>0</v>
      </c>
      <c r="P1032" s="6">
        <v>34.11</v>
      </c>
      <c r="Q1032" s="5">
        <v>57901.724999999999</v>
      </c>
      <c r="R1032" s="7">
        <v>2.74</v>
      </c>
      <c r="S1032" s="5">
        <v>2520.8000000000002</v>
      </c>
      <c r="AL1032" s="5" t="str">
        <f t="shared" si="150"/>
        <v/>
      </c>
      <c r="AN1032" s="5" t="str">
        <f t="shared" si="151"/>
        <v/>
      </c>
      <c r="AP1032" s="5" t="str">
        <f t="shared" si="152"/>
        <v/>
      </c>
      <c r="AS1032" s="5">
        <f t="shared" si="148"/>
        <v>60422.525000000001</v>
      </c>
      <c r="AT1032" s="11">
        <f t="shared" si="153"/>
        <v>0.14342327152660753</v>
      </c>
      <c r="AU1032" s="5">
        <f t="shared" si="149"/>
        <v>143.42327152660752</v>
      </c>
    </row>
    <row r="1033" spans="1:47" x14ac:dyDescent="0.3">
      <c r="A1033" s="1" t="s">
        <v>1146</v>
      </c>
      <c r="B1033" s="1" t="s">
        <v>381</v>
      </c>
      <c r="C1033" s="1" t="s">
        <v>382</v>
      </c>
      <c r="D1033" s="1" t="s">
        <v>383</v>
      </c>
      <c r="E1033" s="1" t="s">
        <v>86</v>
      </c>
      <c r="F1033" s="1" t="s">
        <v>513</v>
      </c>
      <c r="G1033" s="1" t="s">
        <v>512</v>
      </c>
      <c r="H1033" s="1" t="s">
        <v>56</v>
      </c>
      <c r="I1033" s="2">
        <v>159.37692668299999</v>
      </c>
      <c r="J1033" s="2">
        <v>37.729999999999997</v>
      </c>
      <c r="K1033" s="2">
        <f t="shared" si="146"/>
        <v>37.739999999999995</v>
      </c>
      <c r="L1033" s="2">
        <f t="shared" si="147"/>
        <v>0</v>
      </c>
      <c r="N1033" s="4">
        <v>3.06</v>
      </c>
      <c r="O1033" s="5">
        <v>5393.25</v>
      </c>
      <c r="P1033" s="6">
        <v>18.59</v>
      </c>
      <c r="Q1033" s="5">
        <v>31556.525000000001</v>
      </c>
      <c r="R1033" s="7">
        <v>16.09</v>
      </c>
      <c r="S1033" s="5">
        <v>14802.8</v>
      </c>
      <c r="AL1033" s="5" t="str">
        <f t="shared" si="150"/>
        <v/>
      </c>
      <c r="AN1033" s="5" t="str">
        <f t="shared" si="151"/>
        <v/>
      </c>
      <c r="AP1033" s="5" t="str">
        <f t="shared" si="152"/>
        <v/>
      </c>
      <c r="AS1033" s="5">
        <f t="shared" si="148"/>
        <v>51752.574999999997</v>
      </c>
      <c r="AT1033" s="11">
        <f t="shared" si="153"/>
        <v>0.12284365170813567</v>
      </c>
      <c r="AU1033" s="5">
        <f t="shared" si="149"/>
        <v>122.84365170813568</v>
      </c>
    </row>
    <row r="1034" spans="1:47" x14ac:dyDescent="0.3">
      <c r="A1034" s="1" t="s">
        <v>1147</v>
      </c>
      <c r="B1034" s="1" t="s">
        <v>983</v>
      </c>
      <c r="C1034" s="1" t="s">
        <v>871</v>
      </c>
      <c r="D1034" s="1" t="s">
        <v>872</v>
      </c>
      <c r="E1034" s="1" t="s">
        <v>53</v>
      </c>
      <c r="F1034" s="1" t="s">
        <v>1148</v>
      </c>
      <c r="G1034" s="1" t="s">
        <v>512</v>
      </c>
      <c r="H1034" s="1" t="s">
        <v>56</v>
      </c>
      <c r="I1034" s="2">
        <v>160.62245839100001</v>
      </c>
      <c r="J1034" s="2">
        <v>39.11</v>
      </c>
      <c r="K1034" s="2">
        <f t="shared" si="146"/>
        <v>39.110000000000007</v>
      </c>
      <c r="L1034" s="2">
        <f t="shared" si="147"/>
        <v>0</v>
      </c>
      <c r="P1034" s="6">
        <v>26.1</v>
      </c>
      <c r="Q1034" s="5">
        <v>47781.23</v>
      </c>
      <c r="R1034" s="7">
        <v>12.55</v>
      </c>
      <c r="S1034" s="5">
        <v>11726.32</v>
      </c>
      <c r="T1034" s="8">
        <v>0.46</v>
      </c>
      <c r="U1034" s="5">
        <v>126.96</v>
      </c>
      <c r="AL1034" s="5" t="str">
        <f t="shared" si="150"/>
        <v/>
      </c>
      <c r="AN1034" s="5" t="str">
        <f t="shared" si="151"/>
        <v/>
      </c>
      <c r="AP1034" s="5" t="str">
        <f t="shared" si="152"/>
        <v/>
      </c>
      <c r="AS1034" s="5">
        <f t="shared" si="148"/>
        <v>59634.51</v>
      </c>
      <c r="AT1034" s="11">
        <f t="shared" si="153"/>
        <v>0.14155278217992698</v>
      </c>
      <c r="AU1034" s="5">
        <f t="shared" si="149"/>
        <v>141.55278217992699</v>
      </c>
    </row>
    <row r="1035" spans="1:47" x14ac:dyDescent="0.3">
      <c r="A1035" s="1" t="s">
        <v>1147</v>
      </c>
      <c r="B1035" s="1" t="s">
        <v>983</v>
      </c>
      <c r="C1035" s="1" t="s">
        <v>871</v>
      </c>
      <c r="D1035" s="1" t="s">
        <v>872</v>
      </c>
      <c r="E1035" s="1" t="s">
        <v>57</v>
      </c>
      <c r="F1035" s="1" t="s">
        <v>1148</v>
      </c>
      <c r="G1035" s="1" t="s">
        <v>512</v>
      </c>
      <c r="H1035" s="1" t="s">
        <v>56</v>
      </c>
      <c r="I1035" s="2">
        <v>160.62245839100001</v>
      </c>
      <c r="J1035" s="2">
        <v>38.270000000000003</v>
      </c>
      <c r="K1035" s="2">
        <f t="shared" si="146"/>
        <v>38.279999999999994</v>
      </c>
      <c r="L1035" s="2">
        <f t="shared" si="147"/>
        <v>0</v>
      </c>
      <c r="N1035" s="4">
        <v>15.94</v>
      </c>
      <c r="O1035" s="5">
        <v>39331.949999999997</v>
      </c>
      <c r="P1035" s="6">
        <v>19.399999999999999</v>
      </c>
      <c r="Q1035" s="5">
        <v>45784.969999999987</v>
      </c>
      <c r="R1035" s="7">
        <v>2.94</v>
      </c>
      <c r="S1035" s="5">
        <v>2955.04</v>
      </c>
      <c r="AL1035" s="5" t="str">
        <f t="shared" si="150"/>
        <v/>
      </c>
      <c r="AN1035" s="5" t="str">
        <f t="shared" si="151"/>
        <v/>
      </c>
      <c r="AP1035" s="5" t="str">
        <f t="shared" si="152"/>
        <v/>
      </c>
      <c r="AS1035" s="5">
        <f t="shared" si="148"/>
        <v>88071.959999999977</v>
      </c>
      <c r="AT1035" s="11">
        <f t="shared" si="153"/>
        <v>0.20905396841592624</v>
      </c>
      <c r="AU1035" s="5">
        <f t="shared" si="149"/>
        <v>209.05396841592625</v>
      </c>
    </row>
    <row r="1036" spans="1:47" x14ac:dyDescent="0.3">
      <c r="A1036" s="1" t="s">
        <v>1147</v>
      </c>
      <c r="B1036" s="1" t="s">
        <v>983</v>
      </c>
      <c r="C1036" s="1" t="s">
        <v>871</v>
      </c>
      <c r="D1036" s="1" t="s">
        <v>872</v>
      </c>
      <c r="E1036" s="1" t="s">
        <v>58</v>
      </c>
      <c r="F1036" s="1" t="s">
        <v>1148</v>
      </c>
      <c r="G1036" s="1" t="s">
        <v>512</v>
      </c>
      <c r="H1036" s="1" t="s">
        <v>56</v>
      </c>
      <c r="I1036" s="2">
        <v>160.62245839100001</v>
      </c>
      <c r="J1036" s="2">
        <v>39.299999999999997</v>
      </c>
      <c r="K1036" s="2">
        <f t="shared" si="146"/>
        <v>39.300000000000004</v>
      </c>
      <c r="L1036" s="2">
        <f t="shared" si="147"/>
        <v>0</v>
      </c>
      <c r="N1036" s="4">
        <v>0.37</v>
      </c>
      <c r="O1036" s="5">
        <v>912.97500000000002</v>
      </c>
      <c r="P1036" s="6">
        <v>24.87</v>
      </c>
      <c r="Q1036" s="5">
        <v>41469.925000000003</v>
      </c>
      <c r="R1036" s="7">
        <v>14.06</v>
      </c>
      <c r="S1036" s="5">
        <v>12524.88</v>
      </c>
      <c r="AL1036" s="5" t="str">
        <f t="shared" si="150"/>
        <v/>
      </c>
      <c r="AN1036" s="5" t="str">
        <f t="shared" si="151"/>
        <v/>
      </c>
      <c r="AP1036" s="5" t="str">
        <f t="shared" si="152"/>
        <v/>
      </c>
      <c r="AS1036" s="5">
        <f t="shared" si="148"/>
        <v>54907.78</v>
      </c>
      <c r="AT1036" s="11">
        <f t="shared" si="153"/>
        <v>0.13033307429411847</v>
      </c>
      <c r="AU1036" s="5">
        <f t="shared" si="149"/>
        <v>130.33307429411849</v>
      </c>
    </row>
    <row r="1037" spans="1:47" x14ac:dyDescent="0.3">
      <c r="A1037" s="1" t="s">
        <v>1147</v>
      </c>
      <c r="B1037" s="1" t="s">
        <v>983</v>
      </c>
      <c r="C1037" s="1" t="s">
        <v>871</v>
      </c>
      <c r="D1037" s="1" t="s">
        <v>872</v>
      </c>
      <c r="E1037" s="1" t="s">
        <v>59</v>
      </c>
      <c r="F1037" s="1" t="s">
        <v>1148</v>
      </c>
      <c r="G1037" s="1" t="s">
        <v>512</v>
      </c>
      <c r="H1037" s="1" t="s">
        <v>56</v>
      </c>
      <c r="I1037" s="2">
        <v>160.62245839100001</v>
      </c>
      <c r="J1037" s="2">
        <v>40.08</v>
      </c>
      <c r="K1037" s="2">
        <f t="shared" si="146"/>
        <v>40</v>
      </c>
      <c r="L1037" s="2">
        <f t="shared" si="147"/>
        <v>0</v>
      </c>
      <c r="P1037" s="6">
        <v>5.6</v>
      </c>
      <c r="Q1037" s="5">
        <v>9472.0499999999993</v>
      </c>
      <c r="R1037" s="7">
        <v>22.34</v>
      </c>
      <c r="S1037" s="5">
        <v>19538.96</v>
      </c>
      <c r="T1037" s="8">
        <v>12.06</v>
      </c>
      <c r="U1037" s="5">
        <v>3119.904</v>
      </c>
      <c r="AL1037" s="5" t="str">
        <f t="shared" si="150"/>
        <v/>
      </c>
      <c r="AN1037" s="5" t="str">
        <f t="shared" si="151"/>
        <v/>
      </c>
      <c r="AP1037" s="5" t="str">
        <f t="shared" si="152"/>
        <v/>
      </c>
      <c r="AS1037" s="5">
        <f t="shared" si="148"/>
        <v>32130.913999999997</v>
      </c>
      <c r="AT1037" s="11">
        <f t="shared" si="153"/>
        <v>7.6268259279466968E-2</v>
      </c>
      <c r="AU1037" s="5">
        <f t="shared" si="149"/>
        <v>76.268259279466974</v>
      </c>
    </row>
    <row r="1038" spans="1:47" x14ac:dyDescent="0.3">
      <c r="A1038" s="1" t="s">
        <v>1149</v>
      </c>
      <c r="B1038" s="1" t="s">
        <v>1150</v>
      </c>
      <c r="C1038" s="1" t="s">
        <v>1151</v>
      </c>
      <c r="D1038" s="1" t="s">
        <v>330</v>
      </c>
      <c r="E1038" s="1" t="s">
        <v>64</v>
      </c>
      <c r="F1038" s="1" t="s">
        <v>1148</v>
      </c>
      <c r="G1038" s="1" t="s">
        <v>512</v>
      </c>
      <c r="H1038" s="1" t="s">
        <v>56</v>
      </c>
      <c r="I1038" s="2">
        <v>148.750315062</v>
      </c>
      <c r="J1038" s="2">
        <v>31.4</v>
      </c>
      <c r="K1038" s="2">
        <f t="shared" si="146"/>
        <v>31.4</v>
      </c>
      <c r="L1038" s="2">
        <f t="shared" si="147"/>
        <v>0</v>
      </c>
      <c r="N1038" s="4">
        <v>0.79</v>
      </c>
      <c r="O1038" s="5">
        <v>1392.375</v>
      </c>
      <c r="P1038" s="6">
        <v>22.81</v>
      </c>
      <c r="Q1038" s="5">
        <v>38719.974999999999</v>
      </c>
      <c r="R1038" s="7">
        <v>7.55</v>
      </c>
      <c r="S1038" s="5">
        <v>6946</v>
      </c>
      <c r="Z1038" s="9">
        <v>0.11</v>
      </c>
      <c r="AA1038" s="5">
        <v>12.144</v>
      </c>
      <c r="AB1038" s="10">
        <v>0.14000000000000001</v>
      </c>
      <c r="AC1038" s="5">
        <v>13.91075</v>
      </c>
      <c r="AL1038" s="5" t="str">
        <f t="shared" si="150"/>
        <v/>
      </c>
      <c r="AN1038" s="5" t="str">
        <f t="shared" si="151"/>
        <v/>
      </c>
      <c r="AP1038" s="5" t="str">
        <f t="shared" si="152"/>
        <v/>
      </c>
      <c r="AS1038" s="5">
        <f t="shared" si="148"/>
        <v>47084.404750000002</v>
      </c>
      <c r="AT1038" s="11">
        <f t="shared" si="153"/>
        <v>0.11176294547650797</v>
      </c>
      <c r="AU1038" s="5">
        <f t="shared" si="149"/>
        <v>111.76294547650798</v>
      </c>
    </row>
    <row r="1039" spans="1:47" x14ac:dyDescent="0.3">
      <c r="A1039" s="1" t="s">
        <v>1149</v>
      </c>
      <c r="B1039" s="1" t="s">
        <v>1150</v>
      </c>
      <c r="C1039" s="1" t="s">
        <v>1151</v>
      </c>
      <c r="D1039" s="1" t="s">
        <v>330</v>
      </c>
      <c r="E1039" s="1" t="s">
        <v>65</v>
      </c>
      <c r="F1039" s="1" t="s">
        <v>1148</v>
      </c>
      <c r="G1039" s="1" t="s">
        <v>512</v>
      </c>
      <c r="H1039" s="1" t="s">
        <v>56</v>
      </c>
      <c r="I1039" s="2">
        <v>148.750315062</v>
      </c>
      <c r="J1039" s="2">
        <v>38.6</v>
      </c>
      <c r="K1039" s="2">
        <f t="shared" si="146"/>
        <v>38.599999999999994</v>
      </c>
      <c r="L1039" s="2">
        <f t="shared" si="147"/>
        <v>0</v>
      </c>
      <c r="P1039" s="6">
        <v>2.11</v>
      </c>
      <c r="Q1039" s="5">
        <v>3581.7249999999999</v>
      </c>
      <c r="R1039" s="7">
        <v>26.68</v>
      </c>
      <c r="S1039" s="5">
        <v>24545.599999999999</v>
      </c>
      <c r="T1039" s="8">
        <v>9.8099999999999987</v>
      </c>
      <c r="U1039" s="5">
        <v>2707.56</v>
      </c>
      <c r="AL1039" s="5" t="str">
        <f t="shared" si="150"/>
        <v/>
      </c>
      <c r="AN1039" s="5" t="str">
        <f t="shared" si="151"/>
        <v/>
      </c>
      <c r="AP1039" s="5" t="str">
        <f t="shared" si="152"/>
        <v/>
      </c>
      <c r="AS1039" s="5">
        <f t="shared" si="148"/>
        <v>30834.884999999998</v>
      </c>
      <c r="AT1039" s="11">
        <f t="shared" si="153"/>
        <v>7.3191911192832762E-2</v>
      </c>
      <c r="AU1039" s="5">
        <f t="shared" si="149"/>
        <v>73.191911192832762</v>
      </c>
    </row>
    <row r="1040" spans="1:47" x14ac:dyDescent="0.3">
      <c r="A1040" s="1" t="s">
        <v>1149</v>
      </c>
      <c r="B1040" s="1" t="s">
        <v>1150</v>
      </c>
      <c r="C1040" s="1" t="s">
        <v>1151</v>
      </c>
      <c r="D1040" s="1" t="s">
        <v>330</v>
      </c>
      <c r="E1040" s="1" t="s">
        <v>66</v>
      </c>
      <c r="F1040" s="1" t="s">
        <v>1148</v>
      </c>
      <c r="G1040" s="1" t="s">
        <v>512</v>
      </c>
      <c r="H1040" s="1" t="s">
        <v>56</v>
      </c>
      <c r="I1040" s="2">
        <v>148.750315062</v>
      </c>
      <c r="J1040" s="2">
        <v>39.54</v>
      </c>
      <c r="K1040" s="2">
        <f t="shared" si="146"/>
        <v>39.549999999999997</v>
      </c>
      <c r="L1040" s="2">
        <f t="shared" si="147"/>
        <v>0</v>
      </c>
      <c r="N1040" s="4">
        <v>0.34</v>
      </c>
      <c r="O1040" s="5">
        <v>599.25</v>
      </c>
      <c r="P1040" s="6">
        <v>19.52</v>
      </c>
      <c r="Q1040" s="5">
        <v>33135.199999999997</v>
      </c>
      <c r="R1040" s="7">
        <v>16.16</v>
      </c>
      <c r="S1040" s="5">
        <v>15264.64</v>
      </c>
      <c r="T1040" s="8">
        <v>3.53</v>
      </c>
      <c r="U1040" s="5">
        <v>974.28</v>
      </c>
      <c r="AL1040" s="5" t="str">
        <f t="shared" si="150"/>
        <v/>
      </c>
      <c r="AN1040" s="5" t="str">
        <f t="shared" si="151"/>
        <v/>
      </c>
      <c r="AP1040" s="5" t="str">
        <f t="shared" si="152"/>
        <v/>
      </c>
      <c r="AS1040" s="5">
        <f t="shared" si="148"/>
        <v>49973.369999999995</v>
      </c>
      <c r="AT1040" s="11">
        <f t="shared" si="153"/>
        <v>0.11862040215316427</v>
      </c>
      <c r="AU1040" s="5">
        <f t="shared" si="149"/>
        <v>118.62040215316428</v>
      </c>
    </row>
    <row r="1041" spans="1:47" x14ac:dyDescent="0.3">
      <c r="A1041" s="1" t="s">
        <v>1149</v>
      </c>
      <c r="B1041" s="1" t="s">
        <v>1150</v>
      </c>
      <c r="C1041" s="1" t="s">
        <v>1151</v>
      </c>
      <c r="D1041" s="1" t="s">
        <v>330</v>
      </c>
      <c r="E1041" s="1" t="s">
        <v>67</v>
      </c>
      <c r="F1041" s="1" t="s">
        <v>1148</v>
      </c>
      <c r="G1041" s="1" t="s">
        <v>512</v>
      </c>
      <c r="H1041" s="1" t="s">
        <v>56</v>
      </c>
      <c r="I1041" s="2">
        <v>148.750315062</v>
      </c>
      <c r="J1041" s="2">
        <v>35.68</v>
      </c>
      <c r="K1041" s="2">
        <f t="shared" si="146"/>
        <v>33.799999999999997</v>
      </c>
      <c r="L1041" s="2">
        <f t="shared" si="147"/>
        <v>1.87</v>
      </c>
      <c r="N1041" s="4">
        <v>2.1</v>
      </c>
      <c r="O1041" s="5">
        <v>3754.125</v>
      </c>
      <c r="P1041" s="6">
        <v>25.22</v>
      </c>
      <c r="Q1041" s="5">
        <v>50103.41</v>
      </c>
      <c r="R1041" s="7">
        <v>6.3</v>
      </c>
      <c r="S1041" s="5">
        <v>7866</v>
      </c>
      <c r="Z1041" s="9">
        <v>0.04</v>
      </c>
      <c r="AA1041" s="5">
        <v>4.4159999999999986</v>
      </c>
      <c r="AB1041" s="10">
        <v>0.14000000000000001</v>
      </c>
      <c r="AC1041" s="5">
        <v>21.06485</v>
      </c>
      <c r="AL1041" s="5" t="str">
        <f t="shared" si="150"/>
        <v/>
      </c>
      <c r="AM1041" s="3">
        <v>0.75</v>
      </c>
      <c r="AN1041" s="5">
        <f t="shared" si="151"/>
        <v>4509.75</v>
      </c>
      <c r="AP1041" s="5" t="str">
        <f t="shared" si="152"/>
        <v/>
      </c>
      <c r="AQ1041" s="2">
        <v>1.1200000000000001</v>
      </c>
      <c r="AS1041" s="5">
        <f t="shared" si="148"/>
        <v>61749.015850000003</v>
      </c>
      <c r="AT1041" s="11">
        <f t="shared" si="153"/>
        <v>0.14657192606160274</v>
      </c>
      <c r="AU1041" s="5">
        <f t="shared" si="149"/>
        <v>146.57192606160274</v>
      </c>
    </row>
    <row r="1042" spans="1:47" x14ac:dyDescent="0.3">
      <c r="A1042" s="1" t="s">
        <v>1152</v>
      </c>
      <c r="B1042" s="1" t="s">
        <v>1153</v>
      </c>
      <c r="C1042" s="1" t="s">
        <v>1154</v>
      </c>
      <c r="D1042" s="1" t="s">
        <v>63</v>
      </c>
      <c r="E1042" s="1" t="s">
        <v>64</v>
      </c>
      <c r="F1042" s="1" t="s">
        <v>1148</v>
      </c>
      <c r="G1042" s="1" t="s">
        <v>512</v>
      </c>
      <c r="H1042" s="1" t="s">
        <v>56</v>
      </c>
      <c r="I1042" s="2">
        <v>9.9020621062600007</v>
      </c>
      <c r="J1042" s="2">
        <v>6.41</v>
      </c>
      <c r="K1042" s="2">
        <f t="shared" si="146"/>
        <v>6.41</v>
      </c>
      <c r="L1042" s="2">
        <f t="shared" si="147"/>
        <v>0</v>
      </c>
      <c r="N1042" s="4">
        <v>1.35</v>
      </c>
      <c r="O1042" s="5">
        <v>2379.375</v>
      </c>
      <c r="P1042" s="6">
        <v>0.28000000000000003</v>
      </c>
      <c r="Q1042" s="5">
        <v>475.30000000000013</v>
      </c>
      <c r="Z1042" s="9">
        <v>1.86</v>
      </c>
      <c r="AA1042" s="5">
        <v>205.34399999999999</v>
      </c>
      <c r="AB1042" s="10">
        <v>2.92</v>
      </c>
      <c r="AC1042" s="5">
        <v>290.13850000000002</v>
      </c>
      <c r="AL1042" s="5" t="str">
        <f t="shared" si="150"/>
        <v/>
      </c>
      <c r="AN1042" s="5" t="str">
        <f t="shared" si="151"/>
        <v/>
      </c>
      <c r="AP1042" s="5" t="str">
        <f t="shared" si="152"/>
        <v/>
      </c>
      <c r="AS1042" s="5">
        <f t="shared" si="148"/>
        <v>3350.1575000000003</v>
      </c>
      <c r="AT1042" s="11">
        <f t="shared" si="153"/>
        <v>7.9521759274277376E-3</v>
      </c>
      <c r="AU1042" s="5">
        <f t="shared" si="149"/>
        <v>7.9521759274277377</v>
      </c>
    </row>
    <row r="1043" spans="1:47" x14ac:dyDescent="0.3">
      <c r="A1043" s="1" t="s">
        <v>1152</v>
      </c>
      <c r="B1043" s="1" t="s">
        <v>1153</v>
      </c>
      <c r="C1043" s="1" t="s">
        <v>1154</v>
      </c>
      <c r="D1043" s="1" t="s">
        <v>63</v>
      </c>
      <c r="E1043" s="1" t="s">
        <v>67</v>
      </c>
      <c r="F1043" s="1" t="s">
        <v>1148</v>
      </c>
      <c r="G1043" s="1" t="s">
        <v>512</v>
      </c>
      <c r="H1043" s="1" t="s">
        <v>56</v>
      </c>
      <c r="I1043" s="2">
        <v>9.9020621062600007</v>
      </c>
      <c r="J1043" s="2">
        <v>3.04</v>
      </c>
      <c r="K1043" s="2">
        <f t="shared" si="146"/>
        <v>3.05</v>
      </c>
      <c r="L1043" s="2">
        <f t="shared" si="147"/>
        <v>0</v>
      </c>
      <c r="N1043" s="4">
        <v>0.74</v>
      </c>
      <c r="O1043" s="5">
        <v>1304.25</v>
      </c>
      <c r="P1043" s="6">
        <v>0.47</v>
      </c>
      <c r="Q1043" s="5">
        <v>797.82499999999993</v>
      </c>
      <c r="R1043" s="7">
        <v>0.06</v>
      </c>
      <c r="S1043" s="5">
        <v>55.2</v>
      </c>
      <c r="Z1043" s="9">
        <v>0.98</v>
      </c>
      <c r="AA1043" s="5">
        <v>108.19199999999999</v>
      </c>
      <c r="AB1043" s="10">
        <v>0.8</v>
      </c>
      <c r="AC1043" s="5">
        <v>79.490000000000009</v>
      </c>
      <c r="AL1043" s="5" t="str">
        <f t="shared" si="150"/>
        <v/>
      </c>
      <c r="AN1043" s="5" t="str">
        <f t="shared" si="151"/>
        <v/>
      </c>
      <c r="AP1043" s="5" t="str">
        <f t="shared" si="152"/>
        <v/>
      </c>
      <c r="AS1043" s="5">
        <f t="shared" si="148"/>
        <v>2344.9569999999994</v>
      </c>
      <c r="AT1043" s="11">
        <f t="shared" si="153"/>
        <v>5.5661593839254307E-3</v>
      </c>
      <c r="AU1043" s="5">
        <f t="shared" si="149"/>
        <v>5.5661593839254309</v>
      </c>
    </row>
    <row r="1044" spans="1:47" x14ac:dyDescent="0.3">
      <c r="A1044" s="1" t="s">
        <v>1155</v>
      </c>
      <c r="B1044" s="1" t="s">
        <v>381</v>
      </c>
      <c r="C1044" s="1" t="s">
        <v>382</v>
      </c>
      <c r="D1044" s="1" t="s">
        <v>383</v>
      </c>
      <c r="E1044" s="1" t="s">
        <v>72</v>
      </c>
      <c r="F1044" s="1" t="s">
        <v>1148</v>
      </c>
      <c r="G1044" s="1" t="s">
        <v>512</v>
      </c>
      <c r="H1044" s="1" t="s">
        <v>56</v>
      </c>
      <c r="I1044" s="2">
        <v>160.04047906400001</v>
      </c>
      <c r="J1044" s="2">
        <v>39.03</v>
      </c>
      <c r="K1044" s="2">
        <f t="shared" si="146"/>
        <v>35.76</v>
      </c>
      <c r="L1044" s="2">
        <f t="shared" si="147"/>
        <v>3.26</v>
      </c>
      <c r="P1044" s="6">
        <v>19.73</v>
      </c>
      <c r="Q1044" s="5">
        <v>51539.495000000003</v>
      </c>
      <c r="R1044" s="7">
        <v>13.1</v>
      </c>
      <c r="S1044" s="5">
        <v>17080.72</v>
      </c>
      <c r="T1044" s="8">
        <v>1.29</v>
      </c>
      <c r="U1044" s="5">
        <v>437.18400000000003</v>
      </c>
      <c r="AB1044" s="10">
        <v>1.64</v>
      </c>
      <c r="AC1044" s="5">
        <v>260.72719999999998</v>
      </c>
      <c r="AK1044" s="3">
        <v>0.64</v>
      </c>
      <c r="AL1044" s="5">
        <f t="shared" si="150"/>
        <v>2308.9920000000002</v>
      </c>
      <c r="AM1044" s="3">
        <v>0.66</v>
      </c>
      <c r="AN1044" s="5">
        <f t="shared" si="151"/>
        <v>3968.5800000000004</v>
      </c>
      <c r="AP1044" s="5" t="str">
        <f t="shared" si="152"/>
        <v/>
      </c>
      <c r="AQ1044" s="2">
        <v>1.96</v>
      </c>
      <c r="AS1044" s="5">
        <f t="shared" si="148"/>
        <v>69318.126199999984</v>
      </c>
      <c r="AT1044" s="11">
        <f t="shared" si="153"/>
        <v>0.16453851333916028</v>
      </c>
      <c r="AU1044" s="5">
        <f t="shared" si="149"/>
        <v>164.53851333916026</v>
      </c>
    </row>
    <row r="1045" spans="1:47" x14ac:dyDescent="0.3">
      <c r="A1045" s="1" t="s">
        <v>1155</v>
      </c>
      <c r="B1045" s="1" t="s">
        <v>381</v>
      </c>
      <c r="C1045" s="1" t="s">
        <v>382</v>
      </c>
      <c r="D1045" s="1" t="s">
        <v>383</v>
      </c>
      <c r="E1045" s="1" t="s">
        <v>73</v>
      </c>
      <c r="F1045" s="1" t="s">
        <v>1148</v>
      </c>
      <c r="G1045" s="1" t="s">
        <v>512</v>
      </c>
      <c r="H1045" s="1" t="s">
        <v>56</v>
      </c>
      <c r="I1045" s="2">
        <v>160.04047906400001</v>
      </c>
      <c r="J1045" s="2">
        <v>40.11</v>
      </c>
      <c r="K1045" s="2">
        <f t="shared" si="146"/>
        <v>40</v>
      </c>
      <c r="L1045" s="2">
        <f t="shared" si="147"/>
        <v>0</v>
      </c>
      <c r="P1045" s="6">
        <v>7.7799999999999994</v>
      </c>
      <c r="Q1045" s="5">
        <v>14540.785</v>
      </c>
      <c r="R1045" s="7">
        <v>30.89</v>
      </c>
      <c r="S1045" s="5">
        <v>35616.879999999997</v>
      </c>
      <c r="T1045" s="8">
        <v>0.03</v>
      </c>
      <c r="U1045" s="5">
        <v>8.2799999999999994</v>
      </c>
      <c r="AB1045" s="10">
        <v>1.3</v>
      </c>
      <c r="AC1045" s="5">
        <v>206.67400000000001</v>
      </c>
      <c r="AL1045" s="5" t="str">
        <f t="shared" si="150"/>
        <v/>
      </c>
      <c r="AN1045" s="5" t="str">
        <f t="shared" si="151"/>
        <v/>
      </c>
      <c r="AP1045" s="5" t="str">
        <f t="shared" si="152"/>
        <v/>
      </c>
      <c r="AS1045" s="5">
        <f t="shared" si="148"/>
        <v>50372.618999999992</v>
      </c>
      <c r="AT1045" s="11">
        <f t="shared" si="153"/>
        <v>0.1195680884296601</v>
      </c>
      <c r="AU1045" s="5">
        <f t="shared" si="149"/>
        <v>119.56808842966009</v>
      </c>
    </row>
    <row r="1046" spans="1:47" x14ac:dyDescent="0.3">
      <c r="A1046" s="1" t="s">
        <v>1155</v>
      </c>
      <c r="B1046" s="1" t="s">
        <v>381</v>
      </c>
      <c r="C1046" s="1" t="s">
        <v>382</v>
      </c>
      <c r="D1046" s="1" t="s">
        <v>383</v>
      </c>
      <c r="E1046" s="1" t="s">
        <v>74</v>
      </c>
      <c r="F1046" s="1" t="s">
        <v>1148</v>
      </c>
      <c r="G1046" s="1" t="s">
        <v>512</v>
      </c>
      <c r="H1046" s="1" t="s">
        <v>56</v>
      </c>
      <c r="I1046" s="2">
        <v>160.04047906400001</v>
      </c>
      <c r="J1046" s="2">
        <v>38.04</v>
      </c>
      <c r="K1046" s="2">
        <f t="shared" si="146"/>
        <v>37.300000000000004</v>
      </c>
      <c r="L1046" s="2">
        <f t="shared" si="147"/>
        <v>0.72</v>
      </c>
      <c r="P1046" s="6">
        <v>7.1</v>
      </c>
      <c r="Q1046" s="5">
        <v>19202.12</v>
      </c>
      <c r="R1046" s="7">
        <v>15.41</v>
      </c>
      <c r="S1046" s="5">
        <v>21535.360000000001</v>
      </c>
      <c r="T1046" s="8">
        <v>12.27</v>
      </c>
      <c r="U1046" s="5">
        <v>5037.5520000000006</v>
      </c>
      <c r="AB1046" s="10">
        <v>2.52</v>
      </c>
      <c r="AC1046" s="5">
        <v>400.62959999999998</v>
      </c>
      <c r="AK1046" s="3">
        <v>0.2</v>
      </c>
      <c r="AL1046" s="5">
        <f t="shared" si="150"/>
        <v>721.56000000000006</v>
      </c>
      <c r="AM1046" s="3">
        <v>0.11</v>
      </c>
      <c r="AN1046" s="5">
        <f t="shared" si="151"/>
        <v>661.43</v>
      </c>
      <c r="AP1046" s="5" t="str">
        <f t="shared" si="152"/>
        <v/>
      </c>
      <c r="AQ1046" s="2">
        <v>0.41</v>
      </c>
      <c r="AS1046" s="5">
        <f t="shared" si="148"/>
        <v>46175.661599999999</v>
      </c>
      <c r="AT1046" s="11">
        <f t="shared" si="153"/>
        <v>0.10960588706906149</v>
      </c>
      <c r="AU1046" s="5">
        <f t="shared" si="149"/>
        <v>109.6058870690615</v>
      </c>
    </row>
    <row r="1047" spans="1:47" x14ac:dyDescent="0.3">
      <c r="A1047" s="1" t="s">
        <v>1155</v>
      </c>
      <c r="B1047" s="1" t="s">
        <v>381</v>
      </c>
      <c r="C1047" s="1" t="s">
        <v>382</v>
      </c>
      <c r="D1047" s="1" t="s">
        <v>383</v>
      </c>
      <c r="E1047" s="1" t="s">
        <v>75</v>
      </c>
      <c r="F1047" s="1" t="s">
        <v>1148</v>
      </c>
      <c r="G1047" s="1" t="s">
        <v>512</v>
      </c>
      <c r="H1047" s="1" t="s">
        <v>56</v>
      </c>
      <c r="I1047" s="2">
        <v>160.04047906400001</v>
      </c>
      <c r="J1047" s="2">
        <v>37.08</v>
      </c>
      <c r="K1047" s="2">
        <f t="shared" si="146"/>
        <v>35.25</v>
      </c>
      <c r="L1047" s="2">
        <f t="shared" si="147"/>
        <v>1.83</v>
      </c>
      <c r="N1047" s="4">
        <v>4.4000000000000004</v>
      </c>
      <c r="O1047" s="5">
        <v>7755.0000000000009</v>
      </c>
      <c r="P1047" s="6">
        <v>24.2</v>
      </c>
      <c r="Q1047" s="5">
        <v>42067.445</v>
      </c>
      <c r="R1047" s="7">
        <v>6.55</v>
      </c>
      <c r="S1047" s="5">
        <v>7091.3600000000006</v>
      </c>
      <c r="AB1047" s="10">
        <v>0.1</v>
      </c>
      <c r="AC1047" s="5">
        <v>15.898</v>
      </c>
      <c r="AK1047" s="3">
        <v>0.31</v>
      </c>
      <c r="AL1047" s="5">
        <f t="shared" si="150"/>
        <v>1118.4180000000001</v>
      </c>
      <c r="AM1047" s="3">
        <v>0.4</v>
      </c>
      <c r="AN1047" s="5">
        <f t="shared" si="151"/>
        <v>2405.2000000000003</v>
      </c>
      <c r="AP1047" s="5" t="str">
        <f t="shared" si="152"/>
        <v/>
      </c>
      <c r="AQ1047" s="2">
        <v>1.1200000000000001</v>
      </c>
      <c r="AS1047" s="5">
        <f t="shared" si="148"/>
        <v>56929.703000000001</v>
      </c>
      <c r="AT1047" s="11">
        <f t="shared" si="153"/>
        <v>0.13513245683291328</v>
      </c>
      <c r="AU1047" s="5">
        <f t="shared" si="149"/>
        <v>135.13245683291328</v>
      </c>
    </row>
    <row r="1048" spans="1:47" x14ac:dyDescent="0.3">
      <c r="A1048" s="1" t="s">
        <v>1156</v>
      </c>
      <c r="B1048" s="1" t="s">
        <v>1157</v>
      </c>
      <c r="C1048" s="1" t="s">
        <v>997</v>
      </c>
      <c r="D1048" s="1" t="s">
        <v>383</v>
      </c>
      <c r="E1048" s="1" t="s">
        <v>79</v>
      </c>
      <c r="F1048" s="1" t="s">
        <v>1148</v>
      </c>
      <c r="G1048" s="1" t="s">
        <v>512</v>
      </c>
      <c r="H1048" s="1" t="s">
        <v>56</v>
      </c>
      <c r="I1048" s="2">
        <v>161.67339670699999</v>
      </c>
      <c r="J1048" s="2">
        <v>40.61</v>
      </c>
      <c r="K1048" s="2">
        <f t="shared" si="146"/>
        <v>40</v>
      </c>
      <c r="L1048" s="2">
        <f t="shared" si="147"/>
        <v>0</v>
      </c>
      <c r="N1048" s="4">
        <v>2.83</v>
      </c>
      <c r="O1048" s="5">
        <v>4388.625</v>
      </c>
      <c r="P1048" s="6">
        <v>29.66</v>
      </c>
      <c r="Q1048" s="5">
        <v>45452.26</v>
      </c>
      <c r="R1048" s="7">
        <v>7.3</v>
      </c>
      <c r="S1048" s="5">
        <v>6362.72</v>
      </c>
      <c r="T1048" s="8">
        <v>0.21</v>
      </c>
      <c r="U1048" s="5">
        <v>57.96</v>
      </c>
      <c r="AL1048" s="5" t="str">
        <f t="shared" si="150"/>
        <v/>
      </c>
      <c r="AN1048" s="5" t="str">
        <f t="shared" si="151"/>
        <v/>
      </c>
      <c r="AP1048" s="5" t="str">
        <f t="shared" si="152"/>
        <v/>
      </c>
      <c r="AS1048" s="5">
        <f t="shared" si="148"/>
        <v>56261.565000000002</v>
      </c>
      <c r="AT1048" s="11">
        <f t="shared" si="153"/>
        <v>0.13354651619585375</v>
      </c>
      <c r="AU1048" s="5">
        <f t="shared" si="149"/>
        <v>133.54651619585377</v>
      </c>
    </row>
    <row r="1049" spans="1:47" x14ac:dyDescent="0.3">
      <c r="A1049" s="1" t="s">
        <v>1156</v>
      </c>
      <c r="B1049" s="1" t="s">
        <v>1157</v>
      </c>
      <c r="C1049" s="1" t="s">
        <v>997</v>
      </c>
      <c r="D1049" s="1" t="s">
        <v>383</v>
      </c>
      <c r="E1049" s="1" t="s">
        <v>80</v>
      </c>
      <c r="F1049" s="1" t="s">
        <v>1148</v>
      </c>
      <c r="G1049" s="1" t="s">
        <v>512</v>
      </c>
      <c r="H1049" s="1" t="s">
        <v>56</v>
      </c>
      <c r="I1049" s="2">
        <v>161.67339670699999</v>
      </c>
      <c r="J1049" s="2">
        <v>39.06</v>
      </c>
      <c r="K1049" s="2">
        <f t="shared" si="146"/>
        <v>39.06</v>
      </c>
      <c r="L1049" s="2">
        <f t="shared" si="147"/>
        <v>0</v>
      </c>
      <c r="P1049" s="6">
        <v>27.03</v>
      </c>
      <c r="Q1049" s="5">
        <v>37127.72</v>
      </c>
      <c r="R1049" s="7">
        <v>12.03</v>
      </c>
      <c r="S1049" s="5">
        <v>8894.56</v>
      </c>
      <c r="AL1049" s="5" t="str">
        <f t="shared" si="150"/>
        <v/>
      </c>
      <c r="AN1049" s="5" t="str">
        <f t="shared" si="151"/>
        <v/>
      </c>
      <c r="AP1049" s="5" t="str">
        <f t="shared" si="152"/>
        <v/>
      </c>
      <c r="AS1049" s="5">
        <f t="shared" si="148"/>
        <v>46022.28</v>
      </c>
      <c r="AT1049" s="11">
        <f t="shared" si="153"/>
        <v>0.10924180941980757</v>
      </c>
      <c r="AU1049" s="5">
        <f t="shared" si="149"/>
        <v>109.24180941980757</v>
      </c>
    </row>
    <row r="1050" spans="1:47" x14ac:dyDescent="0.3">
      <c r="A1050" s="1" t="s">
        <v>1156</v>
      </c>
      <c r="B1050" s="1" t="s">
        <v>1157</v>
      </c>
      <c r="C1050" s="1" t="s">
        <v>997</v>
      </c>
      <c r="D1050" s="1" t="s">
        <v>383</v>
      </c>
      <c r="E1050" s="1" t="s">
        <v>85</v>
      </c>
      <c r="F1050" s="1" t="s">
        <v>1148</v>
      </c>
      <c r="G1050" s="1" t="s">
        <v>512</v>
      </c>
      <c r="H1050" s="1" t="s">
        <v>56</v>
      </c>
      <c r="I1050" s="2">
        <v>161.67339670699999</v>
      </c>
      <c r="J1050" s="2">
        <v>37.32</v>
      </c>
      <c r="K1050" s="2">
        <f t="shared" si="146"/>
        <v>37.32</v>
      </c>
      <c r="L1050" s="2">
        <f t="shared" si="147"/>
        <v>0</v>
      </c>
      <c r="P1050" s="6">
        <v>18.559999999999999</v>
      </c>
      <c r="Q1050" s="5">
        <v>42294.91</v>
      </c>
      <c r="R1050" s="7">
        <v>18.760000000000002</v>
      </c>
      <c r="S1050" s="5">
        <v>19711.919999999998</v>
      </c>
      <c r="AL1050" s="5" t="str">
        <f t="shared" si="150"/>
        <v/>
      </c>
      <c r="AN1050" s="5" t="str">
        <f t="shared" si="151"/>
        <v/>
      </c>
      <c r="AP1050" s="5" t="str">
        <f t="shared" si="152"/>
        <v/>
      </c>
      <c r="AS1050" s="5">
        <f t="shared" si="148"/>
        <v>62006.83</v>
      </c>
      <c r="AT1050" s="11">
        <f t="shared" si="153"/>
        <v>0.14718389235792767</v>
      </c>
      <c r="AU1050" s="5">
        <f t="shared" si="149"/>
        <v>147.18389235792768</v>
      </c>
    </row>
    <row r="1051" spans="1:47" x14ac:dyDescent="0.3">
      <c r="A1051" s="1" t="s">
        <v>1156</v>
      </c>
      <c r="B1051" s="1" t="s">
        <v>1157</v>
      </c>
      <c r="C1051" s="1" t="s">
        <v>997</v>
      </c>
      <c r="D1051" s="1" t="s">
        <v>383</v>
      </c>
      <c r="E1051" s="1" t="s">
        <v>86</v>
      </c>
      <c r="F1051" s="1" t="s">
        <v>1148</v>
      </c>
      <c r="G1051" s="1" t="s">
        <v>512</v>
      </c>
      <c r="H1051" s="1" t="s">
        <v>56</v>
      </c>
      <c r="I1051" s="2">
        <v>161.67339670699999</v>
      </c>
      <c r="J1051" s="2">
        <v>38.74</v>
      </c>
      <c r="K1051" s="2">
        <f t="shared" si="146"/>
        <v>38.729999999999997</v>
      </c>
      <c r="L1051" s="2">
        <f t="shared" si="147"/>
        <v>0</v>
      </c>
      <c r="N1051" s="4">
        <v>2.38</v>
      </c>
      <c r="O1051" s="5">
        <v>4194.75</v>
      </c>
      <c r="P1051" s="6">
        <v>18.82</v>
      </c>
      <c r="Q1051" s="5">
        <v>31940.16</v>
      </c>
      <c r="R1051" s="7">
        <v>13.56</v>
      </c>
      <c r="S1051" s="5">
        <v>12885.52</v>
      </c>
      <c r="T1051" s="8">
        <v>3.97</v>
      </c>
      <c r="U1051" s="5">
        <v>1102.3440000000001</v>
      </c>
      <c r="AL1051" s="5" t="str">
        <f t="shared" si="150"/>
        <v/>
      </c>
      <c r="AN1051" s="5" t="str">
        <f t="shared" si="151"/>
        <v/>
      </c>
      <c r="AP1051" s="5" t="str">
        <f t="shared" si="152"/>
        <v/>
      </c>
      <c r="AS1051" s="5">
        <f t="shared" si="148"/>
        <v>50122.774000000005</v>
      </c>
      <c r="AT1051" s="11">
        <f t="shared" si="153"/>
        <v>0.11897503828363322</v>
      </c>
      <c r="AU1051" s="5">
        <f t="shared" si="149"/>
        <v>118.97503828363321</v>
      </c>
    </row>
    <row r="1052" spans="1:47" x14ac:dyDescent="0.3">
      <c r="A1052" s="1" t="s">
        <v>1158</v>
      </c>
      <c r="B1052" s="1" t="s">
        <v>105</v>
      </c>
      <c r="C1052" s="1" t="s">
        <v>106</v>
      </c>
      <c r="D1052" s="1" t="s">
        <v>63</v>
      </c>
      <c r="E1052" s="1" t="s">
        <v>53</v>
      </c>
      <c r="F1052" s="1" t="s">
        <v>1159</v>
      </c>
      <c r="G1052" s="1" t="s">
        <v>512</v>
      </c>
      <c r="H1052" s="1" t="s">
        <v>56</v>
      </c>
      <c r="I1052" s="2">
        <v>160.007806152</v>
      </c>
      <c r="J1052" s="2">
        <v>39.15</v>
      </c>
      <c r="K1052" s="2">
        <f t="shared" si="146"/>
        <v>39.15</v>
      </c>
      <c r="L1052" s="2">
        <f t="shared" si="147"/>
        <v>0</v>
      </c>
      <c r="N1052" s="4">
        <v>1.1299999999999999</v>
      </c>
      <c r="O1052" s="5">
        <v>2389.9499999999998</v>
      </c>
      <c r="P1052" s="6">
        <v>27.7</v>
      </c>
      <c r="Q1052" s="5">
        <v>56458.850000000013</v>
      </c>
      <c r="R1052" s="7">
        <v>10.32</v>
      </c>
      <c r="S1052" s="5">
        <v>11393.28</v>
      </c>
      <c r="AL1052" s="5" t="str">
        <f t="shared" si="150"/>
        <v/>
      </c>
      <c r="AN1052" s="5" t="str">
        <f t="shared" si="151"/>
        <v/>
      </c>
      <c r="AP1052" s="5" t="str">
        <f t="shared" si="152"/>
        <v/>
      </c>
      <c r="AS1052" s="5">
        <f t="shared" si="148"/>
        <v>70242.080000000016</v>
      </c>
      <c r="AT1052" s="11">
        <f t="shared" si="153"/>
        <v>0.16673167684458223</v>
      </c>
      <c r="AU1052" s="5">
        <f t="shared" si="149"/>
        <v>166.73167684458221</v>
      </c>
    </row>
    <row r="1053" spans="1:47" x14ac:dyDescent="0.3">
      <c r="A1053" s="1" t="s">
        <v>1158</v>
      </c>
      <c r="B1053" s="1" t="s">
        <v>105</v>
      </c>
      <c r="C1053" s="1" t="s">
        <v>106</v>
      </c>
      <c r="D1053" s="1" t="s">
        <v>63</v>
      </c>
      <c r="E1053" s="1" t="s">
        <v>57</v>
      </c>
      <c r="F1053" s="1" t="s">
        <v>1159</v>
      </c>
      <c r="G1053" s="1" t="s">
        <v>512</v>
      </c>
      <c r="H1053" s="1" t="s">
        <v>56</v>
      </c>
      <c r="I1053" s="2">
        <v>160.007806152</v>
      </c>
      <c r="J1053" s="2">
        <v>38.32</v>
      </c>
      <c r="K1053" s="2">
        <f t="shared" si="146"/>
        <v>38.330000000000005</v>
      </c>
      <c r="L1053" s="2">
        <f t="shared" si="147"/>
        <v>0</v>
      </c>
      <c r="P1053" s="6">
        <v>12.62</v>
      </c>
      <c r="Q1053" s="5">
        <v>25771.445</v>
      </c>
      <c r="R1053" s="7">
        <v>22.63</v>
      </c>
      <c r="S1053" s="5">
        <v>24985.360000000001</v>
      </c>
      <c r="T1053" s="8">
        <v>2.59</v>
      </c>
      <c r="U1053" s="5">
        <v>859.46400000000017</v>
      </c>
      <c r="Z1053" s="9">
        <v>7.0000000000000007E-2</v>
      </c>
      <c r="AA1053" s="5">
        <v>9.2736000000000001</v>
      </c>
      <c r="AB1053" s="10">
        <v>0.42</v>
      </c>
      <c r="AC1053" s="5">
        <v>50.078699999999991</v>
      </c>
      <c r="AL1053" s="5" t="str">
        <f t="shared" si="150"/>
        <v/>
      </c>
      <c r="AN1053" s="5" t="str">
        <f t="shared" si="151"/>
        <v/>
      </c>
      <c r="AP1053" s="5" t="str">
        <f t="shared" si="152"/>
        <v/>
      </c>
      <c r="AS1053" s="5">
        <f t="shared" si="148"/>
        <v>51675.621299999999</v>
      </c>
      <c r="AT1053" s="11">
        <f t="shared" si="153"/>
        <v>0.12266098884507132</v>
      </c>
      <c r="AU1053" s="5">
        <f t="shared" si="149"/>
        <v>122.66098884507132</v>
      </c>
    </row>
    <row r="1054" spans="1:47" x14ac:dyDescent="0.3">
      <c r="A1054" s="1" t="s">
        <v>1158</v>
      </c>
      <c r="B1054" s="1" t="s">
        <v>105</v>
      </c>
      <c r="C1054" s="1" t="s">
        <v>106</v>
      </c>
      <c r="D1054" s="1" t="s">
        <v>63</v>
      </c>
      <c r="E1054" s="1" t="s">
        <v>58</v>
      </c>
      <c r="F1054" s="1" t="s">
        <v>1159</v>
      </c>
      <c r="G1054" s="1" t="s">
        <v>512</v>
      </c>
      <c r="H1054" s="1" t="s">
        <v>56</v>
      </c>
      <c r="I1054" s="2">
        <v>160.007806152</v>
      </c>
      <c r="J1054" s="2">
        <v>38.229999999999997</v>
      </c>
      <c r="K1054" s="2">
        <f t="shared" si="146"/>
        <v>37.119999999999997</v>
      </c>
      <c r="L1054" s="2">
        <f t="shared" si="147"/>
        <v>1.1200000000000001</v>
      </c>
      <c r="N1054" s="4">
        <v>10.27</v>
      </c>
      <c r="O1054" s="5">
        <v>23229.75</v>
      </c>
      <c r="P1054" s="6">
        <v>16.57</v>
      </c>
      <c r="Q1054" s="5">
        <v>38125.850000000013</v>
      </c>
      <c r="R1054" s="7">
        <v>5.72</v>
      </c>
      <c r="S1054" s="5">
        <v>7256.9600000000009</v>
      </c>
      <c r="T1054" s="8">
        <v>1.73</v>
      </c>
      <c r="U1054" s="5">
        <v>661.84799999999996</v>
      </c>
      <c r="Z1054" s="9">
        <v>1.18</v>
      </c>
      <c r="AA1054" s="5">
        <v>173.99039999999999</v>
      </c>
      <c r="AB1054" s="10">
        <v>1.65</v>
      </c>
      <c r="AC1054" s="5">
        <v>205.28292500000001</v>
      </c>
      <c r="AK1054" s="3">
        <v>0.05</v>
      </c>
      <c r="AL1054" s="5">
        <f t="shared" si="150"/>
        <v>180.39000000000001</v>
      </c>
      <c r="AM1054" s="3">
        <v>0.44</v>
      </c>
      <c r="AN1054" s="5">
        <f t="shared" si="151"/>
        <v>2645.72</v>
      </c>
      <c r="AP1054" s="5" t="str">
        <f t="shared" si="152"/>
        <v/>
      </c>
      <c r="AQ1054" s="2">
        <v>0.63</v>
      </c>
      <c r="AS1054" s="5">
        <f t="shared" si="148"/>
        <v>69653.681325000012</v>
      </c>
      <c r="AT1054" s="11">
        <f t="shared" si="153"/>
        <v>0.16533501123137884</v>
      </c>
      <c r="AU1054" s="5">
        <f t="shared" si="149"/>
        <v>165.33501123137884</v>
      </c>
    </row>
    <row r="1055" spans="1:47" x14ac:dyDescent="0.3">
      <c r="A1055" s="1" t="s">
        <v>1158</v>
      </c>
      <c r="B1055" s="1" t="s">
        <v>105</v>
      </c>
      <c r="C1055" s="1" t="s">
        <v>106</v>
      </c>
      <c r="D1055" s="1" t="s">
        <v>63</v>
      </c>
      <c r="E1055" s="1" t="s">
        <v>59</v>
      </c>
      <c r="F1055" s="1" t="s">
        <v>1159</v>
      </c>
      <c r="G1055" s="1" t="s">
        <v>512</v>
      </c>
      <c r="H1055" s="1" t="s">
        <v>56</v>
      </c>
      <c r="I1055" s="2">
        <v>160.007806152</v>
      </c>
      <c r="J1055" s="2">
        <v>40.159999999999997</v>
      </c>
      <c r="K1055" s="2">
        <f t="shared" si="146"/>
        <v>39.14</v>
      </c>
      <c r="L1055" s="2">
        <f t="shared" si="147"/>
        <v>0.86</v>
      </c>
      <c r="N1055" s="4">
        <v>3.52</v>
      </c>
      <c r="O1055" s="5">
        <v>7444.8</v>
      </c>
      <c r="P1055" s="6">
        <v>30.45</v>
      </c>
      <c r="Q1055" s="5">
        <v>69356.455000000002</v>
      </c>
      <c r="R1055" s="7">
        <v>3.68</v>
      </c>
      <c r="S1055" s="5">
        <v>4706.72</v>
      </c>
      <c r="AB1055" s="10">
        <v>1.49</v>
      </c>
      <c r="AC1055" s="5">
        <v>207.27017499999999</v>
      </c>
      <c r="AK1055" s="3">
        <v>0.51</v>
      </c>
      <c r="AL1055" s="5">
        <f t="shared" si="150"/>
        <v>1839.9780000000001</v>
      </c>
      <c r="AN1055" s="5" t="str">
        <f t="shared" si="151"/>
        <v/>
      </c>
      <c r="AP1055" s="5" t="str">
        <f t="shared" si="152"/>
        <v/>
      </c>
      <c r="AQ1055" s="2">
        <v>0.35</v>
      </c>
      <c r="AS1055" s="5">
        <f t="shared" si="148"/>
        <v>81715.245175000004</v>
      </c>
      <c r="AT1055" s="11">
        <f t="shared" si="153"/>
        <v>0.19396521076531195</v>
      </c>
      <c r="AU1055" s="5">
        <f t="shared" si="149"/>
        <v>193.96521076531195</v>
      </c>
    </row>
    <row r="1056" spans="1:47" x14ac:dyDescent="0.3">
      <c r="A1056" s="1" t="s">
        <v>1160</v>
      </c>
      <c r="B1056" s="1" t="s">
        <v>105</v>
      </c>
      <c r="C1056" s="1" t="s">
        <v>106</v>
      </c>
      <c r="D1056" s="1" t="s">
        <v>63</v>
      </c>
      <c r="E1056" s="1" t="s">
        <v>58</v>
      </c>
      <c r="F1056" s="1" t="s">
        <v>1159</v>
      </c>
      <c r="G1056" s="1" t="s">
        <v>512</v>
      </c>
      <c r="H1056" s="1" t="s">
        <v>56</v>
      </c>
      <c r="I1056" s="2">
        <v>0.99957850967200002</v>
      </c>
      <c r="J1056" s="2">
        <v>1</v>
      </c>
      <c r="K1056" s="2">
        <f t="shared" si="146"/>
        <v>0.99</v>
      </c>
      <c r="L1056" s="2">
        <f t="shared" si="147"/>
        <v>0</v>
      </c>
      <c r="P1056" s="6">
        <v>7.0000000000000007E-2</v>
      </c>
      <c r="Q1056" s="5">
        <v>142.59</v>
      </c>
      <c r="R1056" s="7">
        <v>0.31</v>
      </c>
      <c r="S1056" s="5">
        <v>358.8</v>
      </c>
      <c r="Z1056" s="9">
        <v>0.27</v>
      </c>
      <c r="AA1056" s="5">
        <v>36.211199999999998</v>
      </c>
      <c r="AB1056" s="10">
        <v>0.34</v>
      </c>
      <c r="AC1056" s="5">
        <v>40.539900000000003</v>
      </c>
      <c r="AL1056" s="5" t="str">
        <f t="shared" si="150"/>
        <v/>
      </c>
      <c r="AN1056" s="5" t="str">
        <f t="shared" si="151"/>
        <v/>
      </c>
      <c r="AP1056" s="5" t="str">
        <f t="shared" si="152"/>
        <v/>
      </c>
      <c r="AS1056" s="5">
        <f t="shared" si="148"/>
        <v>578.14109999999994</v>
      </c>
      <c r="AT1056" s="11">
        <f t="shared" si="153"/>
        <v>1.3723174919616739E-3</v>
      </c>
      <c r="AU1056" s="5">
        <f t="shared" si="149"/>
        <v>1.3723174919616739</v>
      </c>
    </row>
    <row r="1057" spans="1:47" x14ac:dyDescent="0.3">
      <c r="A1057" s="1" t="s">
        <v>1161</v>
      </c>
      <c r="B1057" s="1" t="s">
        <v>575</v>
      </c>
      <c r="C1057" s="1" t="s">
        <v>576</v>
      </c>
      <c r="D1057" s="1" t="s">
        <v>63</v>
      </c>
      <c r="E1057" s="1" t="s">
        <v>64</v>
      </c>
      <c r="F1057" s="1" t="s">
        <v>1159</v>
      </c>
      <c r="G1057" s="1" t="s">
        <v>512</v>
      </c>
      <c r="H1057" s="1" t="s">
        <v>56</v>
      </c>
      <c r="I1057" s="2">
        <v>161.08414320099999</v>
      </c>
      <c r="J1057" s="2">
        <v>38.299999999999997</v>
      </c>
      <c r="K1057" s="2">
        <f t="shared" si="146"/>
        <v>36.790000000000006</v>
      </c>
      <c r="L1057" s="2">
        <f t="shared" si="147"/>
        <v>1.51</v>
      </c>
      <c r="P1057" s="6">
        <v>14.91</v>
      </c>
      <c r="Q1057" s="5">
        <v>35433.615000000013</v>
      </c>
      <c r="R1057" s="7">
        <v>19.850000000000001</v>
      </c>
      <c r="S1057" s="5">
        <v>25566.799999999999</v>
      </c>
      <c r="T1057" s="8">
        <v>2.0299999999999998</v>
      </c>
      <c r="U1057" s="5">
        <v>784.39199999999994</v>
      </c>
      <c r="AL1057" s="5" t="str">
        <f t="shared" si="150"/>
        <v/>
      </c>
      <c r="AM1057" s="3">
        <v>0.49</v>
      </c>
      <c r="AN1057" s="5">
        <f t="shared" si="151"/>
        <v>2946.37</v>
      </c>
      <c r="AP1057" s="5" t="str">
        <f t="shared" si="152"/>
        <v/>
      </c>
      <c r="AQ1057" s="2">
        <v>1.02</v>
      </c>
      <c r="AS1057" s="5">
        <f t="shared" si="148"/>
        <v>61784.807000000008</v>
      </c>
      <c r="AT1057" s="11">
        <f t="shared" si="153"/>
        <v>0.14665688252154377</v>
      </c>
      <c r="AU1057" s="5">
        <f t="shared" si="149"/>
        <v>146.65688252154376</v>
      </c>
    </row>
    <row r="1058" spans="1:47" x14ac:dyDescent="0.3">
      <c r="A1058" s="1" t="s">
        <v>1161</v>
      </c>
      <c r="B1058" s="1" t="s">
        <v>575</v>
      </c>
      <c r="C1058" s="1" t="s">
        <v>576</v>
      </c>
      <c r="D1058" s="1" t="s">
        <v>63</v>
      </c>
      <c r="E1058" s="1" t="s">
        <v>65</v>
      </c>
      <c r="F1058" s="1" t="s">
        <v>1159</v>
      </c>
      <c r="G1058" s="1" t="s">
        <v>512</v>
      </c>
      <c r="H1058" s="1" t="s">
        <v>56</v>
      </c>
      <c r="I1058" s="2">
        <v>161.08414320099999</v>
      </c>
      <c r="J1058" s="2">
        <v>39.130000000000003</v>
      </c>
      <c r="K1058" s="2">
        <f t="shared" si="146"/>
        <v>39.14</v>
      </c>
      <c r="L1058" s="2">
        <f t="shared" si="147"/>
        <v>0</v>
      </c>
      <c r="P1058" s="6">
        <v>14.62</v>
      </c>
      <c r="Q1058" s="5">
        <v>30741.724999999999</v>
      </c>
      <c r="R1058" s="7">
        <v>19.53</v>
      </c>
      <c r="S1058" s="5">
        <v>24615.52</v>
      </c>
      <c r="T1058" s="8">
        <v>4.9899999999999993</v>
      </c>
      <c r="U1058" s="5">
        <v>1927.0319999999999</v>
      </c>
      <c r="AL1058" s="5" t="str">
        <f t="shared" si="150"/>
        <v/>
      </c>
      <c r="AN1058" s="5" t="str">
        <f t="shared" si="151"/>
        <v/>
      </c>
      <c r="AP1058" s="5" t="str">
        <f t="shared" si="152"/>
        <v/>
      </c>
      <c r="AS1058" s="5">
        <f t="shared" si="148"/>
        <v>57284.276999999995</v>
      </c>
      <c r="AT1058" s="11">
        <f t="shared" si="153"/>
        <v>0.13597409930115298</v>
      </c>
      <c r="AU1058" s="5">
        <f t="shared" si="149"/>
        <v>135.97409930115296</v>
      </c>
    </row>
    <row r="1059" spans="1:47" x14ac:dyDescent="0.3">
      <c r="A1059" s="1" t="s">
        <v>1161</v>
      </c>
      <c r="B1059" s="1" t="s">
        <v>575</v>
      </c>
      <c r="C1059" s="1" t="s">
        <v>576</v>
      </c>
      <c r="D1059" s="1" t="s">
        <v>63</v>
      </c>
      <c r="E1059" s="1" t="s">
        <v>66</v>
      </c>
      <c r="F1059" s="1" t="s">
        <v>1159</v>
      </c>
      <c r="G1059" s="1" t="s">
        <v>512</v>
      </c>
      <c r="H1059" s="1" t="s">
        <v>56</v>
      </c>
      <c r="I1059" s="2">
        <v>161.08414320099999</v>
      </c>
      <c r="J1059" s="2">
        <v>40.21</v>
      </c>
      <c r="K1059" s="2">
        <f t="shared" si="146"/>
        <v>39.07</v>
      </c>
      <c r="L1059" s="2">
        <f t="shared" si="147"/>
        <v>0.91999999999999993</v>
      </c>
      <c r="N1059" s="4">
        <v>4.9000000000000004</v>
      </c>
      <c r="O1059" s="5">
        <v>12090.75</v>
      </c>
      <c r="P1059" s="6">
        <v>29.81</v>
      </c>
      <c r="Q1059" s="5">
        <v>70843.464999999997</v>
      </c>
      <c r="R1059" s="7">
        <v>4.34</v>
      </c>
      <c r="S1059" s="5">
        <v>5589.92</v>
      </c>
      <c r="AB1059" s="10">
        <v>0.02</v>
      </c>
      <c r="AC1059" s="5">
        <v>2.7821500000000001</v>
      </c>
      <c r="AL1059" s="5" t="str">
        <f t="shared" si="150"/>
        <v/>
      </c>
      <c r="AM1059" s="3">
        <v>0.5</v>
      </c>
      <c r="AN1059" s="5">
        <f t="shared" si="151"/>
        <v>3006.5</v>
      </c>
      <c r="AP1059" s="5" t="str">
        <f t="shared" si="152"/>
        <v/>
      </c>
      <c r="AQ1059" s="2">
        <v>0.42</v>
      </c>
      <c r="AS1059" s="5">
        <f t="shared" si="148"/>
        <v>88526.917149999994</v>
      </c>
      <c r="AT1059" s="11">
        <f t="shared" si="153"/>
        <v>0.21013388758278367</v>
      </c>
      <c r="AU1059" s="5">
        <f t="shared" si="149"/>
        <v>210.13388758278367</v>
      </c>
    </row>
    <row r="1060" spans="1:47" x14ac:dyDescent="0.3">
      <c r="A1060" s="1" t="s">
        <v>1161</v>
      </c>
      <c r="B1060" s="1" t="s">
        <v>575</v>
      </c>
      <c r="C1060" s="1" t="s">
        <v>576</v>
      </c>
      <c r="D1060" s="1" t="s">
        <v>63</v>
      </c>
      <c r="E1060" s="1" t="s">
        <v>67</v>
      </c>
      <c r="F1060" s="1" t="s">
        <v>1159</v>
      </c>
      <c r="G1060" s="1" t="s">
        <v>512</v>
      </c>
      <c r="H1060" s="1" t="s">
        <v>56</v>
      </c>
      <c r="I1060" s="2">
        <v>161.08414320099999</v>
      </c>
      <c r="J1060" s="2">
        <v>39.340000000000003</v>
      </c>
      <c r="K1060" s="2">
        <f t="shared" si="146"/>
        <v>36.54</v>
      </c>
      <c r="L1060" s="2">
        <f t="shared" si="147"/>
        <v>2.8</v>
      </c>
      <c r="N1060" s="4">
        <v>12.85</v>
      </c>
      <c r="O1060" s="5">
        <v>31707.375</v>
      </c>
      <c r="P1060" s="6">
        <v>23.69</v>
      </c>
      <c r="Q1060" s="5">
        <v>56299.285000000003</v>
      </c>
      <c r="AL1060" s="5" t="str">
        <f t="shared" si="150"/>
        <v/>
      </c>
      <c r="AM1060" s="3">
        <v>0.97</v>
      </c>
      <c r="AN1060" s="5">
        <f t="shared" si="151"/>
        <v>5832.61</v>
      </c>
      <c r="AP1060" s="5" t="str">
        <f t="shared" si="152"/>
        <v/>
      </c>
      <c r="AQ1060" s="2">
        <v>1.83</v>
      </c>
      <c r="AS1060" s="5">
        <f t="shared" si="148"/>
        <v>88006.66</v>
      </c>
      <c r="AT1060" s="11">
        <f t="shared" si="153"/>
        <v>0.20889896761728893</v>
      </c>
      <c r="AU1060" s="5">
        <f t="shared" si="149"/>
        <v>208.89896761728892</v>
      </c>
    </row>
    <row r="1061" spans="1:47" x14ac:dyDescent="0.3">
      <c r="A1061" s="1" t="s">
        <v>1162</v>
      </c>
      <c r="B1061" s="1" t="s">
        <v>1063</v>
      </c>
      <c r="C1061" s="1" t="s">
        <v>1064</v>
      </c>
      <c r="D1061" s="1" t="s">
        <v>63</v>
      </c>
      <c r="E1061" s="1" t="s">
        <v>79</v>
      </c>
      <c r="F1061" s="1" t="s">
        <v>1159</v>
      </c>
      <c r="G1061" s="1" t="s">
        <v>512</v>
      </c>
      <c r="H1061" s="1" t="s">
        <v>56</v>
      </c>
      <c r="I1061" s="2">
        <v>151.894522655</v>
      </c>
      <c r="J1061" s="2">
        <v>36.65</v>
      </c>
      <c r="K1061" s="2">
        <f t="shared" si="146"/>
        <v>35.28</v>
      </c>
      <c r="L1061" s="2">
        <f t="shared" si="147"/>
        <v>1.3599999999999999</v>
      </c>
      <c r="P1061" s="6">
        <v>14.6</v>
      </c>
      <c r="Q1061" s="5">
        <v>26121.13</v>
      </c>
      <c r="R1061" s="7">
        <v>20.329999999999998</v>
      </c>
      <c r="S1061" s="5">
        <v>18703.599999999999</v>
      </c>
      <c r="Z1061" s="9">
        <v>0.03</v>
      </c>
      <c r="AA1061" s="5">
        <v>3.3119999999999998</v>
      </c>
      <c r="AB1061" s="10">
        <v>0.32</v>
      </c>
      <c r="AC1061" s="5">
        <v>31.795999999999999</v>
      </c>
      <c r="AL1061" s="5" t="str">
        <f t="shared" si="150"/>
        <v/>
      </c>
      <c r="AM1061" s="3">
        <v>0.4</v>
      </c>
      <c r="AN1061" s="5">
        <f t="shared" si="151"/>
        <v>2405.2000000000003</v>
      </c>
      <c r="AP1061" s="5" t="str">
        <f t="shared" si="152"/>
        <v/>
      </c>
      <c r="AQ1061" s="2">
        <v>0.96</v>
      </c>
      <c r="AS1061" s="5">
        <f t="shared" si="148"/>
        <v>44859.837999999996</v>
      </c>
      <c r="AT1061" s="11">
        <f t="shared" si="153"/>
        <v>0.10648255308949148</v>
      </c>
      <c r="AU1061" s="5">
        <f t="shared" si="149"/>
        <v>106.48255308949147</v>
      </c>
    </row>
    <row r="1062" spans="1:47" x14ac:dyDescent="0.3">
      <c r="A1062" s="1" t="s">
        <v>1162</v>
      </c>
      <c r="B1062" s="1" t="s">
        <v>1063</v>
      </c>
      <c r="C1062" s="1" t="s">
        <v>1064</v>
      </c>
      <c r="D1062" s="1" t="s">
        <v>63</v>
      </c>
      <c r="E1062" s="1" t="s">
        <v>80</v>
      </c>
      <c r="F1062" s="1" t="s">
        <v>1159</v>
      </c>
      <c r="G1062" s="1" t="s">
        <v>512</v>
      </c>
      <c r="H1062" s="1" t="s">
        <v>56</v>
      </c>
      <c r="I1062" s="2">
        <v>151.894522655</v>
      </c>
      <c r="J1062" s="2">
        <v>34.119999999999997</v>
      </c>
      <c r="K1062" s="2">
        <f t="shared" si="146"/>
        <v>33.200000000000003</v>
      </c>
      <c r="L1062" s="2">
        <f t="shared" si="147"/>
        <v>0.94</v>
      </c>
      <c r="P1062" s="6">
        <v>10.48</v>
      </c>
      <c r="Q1062" s="5">
        <v>17932.39</v>
      </c>
      <c r="R1062" s="7">
        <v>20.12</v>
      </c>
      <c r="S1062" s="5">
        <v>18609.759999999998</v>
      </c>
      <c r="T1062" s="8">
        <v>1.82</v>
      </c>
      <c r="U1062" s="5">
        <v>502.32</v>
      </c>
      <c r="Z1062" s="9">
        <v>0.67</v>
      </c>
      <c r="AA1062" s="5">
        <v>74.851199999999992</v>
      </c>
      <c r="AB1062" s="10">
        <v>0.11</v>
      </c>
      <c r="AC1062" s="5">
        <v>10.929874999999999</v>
      </c>
      <c r="AL1062" s="5" t="str">
        <f t="shared" si="150"/>
        <v/>
      </c>
      <c r="AM1062" s="3">
        <v>0.36</v>
      </c>
      <c r="AN1062" s="5">
        <f t="shared" si="151"/>
        <v>2164.6799999999998</v>
      </c>
      <c r="AP1062" s="5" t="str">
        <f t="shared" si="152"/>
        <v/>
      </c>
      <c r="AQ1062" s="2">
        <v>0.57999999999999996</v>
      </c>
      <c r="AS1062" s="5">
        <f t="shared" si="148"/>
        <v>37130.251074999993</v>
      </c>
      <c r="AT1062" s="11">
        <f t="shared" si="153"/>
        <v>8.8135047017330631E-2</v>
      </c>
      <c r="AU1062" s="5">
        <f t="shared" si="149"/>
        <v>88.135047017330635</v>
      </c>
    </row>
    <row r="1063" spans="1:47" x14ac:dyDescent="0.3">
      <c r="A1063" s="1" t="s">
        <v>1162</v>
      </c>
      <c r="B1063" s="1" t="s">
        <v>1063</v>
      </c>
      <c r="C1063" s="1" t="s">
        <v>1064</v>
      </c>
      <c r="D1063" s="1" t="s">
        <v>63</v>
      </c>
      <c r="E1063" s="1" t="s">
        <v>72</v>
      </c>
      <c r="F1063" s="1" t="s">
        <v>1159</v>
      </c>
      <c r="G1063" s="1" t="s">
        <v>512</v>
      </c>
      <c r="H1063" s="1" t="s">
        <v>56</v>
      </c>
      <c r="I1063" s="2">
        <v>151.894522655</v>
      </c>
      <c r="J1063" s="2">
        <v>39.020000000000003</v>
      </c>
      <c r="K1063" s="2">
        <f t="shared" si="146"/>
        <v>36.31</v>
      </c>
      <c r="L1063" s="2">
        <f t="shared" si="147"/>
        <v>2.7</v>
      </c>
      <c r="P1063" s="6">
        <v>12.41</v>
      </c>
      <c r="Q1063" s="5">
        <v>23693.705000000002</v>
      </c>
      <c r="R1063" s="7">
        <v>21.69</v>
      </c>
      <c r="S1063" s="5">
        <v>20374.32</v>
      </c>
      <c r="T1063" s="8">
        <v>2.21</v>
      </c>
      <c r="U1063" s="5">
        <v>609.96</v>
      </c>
      <c r="AL1063" s="5" t="str">
        <f t="shared" si="150"/>
        <v/>
      </c>
      <c r="AM1063" s="3">
        <v>0.96</v>
      </c>
      <c r="AN1063" s="5">
        <f t="shared" si="151"/>
        <v>5772.48</v>
      </c>
      <c r="AP1063" s="5" t="str">
        <f t="shared" si="152"/>
        <v/>
      </c>
      <c r="AQ1063" s="2">
        <v>1.74</v>
      </c>
      <c r="AS1063" s="5">
        <f t="shared" si="148"/>
        <v>44677.985000000001</v>
      </c>
      <c r="AT1063" s="11">
        <f t="shared" si="153"/>
        <v>0.10605089366782833</v>
      </c>
      <c r="AU1063" s="5">
        <f t="shared" si="149"/>
        <v>106.05089366782833</v>
      </c>
    </row>
    <row r="1064" spans="1:47" x14ac:dyDescent="0.3">
      <c r="A1064" s="1" t="s">
        <v>1162</v>
      </c>
      <c r="B1064" s="1" t="s">
        <v>1063</v>
      </c>
      <c r="C1064" s="1" t="s">
        <v>1064</v>
      </c>
      <c r="D1064" s="1" t="s">
        <v>63</v>
      </c>
      <c r="E1064" s="1" t="s">
        <v>73</v>
      </c>
      <c r="F1064" s="1" t="s">
        <v>1159</v>
      </c>
      <c r="G1064" s="1" t="s">
        <v>512</v>
      </c>
      <c r="H1064" s="1" t="s">
        <v>56</v>
      </c>
      <c r="I1064" s="2">
        <v>151.894522655</v>
      </c>
      <c r="J1064" s="2">
        <v>40.1</v>
      </c>
      <c r="K1064" s="2">
        <f t="shared" si="146"/>
        <v>38.4</v>
      </c>
      <c r="L1064" s="2">
        <f t="shared" si="147"/>
        <v>1.6</v>
      </c>
      <c r="N1064" s="4">
        <v>1.45</v>
      </c>
      <c r="O1064" s="5">
        <v>3577.875</v>
      </c>
      <c r="P1064" s="6">
        <v>7.6499999999999986</v>
      </c>
      <c r="Q1064" s="5">
        <v>17182.095000000001</v>
      </c>
      <c r="R1064" s="7">
        <v>27.43</v>
      </c>
      <c r="S1064" s="5">
        <v>25397.52</v>
      </c>
      <c r="T1064" s="8">
        <v>1.87</v>
      </c>
      <c r="U1064" s="5">
        <v>516.12</v>
      </c>
      <c r="AL1064" s="5" t="str">
        <f t="shared" si="150"/>
        <v/>
      </c>
      <c r="AM1064" s="3">
        <v>0.5</v>
      </c>
      <c r="AN1064" s="5">
        <f t="shared" si="151"/>
        <v>3006.5</v>
      </c>
      <c r="AP1064" s="5" t="str">
        <f t="shared" si="152"/>
        <v/>
      </c>
      <c r="AQ1064" s="2">
        <v>1.1000000000000001</v>
      </c>
      <c r="AS1064" s="5">
        <f t="shared" si="148"/>
        <v>46673.610000000008</v>
      </c>
      <c r="AT1064" s="11">
        <f t="shared" si="153"/>
        <v>0.11078785337350575</v>
      </c>
      <c r="AU1064" s="5">
        <f t="shared" si="149"/>
        <v>110.78785337350575</v>
      </c>
    </row>
    <row r="1065" spans="1:47" x14ac:dyDescent="0.3">
      <c r="A1065" s="1" t="s">
        <v>1163</v>
      </c>
      <c r="B1065" s="1" t="s">
        <v>1164</v>
      </c>
      <c r="C1065" s="1" t="s">
        <v>1165</v>
      </c>
      <c r="D1065" s="1" t="s">
        <v>63</v>
      </c>
      <c r="E1065" s="1" t="s">
        <v>79</v>
      </c>
      <c r="F1065" s="1" t="s">
        <v>1159</v>
      </c>
      <c r="G1065" s="1" t="s">
        <v>512</v>
      </c>
      <c r="H1065" s="1" t="s">
        <v>56</v>
      </c>
      <c r="I1065" s="2">
        <v>8.3090118448400005</v>
      </c>
      <c r="J1065" s="2">
        <v>3.5</v>
      </c>
      <c r="K1065" s="2">
        <f t="shared" si="146"/>
        <v>3.21</v>
      </c>
      <c r="L1065" s="2">
        <f t="shared" si="147"/>
        <v>0.29000000000000004</v>
      </c>
      <c r="P1065" s="6">
        <v>0.42</v>
      </c>
      <c r="Q1065" s="5">
        <v>712.94999999999993</v>
      </c>
      <c r="R1065" s="7">
        <v>1.51</v>
      </c>
      <c r="S1065" s="5">
        <v>1389.2</v>
      </c>
      <c r="Z1065" s="9">
        <v>0.56000000000000005</v>
      </c>
      <c r="AA1065" s="5">
        <v>61.823999999999998</v>
      </c>
      <c r="AB1065" s="10">
        <v>0.72</v>
      </c>
      <c r="AC1065" s="5">
        <v>71.540999999999997</v>
      </c>
      <c r="AL1065" s="5" t="str">
        <f t="shared" si="150"/>
        <v/>
      </c>
      <c r="AM1065" s="3">
        <v>9.0000000000000011E-2</v>
      </c>
      <c r="AN1065" s="5">
        <f t="shared" si="151"/>
        <v>541.17000000000007</v>
      </c>
      <c r="AP1065" s="5" t="str">
        <f t="shared" si="152"/>
        <v/>
      </c>
      <c r="AQ1065" s="2">
        <v>0.2</v>
      </c>
      <c r="AS1065" s="5">
        <f t="shared" si="148"/>
        <v>2235.5150000000003</v>
      </c>
      <c r="AT1065" s="11">
        <f t="shared" si="153"/>
        <v>5.3063799443469808E-3</v>
      </c>
      <c r="AU1065" s="5">
        <f t="shared" si="149"/>
        <v>5.3063799443469808</v>
      </c>
    </row>
    <row r="1066" spans="1:47" x14ac:dyDescent="0.3">
      <c r="A1066" s="1" t="s">
        <v>1163</v>
      </c>
      <c r="B1066" s="1" t="s">
        <v>1164</v>
      </c>
      <c r="C1066" s="1" t="s">
        <v>1165</v>
      </c>
      <c r="D1066" s="1" t="s">
        <v>63</v>
      </c>
      <c r="E1066" s="1" t="s">
        <v>80</v>
      </c>
      <c r="F1066" s="1" t="s">
        <v>1159</v>
      </c>
      <c r="G1066" s="1" t="s">
        <v>512</v>
      </c>
      <c r="H1066" s="1" t="s">
        <v>56</v>
      </c>
      <c r="I1066" s="2">
        <v>8.3090118448400005</v>
      </c>
      <c r="J1066" s="2">
        <v>4.8099999999999996</v>
      </c>
      <c r="K1066" s="2">
        <f t="shared" ref="K1066:K1132" si="154">SUM(N1066,P1066,R1066,T1066,V1066,X1066,Z1066,AB1066,AE1066,AG1066,AI1066)</f>
        <v>4.41</v>
      </c>
      <c r="L1066" s="2">
        <f t="shared" ref="L1066:L1132" si="155">SUM(M1066,AD1066,AK1066,AM1066,AO1066,AQ1066,AR1066)</f>
        <v>0.39</v>
      </c>
      <c r="P1066" s="6">
        <v>0.83</v>
      </c>
      <c r="Q1066" s="5">
        <v>1408.925</v>
      </c>
      <c r="R1066" s="7">
        <v>1.35</v>
      </c>
      <c r="S1066" s="5">
        <v>1242</v>
      </c>
      <c r="Z1066" s="9">
        <v>1.41</v>
      </c>
      <c r="AA1066" s="5">
        <v>155.66399999999999</v>
      </c>
      <c r="AB1066" s="10">
        <v>0.82</v>
      </c>
      <c r="AC1066" s="5">
        <v>81.477249999999998</v>
      </c>
      <c r="AL1066" s="5" t="str">
        <f t="shared" si="150"/>
        <v/>
      </c>
      <c r="AM1066" s="3">
        <v>0.13</v>
      </c>
      <c r="AN1066" s="5">
        <f t="shared" si="151"/>
        <v>781.69</v>
      </c>
      <c r="AP1066" s="5" t="str">
        <f t="shared" si="152"/>
        <v/>
      </c>
      <c r="AQ1066" s="2">
        <v>0.26</v>
      </c>
      <c r="AS1066" s="5">
        <f t="shared" ref="AS1066:AS1132" si="156">SUM(O1066,Q1066,S1066,U1066,W1066,Y1066,AA1066,AC1066,AF1066,AH1066,AJ1066)</f>
        <v>2888.0662499999999</v>
      </c>
      <c r="AT1066" s="11">
        <f t="shared" si="153"/>
        <v>6.8553227452937647E-3</v>
      </c>
      <c r="AU1066" s="5">
        <f t="shared" ref="AU1066:AU1132" si="157">(AT1066/100)*$AU$1</f>
        <v>6.8553227452937646</v>
      </c>
    </row>
    <row r="1067" spans="1:47" x14ac:dyDescent="0.3">
      <c r="A1067" s="1" t="s">
        <v>1166</v>
      </c>
      <c r="B1067" s="1" t="s">
        <v>1063</v>
      </c>
      <c r="C1067" s="1" t="s">
        <v>1064</v>
      </c>
      <c r="D1067" s="1" t="s">
        <v>63</v>
      </c>
      <c r="E1067" s="1" t="s">
        <v>85</v>
      </c>
      <c r="F1067" s="1" t="s">
        <v>1159</v>
      </c>
      <c r="G1067" s="1" t="s">
        <v>512</v>
      </c>
      <c r="H1067" s="1" t="s">
        <v>56</v>
      </c>
      <c r="I1067" s="2">
        <v>161.05960888600001</v>
      </c>
      <c r="J1067" s="2">
        <v>37.35</v>
      </c>
      <c r="K1067" s="2">
        <f t="shared" si="154"/>
        <v>37.35</v>
      </c>
      <c r="L1067" s="2">
        <f t="shared" si="155"/>
        <v>0</v>
      </c>
      <c r="N1067" s="4">
        <v>6.6</v>
      </c>
      <c r="O1067" s="5">
        <v>11632.5</v>
      </c>
      <c r="P1067" s="6">
        <v>17.63</v>
      </c>
      <c r="Q1067" s="5">
        <v>29926.924999999999</v>
      </c>
      <c r="R1067" s="7">
        <v>8.75</v>
      </c>
      <c r="S1067" s="5">
        <v>8050</v>
      </c>
      <c r="T1067" s="8">
        <v>0.28999999999999998</v>
      </c>
      <c r="U1067" s="5">
        <v>80.039999999999992</v>
      </c>
      <c r="Z1067" s="9">
        <v>2.06</v>
      </c>
      <c r="AA1067" s="5">
        <v>227.42400000000001</v>
      </c>
      <c r="AB1067" s="10">
        <v>2.02</v>
      </c>
      <c r="AC1067" s="5">
        <v>200.71225000000001</v>
      </c>
      <c r="AL1067" s="5" t="str">
        <f t="shared" si="150"/>
        <v/>
      </c>
      <c r="AN1067" s="5" t="str">
        <f t="shared" si="151"/>
        <v/>
      </c>
      <c r="AP1067" s="5" t="str">
        <f t="shared" si="152"/>
        <v/>
      </c>
      <c r="AS1067" s="5">
        <f t="shared" si="156"/>
        <v>50117.60125</v>
      </c>
      <c r="AT1067" s="11">
        <f t="shared" si="153"/>
        <v>0.11896275987044558</v>
      </c>
      <c r="AU1067" s="5">
        <f t="shared" si="157"/>
        <v>118.96275987044558</v>
      </c>
    </row>
    <row r="1068" spans="1:47" x14ac:dyDescent="0.3">
      <c r="A1068" s="1" t="s">
        <v>1166</v>
      </c>
      <c r="B1068" s="1" t="s">
        <v>1063</v>
      </c>
      <c r="C1068" s="1" t="s">
        <v>1064</v>
      </c>
      <c r="D1068" s="1" t="s">
        <v>63</v>
      </c>
      <c r="E1068" s="1" t="s">
        <v>86</v>
      </c>
      <c r="F1068" s="1" t="s">
        <v>1159</v>
      </c>
      <c r="G1068" s="1" t="s">
        <v>512</v>
      </c>
      <c r="H1068" s="1" t="s">
        <v>56</v>
      </c>
      <c r="I1068" s="2">
        <v>161.05960888600001</v>
      </c>
      <c r="J1068" s="2">
        <v>38.42</v>
      </c>
      <c r="K1068" s="2">
        <f t="shared" si="154"/>
        <v>38.419999999999995</v>
      </c>
      <c r="L1068" s="2">
        <f t="shared" si="155"/>
        <v>0</v>
      </c>
      <c r="N1068" s="4">
        <v>18.3</v>
      </c>
      <c r="O1068" s="5">
        <v>32253.75</v>
      </c>
      <c r="P1068" s="6">
        <v>19.25</v>
      </c>
      <c r="Q1068" s="5">
        <v>32676.875</v>
      </c>
      <c r="R1068" s="7">
        <v>0.87</v>
      </c>
      <c r="S1068" s="5">
        <v>800.4</v>
      </c>
      <c r="AL1068" s="5" t="str">
        <f t="shared" ref="AL1068:AL1108" si="158">IF(AK1068&gt;0,AK1068*$AL$1,"")</f>
        <v/>
      </c>
      <c r="AN1068" s="5" t="str">
        <f t="shared" ref="AN1068:AN1108" si="159">IF(AM1068&gt;0,AM1068*$AN$1,"")</f>
        <v/>
      </c>
      <c r="AP1068" s="5" t="str">
        <f t="shared" ref="AP1068:AP1108" si="160">IF(AO1068&gt;0,AO1068*$AP$1,"")</f>
        <v/>
      </c>
      <c r="AS1068" s="5">
        <f t="shared" si="156"/>
        <v>65731.024999999994</v>
      </c>
      <c r="AT1068" s="11">
        <f t="shared" si="153"/>
        <v>0.15602391072364533</v>
      </c>
      <c r="AU1068" s="5">
        <f t="shared" si="157"/>
        <v>156.02391072364532</v>
      </c>
    </row>
    <row r="1069" spans="1:47" x14ac:dyDescent="0.3">
      <c r="A1069" s="1" t="s">
        <v>1166</v>
      </c>
      <c r="B1069" s="1" t="s">
        <v>1063</v>
      </c>
      <c r="C1069" s="1" t="s">
        <v>1064</v>
      </c>
      <c r="D1069" s="1" t="s">
        <v>63</v>
      </c>
      <c r="E1069" s="1" t="s">
        <v>74</v>
      </c>
      <c r="F1069" s="1" t="s">
        <v>1159</v>
      </c>
      <c r="G1069" s="1" t="s">
        <v>512</v>
      </c>
      <c r="H1069" s="1" t="s">
        <v>56</v>
      </c>
      <c r="I1069" s="2">
        <v>161.05960888600001</v>
      </c>
      <c r="J1069" s="2">
        <v>38.14</v>
      </c>
      <c r="K1069" s="2">
        <f t="shared" si="154"/>
        <v>38.15</v>
      </c>
      <c r="L1069" s="2">
        <f t="shared" si="155"/>
        <v>0</v>
      </c>
      <c r="P1069" s="6">
        <v>25.74</v>
      </c>
      <c r="Q1069" s="5">
        <v>43693.65</v>
      </c>
      <c r="R1069" s="7">
        <v>12.41</v>
      </c>
      <c r="S1069" s="5">
        <v>12042.8</v>
      </c>
      <c r="AL1069" s="5" t="str">
        <f t="shared" si="158"/>
        <v/>
      </c>
      <c r="AN1069" s="5" t="str">
        <f t="shared" si="159"/>
        <v/>
      </c>
      <c r="AP1069" s="5" t="str">
        <f t="shared" si="160"/>
        <v/>
      </c>
      <c r="AS1069" s="5">
        <f t="shared" si="156"/>
        <v>55736.45</v>
      </c>
      <c r="AT1069" s="11">
        <f t="shared" si="153"/>
        <v>0.13230006528656629</v>
      </c>
      <c r="AU1069" s="5">
        <f t="shared" si="157"/>
        <v>132.30006528656631</v>
      </c>
    </row>
    <row r="1070" spans="1:47" x14ac:dyDescent="0.3">
      <c r="A1070" s="1" t="s">
        <v>1166</v>
      </c>
      <c r="B1070" s="1" t="s">
        <v>1063</v>
      </c>
      <c r="C1070" s="1" t="s">
        <v>1064</v>
      </c>
      <c r="D1070" s="1" t="s">
        <v>63</v>
      </c>
      <c r="E1070" s="1" t="s">
        <v>75</v>
      </c>
      <c r="F1070" s="1" t="s">
        <v>1159</v>
      </c>
      <c r="G1070" s="1" t="s">
        <v>512</v>
      </c>
      <c r="H1070" s="1" t="s">
        <v>56</v>
      </c>
      <c r="I1070" s="2">
        <v>161.05960888600001</v>
      </c>
      <c r="J1070" s="2">
        <v>37.21</v>
      </c>
      <c r="K1070" s="2">
        <f t="shared" si="154"/>
        <v>35.78</v>
      </c>
      <c r="L1070" s="2">
        <f t="shared" si="155"/>
        <v>1.45</v>
      </c>
      <c r="N1070" s="4">
        <v>2.11</v>
      </c>
      <c r="O1070" s="5">
        <v>5206.4249999999993</v>
      </c>
      <c r="P1070" s="6">
        <v>21.23</v>
      </c>
      <c r="Q1070" s="5">
        <v>48287.084999999999</v>
      </c>
      <c r="R1070" s="7">
        <v>12.44</v>
      </c>
      <c r="S1070" s="5">
        <v>13785.28</v>
      </c>
      <c r="AL1070" s="5" t="str">
        <f t="shared" si="158"/>
        <v/>
      </c>
      <c r="AM1070" s="3">
        <v>0.47</v>
      </c>
      <c r="AN1070" s="5">
        <f t="shared" si="159"/>
        <v>2826.1099999999997</v>
      </c>
      <c r="AP1070" s="5" t="str">
        <f t="shared" si="160"/>
        <v/>
      </c>
      <c r="AQ1070" s="2">
        <v>0.98</v>
      </c>
      <c r="AS1070" s="5">
        <f t="shared" si="156"/>
        <v>67278.789999999994</v>
      </c>
      <c r="AT1070" s="11">
        <f t="shared" si="153"/>
        <v>0.15969779757055183</v>
      </c>
      <c r="AU1070" s="5">
        <f t="shared" si="157"/>
        <v>159.69779757055184</v>
      </c>
    </row>
    <row r="1071" spans="1:47" x14ac:dyDescent="0.3">
      <c r="A1071" s="1" t="s">
        <v>1167</v>
      </c>
      <c r="B1071" s="1" t="s">
        <v>120</v>
      </c>
      <c r="C1071" s="1" t="s">
        <v>121</v>
      </c>
      <c r="D1071" s="1" t="s">
        <v>63</v>
      </c>
      <c r="E1071" s="1" t="s">
        <v>53</v>
      </c>
      <c r="F1071" s="1" t="s">
        <v>1168</v>
      </c>
      <c r="G1071" s="1" t="s">
        <v>512</v>
      </c>
      <c r="H1071" s="1" t="s">
        <v>56</v>
      </c>
      <c r="I1071" s="2">
        <v>159.94140902000001</v>
      </c>
      <c r="J1071" s="2">
        <v>38.97</v>
      </c>
      <c r="K1071" s="2">
        <f t="shared" si="154"/>
        <v>38.97</v>
      </c>
      <c r="L1071" s="2">
        <f t="shared" si="155"/>
        <v>0</v>
      </c>
      <c r="N1071" s="4">
        <v>2.44</v>
      </c>
      <c r="O1071" s="5">
        <v>4462.6499999999996</v>
      </c>
      <c r="P1071" s="6">
        <v>34.380000000000003</v>
      </c>
      <c r="Q1071" s="5">
        <v>62831.264999999999</v>
      </c>
      <c r="R1071" s="7">
        <v>2.15</v>
      </c>
      <c r="S1071" s="5">
        <v>2318.4</v>
      </c>
      <c r="AL1071" s="5" t="str">
        <f t="shared" si="158"/>
        <v/>
      </c>
      <c r="AN1071" s="5" t="str">
        <f t="shared" si="159"/>
        <v/>
      </c>
      <c r="AP1071" s="5" t="str">
        <f t="shared" si="160"/>
        <v/>
      </c>
      <c r="AS1071" s="5">
        <f t="shared" si="156"/>
        <v>69612.314999999988</v>
      </c>
      <c r="AT1071" s="11">
        <f t="shared" si="153"/>
        <v>0.16523682113319052</v>
      </c>
      <c r="AU1071" s="5">
        <f t="shared" si="157"/>
        <v>165.23682113319052</v>
      </c>
    </row>
    <row r="1072" spans="1:47" x14ac:dyDescent="0.3">
      <c r="A1072" s="1" t="s">
        <v>1167</v>
      </c>
      <c r="B1072" s="1" t="s">
        <v>120</v>
      </c>
      <c r="C1072" s="1" t="s">
        <v>121</v>
      </c>
      <c r="D1072" s="1" t="s">
        <v>63</v>
      </c>
      <c r="E1072" s="1" t="s">
        <v>57</v>
      </c>
      <c r="F1072" s="1" t="s">
        <v>1168</v>
      </c>
      <c r="G1072" s="1" t="s">
        <v>512</v>
      </c>
      <c r="H1072" s="1" t="s">
        <v>56</v>
      </c>
      <c r="I1072" s="2">
        <v>159.94140902000001</v>
      </c>
      <c r="J1072" s="2">
        <v>38.01</v>
      </c>
      <c r="K1072" s="2">
        <f t="shared" si="154"/>
        <v>38</v>
      </c>
      <c r="L1072" s="2">
        <f t="shared" si="155"/>
        <v>0</v>
      </c>
      <c r="P1072" s="6">
        <v>30.96</v>
      </c>
      <c r="Q1072" s="5">
        <v>62712.44</v>
      </c>
      <c r="R1072" s="7">
        <v>7.0399999999999991</v>
      </c>
      <c r="S1072" s="5">
        <v>7422.5599999999986</v>
      </c>
      <c r="AL1072" s="5" t="str">
        <f t="shared" si="158"/>
        <v/>
      </c>
      <c r="AN1072" s="5" t="str">
        <f t="shared" si="159"/>
        <v/>
      </c>
      <c r="AP1072" s="5" t="str">
        <f t="shared" si="160"/>
        <v/>
      </c>
      <c r="AS1072" s="5">
        <f t="shared" si="156"/>
        <v>70135</v>
      </c>
      <c r="AT1072" s="11">
        <f t="shared" si="153"/>
        <v>0.166477504018884</v>
      </c>
      <c r="AU1072" s="5">
        <f t="shared" si="157"/>
        <v>166.47750401888399</v>
      </c>
    </row>
    <row r="1073" spans="1:47" x14ac:dyDescent="0.3">
      <c r="A1073" s="1" t="s">
        <v>1167</v>
      </c>
      <c r="B1073" s="1" t="s">
        <v>120</v>
      </c>
      <c r="C1073" s="1" t="s">
        <v>121</v>
      </c>
      <c r="D1073" s="1" t="s">
        <v>63</v>
      </c>
      <c r="E1073" s="1" t="s">
        <v>58</v>
      </c>
      <c r="F1073" s="1" t="s">
        <v>1168</v>
      </c>
      <c r="G1073" s="1" t="s">
        <v>512</v>
      </c>
      <c r="H1073" s="1" t="s">
        <v>56</v>
      </c>
      <c r="I1073" s="2">
        <v>159.94140902000001</v>
      </c>
      <c r="J1073" s="2">
        <v>39.020000000000003</v>
      </c>
      <c r="K1073" s="2">
        <f t="shared" si="154"/>
        <v>39.010000000000005</v>
      </c>
      <c r="L1073" s="2">
        <f t="shared" si="155"/>
        <v>0</v>
      </c>
      <c r="N1073" s="4">
        <v>0.05</v>
      </c>
      <c r="O1073" s="5">
        <v>88.125</v>
      </c>
      <c r="P1073" s="6">
        <v>19.34</v>
      </c>
      <c r="Q1073" s="5">
        <v>35029.61</v>
      </c>
      <c r="R1073" s="7">
        <v>18.760000000000002</v>
      </c>
      <c r="S1073" s="5">
        <v>17866.400000000001</v>
      </c>
      <c r="T1073" s="8">
        <v>0.8600000000000001</v>
      </c>
      <c r="U1073" s="5">
        <v>241.22399999999999</v>
      </c>
      <c r="AL1073" s="5" t="str">
        <f t="shared" si="158"/>
        <v/>
      </c>
      <c r="AN1073" s="5" t="str">
        <f t="shared" si="159"/>
        <v/>
      </c>
      <c r="AP1073" s="5" t="str">
        <f t="shared" si="160"/>
        <v/>
      </c>
      <c r="AS1073" s="5">
        <f t="shared" si="156"/>
        <v>53225.359000000004</v>
      </c>
      <c r="AT1073" s="11">
        <f t="shared" si="153"/>
        <v>0.12633955823524695</v>
      </c>
      <c r="AU1073" s="5">
        <f t="shared" si="157"/>
        <v>126.33955823524694</v>
      </c>
    </row>
    <row r="1074" spans="1:47" x14ac:dyDescent="0.3">
      <c r="A1074" s="1" t="s">
        <v>1167</v>
      </c>
      <c r="B1074" s="1" t="s">
        <v>120</v>
      </c>
      <c r="C1074" s="1" t="s">
        <v>121</v>
      </c>
      <c r="D1074" s="1" t="s">
        <v>63</v>
      </c>
      <c r="E1074" s="1" t="s">
        <v>59</v>
      </c>
      <c r="F1074" s="1" t="s">
        <v>1168</v>
      </c>
      <c r="G1074" s="1" t="s">
        <v>512</v>
      </c>
      <c r="H1074" s="1" t="s">
        <v>56</v>
      </c>
      <c r="I1074" s="2">
        <v>159.94140902000001</v>
      </c>
      <c r="J1074" s="2">
        <v>40.03</v>
      </c>
      <c r="K1074" s="2">
        <f t="shared" si="154"/>
        <v>40</v>
      </c>
      <c r="L1074" s="2">
        <f t="shared" si="155"/>
        <v>0</v>
      </c>
      <c r="N1074" s="4">
        <v>1.03</v>
      </c>
      <c r="O1074" s="5">
        <v>1815.375</v>
      </c>
      <c r="P1074" s="6">
        <v>22.55</v>
      </c>
      <c r="Q1074" s="5">
        <v>38278.625</v>
      </c>
      <c r="R1074" s="7">
        <v>16.420000000000002</v>
      </c>
      <c r="S1074" s="5">
        <v>15106.4</v>
      </c>
      <c r="AL1074" s="5" t="str">
        <f t="shared" si="158"/>
        <v/>
      </c>
      <c r="AN1074" s="5" t="str">
        <f t="shared" si="159"/>
        <v/>
      </c>
      <c r="AP1074" s="5" t="str">
        <f t="shared" si="160"/>
        <v/>
      </c>
      <c r="AS1074" s="5">
        <f t="shared" si="156"/>
        <v>55200.4</v>
      </c>
      <c r="AT1074" s="11">
        <f t="shared" si="153"/>
        <v>0.1310276582711058</v>
      </c>
      <c r="AU1074" s="5">
        <f t="shared" si="157"/>
        <v>131.02765827110579</v>
      </c>
    </row>
    <row r="1075" spans="1:47" x14ac:dyDescent="0.3">
      <c r="A1075" s="1" t="s">
        <v>1169</v>
      </c>
      <c r="B1075" s="1" t="s">
        <v>105</v>
      </c>
      <c r="C1075" s="1" t="s">
        <v>106</v>
      </c>
      <c r="D1075" s="1" t="s">
        <v>63</v>
      </c>
      <c r="E1075" s="1" t="s">
        <v>64</v>
      </c>
      <c r="F1075" s="1" t="s">
        <v>1168</v>
      </c>
      <c r="G1075" s="1" t="s">
        <v>512</v>
      </c>
      <c r="H1075" s="1" t="s">
        <v>56</v>
      </c>
      <c r="I1075" s="2">
        <v>161.45271509200001</v>
      </c>
      <c r="J1075" s="2">
        <v>38.340000000000003</v>
      </c>
      <c r="K1075" s="2">
        <f t="shared" si="154"/>
        <v>38.36</v>
      </c>
      <c r="L1075" s="2">
        <f t="shared" si="155"/>
        <v>0</v>
      </c>
      <c r="P1075" s="6">
        <v>19.36</v>
      </c>
      <c r="Q1075" s="5">
        <v>41008.204999999987</v>
      </c>
      <c r="R1075" s="7">
        <v>11.47</v>
      </c>
      <c r="S1075" s="5">
        <v>13855.2</v>
      </c>
      <c r="T1075" s="8">
        <v>1.29</v>
      </c>
      <c r="U1075" s="5">
        <v>427.24799999999999</v>
      </c>
      <c r="Z1075" s="9">
        <v>3.6</v>
      </c>
      <c r="AA1075" s="5">
        <v>459.04320000000001</v>
      </c>
      <c r="AB1075" s="10">
        <v>2.64</v>
      </c>
      <c r="AC1075" s="5">
        <v>303.05562500000002</v>
      </c>
      <c r="AL1075" s="5" t="str">
        <f t="shared" si="158"/>
        <v/>
      </c>
      <c r="AN1075" s="5" t="str">
        <f t="shared" si="159"/>
        <v/>
      </c>
      <c r="AP1075" s="5" t="str">
        <f t="shared" si="160"/>
        <v/>
      </c>
      <c r="AS1075" s="5">
        <f t="shared" si="156"/>
        <v>56052.751824999985</v>
      </c>
      <c r="AT1075" s="11">
        <f t="shared" si="153"/>
        <v>0.13305086215464379</v>
      </c>
      <c r="AU1075" s="5">
        <f t="shared" si="157"/>
        <v>133.05086215464377</v>
      </c>
    </row>
    <row r="1076" spans="1:47" x14ac:dyDescent="0.3">
      <c r="A1076" s="1" t="s">
        <v>1169</v>
      </c>
      <c r="B1076" s="1" t="s">
        <v>105</v>
      </c>
      <c r="C1076" s="1" t="s">
        <v>106</v>
      </c>
      <c r="D1076" s="1" t="s">
        <v>63</v>
      </c>
      <c r="E1076" s="1" t="s">
        <v>65</v>
      </c>
      <c r="F1076" s="1" t="s">
        <v>1168</v>
      </c>
      <c r="G1076" s="1" t="s">
        <v>512</v>
      </c>
      <c r="H1076" s="1" t="s">
        <v>56</v>
      </c>
      <c r="I1076" s="2">
        <v>161.45271509200001</v>
      </c>
      <c r="J1076" s="2">
        <v>39.28</v>
      </c>
      <c r="K1076" s="2">
        <f t="shared" si="154"/>
        <v>39.279999999999994</v>
      </c>
      <c r="L1076" s="2">
        <f t="shared" si="155"/>
        <v>0</v>
      </c>
      <c r="N1076" s="4">
        <v>4.97</v>
      </c>
      <c r="O1076" s="5">
        <v>8759.625</v>
      </c>
      <c r="P1076" s="6">
        <v>23.29</v>
      </c>
      <c r="Q1076" s="5">
        <v>41673.625</v>
      </c>
      <c r="R1076" s="7">
        <v>6.51</v>
      </c>
      <c r="S1076" s="5">
        <v>6285.44</v>
      </c>
      <c r="T1076" s="8">
        <v>4.51</v>
      </c>
      <c r="U1076" s="5">
        <v>1287.2639999999999</v>
      </c>
      <c r="AL1076" s="5" t="str">
        <f t="shared" si="158"/>
        <v/>
      </c>
      <c r="AN1076" s="5" t="str">
        <f t="shared" si="159"/>
        <v/>
      </c>
      <c r="AP1076" s="5" t="str">
        <f t="shared" si="160"/>
        <v/>
      </c>
      <c r="AS1076" s="5">
        <f t="shared" si="156"/>
        <v>58005.954000000005</v>
      </c>
      <c r="AT1076" s="11">
        <f t="shared" si="153"/>
        <v>0.13768712397738936</v>
      </c>
      <c r="AU1076" s="5">
        <f t="shared" si="157"/>
        <v>137.68712397738938</v>
      </c>
    </row>
    <row r="1077" spans="1:47" x14ac:dyDescent="0.3">
      <c r="A1077" s="1" t="s">
        <v>1169</v>
      </c>
      <c r="B1077" s="1" t="s">
        <v>105</v>
      </c>
      <c r="C1077" s="1" t="s">
        <v>106</v>
      </c>
      <c r="D1077" s="1" t="s">
        <v>63</v>
      </c>
      <c r="E1077" s="1" t="s">
        <v>66</v>
      </c>
      <c r="F1077" s="1" t="s">
        <v>1168</v>
      </c>
      <c r="G1077" s="1" t="s">
        <v>512</v>
      </c>
      <c r="H1077" s="1" t="s">
        <v>56</v>
      </c>
      <c r="I1077" s="2">
        <v>161.45271509200001</v>
      </c>
      <c r="J1077" s="2">
        <v>40.369999999999997</v>
      </c>
      <c r="K1077" s="2">
        <f t="shared" si="154"/>
        <v>39.989999999999995</v>
      </c>
      <c r="L1077" s="2">
        <f t="shared" si="155"/>
        <v>0</v>
      </c>
      <c r="N1077" s="4">
        <v>2.29</v>
      </c>
      <c r="O1077" s="5">
        <v>4036.125</v>
      </c>
      <c r="P1077" s="6">
        <v>19.190000000000001</v>
      </c>
      <c r="Q1077" s="5">
        <v>32575.025000000001</v>
      </c>
      <c r="R1077" s="7">
        <v>18.04</v>
      </c>
      <c r="S1077" s="5">
        <v>16596.8</v>
      </c>
      <c r="T1077" s="8">
        <v>0.47</v>
      </c>
      <c r="U1077" s="5">
        <v>129.72</v>
      </c>
      <c r="AL1077" s="5" t="str">
        <f t="shared" si="158"/>
        <v/>
      </c>
      <c r="AN1077" s="5" t="str">
        <f t="shared" si="159"/>
        <v/>
      </c>
      <c r="AP1077" s="5" t="str">
        <f t="shared" si="160"/>
        <v/>
      </c>
      <c r="AS1077" s="5">
        <f t="shared" si="156"/>
        <v>53337.67</v>
      </c>
      <c r="AT1077" s="11">
        <f t="shared" si="153"/>
        <v>0.12660614774054191</v>
      </c>
      <c r="AU1077" s="5">
        <f t="shared" si="157"/>
        <v>126.6061477405419</v>
      </c>
    </row>
    <row r="1078" spans="1:47" x14ac:dyDescent="0.3">
      <c r="A1078" s="1" t="s">
        <v>1169</v>
      </c>
      <c r="B1078" s="1" t="s">
        <v>105</v>
      </c>
      <c r="C1078" s="1" t="s">
        <v>106</v>
      </c>
      <c r="D1078" s="1" t="s">
        <v>63</v>
      </c>
      <c r="E1078" s="1" t="s">
        <v>67</v>
      </c>
      <c r="F1078" s="1" t="s">
        <v>1168</v>
      </c>
      <c r="G1078" s="1" t="s">
        <v>512</v>
      </c>
      <c r="H1078" s="1" t="s">
        <v>56</v>
      </c>
      <c r="I1078" s="2">
        <v>161.45271509200001</v>
      </c>
      <c r="J1078" s="2">
        <v>39.53</v>
      </c>
      <c r="K1078" s="2">
        <f t="shared" si="154"/>
        <v>39.54</v>
      </c>
      <c r="L1078" s="2">
        <f t="shared" si="155"/>
        <v>0</v>
      </c>
      <c r="N1078" s="4">
        <v>11.3</v>
      </c>
      <c r="O1078" s="5">
        <v>19916.25</v>
      </c>
      <c r="P1078" s="6">
        <v>23.75</v>
      </c>
      <c r="Q1078" s="5">
        <v>40315.624999999993</v>
      </c>
      <c r="R1078" s="7">
        <v>2.83</v>
      </c>
      <c r="S1078" s="5">
        <v>2603.6</v>
      </c>
      <c r="T1078" s="8">
        <v>0.56000000000000005</v>
      </c>
      <c r="U1078" s="5">
        <v>161.73599999999999</v>
      </c>
      <c r="Z1078" s="9">
        <v>0.43</v>
      </c>
      <c r="AA1078" s="5">
        <v>47.471999999999987</v>
      </c>
      <c r="AB1078" s="10">
        <v>0.67</v>
      </c>
      <c r="AC1078" s="5">
        <v>66.572874999999996</v>
      </c>
      <c r="AL1078" s="5" t="str">
        <f t="shared" si="158"/>
        <v/>
      </c>
      <c r="AN1078" s="5" t="str">
        <f t="shared" si="159"/>
        <v/>
      </c>
      <c r="AP1078" s="5" t="str">
        <f t="shared" si="160"/>
        <v/>
      </c>
      <c r="AS1078" s="5">
        <f t="shared" si="156"/>
        <v>63111.255874999988</v>
      </c>
      <c r="AT1078" s="11">
        <f t="shared" si="153"/>
        <v>0.14980543742164579</v>
      </c>
      <c r="AU1078" s="5">
        <f t="shared" si="157"/>
        <v>149.80543742164579</v>
      </c>
    </row>
    <row r="1079" spans="1:47" x14ac:dyDescent="0.3">
      <c r="A1079" s="1" t="s">
        <v>1170</v>
      </c>
      <c r="B1079" s="1" t="s">
        <v>1171</v>
      </c>
      <c r="C1079" s="1" t="s">
        <v>1172</v>
      </c>
      <c r="D1079" s="1" t="s">
        <v>63</v>
      </c>
      <c r="E1079" s="1" t="s">
        <v>72</v>
      </c>
      <c r="F1079" s="1" t="s">
        <v>1168</v>
      </c>
      <c r="G1079" s="1" t="s">
        <v>512</v>
      </c>
      <c r="H1079" s="1" t="s">
        <v>56</v>
      </c>
      <c r="I1079" s="2">
        <v>5.0317790059099998</v>
      </c>
      <c r="J1079" s="2">
        <v>3.11</v>
      </c>
      <c r="K1079" s="2">
        <f t="shared" si="154"/>
        <v>3.1100000000000003</v>
      </c>
      <c r="L1079" s="2">
        <f t="shared" si="155"/>
        <v>0</v>
      </c>
      <c r="P1079" s="6">
        <v>0.04</v>
      </c>
      <c r="Q1079" s="5">
        <v>67.900000000000006</v>
      </c>
      <c r="Z1079" s="9">
        <v>0.99</v>
      </c>
      <c r="AA1079" s="5">
        <v>109.29600000000001</v>
      </c>
      <c r="AB1079" s="10">
        <v>2.08</v>
      </c>
      <c r="AC1079" s="5">
        <v>206.67400000000001</v>
      </c>
      <c r="AL1079" s="5" t="str">
        <f t="shared" si="158"/>
        <v/>
      </c>
      <c r="AN1079" s="5" t="str">
        <f t="shared" si="159"/>
        <v/>
      </c>
      <c r="AP1079" s="5" t="str">
        <f t="shared" si="160"/>
        <v/>
      </c>
      <c r="AS1079" s="5">
        <f t="shared" si="156"/>
        <v>383.87</v>
      </c>
      <c r="AT1079" s="11">
        <f t="shared" si="153"/>
        <v>9.1118157079530908E-4</v>
      </c>
      <c r="AU1079" s="5">
        <f t="shared" si="157"/>
        <v>0.91118157079530904</v>
      </c>
    </row>
    <row r="1080" spans="1:47" x14ac:dyDescent="0.3">
      <c r="A1080" s="1" t="s">
        <v>1170</v>
      </c>
      <c r="B1080" s="1" t="s">
        <v>1171</v>
      </c>
      <c r="C1080" s="1" t="s">
        <v>1172</v>
      </c>
      <c r="D1080" s="1" t="s">
        <v>63</v>
      </c>
      <c r="E1080" s="1" t="s">
        <v>75</v>
      </c>
      <c r="F1080" s="1" t="s">
        <v>1168</v>
      </c>
      <c r="G1080" s="1" t="s">
        <v>512</v>
      </c>
      <c r="H1080" s="1" t="s">
        <v>56</v>
      </c>
      <c r="I1080" s="2">
        <v>5.0317790059099998</v>
      </c>
      <c r="J1080" s="2">
        <v>1.64</v>
      </c>
      <c r="K1080" s="2">
        <f t="shared" si="154"/>
        <v>1.6400000000000001</v>
      </c>
      <c r="L1080" s="2">
        <f t="shared" si="155"/>
        <v>0</v>
      </c>
      <c r="P1080" s="6">
        <v>0.09</v>
      </c>
      <c r="Q1080" s="5">
        <v>152.77500000000001</v>
      </c>
      <c r="Z1080" s="9">
        <v>0.46</v>
      </c>
      <c r="AA1080" s="5">
        <v>50.783999999999999</v>
      </c>
      <c r="AB1080" s="10">
        <v>1.0900000000000001</v>
      </c>
      <c r="AC1080" s="5">
        <v>108.305125</v>
      </c>
      <c r="AL1080" s="5" t="str">
        <f t="shared" si="158"/>
        <v/>
      </c>
      <c r="AN1080" s="5" t="str">
        <f t="shared" si="159"/>
        <v/>
      </c>
      <c r="AP1080" s="5" t="str">
        <f t="shared" si="160"/>
        <v/>
      </c>
      <c r="AS1080" s="5">
        <f t="shared" si="156"/>
        <v>311.864125</v>
      </c>
      <c r="AT1080" s="11">
        <f t="shared" si="153"/>
        <v>7.402632226852961E-4</v>
      </c>
      <c r="AU1080" s="5">
        <f t="shared" si="157"/>
        <v>0.7402632226852961</v>
      </c>
    </row>
    <row r="1081" spans="1:47" x14ac:dyDescent="0.3">
      <c r="A1081" s="1" t="s">
        <v>1173</v>
      </c>
      <c r="B1081" s="1" t="s">
        <v>1171</v>
      </c>
      <c r="C1081" s="1" t="s">
        <v>1172</v>
      </c>
      <c r="D1081" s="1" t="s">
        <v>63</v>
      </c>
      <c r="E1081" s="1" t="s">
        <v>72</v>
      </c>
      <c r="F1081" s="1" t="s">
        <v>1168</v>
      </c>
      <c r="G1081" s="1" t="s">
        <v>512</v>
      </c>
      <c r="H1081" s="1" t="s">
        <v>56</v>
      </c>
      <c r="I1081" s="2">
        <v>2.50696634526</v>
      </c>
      <c r="J1081" s="2">
        <v>2.37</v>
      </c>
      <c r="K1081" s="2">
        <f t="shared" si="154"/>
        <v>2.37</v>
      </c>
      <c r="L1081" s="2">
        <f t="shared" si="155"/>
        <v>0</v>
      </c>
      <c r="P1081" s="6">
        <v>0.05</v>
      </c>
      <c r="Q1081" s="5">
        <v>84.875</v>
      </c>
      <c r="Z1081" s="9">
        <v>0.81</v>
      </c>
      <c r="AA1081" s="5">
        <v>89.423999999999992</v>
      </c>
      <c r="AB1081" s="10">
        <v>1.51</v>
      </c>
      <c r="AC1081" s="5">
        <v>150.037375</v>
      </c>
      <c r="AL1081" s="5" t="str">
        <f t="shared" si="158"/>
        <v/>
      </c>
      <c r="AN1081" s="5" t="str">
        <f t="shared" si="159"/>
        <v/>
      </c>
      <c r="AP1081" s="5" t="str">
        <f t="shared" si="160"/>
        <v/>
      </c>
      <c r="AS1081" s="5">
        <f t="shared" si="156"/>
        <v>324.33637499999998</v>
      </c>
      <c r="AT1081" s="11">
        <f t="shared" si="153"/>
        <v>7.698682565414239E-4</v>
      </c>
      <c r="AU1081" s="5">
        <f t="shared" si="157"/>
        <v>0.76986825654142388</v>
      </c>
    </row>
    <row r="1082" spans="1:47" x14ac:dyDescent="0.3">
      <c r="A1082" s="1" t="s">
        <v>1174</v>
      </c>
      <c r="B1082" s="1" t="s">
        <v>1175</v>
      </c>
      <c r="C1082" s="1" t="s">
        <v>1176</v>
      </c>
      <c r="D1082" s="1" t="s">
        <v>115</v>
      </c>
      <c r="E1082" s="1" t="s">
        <v>72</v>
      </c>
      <c r="F1082" s="1" t="s">
        <v>1168</v>
      </c>
      <c r="G1082" s="1" t="s">
        <v>512</v>
      </c>
      <c r="H1082" s="1" t="s">
        <v>56</v>
      </c>
      <c r="I1082" s="2">
        <v>151.47419117499999</v>
      </c>
      <c r="J1082" s="2">
        <v>33.4</v>
      </c>
      <c r="K1082" s="2">
        <f t="shared" si="154"/>
        <v>33.410000000000004</v>
      </c>
      <c r="L1082" s="2">
        <f t="shared" si="155"/>
        <v>0</v>
      </c>
      <c r="N1082" s="4">
        <v>0.48</v>
      </c>
      <c r="O1082" s="5">
        <v>846</v>
      </c>
      <c r="P1082" s="6">
        <v>18.73</v>
      </c>
      <c r="Q1082" s="5">
        <v>31794.174999999999</v>
      </c>
      <c r="R1082" s="7">
        <v>13.93</v>
      </c>
      <c r="S1082" s="5">
        <v>12815.6</v>
      </c>
      <c r="Z1082" s="9">
        <v>7.0000000000000007E-2</v>
      </c>
      <c r="AA1082" s="5">
        <v>7.7279999999999998</v>
      </c>
      <c r="AB1082" s="10">
        <v>0.2</v>
      </c>
      <c r="AC1082" s="5">
        <v>19.872499999999999</v>
      </c>
      <c r="AL1082" s="5" t="str">
        <f t="shared" si="158"/>
        <v/>
      </c>
      <c r="AN1082" s="5" t="str">
        <f t="shared" si="159"/>
        <v/>
      </c>
      <c r="AP1082" s="5" t="str">
        <f t="shared" si="160"/>
        <v/>
      </c>
      <c r="AS1082" s="5">
        <f t="shared" si="156"/>
        <v>45483.375500000002</v>
      </c>
      <c r="AT1082" s="11">
        <f t="shared" si="153"/>
        <v>0.1079626267568783</v>
      </c>
      <c r="AU1082" s="5">
        <f t="shared" si="157"/>
        <v>107.96262675687831</v>
      </c>
    </row>
    <row r="1083" spans="1:47" x14ac:dyDescent="0.3">
      <c r="A1083" s="1" t="s">
        <v>1174</v>
      </c>
      <c r="B1083" s="1" t="s">
        <v>1175</v>
      </c>
      <c r="C1083" s="1" t="s">
        <v>1176</v>
      </c>
      <c r="D1083" s="1" t="s">
        <v>115</v>
      </c>
      <c r="E1083" s="1" t="s">
        <v>73</v>
      </c>
      <c r="F1083" s="1" t="s">
        <v>1168</v>
      </c>
      <c r="G1083" s="1" t="s">
        <v>512</v>
      </c>
      <c r="H1083" s="1" t="s">
        <v>56</v>
      </c>
      <c r="I1083" s="2">
        <v>151.47419117499999</v>
      </c>
      <c r="J1083" s="2">
        <v>40</v>
      </c>
      <c r="K1083" s="2">
        <f t="shared" si="154"/>
        <v>39.989999999999995</v>
      </c>
      <c r="L1083" s="2">
        <f t="shared" si="155"/>
        <v>0</v>
      </c>
      <c r="P1083" s="6">
        <v>0.08</v>
      </c>
      <c r="Q1083" s="5">
        <v>135.80000000000001</v>
      </c>
      <c r="R1083" s="7">
        <v>39.909999999999997</v>
      </c>
      <c r="S1083" s="5">
        <v>36717.199999999997</v>
      </c>
      <c r="AL1083" s="5" t="str">
        <f t="shared" si="158"/>
        <v/>
      </c>
      <c r="AN1083" s="5" t="str">
        <f t="shared" si="159"/>
        <v/>
      </c>
      <c r="AP1083" s="5" t="str">
        <f t="shared" si="160"/>
        <v/>
      </c>
      <c r="AS1083" s="5">
        <f t="shared" si="156"/>
        <v>36853</v>
      </c>
      <c r="AT1083" s="11">
        <f t="shared" si="153"/>
        <v>8.7476943831295811E-2</v>
      </c>
      <c r="AU1083" s="5">
        <f t="shared" si="157"/>
        <v>87.476943831295813</v>
      </c>
    </row>
    <row r="1084" spans="1:47" x14ac:dyDescent="0.3">
      <c r="A1084" s="1" t="s">
        <v>1174</v>
      </c>
      <c r="B1084" s="1" t="s">
        <v>1175</v>
      </c>
      <c r="C1084" s="1" t="s">
        <v>1176</v>
      </c>
      <c r="D1084" s="1" t="s">
        <v>115</v>
      </c>
      <c r="E1084" s="1" t="s">
        <v>74</v>
      </c>
      <c r="F1084" s="1" t="s">
        <v>1168</v>
      </c>
      <c r="G1084" s="1" t="s">
        <v>512</v>
      </c>
      <c r="H1084" s="1" t="s">
        <v>56</v>
      </c>
      <c r="I1084" s="2">
        <v>151.47419117499999</v>
      </c>
      <c r="J1084" s="2">
        <v>37.729999999999997</v>
      </c>
      <c r="K1084" s="2">
        <f t="shared" si="154"/>
        <v>37.730000000000004</v>
      </c>
      <c r="L1084" s="2">
        <f t="shared" si="155"/>
        <v>0</v>
      </c>
      <c r="P1084" s="6">
        <v>28.92</v>
      </c>
      <c r="Q1084" s="5">
        <v>49091.7</v>
      </c>
      <c r="R1084" s="7">
        <v>8.81</v>
      </c>
      <c r="S1084" s="5">
        <v>8105.2000000000007</v>
      </c>
      <c r="AL1084" s="5" t="str">
        <f t="shared" si="158"/>
        <v/>
      </c>
      <c r="AN1084" s="5" t="str">
        <f t="shared" si="159"/>
        <v/>
      </c>
      <c r="AP1084" s="5" t="str">
        <f t="shared" si="160"/>
        <v/>
      </c>
      <c r="AS1084" s="5">
        <f t="shared" si="156"/>
        <v>57196.899999999994</v>
      </c>
      <c r="AT1084" s="11">
        <f t="shared" si="153"/>
        <v>0.13576669494001148</v>
      </c>
      <c r="AU1084" s="5">
        <f t="shared" si="157"/>
        <v>135.76669494001146</v>
      </c>
    </row>
    <row r="1085" spans="1:47" x14ac:dyDescent="0.3">
      <c r="A1085" s="1" t="s">
        <v>1174</v>
      </c>
      <c r="B1085" s="1" t="s">
        <v>1175</v>
      </c>
      <c r="C1085" s="1" t="s">
        <v>1176</v>
      </c>
      <c r="D1085" s="1" t="s">
        <v>115</v>
      </c>
      <c r="E1085" s="1" t="s">
        <v>75</v>
      </c>
      <c r="F1085" s="1" t="s">
        <v>1168</v>
      </c>
      <c r="G1085" s="1" t="s">
        <v>512</v>
      </c>
      <c r="H1085" s="1" t="s">
        <v>56</v>
      </c>
      <c r="I1085" s="2">
        <v>151.47419117499999</v>
      </c>
      <c r="J1085" s="2">
        <v>35</v>
      </c>
      <c r="K1085" s="2">
        <f t="shared" si="154"/>
        <v>35</v>
      </c>
      <c r="L1085" s="2">
        <f t="shared" si="155"/>
        <v>0</v>
      </c>
      <c r="N1085" s="4">
        <v>10.1</v>
      </c>
      <c r="O1085" s="5">
        <v>17801.25</v>
      </c>
      <c r="P1085" s="6">
        <v>24.9</v>
      </c>
      <c r="Q1085" s="5">
        <v>42267.75</v>
      </c>
      <c r="AL1085" s="5" t="str">
        <f t="shared" si="158"/>
        <v/>
      </c>
      <c r="AN1085" s="5" t="str">
        <f t="shared" si="159"/>
        <v/>
      </c>
      <c r="AP1085" s="5" t="str">
        <f t="shared" si="160"/>
        <v/>
      </c>
      <c r="AS1085" s="5">
        <f t="shared" si="156"/>
        <v>60069</v>
      </c>
      <c r="AT1085" s="11">
        <f t="shared" si="153"/>
        <v>0.1425841190405695</v>
      </c>
      <c r="AU1085" s="5">
        <f t="shared" si="157"/>
        <v>142.5841190405695</v>
      </c>
    </row>
    <row r="1086" spans="1:47" x14ac:dyDescent="0.3">
      <c r="A1086" s="1" t="s">
        <v>1177</v>
      </c>
      <c r="B1086" s="1" t="s">
        <v>1178</v>
      </c>
      <c r="C1086" s="1" t="s">
        <v>1179</v>
      </c>
      <c r="D1086" s="1" t="s">
        <v>63</v>
      </c>
      <c r="E1086" s="1" t="s">
        <v>79</v>
      </c>
      <c r="F1086" s="1" t="s">
        <v>1168</v>
      </c>
      <c r="G1086" s="1" t="s">
        <v>512</v>
      </c>
      <c r="H1086" s="1" t="s">
        <v>56</v>
      </c>
      <c r="I1086" s="2">
        <v>159.16488923899999</v>
      </c>
      <c r="J1086" s="2">
        <v>39.869999999999997</v>
      </c>
      <c r="K1086" s="2">
        <f t="shared" si="154"/>
        <v>39.869999999999997</v>
      </c>
      <c r="L1086" s="2">
        <f t="shared" si="155"/>
        <v>0</v>
      </c>
      <c r="P1086" s="6">
        <v>6.5699999999999994</v>
      </c>
      <c r="Q1086" s="5">
        <v>11152.575000000001</v>
      </c>
      <c r="R1086" s="7">
        <v>32.159999999999997</v>
      </c>
      <c r="S1086" s="5">
        <v>29587.200000000001</v>
      </c>
      <c r="AB1086" s="10">
        <v>1.1399999999999999</v>
      </c>
      <c r="AC1086" s="5">
        <v>113.27325</v>
      </c>
      <c r="AL1086" s="5" t="str">
        <f t="shared" si="158"/>
        <v/>
      </c>
      <c r="AN1086" s="5" t="str">
        <f t="shared" si="159"/>
        <v/>
      </c>
      <c r="AP1086" s="5" t="str">
        <f t="shared" si="160"/>
        <v/>
      </c>
      <c r="AS1086" s="5">
        <f t="shared" si="156"/>
        <v>40853.04825</v>
      </c>
      <c r="AT1086" s="11">
        <f t="shared" si="153"/>
        <v>9.6971747404620182E-2</v>
      </c>
      <c r="AU1086" s="5">
        <f t="shared" si="157"/>
        <v>96.971747404620189</v>
      </c>
    </row>
    <row r="1087" spans="1:47" x14ac:dyDescent="0.3">
      <c r="A1087" s="1" t="s">
        <v>1177</v>
      </c>
      <c r="B1087" s="1" t="s">
        <v>1178</v>
      </c>
      <c r="C1087" s="1" t="s">
        <v>1179</v>
      </c>
      <c r="D1087" s="1" t="s">
        <v>63</v>
      </c>
      <c r="E1087" s="1" t="s">
        <v>80</v>
      </c>
      <c r="F1087" s="1" t="s">
        <v>1168</v>
      </c>
      <c r="G1087" s="1" t="s">
        <v>512</v>
      </c>
      <c r="H1087" s="1" t="s">
        <v>56</v>
      </c>
      <c r="I1087" s="2">
        <v>159.16488923899999</v>
      </c>
      <c r="J1087" s="2">
        <v>39.06</v>
      </c>
      <c r="K1087" s="2">
        <f t="shared" si="154"/>
        <v>39.06</v>
      </c>
      <c r="L1087" s="2">
        <f t="shared" si="155"/>
        <v>0</v>
      </c>
      <c r="P1087" s="6">
        <v>4.97</v>
      </c>
      <c r="Q1087" s="5">
        <v>8436.5750000000007</v>
      </c>
      <c r="R1087" s="7">
        <v>31.3</v>
      </c>
      <c r="S1087" s="5">
        <v>28796</v>
      </c>
      <c r="T1087" s="8">
        <v>2.79</v>
      </c>
      <c r="U1087" s="5">
        <v>770.04</v>
      </c>
      <c r="AL1087" s="5" t="str">
        <f t="shared" si="158"/>
        <v/>
      </c>
      <c r="AN1087" s="5" t="str">
        <f t="shared" si="159"/>
        <v/>
      </c>
      <c r="AP1087" s="5" t="str">
        <f t="shared" si="160"/>
        <v/>
      </c>
      <c r="AS1087" s="5">
        <f t="shared" si="156"/>
        <v>38002.614999999998</v>
      </c>
      <c r="AT1087" s="11">
        <f t="shared" si="153"/>
        <v>9.0205753067521224E-2</v>
      </c>
      <c r="AU1087" s="5">
        <f t="shared" si="157"/>
        <v>90.205753067521229</v>
      </c>
    </row>
    <row r="1088" spans="1:47" x14ac:dyDescent="0.3">
      <c r="A1088" s="1" t="s">
        <v>1177</v>
      </c>
      <c r="B1088" s="1" t="s">
        <v>1178</v>
      </c>
      <c r="C1088" s="1" t="s">
        <v>1179</v>
      </c>
      <c r="D1088" s="1" t="s">
        <v>63</v>
      </c>
      <c r="E1088" s="1" t="s">
        <v>85</v>
      </c>
      <c r="F1088" s="1" t="s">
        <v>1168</v>
      </c>
      <c r="G1088" s="1" t="s">
        <v>512</v>
      </c>
      <c r="H1088" s="1" t="s">
        <v>56</v>
      </c>
      <c r="I1088" s="2">
        <v>159.16488923899999</v>
      </c>
      <c r="J1088" s="2">
        <v>36.75</v>
      </c>
      <c r="K1088" s="2">
        <f t="shared" si="154"/>
        <v>36.76</v>
      </c>
      <c r="L1088" s="2">
        <f t="shared" si="155"/>
        <v>0</v>
      </c>
      <c r="P1088" s="6">
        <v>10.28</v>
      </c>
      <c r="Q1088" s="5">
        <v>17450.3</v>
      </c>
      <c r="R1088" s="7">
        <v>24</v>
      </c>
      <c r="S1088" s="5">
        <v>22080</v>
      </c>
      <c r="T1088" s="8">
        <v>2.48</v>
      </c>
      <c r="U1088" s="5">
        <v>684.48</v>
      </c>
      <c r="AL1088" s="5" t="str">
        <f t="shared" si="158"/>
        <v/>
      </c>
      <c r="AN1088" s="5" t="str">
        <f t="shared" si="159"/>
        <v/>
      </c>
      <c r="AP1088" s="5" t="str">
        <f t="shared" si="160"/>
        <v/>
      </c>
      <c r="AS1088" s="5">
        <f t="shared" si="156"/>
        <v>40214.780000000006</v>
      </c>
      <c r="AT1088" s="11">
        <f t="shared" si="153"/>
        <v>9.5456707764575988E-2</v>
      </c>
      <c r="AU1088" s="5">
        <f t="shared" si="157"/>
        <v>95.456707764575981</v>
      </c>
    </row>
    <row r="1089" spans="1:47" x14ac:dyDescent="0.3">
      <c r="A1089" s="1" t="s">
        <v>1177</v>
      </c>
      <c r="B1089" s="1" t="s">
        <v>1178</v>
      </c>
      <c r="C1089" s="1" t="s">
        <v>1179</v>
      </c>
      <c r="D1089" s="1" t="s">
        <v>63</v>
      </c>
      <c r="E1089" s="1" t="s">
        <v>86</v>
      </c>
      <c r="F1089" s="1" t="s">
        <v>1168</v>
      </c>
      <c r="G1089" s="1" t="s">
        <v>512</v>
      </c>
      <c r="H1089" s="1" t="s">
        <v>56</v>
      </c>
      <c r="I1089" s="2">
        <v>159.16488923899999</v>
      </c>
      <c r="J1089" s="2">
        <v>37.57</v>
      </c>
      <c r="K1089" s="2">
        <f t="shared" si="154"/>
        <v>37.58</v>
      </c>
      <c r="L1089" s="2">
        <f t="shared" si="155"/>
        <v>0</v>
      </c>
      <c r="N1089" s="4">
        <v>2.82</v>
      </c>
      <c r="O1089" s="5">
        <v>4970.25</v>
      </c>
      <c r="P1089" s="6">
        <v>29.73</v>
      </c>
      <c r="Q1089" s="5">
        <v>50466.675000000003</v>
      </c>
      <c r="R1089" s="7">
        <v>5.03</v>
      </c>
      <c r="S1089" s="5">
        <v>4627.6000000000004</v>
      </c>
      <c r="AL1089" s="5" t="str">
        <f t="shared" si="158"/>
        <v/>
      </c>
      <c r="AN1089" s="5" t="str">
        <f t="shared" si="159"/>
        <v/>
      </c>
      <c r="AP1089" s="5" t="str">
        <f t="shared" si="160"/>
        <v/>
      </c>
      <c r="AS1089" s="5">
        <f t="shared" si="156"/>
        <v>60064.525000000001</v>
      </c>
      <c r="AT1089" s="11">
        <f t="shared" si="153"/>
        <v>0.14257349685720197</v>
      </c>
      <c r="AU1089" s="5">
        <f t="shared" si="157"/>
        <v>142.57349685720197</v>
      </c>
    </row>
    <row r="1090" spans="1:47" x14ac:dyDescent="0.3">
      <c r="A1090" s="1" t="s">
        <v>1180</v>
      </c>
      <c r="B1090" s="1" t="s">
        <v>1181</v>
      </c>
      <c r="C1090" s="1" t="s">
        <v>1182</v>
      </c>
      <c r="D1090" s="1" t="s">
        <v>1183</v>
      </c>
      <c r="E1090" s="1" t="s">
        <v>53</v>
      </c>
      <c r="F1090" s="1" t="s">
        <v>603</v>
      </c>
      <c r="G1090" s="1" t="s">
        <v>512</v>
      </c>
      <c r="H1090" s="1" t="s">
        <v>56</v>
      </c>
      <c r="I1090" s="2">
        <v>20.2751320285</v>
      </c>
      <c r="J1090" s="2">
        <v>19.829999999999998</v>
      </c>
      <c r="K1090" s="2">
        <f t="shared" si="154"/>
        <v>19.84</v>
      </c>
      <c r="L1090" s="2">
        <f t="shared" si="155"/>
        <v>0</v>
      </c>
      <c r="N1090" s="4">
        <v>1.52</v>
      </c>
      <c r="O1090" s="5">
        <v>2679</v>
      </c>
      <c r="P1090" s="6">
        <v>18</v>
      </c>
      <c r="Q1090" s="5">
        <v>31621.03</v>
      </c>
      <c r="X1090" s="2">
        <v>0.32</v>
      </c>
      <c r="Y1090" s="5">
        <v>111.504</v>
      </c>
      <c r="AL1090" s="5" t="str">
        <f t="shared" si="158"/>
        <v/>
      </c>
      <c r="AN1090" s="5" t="str">
        <f t="shared" si="159"/>
        <v/>
      </c>
      <c r="AP1090" s="5" t="str">
        <f t="shared" si="160"/>
        <v/>
      </c>
      <c r="AS1090" s="5">
        <f t="shared" si="156"/>
        <v>34411.534</v>
      </c>
      <c r="AT1090" s="11">
        <f t="shared" si="153"/>
        <v>8.1681703711142278E-2</v>
      </c>
      <c r="AU1090" s="5">
        <f t="shared" si="157"/>
        <v>81.681703711142276</v>
      </c>
    </row>
    <row r="1091" spans="1:47" x14ac:dyDescent="0.3">
      <c r="A1091" s="1" t="s">
        <v>1184</v>
      </c>
      <c r="B1091" s="1" t="s">
        <v>1038</v>
      </c>
      <c r="C1091" s="1" t="s">
        <v>1039</v>
      </c>
      <c r="D1091" s="1" t="s">
        <v>363</v>
      </c>
      <c r="E1091" s="1" t="s">
        <v>53</v>
      </c>
      <c r="F1091" s="1" t="s">
        <v>603</v>
      </c>
      <c r="G1091" s="1" t="s">
        <v>512</v>
      </c>
      <c r="H1091" s="1" t="s">
        <v>56</v>
      </c>
      <c r="I1091" s="2">
        <v>20.275090741300001</v>
      </c>
      <c r="J1091" s="2">
        <v>19.91</v>
      </c>
      <c r="K1091" s="2">
        <f t="shared" si="154"/>
        <v>19.91</v>
      </c>
      <c r="L1091" s="2">
        <f t="shared" si="155"/>
        <v>0</v>
      </c>
      <c r="P1091" s="6">
        <v>13.8</v>
      </c>
      <c r="Q1091" s="5">
        <v>29736.805</v>
      </c>
      <c r="R1091" s="7">
        <v>6.11</v>
      </c>
      <c r="S1091" s="5">
        <v>6180.56</v>
      </c>
      <c r="AL1091" s="5" t="str">
        <f t="shared" si="158"/>
        <v/>
      </c>
      <c r="AN1091" s="5" t="str">
        <f t="shared" si="159"/>
        <v/>
      </c>
      <c r="AP1091" s="5" t="str">
        <f t="shared" si="160"/>
        <v/>
      </c>
      <c r="AS1091" s="5">
        <f t="shared" si="156"/>
        <v>35917.364999999998</v>
      </c>
      <c r="AT1091" s="11">
        <f t="shared" ref="AT1091:AT1154" si="161">(AS1091/$AS$1180)*100</f>
        <v>8.525605298545981E-2</v>
      </c>
      <c r="AU1091" s="5">
        <f t="shared" si="157"/>
        <v>85.256052985459803</v>
      </c>
    </row>
    <row r="1092" spans="1:47" s="41" customFormat="1" x14ac:dyDescent="0.3">
      <c r="A1092" s="30" t="s">
        <v>1185</v>
      </c>
      <c r="B1092" s="30" t="s">
        <v>1186</v>
      </c>
      <c r="C1092" s="30" t="s">
        <v>1182</v>
      </c>
      <c r="D1092" s="30" t="s">
        <v>1183</v>
      </c>
      <c r="E1092" s="30" t="s">
        <v>59</v>
      </c>
      <c r="F1092" s="30" t="s">
        <v>603</v>
      </c>
      <c r="G1092" s="30" t="s">
        <v>512</v>
      </c>
      <c r="H1092" s="30" t="s">
        <v>56</v>
      </c>
      <c r="I1092" s="31">
        <v>81.404511865800004</v>
      </c>
      <c r="J1092" s="31">
        <v>40.76</v>
      </c>
      <c r="K1092" s="31">
        <f t="shared" si="154"/>
        <v>39.989999999999995</v>
      </c>
      <c r="L1092" s="31">
        <f t="shared" si="155"/>
        <v>0</v>
      </c>
      <c r="M1092" s="32"/>
      <c r="N1092" s="33">
        <v>1.28</v>
      </c>
      <c r="O1092" s="34">
        <v>2256</v>
      </c>
      <c r="P1092" s="35">
        <v>38.569999999999993</v>
      </c>
      <c r="Q1092" s="34">
        <v>68629.925000000003</v>
      </c>
      <c r="R1092" s="36">
        <v>0.14000000000000001</v>
      </c>
      <c r="S1092" s="34">
        <v>128.80000000000001</v>
      </c>
      <c r="T1092" s="37"/>
      <c r="U1092" s="34"/>
      <c r="V1092" s="31"/>
      <c r="W1092" s="34"/>
      <c r="X1092" s="31"/>
      <c r="Y1092" s="34"/>
      <c r="Z1092" s="38"/>
      <c r="AA1092" s="34"/>
      <c r="AB1092" s="39"/>
      <c r="AC1092" s="34"/>
      <c r="AD1092" s="31"/>
      <c r="AE1092" s="31"/>
      <c r="AF1092" s="34"/>
      <c r="AG1092" s="38"/>
      <c r="AH1092" s="34"/>
      <c r="AI1092" s="31"/>
      <c r="AJ1092" s="34"/>
      <c r="AK1092" s="32"/>
      <c r="AL1092" s="34" t="str">
        <f t="shared" si="158"/>
        <v/>
      </c>
      <c r="AM1092" s="32"/>
      <c r="AN1092" s="34" t="str">
        <f t="shared" si="159"/>
        <v/>
      </c>
      <c r="AO1092" s="31"/>
      <c r="AP1092" s="34" t="str">
        <f t="shared" si="160"/>
        <v/>
      </c>
      <c r="AQ1092" s="31"/>
      <c r="AR1092" s="31"/>
      <c r="AS1092" s="34">
        <f t="shared" si="156"/>
        <v>71014.725000000006</v>
      </c>
      <c r="AT1092" s="40">
        <f t="shared" si="161"/>
        <v>0.16856568284861259</v>
      </c>
      <c r="AU1092" s="34">
        <f t="shared" si="157"/>
        <v>168.5656828486126</v>
      </c>
    </row>
    <row r="1093" spans="1:47" s="41" customFormat="1" x14ac:dyDescent="0.3">
      <c r="A1093" s="30" t="s">
        <v>1185</v>
      </c>
      <c r="B1093" s="30" t="s">
        <v>1186</v>
      </c>
      <c r="C1093" s="30" t="s">
        <v>1182</v>
      </c>
      <c r="D1093" s="30" t="s">
        <v>1183</v>
      </c>
      <c r="E1093" s="30" t="s">
        <v>79</v>
      </c>
      <c r="F1093" s="30" t="s">
        <v>603</v>
      </c>
      <c r="G1093" s="30" t="s">
        <v>512</v>
      </c>
      <c r="H1093" s="30" t="s">
        <v>56</v>
      </c>
      <c r="I1093" s="31">
        <v>81.404511865800004</v>
      </c>
      <c r="J1093" s="31">
        <v>40.65</v>
      </c>
      <c r="K1093" s="31">
        <f t="shared" si="154"/>
        <v>40</v>
      </c>
      <c r="L1093" s="31">
        <f t="shared" si="155"/>
        <v>0</v>
      </c>
      <c r="M1093" s="32"/>
      <c r="N1093" s="33">
        <v>0.16</v>
      </c>
      <c r="O1093" s="34">
        <v>282</v>
      </c>
      <c r="P1093" s="35">
        <v>35.56</v>
      </c>
      <c r="Q1093" s="34">
        <v>69916.63</v>
      </c>
      <c r="R1093" s="36">
        <v>4.28</v>
      </c>
      <c r="S1093" s="34">
        <v>4669.92</v>
      </c>
      <c r="T1093" s="37"/>
      <c r="U1093" s="34"/>
      <c r="V1093" s="31"/>
      <c r="W1093" s="34"/>
      <c r="X1093" s="31"/>
      <c r="Y1093" s="34"/>
      <c r="Z1093" s="38"/>
      <c r="AA1093" s="34"/>
      <c r="AB1093" s="39"/>
      <c r="AC1093" s="34"/>
      <c r="AD1093" s="31"/>
      <c r="AE1093" s="31"/>
      <c r="AF1093" s="34"/>
      <c r="AG1093" s="38"/>
      <c r="AH1093" s="34"/>
      <c r="AI1093" s="31"/>
      <c r="AJ1093" s="34"/>
      <c r="AK1093" s="32"/>
      <c r="AL1093" s="34" t="str">
        <f t="shared" si="158"/>
        <v/>
      </c>
      <c r="AM1093" s="32"/>
      <c r="AN1093" s="34" t="str">
        <f t="shared" si="159"/>
        <v/>
      </c>
      <c r="AO1093" s="31"/>
      <c r="AP1093" s="34" t="str">
        <f t="shared" si="160"/>
        <v/>
      </c>
      <c r="AQ1093" s="31"/>
      <c r="AR1093" s="31"/>
      <c r="AS1093" s="34">
        <f t="shared" si="156"/>
        <v>74868.55</v>
      </c>
      <c r="AT1093" s="40">
        <f t="shared" si="161"/>
        <v>0.17771340034951191</v>
      </c>
      <c r="AU1093" s="34">
        <f t="shared" si="157"/>
        <v>177.71340034951191</v>
      </c>
    </row>
    <row r="1094" spans="1:47" x14ac:dyDescent="0.3">
      <c r="A1094" s="1" t="s">
        <v>1187</v>
      </c>
      <c r="B1094" s="1" t="s">
        <v>50</v>
      </c>
      <c r="C1094" s="1" t="s">
        <v>51</v>
      </c>
      <c r="D1094" s="1" t="s">
        <v>52</v>
      </c>
      <c r="E1094" s="1" t="s">
        <v>57</v>
      </c>
      <c r="F1094" s="1" t="s">
        <v>603</v>
      </c>
      <c r="G1094" s="1" t="s">
        <v>512</v>
      </c>
      <c r="H1094" s="1" t="s">
        <v>56</v>
      </c>
      <c r="I1094" s="2">
        <v>81.300373687199993</v>
      </c>
      <c r="J1094" s="2">
        <v>38.81</v>
      </c>
      <c r="K1094" s="2">
        <f t="shared" si="154"/>
        <v>38.82</v>
      </c>
      <c r="L1094" s="2">
        <f t="shared" si="155"/>
        <v>0</v>
      </c>
      <c r="P1094" s="6">
        <v>30.94</v>
      </c>
      <c r="Q1094" s="5">
        <v>59378.55</v>
      </c>
      <c r="R1094" s="7">
        <v>7.88</v>
      </c>
      <c r="S1094" s="5">
        <v>7630.48</v>
      </c>
      <c r="AL1094" s="5" t="str">
        <f t="shared" si="158"/>
        <v/>
      </c>
      <c r="AN1094" s="5" t="str">
        <f t="shared" si="159"/>
        <v/>
      </c>
      <c r="AP1094" s="5" t="str">
        <f t="shared" si="160"/>
        <v/>
      </c>
      <c r="AS1094" s="5">
        <f t="shared" si="156"/>
        <v>67009.03</v>
      </c>
      <c r="AT1094" s="11">
        <f t="shared" si="161"/>
        <v>0.15905747574144891</v>
      </c>
      <c r="AU1094" s="5">
        <f t="shared" si="157"/>
        <v>159.05747574144888</v>
      </c>
    </row>
    <row r="1095" spans="1:47" x14ac:dyDescent="0.3">
      <c r="A1095" s="1" t="s">
        <v>1187</v>
      </c>
      <c r="B1095" s="1" t="s">
        <v>50</v>
      </c>
      <c r="C1095" s="1" t="s">
        <v>51</v>
      </c>
      <c r="D1095" s="1" t="s">
        <v>52</v>
      </c>
      <c r="E1095" s="1" t="s">
        <v>58</v>
      </c>
      <c r="F1095" s="1" t="s">
        <v>603</v>
      </c>
      <c r="G1095" s="1" t="s">
        <v>512</v>
      </c>
      <c r="H1095" s="1" t="s">
        <v>56</v>
      </c>
      <c r="I1095" s="2">
        <v>81.300373687199993</v>
      </c>
      <c r="J1095" s="2">
        <v>38.74</v>
      </c>
      <c r="K1095" s="2">
        <f t="shared" si="154"/>
        <v>38.74</v>
      </c>
      <c r="L1095" s="2">
        <f t="shared" si="155"/>
        <v>0</v>
      </c>
      <c r="P1095" s="6">
        <v>12.03</v>
      </c>
      <c r="Q1095" s="5">
        <v>23873.64</v>
      </c>
      <c r="R1095" s="7">
        <v>26.71</v>
      </c>
      <c r="S1095" s="5">
        <v>29487.84</v>
      </c>
      <c r="AL1095" s="5" t="str">
        <f t="shared" si="158"/>
        <v/>
      </c>
      <c r="AN1095" s="5" t="str">
        <f t="shared" si="159"/>
        <v/>
      </c>
      <c r="AP1095" s="5" t="str">
        <f t="shared" si="160"/>
        <v/>
      </c>
      <c r="AS1095" s="5">
        <f t="shared" si="156"/>
        <v>53361.479999999996</v>
      </c>
      <c r="AT1095" s="11">
        <f t="shared" si="161"/>
        <v>0.12666266487707417</v>
      </c>
      <c r="AU1095" s="5">
        <f t="shared" si="157"/>
        <v>126.66266487707416</v>
      </c>
    </row>
    <row r="1096" spans="1:47" x14ac:dyDescent="0.3">
      <c r="A1096" s="1" t="s">
        <v>1188</v>
      </c>
      <c r="B1096" s="1" t="s">
        <v>1035</v>
      </c>
      <c r="C1096" s="1" t="s">
        <v>1036</v>
      </c>
      <c r="D1096" s="1" t="s">
        <v>52</v>
      </c>
      <c r="E1096" s="1" t="s">
        <v>64</v>
      </c>
      <c r="F1096" s="1" t="s">
        <v>603</v>
      </c>
      <c r="G1096" s="1" t="s">
        <v>512</v>
      </c>
      <c r="H1096" s="1" t="s">
        <v>56</v>
      </c>
      <c r="I1096" s="2">
        <v>160.952260771</v>
      </c>
      <c r="J1096" s="2">
        <v>38.26</v>
      </c>
      <c r="K1096" s="2">
        <f t="shared" si="154"/>
        <v>38.26</v>
      </c>
      <c r="L1096" s="2">
        <f t="shared" si="155"/>
        <v>0</v>
      </c>
      <c r="P1096" s="6">
        <v>28.71</v>
      </c>
      <c r="Q1096" s="5">
        <v>55097.455000000002</v>
      </c>
      <c r="R1096" s="7">
        <v>7.8</v>
      </c>
      <c r="S1096" s="5">
        <v>8504.48</v>
      </c>
      <c r="T1096" s="8">
        <v>0.11</v>
      </c>
      <c r="U1096" s="5">
        <v>36.432000000000002</v>
      </c>
      <c r="Z1096" s="9">
        <v>1.07</v>
      </c>
      <c r="AA1096" s="5">
        <v>119.67359999999999</v>
      </c>
      <c r="AB1096" s="10">
        <v>0.56999999999999995</v>
      </c>
      <c r="AC1096" s="5">
        <v>56.636625000000002</v>
      </c>
      <c r="AL1096" s="5" t="str">
        <f t="shared" si="158"/>
        <v/>
      </c>
      <c r="AN1096" s="5" t="str">
        <f t="shared" si="159"/>
        <v/>
      </c>
      <c r="AP1096" s="5" t="str">
        <f t="shared" si="160"/>
        <v/>
      </c>
      <c r="AS1096" s="5">
        <f t="shared" si="156"/>
        <v>63814.677224999999</v>
      </c>
      <c r="AT1096" s="11">
        <f t="shared" si="161"/>
        <v>0.15147512916787229</v>
      </c>
      <c r="AU1096" s="5">
        <f t="shared" si="157"/>
        <v>151.47512916787227</v>
      </c>
    </row>
    <row r="1097" spans="1:47" x14ac:dyDescent="0.3">
      <c r="A1097" s="1" t="s">
        <v>1188</v>
      </c>
      <c r="B1097" s="1" t="s">
        <v>1035</v>
      </c>
      <c r="C1097" s="1" t="s">
        <v>1036</v>
      </c>
      <c r="D1097" s="1" t="s">
        <v>52</v>
      </c>
      <c r="E1097" s="1" t="s">
        <v>65</v>
      </c>
      <c r="F1097" s="1" t="s">
        <v>603</v>
      </c>
      <c r="G1097" s="1" t="s">
        <v>512</v>
      </c>
      <c r="H1097" s="1" t="s">
        <v>56</v>
      </c>
      <c r="I1097" s="2">
        <v>160.952260771</v>
      </c>
      <c r="J1097" s="2">
        <v>39.33</v>
      </c>
      <c r="K1097" s="2">
        <f t="shared" si="154"/>
        <v>39.33</v>
      </c>
      <c r="L1097" s="2">
        <f t="shared" si="155"/>
        <v>0</v>
      </c>
      <c r="N1097" s="4">
        <v>4.4400000000000004</v>
      </c>
      <c r="O1097" s="5">
        <v>7825.5000000000009</v>
      </c>
      <c r="P1097" s="6">
        <v>30.26</v>
      </c>
      <c r="Q1097" s="5">
        <v>51858.625</v>
      </c>
      <c r="R1097" s="7">
        <v>1.44</v>
      </c>
      <c r="S1097" s="5">
        <v>1407.6</v>
      </c>
      <c r="Z1097" s="9">
        <v>2.21</v>
      </c>
      <c r="AA1097" s="5">
        <v>243.98400000000001</v>
      </c>
      <c r="AB1097" s="10">
        <v>0.98000000000000009</v>
      </c>
      <c r="AC1097" s="5">
        <v>97.375250000000008</v>
      </c>
      <c r="AL1097" s="5" t="str">
        <f t="shared" si="158"/>
        <v/>
      </c>
      <c r="AN1097" s="5" t="str">
        <f t="shared" si="159"/>
        <v/>
      </c>
      <c r="AP1097" s="5" t="str">
        <f t="shared" si="160"/>
        <v/>
      </c>
      <c r="AS1097" s="5">
        <f t="shared" si="156"/>
        <v>61433.084249999993</v>
      </c>
      <c r="AT1097" s="11">
        <f t="shared" si="161"/>
        <v>0.14582200798633796</v>
      </c>
      <c r="AU1097" s="5">
        <f t="shared" si="157"/>
        <v>145.82200798633798</v>
      </c>
    </row>
    <row r="1098" spans="1:47" x14ac:dyDescent="0.3">
      <c r="A1098" s="1" t="s">
        <v>1188</v>
      </c>
      <c r="B1098" s="1" t="s">
        <v>1035</v>
      </c>
      <c r="C1098" s="1" t="s">
        <v>1036</v>
      </c>
      <c r="D1098" s="1" t="s">
        <v>52</v>
      </c>
      <c r="E1098" s="1" t="s">
        <v>66</v>
      </c>
      <c r="F1098" s="1" t="s">
        <v>603</v>
      </c>
      <c r="G1098" s="1" t="s">
        <v>512</v>
      </c>
      <c r="H1098" s="1" t="s">
        <v>56</v>
      </c>
      <c r="I1098" s="2">
        <v>160.952260771</v>
      </c>
      <c r="J1098" s="2">
        <v>40.270000000000003</v>
      </c>
      <c r="K1098" s="2">
        <f t="shared" si="154"/>
        <v>40.000000000000007</v>
      </c>
      <c r="L1098" s="2">
        <f t="shared" si="155"/>
        <v>0</v>
      </c>
      <c r="N1098" s="4">
        <v>9.8000000000000007</v>
      </c>
      <c r="O1098" s="5">
        <v>17272.5</v>
      </c>
      <c r="P1098" s="6">
        <v>28.82</v>
      </c>
      <c r="Q1098" s="5">
        <v>48921.95</v>
      </c>
      <c r="R1098" s="7">
        <v>1.38</v>
      </c>
      <c r="S1098" s="5">
        <v>1273.28</v>
      </c>
      <c r="AL1098" s="5" t="str">
        <f t="shared" si="158"/>
        <v/>
      </c>
      <c r="AN1098" s="5" t="str">
        <f t="shared" si="159"/>
        <v/>
      </c>
      <c r="AP1098" s="5" t="str">
        <f t="shared" si="160"/>
        <v/>
      </c>
      <c r="AS1098" s="5">
        <f t="shared" si="156"/>
        <v>67467.73</v>
      </c>
      <c r="AT1098" s="11">
        <f t="shared" si="161"/>
        <v>0.16014627920752805</v>
      </c>
      <c r="AU1098" s="5">
        <f t="shared" si="157"/>
        <v>160.14627920752804</v>
      </c>
    </row>
    <row r="1099" spans="1:47" x14ac:dyDescent="0.3">
      <c r="A1099" s="1" t="s">
        <v>1188</v>
      </c>
      <c r="B1099" s="1" t="s">
        <v>1035</v>
      </c>
      <c r="C1099" s="1" t="s">
        <v>1036</v>
      </c>
      <c r="D1099" s="1" t="s">
        <v>52</v>
      </c>
      <c r="E1099" s="1" t="s">
        <v>67</v>
      </c>
      <c r="F1099" s="1" t="s">
        <v>603</v>
      </c>
      <c r="G1099" s="1" t="s">
        <v>512</v>
      </c>
      <c r="H1099" s="1" t="s">
        <v>56</v>
      </c>
      <c r="I1099" s="2">
        <v>160.952260771</v>
      </c>
      <c r="J1099" s="2">
        <v>39.19</v>
      </c>
      <c r="K1099" s="2">
        <f t="shared" si="154"/>
        <v>39.19</v>
      </c>
      <c r="L1099" s="2">
        <f t="shared" si="155"/>
        <v>0</v>
      </c>
      <c r="N1099" s="4">
        <v>7.92</v>
      </c>
      <c r="O1099" s="5">
        <v>13959</v>
      </c>
      <c r="P1099" s="6">
        <v>25.54</v>
      </c>
      <c r="Q1099" s="5">
        <v>43354.15</v>
      </c>
      <c r="R1099" s="7">
        <v>5.62</v>
      </c>
      <c r="S1099" s="5">
        <v>5413.2800000000007</v>
      </c>
      <c r="T1099" s="8">
        <v>0.11</v>
      </c>
      <c r="U1099" s="5">
        <v>36.432000000000002</v>
      </c>
      <c r="AL1099" s="5" t="str">
        <f t="shared" si="158"/>
        <v/>
      </c>
      <c r="AN1099" s="5" t="str">
        <f t="shared" si="159"/>
        <v/>
      </c>
      <c r="AP1099" s="5" t="str">
        <f t="shared" si="160"/>
        <v/>
      </c>
      <c r="AS1099" s="5">
        <f t="shared" si="156"/>
        <v>62762.862000000001</v>
      </c>
      <c r="AT1099" s="11">
        <f t="shared" si="161"/>
        <v>0.14897846454468755</v>
      </c>
      <c r="AU1099" s="5">
        <f t="shared" si="157"/>
        <v>148.97846454468754</v>
      </c>
    </row>
    <row r="1100" spans="1:47" x14ac:dyDescent="0.3">
      <c r="A1100" s="1" t="s">
        <v>1189</v>
      </c>
      <c r="B1100" s="1" t="s">
        <v>983</v>
      </c>
      <c r="C1100" s="1" t="s">
        <v>871</v>
      </c>
      <c r="D1100" s="1" t="s">
        <v>872</v>
      </c>
      <c r="E1100" s="1" t="s">
        <v>72</v>
      </c>
      <c r="F1100" s="1" t="s">
        <v>603</v>
      </c>
      <c r="G1100" s="1" t="s">
        <v>512</v>
      </c>
      <c r="H1100" s="1" t="s">
        <v>56</v>
      </c>
      <c r="I1100" s="2">
        <v>156.405006141</v>
      </c>
      <c r="J1100" s="2">
        <v>35.42</v>
      </c>
      <c r="K1100" s="2">
        <f t="shared" si="154"/>
        <v>35.43</v>
      </c>
      <c r="L1100" s="2">
        <f t="shared" si="155"/>
        <v>0</v>
      </c>
      <c r="N1100" s="4">
        <v>0.45</v>
      </c>
      <c r="O1100" s="5">
        <v>793.125</v>
      </c>
      <c r="P1100" s="6">
        <v>3.62</v>
      </c>
      <c r="Q1100" s="5">
        <v>6144.95</v>
      </c>
      <c r="R1100" s="7">
        <v>11.28</v>
      </c>
      <c r="S1100" s="5">
        <v>11095.2</v>
      </c>
      <c r="T1100" s="8">
        <v>19.850000000000001</v>
      </c>
      <c r="U1100" s="5">
        <v>5988.648000000001</v>
      </c>
      <c r="Z1100" s="9">
        <v>6.9999999999999993E-2</v>
      </c>
      <c r="AA1100" s="5">
        <v>10.377599999999999</v>
      </c>
      <c r="AB1100" s="10">
        <v>0.16</v>
      </c>
      <c r="AC1100" s="5">
        <v>21.859749999999998</v>
      </c>
      <c r="AL1100" s="5" t="str">
        <f t="shared" si="158"/>
        <v/>
      </c>
      <c r="AN1100" s="5" t="str">
        <f t="shared" si="159"/>
        <v/>
      </c>
      <c r="AP1100" s="5" t="str">
        <f t="shared" si="160"/>
        <v/>
      </c>
      <c r="AS1100" s="5">
        <f t="shared" si="156"/>
        <v>24054.160350000002</v>
      </c>
      <c r="AT1100" s="11">
        <f t="shared" si="161"/>
        <v>5.7096693182262861E-2</v>
      </c>
      <c r="AU1100" s="5">
        <f t="shared" si="157"/>
        <v>57.096693182262861</v>
      </c>
    </row>
    <row r="1101" spans="1:47" x14ac:dyDescent="0.3">
      <c r="A1101" s="1" t="s">
        <v>1189</v>
      </c>
      <c r="B1101" s="1" t="s">
        <v>983</v>
      </c>
      <c r="C1101" s="1" t="s">
        <v>871</v>
      </c>
      <c r="D1101" s="1" t="s">
        <v>872</v>
      </c>
      <c r="E1101" s="1" t="s">
        <v>73</v>
      </c>
      <c r="F1101" s="1" t="s">
        <v>603</v>
      </c>
      <c r="G1101" s="1" t="s">
        <v>512</v>
      </c>
      <c r="H1101" s="1" t="s">
        <v>56</v>
      </c>
      <c r="I1101" s="2">
        <v>156.405006141</v>
      </c>
      <c r="J1101" s="2">
        <v>40.369999999999997</v>
      </c>
      <c r="K1101" s="2">
        <f t="shared" si="154"/>
        <v>40</v>
      </c>
      <c r="L1101" s="2">
        <f t="shared" si="155"/>
        <v>0</v>
      </c>
      <c r="N1101" s="4">
        <v>12.84</v>
      </c>
      <c r="O1101" s="5">
        <v>22630.5</v>
      </c>
      <c r="P1101" s="6">
        <v>18.52</v>
      </c>
      <c r="Q1101" s="5">
        <v>31437.7</v>
      </c>
      <c r="R1101" s="7">
        <v>8.23</v>
      </c>
      <c r="S1101" s="5">
        <v>10040.879999999999</v>
      </c>
      <c r="T1101" s="8">
        <v>0.41</v>
      </c>
      <c r="U1101" s="5">
        <v>158.42400000000001</v>
      </c>
      <c r="AL1101" s="5" t="str">
        <f t="shared" si="158"/>
        <v/>
      </c>
      <c r="AN1101" s="5" t="str">
        <f t="shared" si="159"/>
        <v/>
      </c>
      <c r="AP1101" s="5" t="str">
        <f t="shared" si="160"/>
        <v/>
      </c>
      <c r="AS1101" s="5">
        <f t="shared" si="156"/>
        <v>64267.503999999994</v>
      </c>
      <c r="AT1101" s="11">
        <f t="shared" si="161"/>
        <v>0.15254999152268686</v>
      </c>
      <c r="AU1101" s="5">
        <f t="shared" si="157"/>
        <v>152.54999152268687</v>
      </c>
    </row>
    <row r="1102" spans="1:47" x14ac:dyDescent="0.3">
      <c r="A1102" s="1" t="s">
        <v>1189</v>
      </c>
      <c r="B1102" s="1" t="s">
        <v>983</v>
      </c>
      <c r="C1102" s="1" t="s">
        <v>871</v>
      </c>
      <c r="D1102" s="1" t="s">
        <v>872</v>
      </c>
      <c r="E1102" s="1" t="s">
        <v>74</v>
      </c>
      <c r="F1102" s="1" t="s">
        <v>603</v>
      </c>
      <c r="G1102" s="1" t="s">
        <v>512</v>
      </c>
      <c r="H1102" s="1" t="s">
        <v>56</v>
      </c>
      <c r="I1102" s="2">
        <v>156.405006141</v>
      </c>
      <c r="J1102" s="2">
        <v>38.49</v>
      </c>
      <c r="K1102" s="2">
        <f t="shared" si="154"/>
        <v>38.479999999999997</v>
      </c>
      <c r="L1102" s="2">
        <f t="shared" si="155"/>
        <v>0</v>
      </c>
      <c r="P1102" s="6">
        <v>0.2</v>
      </c>
      <c r="Q1102" s="5">
        <v>339.5</v>
      </c>
      <c r="R1102" s="7">
        <v>31.52</v>
      </c>
      <c r="S1102" s="5">
        <v>38676.800000000003</v>
      </c>
      <c r="T1102" s="8">
        <v>6.76</v>
      </c>
      <c r="U1102" s="5">
        <v>2375.808</v>
      </c>
      <c r="AL1102" s="5" t="str">
        <f t="shared" si="158"/>
        <v/>
      </c>
      <c r="AN1102" s="5" t="str">
        <f t="shared" si="159"/>
        <v/>
      </c>
      <c r="AP1102" s="5" t="str">
        <f t="shared" si="160"/>
        <v/>
      </c>
      <c r="AS1102" s="5">
        <f t="shared" si="156"/>
        <v>41392.108</v>
      </c>
      <c r="AT1102" s="11">
        <f t="shared" si="161"/>
        <v>9.825129858016797E-2</v>
      </c>
      <c r="AU1102" s="5">
        <f t="shared" si="157"/>
        <v>98.251298580167969</v>
      </c>
    </row>
    <row r="1103" spans="1:47" x14ac:dyDescent="0.3">
      <c r="A1103" s="1" t="s">
        <v>1189</v>
      </c>
      <c r="B1103" s="1" t="s">
        <v>983</v>
      </c>
      <c r="C1103" s="1" t="s">
        <v>871</v>
      </c>
      <c r="D1103" s="1" t="s">
        <v>872</v>
      </c>
      <c r="E1103" s="1" t="s">
        <v>75</v>
      </c>
      <c r="F1103" s="1" t="s">
        <v>603</v>
      </c>
      <c r="G1103" s="1" t="s">
        <v>512</v>
      </c>
      <c r="H1103" s="1" t="s">
        <v>56</v>
      </c>
      <c r="I1103" s="2">
        <v>156.405006141</v>
      </c>
      <c r="J1103" s="2">
        <v>36.33</v>
      </c>
      <c r="K1103" s="2">
        <f t="shared" si="154"/>
        <v>36.31</v>
      </c>
      <c r="L1103" s="2">
        <f t="shared" si="155"/>
        <v>0</v>
      </c>
      <c r="P1103" s="6">
        <v>3.49</v>
      </c>
      <c r="Q1103" s="5">
        <v>8293.9850000000006</v>
      </c>
      <c r="R1103" s="7">
        <v>15.87</v>
      </c>
      <c r="S1103" s="5">
        <v>20440.560000000001</v>
      </c>
      <c r="T1103" s="8">
        <v>16.420000000000002</v>
      </c>
      <c r="U1103" s="5">
        <v>6344.688000000001</v>
      </c>
      <c r="Z1103" s="9">
        <v>0.19</v>
      </c>
      <c r="AA1103" s="5">
        <v>29.366399999999999</v>
      </c>
      <c r="AB1103" s="10">
        <v>0.34</v>
      </c>
      <c r="AC1103" s="5">
        <v>47.296550000000003</v>
      </c>
      <c r="AL1103" s="5" t="str">
        <f t="shared" si="158"/>
        <v/>
      </c>
      <c r="AN1103" s="5" t="str">
        <f t="shared" si="159"/>
        <v/>
      </c>
      <c r="AP1103" s="5" t="str">
        <f t="shared" si="160"/>
        <v/>
      </c>
      <c r="AS1103" s="5">
        <f t="shared" si="156"/>
        <v>35155.895949999998</v>
      </c>
      <c r="AT1103" s="11">
        <f t="shared" si="161"/>
        <v>8.3448575023933741E-2</v>
      </c>
      <c r="AU1103" s="5">
        <f t="shared" si="157"/>
        <v>83.448575023933742</v>
      </c>
    </row>
    <row r="1104" spans="1:47" x14ac:dyDescent="0.3">
      <c r="A1104" s="1" t="s">
        <v>1190</v>
      </c>
      <c r="B1104" s="1" t="s">
        <v>1191</v>
      </c>
      <c r="C1104" s="1" t="s">
        <v>1192</v>
      </c>
      <c r="D1104" s="1" t="s">
        <v>63</v>
      </c>
      <c r="E1104" s="1" t="s">
        <v>72</v>
      </c>
      <c r="F1104" s="1" t="s">
        <v>603</v>
      </c>
      <c r="G1104" s="1" t="s">
        <v>512</v>
      </c>
      <c r="H1104" s="1" t="s">
        <v>56</v>
      </c>
      <c r="I1104" s="2">
        <v>5.9195848792000003</v>
      </c>
      <c r="J1104" s="2">
        <v>4.12</v>
      </c>
      <c r="K1104" s="2">
        <f t="shared" si="154"/>
        <v>4.12</v>
      </c>
      <c r="L1104" s="2">
        <f t="shared" si="155"/>
        <v>0</v>
      </c>
      <c r="R1104" s="7">
        <v>0.02</v>
      </c>
      <c r="S1104" s="5">
        <v>18.399999999999999</v>
      </c>
      <c r="T1104" s="8">
        <v>0.01</v>
      </c>
      <c r="U1104" s="5">
        <v>2.76</v>
      </c>
      <c r="Z1104" s="9">
        <v>1.03</v>
      </c>
      <c r="AA1104" s="5">
        <v>141.53280000000001</v>
      </c>
      <c r="AB1104" s="10">
        <v>3.06</v>
      </c>
      <c r="AC1104" s="5">
        <v>364.85910000000001</v>
      </c>
      <c r="AL1104" s="5" t="str">
        <f t="shared" si="158"/>
        <v/>
      </c>
      <c r="AN1104" s="5" t="str">
        <f t="shared" si="159"/>
        <v/>
      </c>
      <c r="AP1104" s="5" t="str">
        <f t="shared" si="160"/>
        <v/>
      </c>
      <c r="AS1104" s="5">
        <f t="shared" si="156"/>
        <v>527.55190000000005</v>
      </c>
      <c r="AT1104" s="11">
        <f t="shared" si="161"/>
        <v>1.252235311220074E-3</v>
      </c>
      <c r="AU1104" s="5">
        <f t="shared" si="157"/>
        <v>1.2522353112200741</v>
      </c>
    </row>
    <row r="1105" spans="1:47" x14ac:dyDescent="0.3">
      <c r="A1105" s="1" t="s">
        <v>1190</v>
      </c>
      <c r="B1105" s="1" t="s">
        <v>1191</v>
      </c>
      <c r="C1105" s="1" t="s">
        <v>1192</v>
      </c>
      <c r="D1105" s="1" t="s">
        <v>63</v>
      </c>
      <c r="E1105" s="1" t="s">
        <v>75</v>
      </c>
      <c r="F1105" s="1" t="s">
        <v>603</v>
      </c>
      <c r="G1105" s="1" t="s">
        <v>512</v>
      </c>
      <c r="H1105" s="1" t="s">
        <v>56</v>
      </c>
      <c r="I1105" s="2">
        <v>5.9195848792000003</v>
      </c>
      <c r="J1105" s="2">
        <v>1.49</v>
      </c>
      <c r="K1105" s="2">
        <f t="shared" si="154"/>
        <v>1.49</v>
      </c>
      <c r="L1105" s="2">
        <f t="shared" si="155"/>
        <v>0</v>
      </c>
      <c r="Z1105" s="9">
        <v>0.7</v>
      </c>
      <c r="AA1105" s="5">
        <v>108.19199999999999</v>
      </c>
      <c r="AB1105" s="10">
        <v>0.79</v>
      </c>
      <c r="AC1105" s="5">
        <v>109.894925</v>
      </c>
      <c r="AL1105" s="5" t="str">
        <f t="shared" si="158"/>
        <v/>
      </c>
      <c r="AN1105" s="5" t="str">
        <f t="shared" si="159"/>
        <v/>
      </c>
      <c r="AP1105" s="5" t="str">
        <f t="shared" si="160"/>
        <v/>
      </c>
      <c r="AS1105" s="5">
        <f t="shared" si="156"/>
        <v>218.08692500000001</v>
      </c>
      <c r="AT1105" s="11">
        <f t="shared" si="161"/>
        <v>5.1766688433953884E-4</v>
      </c>
      <c r="AU1105" s="5">
        <f t="shared" si="157"/>
        <v>0.51766688433953889</v>
      </c>
    </row>
    <row r="1106" spans="1:47" x14ac:dyDescent="0.3">
      <c r="A1106" s="1" t="s">
        <v>1193</v>
      </c>
      <c r="B1106" s="1" t="s">
        <v>50</v>
      </c>
      <c r="C1106" s="1" t="s">
        <v>51</v>
      </c>
      <c r="D1106" s="1" t="s">
        <v>52</v>
      </c>
      <c r="E1106" s="1" t="s">
        <v>80</v>
      </c>
      <c r="F1106" s="1" t="s">
        <v>603</v>
      </c>
      <c r="G1106" s="1" t="s">
        <v>512</v>
      </c>
      <c r="H1106" s="1" t="s">
        <v>56</v>
      </c>
      <c r="I1106" s="2">
        <v>40.717649854900003</v>
      </c>
      <c r="J1106" s="2">
        <v>38.78</v>
      </c>
      <c r="K1106" s="2">
        <f t="shared" si="154"/>
        <v>38.769999999999996</v>
      </c>
      <c r="L1106" s="2">
        <f t="shared" si="155"/>
        <v>0</v>
      </c>
      <c r="N1106" s="4">
        <v>6.5399999999999991</v>
      </c>
      <c r="O1106" s="5">
        <v>13832.1</v>
      </c>
      <c r="P1106" s="6">
        <v>26.84</v>
      </c>
      <c r="Q1106" s="5">
        <v>54673.08</v>
      </c>
      <c r="R1106" s="7">
        <v>5.39</v>
      </c>
      <c r="S1106" s="5">
        <v>5950.5599999999986</v>
      </c>
      <c r="AL1106" s="5" t="str">
        <f t="shared" si="158"/>
        <v/>
      </c>
      <c r="AN1106" s="5" t="str">
        <f t="shared" si="159"/>
        <v/>
      </c>
      <c r="AP1106" s="5" t="str">
        <f t="shared" si="160"/>
        <v/>
      </c>
      <c r="AS1106" s="5">
        <f t="shared" si="156"/>
        <v>74455.740000000005</v>
      </c>
      <c r="AT1106" s="11">
        <f t="shared" si="161"/>
        <v>0.17673352470348591</v>
      </c>
      <c r="AU1106" s="5">
        <f t="shared" si="157"/>
        <v>176.7335247034859</v>
      </c>
    </row>
    <row r="1107" spans="1:47" x14ac:dyDescent="0.3">
      <c r="A1107" s="1" t="s">
        <v>1194</v>
      </c>
      <c r="B1107" s="1" t="s">
        <v>61</v>
      </c>
      <c r="C1107" s="1" t="s">
        <v>62</v>
      </c>
      <c r="D1107" s="1" t="s">
        <v>63</v>
      </c>
      <c r="E1107" s="1" t="s">
        <v>85</v>
      </c>
      <c r="F1107" s="1" t="s">
        <v>603</v>
      </c>
      <c r="G1107" s="1" t="s">
        <v>512</v>
      </c>
      <c r="H1107" s="1" t="s">
        <v>56</v>
      </c>
      <c r="I1107" s="2">
        <v>80.924871253099994</v>
      </c>
      <c r="J1107" s="2">
        <v>35</v>
      </c>
      <c r="K1107" s="2">
        <f t="shared" si="154"/>
        <v>35</v>
      </c>
      <c r="L1107" s="2">
        <f t="shared" si="155"/>
        <v>0</v>
      </c>
      <c r="N1107" s="4">
        <v>5.98</v>
      </c>
      <c r="O1107" s="5">
        <v>12647.7</v>
      </c>
      <c r="P1107" s="6">
        <v>13.02</v>
      </c>
      <c r="Q1107" s="5">
        <v>26521.74</v>
      </c>
      <c r="R1107" s="7">
        <v>16</v>
      </c>
      <c r="S1107" s="5">
        <v>17664</v>
      </c>
      <c r="AL1107" s="5" t="str">
        <f t="shared" si="158"/>
        <v/>
      </c>
      <c r="AN1107" s="5" t="str">
        <f t="shared" si="159"/>
        <v/>
      </c>
      <c r="AP1107" s="5" t="str">
        <f t="shared" si="160"/>
        <v/>
      </c>
      <c r="AS1107" s="5">
        <f t="shared" si="156"/>
        <v>56833.440000000002</v>
      </c>
      <c r="AT1107" s="11">
        <f t="shared" si="161"/>
        <v>0.13490396002006136</v>
      </c>
      <c r="AU1107" s="5">
        <f t="shared" si="157"/>
        <v>134.90396002006136</v>
      </c>
    </row>
    <row r="1108" spans="1:47" x14ac:dyDescent="0.3">
      <c r="A1108" s="1" t="s">
        <v>1194</v>
      </c>
      <c r="B1108" s="1" t="s">
        <v>61</v>
      </c>
      <c r="C1108" s="1" t="s">
        <v>62</v>
      </c>
      <c r="D1108" s="1" t="s">
        <v>63</v>
      </c>
      <c r="E1108" s="1" t="s">
        <v>86</v>
      </c>
      <c r="F1108" s="1" t="s">
        <v>603</v>
      </c>
      <c r="G1108" s="1" t="s">
        <v>512</v>
      </c>
      <c r="H1108" s="1" t="s">
        <v>56</v>
      </c>
      <c r="I1108" s="2">
        <v>80.924871253099994</v>
      </c>
      <c r="J1108" s="2">
        <v>38.33</v>
      </c>
      <c r="K1108" s="2">
        <f t="shared" si="154"/>
        <v>38.31</v>
      </c>
      <c r="L1108" s="2">
        <f t="shared" si="155"/>
        <v>0</v>
      </c>
      <c r="P1108" s="6">
        <v>4.83</v>
      </c>
      <c r="Q1108" s="5">
        <v>9838.7099999999991</v>
      </c>
      <c r="R1108" s="7">
        <v>25.76</v>
      </c>
      <c r="S1108" s="5">
        <v>28352.560000000001</v>
      </c>
      <c r="T1108" s="8">
        <v>7.72</v>
      </c>
      <c r="U1108" s="5">
        <v>2556.864</v>
      </c>
      <c r="AL1108" s="5" t="str">
        <f t="shared" si="158"/>
        <v/>
      </c>
      <c r="AN1108" s="5" t="str">
        <f t="shared" si="159"/>
        <v/>
      </c>
      <c r="AP1108" s="5" t="str">
        <f t="shared" si="160"/>
        <v/>
      </c>
      <c r="AS1108" s="5">
        <f t="shared" si="156"/>
        <v>40748.134000000005</v>
      </c>
      <c r="AT1108" s="11">
        <f t="shared" si="161"/>
        <v>9.6722715359621084E-2</v>
      </c>
      <c r="AU1108" s="5">
        <f t="shared" si="157"/>
        <v>96.722715359621077</v>
      </c>
    </row>
    <row r="1109" spans="1:47" x14ac:dyDescent="0.3">
      <c r="A1109" s="1" t="s">
        <v>508</v>
      </c>
      <c r="B1109" s="1" t="s">
        <v>509</v>
      </c>
      <c r="C1109" s="1" t="s">
        <v>1282</v>
      </c>
      <c r="D1109" s="1" t="s">
        <v>232</v>
      </c>
      <c r="K1109" s="2">
        <f>SUM(N1109,P1109,R1109,T1109,V1109,X1109,Z1109,AB1109,AE1109,AG1109,AI1109)</f>
        <v>317.21000000000004</v>
      </c>
      <c r="L1109" s="2">
        <f>SUM(M1109,AD1109,AK1109,AM1109,AO1109,AQ1109,AR1109)</f>
        <v>1.9400000000000002</v>
      </c>
      <c r="N1109" s="4">
        <v>16.64</v>
      </c>
      <c r="O1109" s="5">
        <v>35630.699999999997</v>
      </c>
      <c r="P1109" s="6">
        <v>103.11</v>
      </c>
      <c r="Q1109" s="5">
        <v>240189.46</v>
      </c>
      <c r="R1109" s="7">
        <v>36.049999999999997</v>
      </c>
      <c r="S1109" s="5">
        <v>44286.96</v>
      </c>
      <c r="T1109" s="8">
        <v>4.5</v>
      </c>
      <c r="U1109" s="5">
        <v>1915.99</v>
      </c>
      <c r="V1109" s="2">
        <v>156.91</v>
      </c>
      <c r="W1109" s="5">
        <v>48765</v>
      </c>
      <c r="AM1109" s="3">
        <v>0.82000000000000006</v>
      </c>
      <c r="AN1109" s="5">
        <v>4930.6600000000008</v>
      </c>
      <c r="AQ1109" s="2">
        <v>1.1200000000000001</v>
      </c>
      <c r="AS1109" s="5">
        <f>SUM(O1109,Q1109,S1109,U1109,W1109,Y1109,AA1109,AC1109,AF1109,AH1109,AJ1109)</f>
        <v>370788.11</v>
      </c>
      <c r="AT1109" s="11">
        <f t="shared" si="161"/>
        <v>0.88012945138204035</v>
      </c>
      <c r="AU1109" s="5">
        <f>(AT1109/100)*$AU$1</f>
        <v>880.12945138204043</v>
      </c>
    </row>
    <row r="1110" spans="1:47" x14ac:dyDescent="0.3">
      <c r="A1110" s="1" t="s">
        <v>508</v>
      </c>
      <c r="B1110" s="1" t="s">
        <v>510</v>
      </c>
      <c r="C1110" s="1" t="s">
        <v>1283</v>
      </c>
      <c r="D1110" s="1" t="s">
        <v>837</v>
      </c>
      <c r="K1110" s="2">
        <f>SUM(N1110,P1110,R1110,T1110,V1110,X1110,Z1110,AB1110,AE1110,AG1110,AI1110)</f>
        <v>6</v>
      </c>
      <c r="L1110" s="2">
        <f>SUM(M1110,AD1110,AK1110,AM1110,AO1110,AQ1110,AR1110)</f>
        <v>0</v>
      </c>
      <c r="P1110" s="6">
        <v>3.53</v>
      </c>
      <c r="Q1110" s="5">
        <v>5992.18</v>
      </c>
      <c r="V1110" s="2">
        <v>2.4700000000000002</v>
      </c>
      <c r="W1110" s="5">
        <v>545.38</v>
      </c>
      <c r="AL1110" s="5" t="str">
        <f>IF(AK1110&gt;0,AK1110*$AL$1,"")</f>
        <v/>
      </c>
      <c r="AN1110" s="5" t="str">
        <f>IF(AM1110&gt;0,AM1110*$AN$1,"")</f>
        <v/>
      </c>
      <c r="AP1110" s="5" t="str">
        <f>IF(AO1110&gt;0,AO1110*$AP$1,"")</f>
        <v/>
      </c>
      <c r="AS1110" s="5">
        <f>SUM(O1110,Q1110,S1110,U1110,W1110,Y1110,AA1110,AC1110,AF1110,AH1110,AJ1110)</f>
        <v>6537.56</v>
      </c>
      <c r="AT1110" s="11">
        <f t="shared" si="161"/>
        <v>1.551802482603116E-2</v>
      </c>
      <c r="AU1110" s="5">
        <f>(AT1110/100)*$AU$1</f>
        <v>15.51802482603116</v>
      </c>
    </row>
    <row r="1111" spans="1:47" x14ac:dyDescent="0.3">
      <c r="A1111" s="1" t="s">
        <v>508</v>
      </c>
      <c r="B1111" s="1" t="s">
        <v>514</v>
      </c>
      <c r="C1111" s="1" t="s">
        <v>697</v>
      </c>
      <c r="D1111" s="1" t="s">
        <v>63</v>
      </c>
      <c r="J1111" s="2">
        <v>25.01</v>
      </c>
      <c r="K1111" s="2">
        <f>SUM(N1111,P1111,R1111,T1111,V1111,X1111,Z1111,AB1111,AE1111,AG1111,AI1111)</f>
        <v>65.38</v>
      </c>
      <c r="L1111" s="2">
        <f>SUM(M1111,AD1111,AK1111,AM1111,AO1111,AQ1111,AR1111)</f>
        <v>0</v>
      </c>
      <c r="P1111" s="6">
        <v>8.82</v>
      </c>
      <c r="Q1111" s="5">
        <v>16890.125</v>
      </c>
      <c r="R1111" s="7">
        <v>15.23</v>
      </c>
      <c r="S1111" s="5">
        <v>14370.4</v>
      </c>
      <c r="T1111" s="8">
        <v>2.2200000000000002</v>
      </c>
      <c r="U1111" s="5">
        <v>612.72</v>
      </c>
      <c r="V1111" s="2">
        <v>38.36</v>
      </c>
      <c r="W1111" s="5">
        <v>8597.07</v>
      </c>
      <c r="AB1111" s="10">
        <v>0.75</v>
      </c>
      <c r="AC1111" s="5">
        <v>89.426249999999982</v>
      </c>
      <c r="AL1111" s="5" t="str">
        <f>IF(AK1111&gt;0,AK1111*$AL$1,"")</f>
        <v/>
      </c>
      <c r="AN1111" s="5" t="str">
        <f>IF(AM1111&gt;0,AM1111*$AN$1,"")</f>
        <v/>
      </c>
      <c r="AP1111" s="5" t="str">
        <f>IF(AO1111&gt;0,AO1111*$AP$1,"")</f>
        <v/>
      </c>
      <c r="AS1111" s="5">
        <f>SUM(O1111,Q1111,S1111,U1111,W1111,Y1111,AA1111,AC1111,AF1111,AH1111,AJ1111)</f>
        <v>40559.741249999999</v>
      </c>
      <c r="AT1111" s="11">
        <f t="shared" si="161"/>
        <v>9.6275532714789613E-2</v>
      </c>
      <c r="AU1111" s="5">
        <f>(AT1111/100)*$AU$1</f>
        <v>96.27553271478962</v>
      </c>
    </row>
    <row r="1112" spans="1:47" x14ac:dyDescent="0.3">
      <c r="A1112" s="29"/>
      <c r="B1112" s="29" t="s">
        <v>1232</v>
      </c>
      <c r="K1112" s="2">
        <f t="shared" si="154"/>
        <v>0</v>
      </c>
      <c r="L1112" s="2">
        <f t="shared" si="155"/>
        <v>0</v>
      </c>
      <c r="AS1112" s="5">
        <f t="shared" si="156"/>
        <v>0</v>
      </c>
      <c r="AT1112" s="11">
        <f t="shared" si="161"/>
        <v>0</v>
      </c>
      <c r="AU1112" s="5">
        <f t="shared" si="157"/>
        <v>0</v>
      </c>
    </row>
    <row r="1113" spans="1:47" x14ac:dyDescent="0.3">
      <c r="B1113" s="1" t="s">
        <v>1230</v>
      </c>
      <c r="C1113" s="1" t="s">
        <v>1227</v>
      </c>
      <c r="D1113" s="1" t="s">
        <v>1228</v>
      </c>
      <c r="J1113" s="2">
        <v>161.71</v>
      </c>
      <c r="K1113" s="2">
        <f t="shared" si="154"/>
        <v>153.97</v>
      </c>
      <c r="L1113" s="2">
        <f t="shared" si="155"/>
        <v>0</v>
      </c>
      <c r="AG1113" s="9">
        <v>153.97</v>
      </c>
      <c r="AH1113" s="5">
        <v>205191.08</v>
      </c>
      <c r="AS1113" s="5">
        <f t="shared" si="156"/>
        <v>205191.08</v>
      </c>
      <c r="AT1113" s="11">
        <f t="shared" si="161"/>
        <v>0.48705637478205099</v>
      </c>
      <c r="AU1113" s="5">
        <f t="shared" si="157"/>
        <v>487.05637478205102</v>
      </c>
    </row>
    <row r="1114" spans="1:47" x14ac:dyDescent="0.3">
      <c r="A1114" s="29"/>
      <c r="B1114" s="29" t="s">
        <v>1233</v>
      </c>
      <c r="K1114" s="2">
        <f t="shared" si="154"/>
        <v>0</v>
      </c>
      <c r="L1114" s="2">
        <f t="shared" si="155"/>
        <v>0</v>
      </c>
      <c r="AS1114" s="5">
        <f t="shared" si="156"/>
        <v>0</v>
      </c>
      <c r="AT1114" s="11">
        <f t="shared" si="161"/>
        <v>0</v>
      </c>
      <c r="AU1114" s="5">
        <f t="shared" si="157"/>
        <v>0</v>
      </c>
    </row>
    <row r="1115" spans="1:47" x14ac:dyDescent="0.3">
      <c r="B1115" s="1" t="s">
        <v>1226</v>
      </c>
      <c r="C1115" s="1" t="s">
        <v>1227</v>
      </c>
      <c r="D1115" s="1" t="s">
        <v>1228</v>
      </c>
      <c r="J1115" s="2">
        <v>101.4</v>
      </c>
      <c r="K1115" s="2">
        <f t="shared" si="154"/>
        <v>95.49</v>
      </c>
      <c r="L1115" s="2">
        <f t="shared" si="155"/>
        <v>0</v>
      </c>
      <c r="AG1115" s="9">
        <v>95.49</v>
      </c>
      <c r="AH1115" s="5">
        <v>170646.28</v>
      </c>
      <c r="AS1115" s="5">
        <f t="shared" si="156"/>
        <v>170646.28</v>
      </c>
      <c r="AT1115" s="11">
        <f t="shared" si="161"/>
        <v>0.40505834126338636</v>
      </c>
      <c r="AU1115" s="5">
        <f t="shared" si="157"/>
        <v>405.05834126338635</v>
      </c>
    </row>
    <row r="1116" spans="1:47" x14ac:dyDescent="0.3">
      <c r="A1116" s="29"/>
      <c r="B1116" s="29" t="s">
        <v>1234</v>
      </c>
      <c r="K1116" s="2">
        <f t="shared" si="154"/>
        <v>0</v>
      </c>
      <c r="L1116" s="2">
        <f t="shared" si="155"/>
        <v>0</v>
      </c>
      <c r="AS1116" s="5">
        <f t="shared" si="156"/>
        <v>0</v>
      </c>
      <c r="AT1116" s="11">
        <f t="shared" si="161"/>
        <v>0</v>
      </c>
      <c r="AU1116" s="5">
        <f t="shared" si="157"/>
        <v>0</v>
      </c>
    </row>
    <row r="1117" spans="1:47" x14ac:dyDescent="0.3">
      <c r="B1117" s="1" t="s">
        <v>1225</v>
      </c>
      <c r="C1117" s="1" t="s">
        <v>1216</v>
      </c>
      <c r="D1117" s="1" t="s">
        <v>63</v>
      </c>
      <c r="J1117" s="2">
        <v>24.04</v>
      </c>
      <c r="K1117" s="2">
        <f t="shared" si="154"/>
        <v>22.85</v>
      </c>
      <c r="L1117" s="2">
        <f t="shared" si="155"/>
        <v>0</v>
      </c>
      <c r="AG1117" s="9">
        <v>22.85</v>
      </c>
      <c r="AH1117" s="5">
        <v>38518.31</v>
      </c>
      <c r="AS1117" s="5">
        <f t="shared" si="156"/>
        <v>38518.31</v>
      </c>
      <c r="AT1117" s="11">
        <f t="shared" si="161"/>
        <v>9.1429843984110915E-2</v>
      </c>
      <c r="AU1117" s="5">
        <f t="shared" si="157"/>
        <v>91.429843984110917</v>
      </c>
    </row>
    <row r="1118" spans="1:47" x14ac:dyDescent="0.3">
      <c r="B1118" s="1" t="s">
        <v>1224</v>
      </c>
      <c r="C1118" s="1" t="s">
        <v>1216</v>
      </c>
      <c r="D1118" s="1" t="s">
        <v>63</v>
      </c>
      <c r="J1118" s="2">
        <v>27.25</v>
      </c>
      <c r="K1118" s="2">
        <f t="shared" si="154"/>
        <v>27.71</v>
      </c>
      <c r="L1118" s="2">
        <f t="shared" si="155"/>
        <v>0</v>
      </c>
      <c r="AG1118" s="9">
        <v>27.71</v>
      </c>
      <c r="AH1118" s="5">
        <v>36258.6</v>
      </c>
      <c r="AS1118" s="5">
        <f t="shared" si="156"/>
        <v>36258.6</v>
      </c>
      <c r="AT1118" s="11">
        <f t="shared" si="161"/>
        <v>8.6066033039411238E-2</v>
      </c>
      <c r="AU1118" s="5">
        <f t="shared" si="157"/>
        <v>86.066033039411238</v>
      </c>
    </row>
    <row r="1119" spans="1:47" x14ac:dyDescent="0.3">
      <c r="B1119" s="1" t="s">
        <v>1223</v>
      </c>
      <c r="C1119" s="1" t="s">
        <v>1216</v>
      </c>
      <c r="D1119" s="1" t="s">
        <v>63</v>
      </c>
      <c r="J1119" s="2">
        <v>5.52</v>
      </c>
      <c r="K1119" s="2">
        <f t="shared" si="154"/>
        <v>5.78</v>
      </c>
      <c r="L1119" s="2">
        <f t="shared" si="155"/>
        <v>0</v>
      </c>
      <c r="AG1119" s="9">
        <v>5.78</v>
      </c>
      <c r="AH1119" s="5">
        <v>8158.86</v>
      </c>
      <c r="AS1119" s="5">
        <f t="shared" si="156"/>
        <v>8158.86</v>
      </c>
      <c r="AT1119" s="11">
        <f t="shared" si="161"/>
        <v>1.9366459662643644E-2</v>
      </c>
      <c r="AU1119" s="5">
        <f t="shared" si="157"/>
        <v>19.366459662643642</v>
      </c>
    </row>
    <row r="1120" spans="1:47" x14ac:dyDescent="0.3">
      <c r="B1120" s="1" t="s">
        <v>1222</v>
      </c>
      <c r="C1120" s="1" t="s">
        <v>1216</v>
      </c>
      <c r="D1120" s="1" t="s">
        <v>63</v>
      </c>
      <c r="J1120" s="2">
        <v>38.83</v>
      </c>
      <c r="K1120" s="2">
        <f t="shared" si="154"/>
        <v>39.049999999999997</v>
      </c>
      <c r="L1120" s="2">
        <f t="shared" si="155"/>
        <v>0</v>
      </c>
      <c r="AG1120" s="9">
        <v>39.049999999999997</v>
      </c>
      <c r="AH1120" s="5">
        <v>74461.86</v>
      </c>
      <c r="AS1120" s="5">
        <f t="shared" si="156"/>
        <v>74461.86</v>
      </c>
      <c r="AT1120" s="11">
        <f t="shared" si="161"/>
        <v>0.17674805157772264</v>
      </c>
      <c r="AU1120" s="5">
        <f t="shared" si="157"/>
        <v>176.74805157772263</v>
      </c>
    </row>
    <row r="1121" spans="1:47" x14ac:dyDescent="0.3">
      <c r="B1121" s="1" t="s">
        <v>1221</v>
      </c>
      <c r="C1121" s="1" t="s">
        <v>1216</v>
      </c>
      <c r="D1121" s="1" t="s">
        <v>63</v>
      </c>
      <c r="J1121" s="2">
        <v>9.11</v>
      </c>
      <c r="K1121" s="2">
        <f t="shared" si="154"/>
        <v>7.94</v>
      </c>
      <c r="L1121" s="2">
        <f t="shared" si="155"/>
        <v>0</v>
      </c>
      <c r="AG1121" s="9">
        <v>7.94</v>
      </c>
      <c r="AH1121" s="5">
        <v>10782.52</v>
      </c>
      <c r="AS1121" s="5">
        <f t="shared" si="156"/>
        <v>10782.52</v>
      </c>
      <c r="AT1121" s="11">
        <f t="shared" si="161"/>
        <v>2.559416862670132E-2</v>
      </c>
      <c r="AU1121" s="5">
        <f t="shared" si="157"/>
        <v>25.594168626701318</v>
      </c>
    </row>
    <row r="1122" spans="1:47" x14ac:dyDescent="0.3">
      <c r="B1122" s="1" t="s">
        <v>1220</v>
      </c>
      <c r="C1122" s="1" t="s">
        <v>1216</v>
      </c>
      <c r="D1122" s="1" t="s">
        <v>63</v>
      </c>
      <c r="J1122" s="2">
        <v>31.13</v>
      </c>
      <c r="K1122" s="2">
        <f t="shared" si="154"/>
        <v>27.8</v>
      </c>
      <c r="L1122" s="2">
        <f t="shared" si="155"/>
        <v>0</v>
      </c>
      <c r="AG1122" s="9">
        <v>27.8</v>
      </c>
      <c r="AH1122" s="5">
        <v>41302.21</v>
      </c>
      <c r="AS1122" s="5">
        <f t="shared" si="156"/>
        <v>41302.21</v>
      </c>
      <c r="AT1122" s="11">
        <f t="shared" si="161"/>
        <v>9.8037910191256739E-2</v>
      </c>
      <c r="AU1122" s="5">
        <f t="shared" si="157"/>
        <v>98.037910191256728</v>
      </c>
    </row>
    <row r="1123" spans="1:47" x14ac:dyDescent="0.3">
      <c r="B1123" s="1" t="s">
        <v>1219</v>
      </c>
      <c r="C1123" s="1" t="s">
        <v>1216</v>
      </c>
      <c r="D1123" s="1" t="s">
        <v>63</v>
      </c>
      <c r="J1123" s="2">
        <v>31.46</v>
      </c>
      <c r="K1123" s="2">
        <f t="shared" si="154"/>
        <v>25.08</v>
      </c>
      <c r="L1123" s="2">
        <f t="shared" si="155"/>
        <v>0</v>
      </c>
      <c r="AG1123" s="9">
        <v>25.08</v>
      </c>
      <c r="AH1123" s="5">
        <v>43583.65</v>
      </c>
      <c r="AS1123" s="5">
        <f t="shared" si="156"/>
        <v>43583.65</v>
      </c>
      <c r="AT1123" s="11">
        <f t="shared" si="161"/>
        <v>0.10345330103418597</v>
      </c>
      <c r="AU1123" s="5">
        <f t="shared" si="157"/>
        <v>103.45330103418598</v>
      </c>
    </row>
    <row r="1124" spans="1:47" x14ac:dyDescent="0.3">
      <c r="B1124" s="1" t="s">
        <v>1218</v>
      </c>
      <c r="C1124" s="1" t="s">
        <v>1216</v>
      </c>
      <c r="D1124" s="1" t="s">
        <v>63</v>
      </c>
      <c r="J1124" s="2">
        <v>17.649999999999999</v>
      </c>
      <c r="K1124" s="2">
        <f t="shared" si="154"/>
        <v>13.91</v>
      </c>
      <c r="L1124" s="2">
        <f t="shared" si="155"/>
        <v>0</v>
      </c>
      <c r="AG1124" s="9">
        <v>13.91</v>
      </c>
      <c r="AH1124" s="5">
        <v>19671.990000000002</v>
      </c>
      <c r="AS1124" s="5">
        <f t="shared" si="156"/>
        <v>19671.990000000002</v>
      </c>
      <c r="AT1124" s="11">
        <f t="shared" si="161"/>
        <v>4.6694856979888018E-2</v>
      </c>
      <c r="AU1124" s="5">
        <f t="shared" si="157"/>
        <v>46.694856979888016</v>
      </c>
    </row>
    <row r="1125" spans="1:47" x14ac:dyDescent="0.3">
      <c r="B1125" s="1" t="s">
        <v>1217</v>
      </c>
      <c r="C1125" s="1" t="s">
        <v>1216</v>
      </c>
      <c r="D1125" s="1" t="s">
        <v>63</v>
      </c>
      <c r="J1125" s="2">
        <v>102.03</v>
      </c>
      <c r="K1125" s="2">
        <f t="shared" si="154"/>
        <v>100.69</v>
      </c>
      <c r="L1125" s="2">
        <f t="shared" si="155"/>
        <v>0</v>
      </c>
      <c r="AG1125" s="9">
        <v>100.69</v>
      </c>
      <c r="AH1125" s="5">
        <v>152049.82999999999</v>
      </c>
      <c r="AS1125" s="5">
        <f t="shared" si="156"/>
        <v>152049.82999999999</v>
      </c>
      <c r="AT1125" s="11">
        <f t="shared" si="161"/>
        <v>0.36091646374699687</v>
      </c>
      <c r="AU1125" s="5">
        <f t="shared" si="157"/>
        <v>360.9164637469969</v>
      </c>
    </row>
    <row r="1126" spans="1:47" x14ac:dyDescent="0.3">
      <c r="B1126" s="1" t="s">
        <v>1215</v>
      </c>
      <c r="C1126" s="1" t="s">
        <v>1216</v>
      </c>
      <c r="D1126" s="1" t="s">
        <v>63</v>
      </c>
      <c r="J1126" s="2">
        <v>113.17</v>
      </c>
      <c r="K1126" s="2">
        <f t="shared" si="154"/>
        <v>106.48</v>
      </c>
      <c r="L1126" s="2">
        <f t="shared" si="155"/>
        <v>0</v>
      </c>
      <c r="AG1126" s="9">
        <v>106.48</v>
      </c>
      <c r="AH1126" s="5">
        <v>175369.4</v>
      </c>
      <c r="AS1126" s="5">
        <f t="shared" si="156"/>
        <v>175369.4</v>
      </c>
      <c r="AT1126" s="11">
        <f t="shared" si="161"/>
        <v>0.41626948019233295</v>
      </c>
      <c r="AU1126" s="5">
        <f t="shared" si="157"/>
        <v>416.26948019233294</v>
      </c>
    </row>
    <row r="1127" spans="1:47" x14ac:dyDescent="0.3">
      <c r="A1127" s="29"/>
      <c r="B1127" s="29" t="s">
        <v>1235</v>
      </c>
      <c r="K1127" s="2">
        <f t="shared" si="154"/>
        <v>0</v>
      </c>
      <c r="L1127" s="2">
        <f t="shared" si="155"/>
        <v>0</v>
      </c>
      <c r="AS1127" s="5">
        <f t="shared" si="156"/>
        <v>0</v>
      </c>
      <c r="AT1127" s="11">
        <f t="shared" si="161"/>
        <v>0</v>
      </c>
      <c r="AU1127" s="5">
        <f t="shared" si="157"/>
        <v>0</v>
      </c>
    </row>
    <row r="1128" spans="1:47" x14ac:dyDescent="0.3">
      <c r="B1128" s="1" t="s">
        <v>1207</v>
      </c>
      <c r="C1128" s="1" t="s">
        <v>1243</v>
      </c>
      <c r="D1128" s="1" t="s">
        <v>1242</v>
      </c>
      <c r="J1128" s="2">
        <v>3.95</v>
      </c>
      <c r="K1128" s="2">
        <f t="shared" si="154"/>
        <v>3.24</v>
      </c>
      <c r="L1128" s="2">
        <f t="shared" si="155"/>
        <v>0</v>
      </c>
      <c r="AG1128" s="9">
        <v>3.24</v>
      </c>
      <c r="AH1128" s="5">
        <v>3519.94</v>
      </c>
      <c r="AS1128" s="5">
        <f t="shared" si="156"/>
        <v>3519.94</v>
      </c>
      <c r="AT1128" s="11">
        <f t="shared" si="161"/>
        <v>8.3551839380655944E-3</v>
      </c>
      <c r="AU1128" s="5">
        <f t="shared" si="157"/>
        <v>8.3551839380655935</v>
      </c>
    </row>
    <row r="1129" spans="1:47" x14ac:dyDescent="0.3">
      <c r="B1129" s="1" t="s">
        <v>1203</v>
      </c>
      <c r="C1129" s="1" t="s">
        <v>1243</v>
      </c>
      <c r="D1129" s="1" t="s">
        <v>1242</v>
      </c>
      <c r="J1129" s="2">
        <v>2.98</v>
      </c>
      <c r="K1129" s="2">
        <f t="shared" si="154"/>
        <v>1.34</v>
      </c>
      <c r="L1129" s="2">
        <f t="shared" si="155"/>
        <v>0</v>
      </c>
      <c r="AG1129" s="9">
        <v>1.34</v>
      </c>
      <c r="AH1129" s="5">
        <v>1819.72</v>
      </c>
      <c r="AS1129" s="5">
        <f t="shared" si="156"/>
        <v>1819.72</v>
      </c>
      <c r="AT1129" s="11">
        <f t="shared" si="161"/>
        <v>4.3194188866221379E-3</v>
      </c>
      <c r="AU1129" s="5">
        <f t="shared" si="157"/>
        <v>4.3194188866221381</v>
      </c>
    </row>
    <row r="1130" spans="1:47" x14ac:dyDescent="0.3">
      <c r="B1130" s="1" t="s">
        <v>1201</v>
      </c>
      <c r="C1130" s="1" t="s">
        <v>1243</v>
      </c>
      <c r="D1130" s="1" t="s">
        <v>1242</v>
      </c>
      <c r="J1130" s="2">
        <v>3.88</v>
      </c>
      <c r="K1130" s="2">
        <f t="shared" si="154"/>
        <v>1.97</v>
      </c>
      <c r="L1130" s="2">
        <f t="shared" si="155"/>
        <v>0</v>
      </c>
      <c r="AG1130" s="9">
        <v>1.97</v>
      </c>
      <c r="AH1130" s="5">
        <v>2140.21</v>
      </c>
      <c r="AS1130" s="5">
        <f t="shared" si="156"/>
        <v>2140.21</v>
      </c>
      <c r="AT1130" s="11">
        <f t="shared" si="161"/>
        <v>5.0801571095210052E-3</v>
      </c>
      <c r="AU1130" s="5">
        <f t="shared" si="157"/>
        <v>5.0801571095210054</v>
      </c>
    </row>
    <row r="1131" spans="1:47" x14ac:dyDescent="0.3">
      <c r="B1131" s="1" t="s">
        <v>1196</v>
      </c>
      <c r="C1131" s="1" t="s">
        <v>1243</v>
      </c>
      <c r="D1131" s="1" t="s">
        <v>1242</v>
      </c>
      <c r="J1131" s="2">
        <v>10</v>
      </c>
      <c r="K1131" s="2">
        <f t="shared" si="154"/>
        <v>8.1300000000000008</v>
      </c>
      <c r="L1131" s="2">
        <f t="shared" si="155"/>
        <v>0</v>
      </c>
      <c r="AG1131" s="9">
        <v>8.1300000000000008</v>
      </c>
      <c r="AH1131" s="5">
        <v>11619.05</v>
      </c>
      <c r="AS1131" s="5">
        <f t="shared" si="156"/>
        <v>11619.05</v>
      </c>
      <c r="AT1131" s="11">
        <f t="shared" si="161"/>
        <v>2.7579816683119898E-2</v>
      </c>
      <c r="AU1131" s="5">
        <f t="shared" si="157"/>
        <v>27.579816683119898</v>
      </c>
    </row>
    <row r="1132" spans="1:47" x14ac:dyDescent="0.3">
      <c r="A1132" s="29"/>
      <c r="B1132" s="29" t="s">
        <v>1236</v>
      </c>
      <c r="K1132" s="2">
        <f t="shared" si="154"/>
        <v>0</v>
      </c>
      <c r="L1132" s="2">
        <f t="shared" si="155"/>
        <v>0</v>
      </c>
      <c r="AS1132" s="5">
        <f t="shared" si="156"/>
        <v>0</v>
      </c>
      <c r="AT1132" s="11">
        <f t="shared" si="161"/>
        <v>0</v>
      </c>
      <c r="AU1132" s="5">
        <f t="shared" si="157"/>
        <v>0</v>
      </c>
    </row>
    <row r="1133" spans="1:47" x14ac:dyDescent="0.3">
      <c r="B1133" s="1" t="s">
        <v>1209</v>
      </c>
      <c r="C1133" s="1" t="s">
        <v>1281</v>
      </c>
      <c r="D1133" s="1" t="s">
        <v>52</v>
      </c>
      <c r="J1133" s="2">
        <v>0.33</v>
      </c>
      <c r="K1133" s="2">
        <f t="shared" ref="K1133:K1179" si="162">SUM(N1133,P1133,R1133,T1133,V1133,X1133,Z1133,AB1133,AE1133,AG1133,AI1133)</f>
        <v>0.36</v>
      </c>
      <c r="L1133" s="2">
        <f t="shared" ref="L1133:L1179" si="163">SUM(M1133,AD1133,AK1133,AM1133,AO1133,AQ1133,AR1133)</f>
        <v>0</v>
      </c>
      <c r="AG1133" s="9">
        <v>0.36</v>
      </c>
      <c r="AH1133" s="5">
        <v>586.65600000000006</v>
      </c>
      <c r="AL1133" s="5" t="str">
        <f>IF(AK1133&gt;0,AK1133*$AL$1,"")</f>
        <v/>
      </c>
      <c r="AN1133" s="5" t="str">
        <f>IF(AM1133&gt;0,AM1133*$AN$1,"")</f>
        <v/>
      </c>
      <c r="AP1133" s="5" t="str">
        <f>IF(AO1133&gt;0,AO1133*$AP$1,"")</f>
        <v/>
      </c>
      <c r="AS1133" s="5">
        <f t="shared" ref="AS1133:AS1179" si="164">SUM(O1133,Q1133,S1133,U1133,W1133,Y1133,AA1133,AC1133,AF1133,AH1133,AJ1133)</f>
        <v>586.65600000000006</v>
      </c>
      <c r="AT1133" s="11">
        <f t="shared" si="161"/>
        <v>1.3925290738960921E-3</v>
      </c>
      <c r="AU1133" s="5">
        <f t="shared" ref="AU1133:AU1179" si="165">(AT1133/100)*$AU$1</f>
        <v>1.392529073896092</v>
      </c>
    </row>
    <row r="1134" spans="1:47" x14ac:dyDescent="0.3">
      <c r="B1134" s="1" t="s">
        <v>1208</v>
      </c>
      <c r="C1134" s="1" t="s">
        <v>1281</v>
      </c>
      <c r="D1134" s="1" t="s">
        <v>52</v>
      </c>
      <c r="J1134" s="2">
        <v>0.36</v>
      </c>
      <c r="K1134" s="2">
        <f t="shared" si="162"/>
        <v>0.39</v>
      </c>
      <c r="L1134" s="2">
        <f t="shared" si="163"/>
        <v>0</v>
      </c>
      <c r="AG1134" s="9">
        <v>0.39</v>
      </c>
      <c r="AH1134" s="5">
        <v>635.54400000000021</v>
      </c>
      <c r="AL1134" s="5" t="str">
        <f>IF(AK1134&gt;0,AK1134*$AL$1,"")</f>
        <v/>
      </c>
      <c r="AN1134" s="5" t="str">
        <f>IF(AM1134&gt;0,AM1134*$AN$1,"")</f>
        <v/>
      </c>
      <c r="AP1134" s="5" t="str">
        <f>IF(AO1134&gt;0,AO1134*$AP$1,"")</f>
        <v/>
      </c>
      <c r="AS1134" s="5">
        <f t="shared" si="164"/>
        <v>635.54400000000021</v>
      </c>
      <c r="AT1134" s="11">
        <f t="shared" si="161"/>
        <v>1.5085731633874334E-3</v>
      </c>
      <c r="AU1134" s="5">
        <f t="shared" si="165"/>
        <v>1.5085731633874335</v>
      </c>
    </row>
    <row r="1135" spans="1:47" x14ac:dyDescent="0.3">
      <c r="B1135" s="1" t="s">
        <v>1207</v>
      </c>
      <c r="C1135" s="1" t="s">
        <v>1281</v>
      </c>
      <c r="D1135" s="1" t="s">
        <v>52</v>
      </c>
      <c r="J1135" s="2">
        <v>7.92</v>
      </c>
      <c r="K1135" s="2">
        <f t="shared" si="162"/>
        <v>7.64</v>
      </c>
      <c r="L1135" s="2">
        <f t="shared" si="163"/>
        <v>0</v>
      </c>
      <c r="AG1135" s="9">
        <v>7.64</v>
      </c>
      <c r="AH1135" s="5">
        <v>11016.1</v>
      </c>
      <c r="AS1135" s="5">
        <f t="shared" si="164"/>
        <v>11016.1</v>
      </c>
      <c r="AT1135" s="11">
        <f t="shared" si="161"/>
        <v>2.6148610993404549E-2</v>
      </c>
      <c r="AU1135" s="5">
        <f t="shared" si="165"/>
        <v>26.148610993404549</v>
      </c>
    </row>
    <row r="1136" spans="1:47" x14ac:dyDescent="0.3">
      <c r="B1136" s="1" t="s">
        <v>1206</v>
      </c>
      <c r="C1136" s="1" t="s">
        <v>1281</v>
      </c>
      <c r="D1136" s="1" t="s">
        <v>52</v>
      </c>
      <c r="J1136" s="2">
        <v>39.75</v>
      </c>
      <c r="K1136" s="2">
        <f t="shared" si="162"/>
        <v>40.159999999999997</v>
      </c>
      <c r="L1136" s="2">
        <f t="shared" si="163"/>
        <v>0</v>
      </c>
      <c r="AG1136" s="9">
        <v>40.159999999999997</v>
      </c>
      <c r="AH1136" s="5">
        <v>61889.49</v>
      </c>
      <c r="AS1136" s="5">
        <f t="shared" si="164"/>
        <v>61889.49</v>
      </c>
      <c r="AT1136" s="11">
        <f t="shared" si="161"/>
        <v>0.14690536565483253</v>
      </c>
      <c r="AU1136" s="5">
        <f t="shared" si="165"/>
        <v>146.90536565483254</v>
      </c>
    </row>
    <row r="1137" spans="2:47" x14ac:dyDescent="0.3">
      <c r="B1137" s="1" t="s">
        <v>1205</v>
      </c>
      <c r="C1137" s="1" t="s">
        <v>1281</v>
      </c>
      <c r="D1137" s="1" t="s">
        <v>52</v>
      </c>
      <c r="J1137" s="1">
        <v>36.330000000000005</v>
      </c>
      <c r="K1137" s="2">
        <f t="shared" si="162"/>
        <v>31.1</v>
      </c>
      <c r="L1137" s="2">
        <f t="shared" si="163"/>
        <v>0</v>
      </c>
      <c r="AG1137" s="9">
        <v>31.1</v>
      </c>
      <c r="AH1137" s="1">
        <v>43331.063999999998</v>
      </c>
      <c r="AS1137" s="5">
        <f t="shared" si="164"/>
        <v>43331.063999999998</v>
      </c>
      <c r="AT1137" s="11">
        <f t="shared" si="161"/>
        <v>0.10285374465249189</v>
      </c>
      <c r="AU1137" s="5">
        <f t="shared" si="165"/>
        <v>102.8537446524919</v>
      </c>
    </row>
    <row r="1138" spans="2:47" x14ac:dyDescent="0.3">
      <c r="B1138" s="1" t="s">
        <v>1204</v>
      </c>
      <c r="C1138" s="1" t="s">
        <v>1281</v>
      </c>
      <c r="D1138" s="1" t="s">
        <v>52</v>
      </c>
      <c r="J1138" s="1">
        <v>15.63</v>
      </c>
      <c r="K1138" s="2">
        <f t="shared" si="162"/>
        <v>15.72</v>
      </c>
      <c r="L1138" s="2">
        <f t="shared" si="163"/>
        <v>0</v>
      </c>
      <c r="AG1138" s="9">
        <v>15.72</v>
      </c>
      <c r="AH1138" s="1">
        <v>23129.455999999998</v>
      </c>
      <c r="AS1138" s="5">
        <f t="shared" si="164"/>
        <v>23129.455999999998</v>
      </c>
      <c r="AT1138" s="11">
        <f t="shared" si="161"/>
        <v>5.4901748117125546E-2</v>
      </c>
      <c r="AU1138" s="5">
        <f t="shared" si="165"/>
        <v>54.901748117125543</v>
      </c>
    </row>
    <row r="1139" spans="2:47" x14ac:dyDescent="0.3">
      <c r="B1139" s="1" t="s">
        <v>1203</v>
      </c>
      <c r="C1139" s="1" t="s">
        <v>1281</v>
      </c>
      <c r="D1139" s="1" t="s">
        <v>52</v>
      </c>
      <c r="J1139" s="1">
        <v>8</v>
      </c>
      <c r="K1139" s="2">
        <f t="shared" si="162"/>
        <v>8.06</v>
      </c>
      <c r="L1139" s="2">
        <f t="shared" si="163"/>
        <v>0</v>
      </c>
      <c r="AG1139" s="9">
        <v>8.06</v>
      </c>
      <c r="AH1139" s="1">
        <v>10709.188</v>
      </c>
      <c r="AS1139" s="5">
        <f t="shared" si="164"/>
        <v>10709.188</v>
      </c>
      <c r="AT1139" s="11">
        <f t="shared" si="161"/>
        <v>2.5420102492464309E-2</v>
      </c>
      <c r="AU1139" s="5">
        <f t="shared" si="165"/>
        <v>25.420102492464309</v>
      </c>
    </row>
    <row r="1140" spans="2:47" x14ac:dyDescent="0.3">
      <c r="B1140" s="1" t="s">
        <v>1202</v>
      </c>
      <c r="C1140" s="1" t="s">
        <v>1281</v>
      </c>
      <c r="D1140" s="1" t="s">
        <v>52</v>
      </c>
      <c r="J1140" s="1">
        <v>26.43</v>
      </c>
      <c r="K1140" s="2">
        <f t="shared" si="162"/>
        <v>24.77</v>
      </c>
      <c r="L1140" s="2">
        <f t="shared" si="163"/>
        <v>0</v>
      </c>
      <c r="AG1140" s="9">
        <v>24.77</v>
      </c>
      <c r="AH1140" s="1">
        <v>35112.447999999997</v>
      </c>
      <c r="AS1140" s="5">
        <f t="shared" si="164"/>
        <v>35112.447999999997</v>
      </c>
      <c r="AT1140" s="11">
        <f t="shared" si="161"/>
        <v>8.3345443830225352E-2</v>
      </c>
      <c r="AU1140" s="5">
        <f t="shared" si="165"/>
        <v>83.345443830225349</v>
      </c>
    </row>
    <row r="1141" spans="2:47" x14ac:dyDescent="0.3">
      <c r="B1141" s="1" t="s">
        <v>1200</v>
      </c>
      <c r="C1141" s="1" t="s">
        <v>1281</v>
      </c>
      <c r="D1141" s="1" t="s">
        <v>52</v>
      </c>
      <c r="J1141" s="1">
        <v>35.46</v>
      </c>
      <c r="K1141" s="2">
        <f t="shared" si="162"/>
        <v>35.720000000000013</v>
      </c>
      <c r="L1141" s="2">
        <f t="shared" si="163"/>
        <v>0</v>
      </c>
      <c r="AG1141" s="9">
        <v>35.720000000000013</v>
      </c>
      <c r="AH1141" s="1">
        <v>55525.90400000001</v>
      </c>
      <c r="AS1141" s="5">
        <f t="shared" si="164"/>
        <v>55525.90400000001</v>
      </c>
      <c r="AT1141" s="11">
        <f t="shared" si="161"/>
        <v>0.13180029808672089</v>
      </c>
      <c r="AU1141" s="5">
        <f t="shared" si="165"/>
        <v>131.80029808672089</v>
      </c>
    </row>
    <row r="1142" spans="2:47" x14ac:dyDescent="0.3">
      <c r="B1142" s="1" t="s">
        <v>1199</v>
      </c>
      <c r="C1142" s="1" t="s">
        <v>1281</v>
      </c>
      <c r="D1142" s="1" t="s">
        <v>52</v>
      </c>
      <c r="J1142" s="1">
        <v>1.22</v>
      </c>
      <c r="K1142" s="2">
        <f t="shared" si="162"/>
        <v>0.12</v>
      </c>
      <c r="L1142" s="2">
        <f t="shared" si="163"/>
        <v>0</v>
      </c>
      <c r="AG1142" s="9">
        <v>0.12</v>
      </c>
      <c r="AH1142" s="1">
        <v>162.96</v>
      </c>
      <c r="AS1142" s="5">
        <f t="shared" si="164"/>
        <v>162.96</v>
      </c>
      <c r="AT1142" s="11">
        <f t="shared" si="161"/>
        <v>3.8681363163780338E-4</v>
      </c>
      <c r="AU1142" s="5">
        <f t="shared" si="165"/>
        <v>0.38681363163780336</v>
      </c>
    </row>
    <row r="1143" spans="2:47" x14ac:dyDescent="0.3">
      <c r="B1143" s="1" t="s">
        <v>1198</v>
      </c>
      <c r="C1143" s="1" t="s">
        <v>1281</v>
      </c>
      <c r="D1143" s="1" t="s">
        <v>52</v>
      </c>
      <c r="J1143" s="1">
        <v>3.08</v>
      </c>
      <c r="K1143" s="2">
        <f t="shared" si="162"/>
        <v>2.2799999999999998</v>
      </c>
      <c r="L1143" s="2">
        <f t="shared" si="163"/>
        <v>0</v>
      </c>
      <c r="AG1143" s="9">
        <v>2.2799999999999998</v>
      </c>
      <c r="AH1143" s="1">
        <v>3096.24</v>
      </c>
      <c r="AS1143" s="5">
        <f t="shared" si="164"/>
        <v>3096.24</v>
      </c>
      <c r="AT1143" s="11">
        <f t="shared" si="161"/>
        <v>7.3494590011182626E-3</v>
      </c>
      <c r="AU1143" s="5">
        <f t="shared" si="165"/>
        <v>7.3494590011182623</v>
      </c>
    </row>
    <row r="1144" spans="2:47" x14ac:dyDescent="0.3">
      <c r="B1144" s="1" t="s">
        <v>1197</v>
      </c>
      <c r="C1144" s="1" t="s">
        <v>1281</v>
      </c>
      <c r="D1144" s="1" t="s">
        <v>52</v>
      </c>
      <c r="J1144" s="1">
        <v>9.8599999999999977</v>
      </c>
      <c r="K1144" s="2">
        <f t="shared" si="162"/>
        <v>9.8999999999999968</v>
      </c>
      <c r="L1144" s="2">
        <f t="shared" si="163"/>
        <v>0</v>
      </c>
      <c r="AG1144" s="9">
        <v>9.8999999999999968</v>
      </c>
      <c r="AH1144" s="1">
        <v>11551.147999999999</v>
      </c>
      <c r="AS1144" s="5">
        <f t="shared" si="164"/>
        <v>11551.147999999999</v>
      </c>
      <c r="AT1144" s="11">
        <f t="shared" si="161"/>
        <v>2.7418639589259625E-2</v>
      </c>
      <c r="AU1144" s="5">
        <f t="shared" si="165"/>
        <v>27.418639589259627</v>
      </c>
    </row>
    <row r="1145" spans="2:47" x14ac:dyDescent="0.3">
      <c r="B1145" s="1" t="s">
        <v>1196</v>
      </c>
      <c r="C1145" s="1" t="s">
        <v>1281</v>
      </c>
      <c r="D1145" s="1" t="s">
        <v>52</v>
      </c>
      <c r="J1145" s="1">
        <v>9.84</v>
      </c>
      <c r="K1145" s="2">
        <f t="shared" si="162"/>
        <v>9.82</v>
      </c>
      <c r="L1145" s="2">
        <f t="shared" si="163"/>
        <v>0</v>
      </c>
      <c r="AG1145" s="9">
        <v>9.82</v>
      </c>
      <c r="AH1145" s="1">
        <v>13992.832</v>
      </c>
      <c r="AS1145" s="5">
        <f t="shared" si="164"/>
        <v>13992.832</v>
      </c>
      <c r="AT1145" s="11">
        <f t="shared" si="161"/>
        <v>3.3214397169966048E-2</v>
      </c>
      <c r="AU1145" s="5">
        <f t="shared" si="165"/>
        <v>33.214397169966048</v>
      </c>
    </row>
    <row r="1146" spans="2:47" x14ac:dyDescent="0.3">
      <c r="B1146" s="1" t="s">
        <v>1195</v>
      </c>
      <c r="C1146" s="1" t="s">
        <v>1281</v>
      </c>
      <c r="D1146" s="1" t="s">
        <v>52</v>
      </c>
      <c r="J1146" s="1">
        <v>37.149999999999984</v>
      </c>
      <c r="K1146" s="2">
        <f t="shared" si="162"/>
        <v>37.359999999999992</v>
      </c>
      <c r="L1146" s="2">
        <f t="shared" si="163"/>
        <v>0</v>
      </c>
      <c r="AG1146" s="9">
        <v>37.359999999999992</v>
      </c>
      <c r="AH1146" s="1">
        <v>57152.788</v>
      </c>
      <c r="AS1146" s="5">
        <f t="shared" si="164"/>
        <v>57152.788</v>
      </c>
      <c r="AT1146" s="11">
        <f t="shared" si="161"/>
        <v>0.13566198750923825</v>
      </c>
      <c r="AU1146" s="5">
        <f t="shared" si="165"/>
        <v>135.66198750923826</v>
      </c>
    </row>
    <row r="1147" spans="2:47" x14ac:dyDescent="0.3">
      <c r="B1147" s="1" t="s">
        <v>604</v>
      </c>
      <c r="C1147" s="1" t="s">
        <v>1281</v>
      </c>
      <c r="D1147" s="1" t="s">
        <v>52</v>
      </c>
      <c r="J1147" s="1">
        <v>1.8</v>
      </c>
      <c r="K1147" s="2">
        <f t="shared" si="162"/>
        <v>0.15</v>
      </c>
      <c r="L1147" s="2">
        <f t="shared" si="163"/>
        <v>0</v>
      </c>
      <c r="AG1147" s="9">
        <v>0.15</v>
      </c>
      <c r="AH1147" s="1">
        <v>203.7</v>
      </c>
      <c r="AS1147" s="5">
        <f t="shared" si="164"/>
        <v>203.7</v>
      </c>
      <c r="AT1147" s="11">
        <f t="shared" si="161"/>
        <v>4.8351703954725413E-4</v>
      </c>
      <c r="AU1147" s="5">
        <f t="shared" si="165"/>
        <v>0.48351703954725411</v>
      </c>
    </row>
    <row r="1148" spans="2:47" x14ac:dyDescent="0.3">
      <c r="B1148" s="1" t="s">
        <v>556</v>
      </c>
      <c r="C1148" s="1" t="s">
        <v>1281</v>
      </c>
      <c r="D1148" s="1" t="s">
        <v>52</v>
      </c>
      <c r="J1148" s="1">
        <v>2</v>
      </c>
      <c r="K1148" s="2">
        <f t="shared" si="162"/>
        <v>0.38</v>
      </c>
      <c r="L1148" s="2">
        <f t="shared" si="163"/>
        <v>0</v>
      </c>
      <c r="AG1148" s="9">
        <v>0.38</v>
      </c>
      <c r="AH1148" s="1">
        <v>412.83199999999999</v>
      </c>
      <c r="AS1148" s="5">
        <f t="shared" si="164"/>
        <v>412.83199999999999</v>
      </c>
      <c r="AT1148" s="11">
        <f t="shared" si="161"/>
        <v>9.7992786681576848E-4</v>
      </c>
      <c r="AU1148" s="5">
        <f t="shared" si="165"/>
        <v>0.97992786681576838</v>
      </c>
    </row>
    <row r="1149" spans="2:47" x14ac:dyDescent="0.3">
      <c r="B1149" s="1" t="s">
        <v>518</v>
      </c>
      <c r="C1149" s="1" t="s">
        <v>1281</v>
      </c>
      <c r="D1149" s="1" t="s">
        <v>52</v>
      </c>
      <c r="J1149" s="1">
        <v>1.93</v>
      </c>
      <c r="K1149" s="2">
        <f t="shared" si="162"/>
        <v>0.65</v>
      </c>
      <c r="L1149" s="2">
        <f t="shared" si="163"/>
        <v>0</v>
      </c>
      <c r="AG1149" s="9">
        <v>0.65</v>
      </c>
      <c r="AH1149" s="1">
        <v>882.69999999999993</v>
      </c>
      <c r="AS1149" s="5">
        <f t="shared" si="164"/>
        <v>882.69999999999993</v>
      </c>
      <c r="AT1149" s="11">
        <f t="shared" si="161"/>
        <v>2.0952405047047679E-3</v>
      </c>
      <c r="AU1149" s="5">
        <f t="shared" si="165"/>
        <v>2.0952405047047677</v>
      </c>
    </row>
    <row r="1150" spans="2:47" x14ac:dyDescent="0.3">
      <c r="B1150" s="1" t="s">
        <v>517</v>
      </c>
      <c r="C1150" s="1" t="s">
        <v>1281</v>
      </c>
      <c r="D1150" s="1" t="s">
        <v>52</v>
      </c>
      <c r="J1150" s="1">
        <v>1.93</v>
      </c>
      <c r="K1150" s="2">
        <f t="shared" si="162"/>
        <v>0.65</v>
      </c>
      <c r="L1150" s="2">
        <f t="shared" si="163"/>
        <v>0</v>
      </c>
      <c r="AG1150" s="9">
        <v>0.65</v>
      </c>
      <c r="AH1150" s="1">
        <v>882.69999999999993</v>
      </c>
      <c r="AS1150" s="5">
        <f t="shared" si="164"/>
        <v>882.69999999999993</v>
      </c>
      <c r="AT1150" s="11">
        <f t="shared" si="161"/>
        <v>2.0952405047047679E-3</v>
      </c>
      <c r="AU1150" s="5">
        <f t="shared" si="165"/>
        <v>2.0952405047047677</v>
      </c>
    </row>
    <row r="1151" spans="2:47" x14ac:dyDescent="0.3">
      <c r="B1151" s="1" t="s">
        <v>515</v>
      </c>
      <c r="C1151" s="1" t="s">
        <v>1281</v>
      </c>
      <c r="D1151" s="1" t="s">
        <v>52</v>
      </c>
      <c r="J1151" s="1">
        <v>3.5999999999999996</v>
      </c>
      <c r="K1151" s="2">
        <f t="shared" si="162"/>
        <v>3.5999999999999996</v>
      </c>
      <c r="L1151" s="2">
        <f t="shared" si="163"/>
        <v>0</v>
      </c>
      <c r="AG1151" s="9">
        <v>3.5999999999999996</v>
      </c>
      <c r="AH1151" s="1">
        <v>6051.2479999999996</v>
      </c>
      <c r="AS1151" s="5">
        <f t="shared" si="164"/>
        <v>6051.2479999999996</v>
      </c>
      <c r="AT1151" s="11">
        <f t="shared" si="161"/>
        <v>1.4363679521483763E-2</v>
      </c>
      <c r="AU1151" s="5">
        <f t="shared" si="165"/>
        <v>14.363679521483762</v>
      </c>
    </row>
    <row r="1152" spans="2:47" x14ac:dyDescent="0.3">
      <c r="B1152" s="1" t="s">
        <v>1229</v>
      </c>
      <c r="C1152" s="1" t="s">
        <v>1281</v>
      </c>
      <c r="D1152" s="1" t="s">
        <v>52</v>
      </c>
      <c r="J1152" s="1">
        <v>0.04</v>
      </c>
      <c r="K1152" s="2">
        <f t="shared" si="162"/>
        <v>0.04</v>
      </c>
      <c r="L1152" s="2">
        <f t="shared" si="163"/>
        <v>0</v>
      </c>
      <c r="AG1152" s="9">
        <v>0.04</v>
      </c>
      <c r="AH1152" s="1">
        <v>54.32</v>
      </c>
      <c r="AS1152" s="5">
        <f t="shared" si="164"/>
        <v>54.32</v>
      </c>
      <c r="AT1152" s="11">
        <f t="shared" si="161"/>
        <v>1.2893787721260112E-4</v>
      </c>
      <c r="AU1152" s="5">
        <f t="shared" si="165"/>
        <v>0.12893787721260111</v>
      </c>
    </row>
    <row r="1153" spans="2:47" x14ac:dyDescent="0.3">
      <c r="B1153" s="29" t="s">
        <v>1237</v>
      </c>
      <c r="K1153" s="2">
        <f t="shared" si="162"/>
        <v>0</v>
      </c>
      <c r="L1153" s="2">
        <f t="shared" si="163"/>
        <v>0</v>
      </c>
      <c r="AS1153" s="5">
        <f t="shared" si="164"/>
        <v>0</v>
      </c>
      <c r="AT1153" s="11">
        <f t="shared" si="161"/>
        <v>0</v>
      </c>
      <c r="AU1153" s="5">
        <f t="shared" si="165"/>
        <v>0</v>
      </c>
    </row>
    <row r="1154" spans="2:47" x14ac:dyDescent="0.3">
      <c r="B1154" s="1" t="s">
        <v>1213</v>
      </c>
      <c r="C1154" s="1" t="s">
        <v>1277</v>
      </c>
      <c r="D1154" s="1" t="s">
        <v>1278</v>
      </c>
      <c r="E1154"/>
      <c r="F1154"/>
      <c r="G1154"/>
      <c r="H1154"/>
      <c r="J1154" s="1">
        <v>7.8</v>
      </c>
      <c r="K1154" s="2">
        <f t="shared" si="162"/>
        <v>7.72</v>
      </c>
      <c r="L1154" s="2">
        <f t="shared" si="163"/>
        <v>0</v>
      </c>
      <c r="AG1154" s="9">
        <v>7.72</v>
      </c>
      <c r="AH1154" s="1">
        <v>16774.016000000003</v>
      </c>
      <c r="AS1154" s="5">
        <f t="shared" si="164"/>
        <v>16774.016000000003</v>
      </c>
      <c r="AT1154" s="11">
        <f t="shared" si="161"/>
        <v>3.9816016483251233E-2</v>
      </c>
      <c r="AU1154" s="5">
        <f t="shared" si="165"/>
        <v>39.816016483251232</v>
      </c>
    </row>
    <row r="1155" spans="2:47" x14ac:dyDescent="0.3">
      <c r="B1155" s="1" t="s">
        <v>1212</v>
      </c>
      <c r="C1155" s="1" t="s">
        <v>1277</v>
      </c>
      <c r="D1155" s="1" t="s">
        <v>1278</v>
      </c>
      <c r="E1155"/>
      <c r="F1155"/>
      <c r="G1155"/>
      <c r="H1155"/>
      <c r="J1155" s="1">
        <v>11.940000000000001</v>
      </c>
      <c r="K1155" s="2">
        <f t="shared" si="162"/>
        <v>8.6</v>
      </c>
      <c r="L1155" s="2">
        <f t="shared" si="163"/>
        <v>0</v>
      </c>
      <c r="AG1155" s="9">
        <v>8.6</v>
      </c>
      <c r="AH1155" s="1">
        <v>12021.015999999998</v>
      </c>
      <c r="AS1155" s="5">
        <f t="shared" si="164"/>
        <v>12021.015999999998</v>
      </c>
      <c r="AT1155" s="11">
        <f t="shared" ref="AT1155:AT1179" si="166">(AS1155/$AS$1180)*100</f>
        <v>2.8533952227148621E-2</v>
      </c>
      <c r="AU1155" s="5">
        <f t="shared" si="165"/>
        <v>28.533952227148621</v>
      </c>
    </row>
    <row r="1156" spans="2:47" x14ac:dyDescent="0.3">
      <c r="B1156" s="1" t="s">
        <v>1210</v>
      </c>
      <c r="C1156" s="1" t="s">
        <v>1277</v>
      </c>
      <c r="D1156" s="1" t="s">
        <v>1278</v>
      </c>
      <c r="E1156"/>
      <c r="F1156"/>
      <c r="G1156"/>
      <c r="H1156"/>
      <c r="J1156" s="1">
        <v>31.71</v>
      </c>
      <c r="K1156" s="2">
        <f t="shared" si="162"/>
        <v>31.939999999999998</v>
      </c>
      <c r="L1156" s="2">
        <f t="shared" si="163"/>
        <v>0</v>
      </c>
      <c r="AG1156" s="9">
        <v>31.939999999999998</v>
      </c>
      <c r="AH1156" s="1">
        <v>57758.455999999998</v>
      </c>
      <c r="AS1156" s="5">
        <f t="shared" si="164"/>
        <v>57758.455999999998</v>
      </c>
      <c r="AT1156" s="11">
        <f t="shared" si="166"/>
        <v>0.13709964484015874</v>
      </c>
      <c r="AU1156" s="5">
        <f t="shared" si="165"/>
        <v>137.09964484015873</v>
      </c>
    </row>
    <row r="1157" spans="2:47" x14ac:dyDescent="0.3">
      <c r="B1157" s="1" t="s">
        <v>1209</v>
      </c>
      <c r="C1157" s="1" t="s">
        <v>1277</v>
      </c>
      <c r="D1157" s="1" t="s">
        <v>1278</v>
      </c>
      <c r="E1157"/>
      <c r="F1157"/>
      <c r="G1157"/>
      <c r="H1157"/>
      <c r="J1157" s="1">
        <v>2.25</v>
      </c>
      <c r="K1157" s="2">
        <f t="shared" si="162"/>
        <v>2.3000000000000003</v>
      </c>
      <c r="L1157" s="2">
        <f t="shared" si="163"/>
        <v>0</v>
      </c>
      <c r="AG1157" s="9">
        <v>2.3000000000000003</v>
      </c>
      <c r="AH1157" s="1">
        <v>3256.4839999999999</v>
      </c>
      <c r="AS1157" s="5">
        <f t="shared" si="164"/>
        <v>3256.4839999999999</v>
      </c>
      <c r="AT1157" s="11">
        <f t="shared" si="166"/>
        <v>7.7298257388954362E-3</v>
      </c>
      <c r="AU1157" s="5">
        <f t="shared" si="165"/>
        <v>7.7298257388954363</v>
      </c>
    </row>
    <row r="1158" spans="2:47" x14ac:dyDescent="0.3">
      <c r="B1158" s="1" t="s">
        <v>1208</v>
      </c>
      <c r="C1158" s="1" t="s">
        <v>1277</v>
      </c>
      <c r="D1158" s="1" t="s">
        <v>1278</v>
      </c>
      <c r="E1158"/>
      <c r="F1158"/>
      <c r="G1158"/>
      <c r="H1158"/>
      <c r="J1158" s="1">
        <v>4.0299999999999994</v>
      </c>
      <c r="K1158" s="2">
        <f t="shared" si="162"/>
        <v>4.0799999999999992</v>
      </c>
      <c r="L1158" s="2">
        <f t="shared" si="163"/>
        <v>0</v>
      </c>
      <c r="AG1158" s="9">
        <v>4.0799999999999992</v>
      </c>
      <c r="AH1158" s="1">
        <v>6377.1680000000006</v>
      </c>
      <c r="AS1158" s="5">
        <f t="shared" si="164"/>
        <v>6377.1680000000006</v>
      </c>
      <c r="AT1158" s="11">
        <f t="shared" si="166"/>
        <v>1.5137306784759373E-2</v>
      </c>
      <c r="AU1158" s="5">
        <f t="shared" si="165"/>
        <v>15.137306784759373</v>
      </c>
    </row>
    <row r="1159" spans="2:47" x14ac:dyDescent="0.3">
      <c r="B1159" s="1" t="s">
        <v>1204</v>
      </c>
      <c r="C1159" s="1" t="s">
        <v>1277</v>
      </c>
      <c r="D1159" s="1" t="s">
        <v>1278</v>
      </c>
      <c r="E1159"/>
      <c r="F1159"/>
      <c r="G1159"/>
      <c r="H1159"/>
      <c r="J1159" s="1">
        <v>11.63</v>
      </c>
      <c r="K1159" s="2">
        <f t="shared" si="162"/>
        <v>10.740000000000002</v>
      </c>
      <c r="L1159" s="2">
        <f t="shared" si="163"/>
        <v>0</v>
      </c>
      <c r="AG1159" s="9">
        <v>10.740000000000002</v>
      </c>
      <c r="AH1159" s="1">
        <v>15945.636000000002</v>
      </c>
      <c r="AS1159" s="5">
        <f t="shared" si="164"/>
        <v>15945.636000000002</v>
      </c>
      <c r="AT1159" s="11">
        <f t="shared" si="166"/>
        <v>3.7849713855759061E-2</v>
      </c>
      <c r="AU1159" s="5">
        <f t="shared" si="165"/>
        <v>37.849713855759063</v>
      </c>
    </row>
    <row r="1160" spans="2:47" x14ac:dyDescent="0.3">
      <c r="B1160" s="1" t="s">
        <v>1200</v>
      </c>
      <c r="C1160" s="1" t="s">
        <v>1277</v>
      </c>
      <c r="D1160" s="1" t="s">
        <v>1278</v>
      </c>
      <c r="E1160"/>
      <c r="F1160"/>
      <c r="G1160"/>
      <c r="H1160"/>
      <c r="J1160" s="1">
        <v>15.61</v>
      </c>
      <c r="K1160" s="2">
        <f t="shared" si="162"/>
        <v>15.759999999999996</v>
      </c>
      <c r="L1160" s="2">
        <f t="shared" si="163"/>
        <v>0</v>
      </c>
      <c r="AG1160" s="9">
        <v>15.759999999999996</v>
      </c>
      <c r="AH1160" s="1">
        <v>26119.772000000001</v>
      </c>
      <c r="AS1160" s="5">
        <f t="shared" si="164"/>
        <v>26119.772000000001</v>
      </c>
      <c r="AT1160" s="11">
        <f t="shared" si="166"/>
        <v>6.1999778257679251E-2</v>
      </c>
      <c r="AU1160" s="5">
        <f t="shared" si="165"/>
        <v>61.999778257679246</v>
      </c>
    </row>
    <row r="1161" spans="2:47" x14ac:dyDescent="0.3">
      <c r="B1161" s="1" t="s">
        <v>1196</v>
      </c>
      <c r="C1161" s="1" t="s">
        <v>1277</v>
      </c>
      <c r="D1161" s="1" t="s">
        <v>1278</v>
      </c>
      <c r="E1161"/>
      <c r="F1161"/>
      <c r="G1161"/>
      <c r="H1161"/>
      <c r="J1161" s="1">
        <v>1.94</v>
      </c>
      <c r="K1161" s="2">
        <f t="shared" si="162"/>
        <v>0.67</v>
      </c>
      <c r="L1161" s="2">
        <f t="shared" si="163"/>
        <v>0</v>
      </c>
      <c r="AG1161" s="9">
        <v>0.67</v>
      </c>
      <c r="AH1161" s="1">
        <v>1455.7760000000001</v>
      </c>
      <c r="AS1161" s="5">
        <f t="shared" si="164"/>
        <v>1455.7760000000001</v>
      </c>
      <c r="AT1161" s="11">
        <f t="shared" si="166"/>
        <v>3.4555351092977098E-3</v>
      </c>
      <c r="AU1161" s="5">
        <f t="shared" si="165"/>
        <v>3.4555351092977098</v>
      </c>
    </row>
    <row r="1162" spans="2:47" x14ac:dyDescent="0.3">
      <c r="B1162" s="1" t="s">
        <v>1195</v>
      </c>
      <c r="C1162" s="1" t="s">
        <v>1277</v>
      </c>
      <c r="D1162" s="1" t="s">
        <v>1278</v>
      </c>
      <c r="E1162"/>
      <c r="F1162"/>
      <c r="G1162"/>
      <c r="H1162"/>
      <c r="J1162" s="1">
        <v>15.56</v>
      </c>
      <c r="K1162" s="2">
        <f t="shared" si="162"/>
        <v>15.190000000000001</v>
      </c>
      <c r="L1162" s="2">
        <f t="shared" si="163"/>
        <v>0</v>
      </c>
      <c r="AG1162" s="9">
        <v>15.190000000000001</v>
      </c>
      <c r="AH1162" s="1">
        <v>24897.572</v>
      </c>
      <c r="AS1162" s="5">
        <f t="shared" si="164"/>
        <v>24897.572</v>
      </c>
      <c r="AT1162" s="11">
        <f t="shared" si="166"/>
        <v>5.9098676020395723E-2</v>
      </c>
      <c r="AU1162" s="5">
        <f t="shared" si="165"/>
        <v>59.098676020395722</v>
      </c>
    </row>
    <row r="1163" spans="2:47" x14ac:dyDescent="0.3">
      <c r="B1163" s="29" t="s">
        <v>1238</v>
      </c>
      <c r="K1163" s="2">
        <f t="shared" si="162"/>
        <v>0</v>
      </c>
      <c r="L1163" s="2">
        <f t="shared" si="163"/>
        <v>0</v>
      </c>
      <c r="AS1163" s="5">
        <f t="shared" si="164"/>
        <v>0</v>
      </c>
      <c r="AT1163" s="11">
        <f t="shared" si="166"/>
        <v>0</v>
      </c>
      <c r="AU1163" s="5">
        <f t="shared" si="165"/>
        <v>0</v>
      </c>
    </row>
    <row r="1164" spans="2:47" x14ac:dyDescent="0.3">
      <c r="B1164" s="1" t="s">
        <v>1209</v>
      </c>
      <c r="C1164" s="1" t="s">
        <v>1280</v>
      </c>
      <c r="D1164" s="1" t="s">
        <v>1278</v>
      </c>
      <c r="J1164" s="1">
        <v>7.9699999999999989</v>
      </c>
      <c r="K1164" s="2">
        <f t="shared" si="162"/>
        <v>8.0599999999999987</v>
      </c>
      <c r="L1164" s="2">
        <f t="shared" si="163"/>
        <v>0</v>
      </c>
      <c r="AG1164" s="9">
        <v>8.0599999999999987</v>
      </c>
      <c r="AH1164" s="1">
        <v>12268.171999999999</v>
      </c>
      <c r="AS1164" s="5">
        <f t="shared" si="164"/>
        <v>12268.171999999999</v>
      </c>
      <c r="AT1164" s="11">
        <f t="shared" si="166"/>
        <v>2.9120619568465959E-2</v>
      </c>
      <c r="AU1164" s="5">
        <f t="shared" si="165"/>
        <v>29.120619568465958</v>
      </c>
    </row>
    <row r="1165" spans="2:47" x14ac:dyDescent="0.3">
      <c r="B1165" s="1" t="s">
        <v>1208</v>
      </c>
      <c r="C1165" s="1" t="s">
        <v>1280</v>
      </c>
      <c r="D1165" s="1" t="s">
        <v>1278</v>
      </c>
      <c r="J1165" s="1">
        <v>0.36</v>
      </c>
      <c r="K1165" s="2">
        <f t="shared" si="162"/>
        <v>0.39999999999999997</v>
      </c>
      <c r="L1165" s="2">
        <f t="shared" si="163"/>
        <v>0</v>
      </c>
      <c r="AG1165" s="9">
        <v>0.39999999999999997</v>
      </c>
      <c r="AH1165" s="1">
        <v>640.97600000000011</v>
      </c>
      <c r="AS1165" s="5">
        <f t="shared" si="164"/>
        <v>640.97600000000011</v>
      </c>
      <c r="AT1165" s="11">
        <f t="shared" si="166"/>
        <v>1.5214669511086933E-3</v>
      </c>
      <c r="AU1165" s="5">
        <f t="shared" si="165"/>
        <v>1.5214669511086933</v>
      </c>
    </row>
    <row r="1166" spans="2:47" x14ac:dyDescent="0.3">
      <c r="B1166" s="1" t="s">
        <v>1206</v>
      </c>
      <c r="C1166" s="1" t="s">
        <v>1280</v>
      </c>
      <c r="D1166" s="1" t="s">
        <v>1278</v>
      </c>
      <c r="J1166" s="1">
        <v>0.4</v>
      </c>
      <c r="K1166" s="2">
        <f t="shared" si="162"/>
        <v>0.4</v>
      </c>
      <c r="L1166" s="2">
        <f t="shared" si="163"/>
        <v>0</v>
      </c>
      <c r="AG1166" s="9">
        <v>0.4</v>
      </c>
      <c r="AH1166" s="1">
        <v>760.48000000000013</v>
      </c>
      <c r="AS1166" s="5">
        <f t="shared" si="164"/>
        <v>760.48000000000013</v>
      </c>
      <c r="AT1166" s="11">
        <f t="shared" si="166"/>
        <v>1.8051302809764158E-3</v>
      </c>
      <c r="AU1166" s="5">
        <f t="shared" si="165"/>
        <v>1.8051302809764158</v>
      </c>
    </row>
    <row r="1167" spans="2:47" x14ac:dyDescent="0.3">
      <c r="B1167" s="29" t="s">
        <v>1239</v>
      </c>
      <c r="K1167" s="2">
        <f t="shared" si="162"/>
        <v>0</v>
      </c>
      <c r="L1167" s="2">
        <f t="shared" si="163"/>
        <v>0</v>
      </c>
      <c r="AS1167" s="5">
        <f t="shared" si="164"/>
        <v>0</v>
      </c>
      <c r="AT1167" s="11">
        <f t="shared" si="166"/>
        <v>0</v>
      </c>
      <c r="AU1167" s="5">
        <f t="shared" si="165"/>
        <v>0</v>
      </c>
    </row>
    <row r="1168" spans="2:47" x14ac:dyDescent="0.3">
      <c r="B1168" s="1" t="s">
        <v>550</v>
      </c>
      <c r="C1168" t="s">
        <v>1279</v>
      </c>
      <c r="D1168" s="1" t="s">
        <v>1278</v>
      </c>
      <c r="E1168"/>
      <c r="F1168"/>
      <c r="G1168"/>
      <c r="H1168"/>
      <c r="J1168" s="1">
        <v>1.1599999999999999</v>
      </c>
      <c r="K1168" s="2">
        <f t="shared" si="162"/>
        <v>0.91999999999999993</v>
      </c>
      <c r="L1168" s="2">
        <f t="shared" si="163"/>
        <v>0</v>
      </c>
      <c r="AG1168" s="9">
        <v>0.91999999999999993</v>
      </c>
      <c r="AH1168" s="1">
        <v>1249.3599999999999</v>
      </c>
      <c r="AS1168" s="5">
        <f t="shared" si="164"/>
        <v>1249.3599999999999</v>
      </c>
      <c r="AT1168" s="11">
        <f t="shared" si="166"/>
        <v>2.9655711758898255E-3</v>
      </c>
      <c r="AU1168" s="5">
        <f t="shared" si="165"/>
        <v>2.9655711758898256</v>
      </c>
    </row>
    <row r="1169" spans="1:47" x14ac:dyDescent="0.3">
      <c r="B1169" s="1" t="s">
        <v>519</v>
      </c>
      <c r="C1169" t="s">
        <v>1279</v>
      </c>
      <c r="D1169" s="1" t="s">
        <v>1278</v>
      </c>
      <c r="E1169"/>
      <c r="F1169"/>
      <c r="G1169"/>
      <c r="H1169"/>
      <c r="J1169" s="1">
        <v>9.91</v>
      </c>
      <c r="K1169" s="2">
        <f t="shared" si="162"/>
        <v>7.9899999999999993</v>
      </c>
      <c r="L1169" s="2">
        <f t="shared" si="163"/>
        <v>0</v>
      </c>
      <c r="AG1169" s="9">
        <v>7.9899999999999993</v>
      </c>
      <c r="AH1169" s="1">
        <v>11762.996000000001</v>
      </c>
      <c r="AS1169" s="5">
        <f t="shared" si="164"/>
        <v>11762.996000000001</v>
      </c>
      <c r="AT1169" s="11">
        <f t="shared" si="166"/>
        <v>2.7921497310388774E-2</v>
      </c>
      <c r="AU1169" s="5">
        <f t="shared" si="165"/>
        <v>27.921497310388773</v>
      </c>
    </row>
    <row r="1170" spans="1:47" x14ac:dyDescent="0.3">
      <c r="B1170" s="1" t="s">
        <v>507</v>
      </c>
      <c r="C1170" t="s">
        <v>1279</v>
      </c>
      <c r="D1170" s="1" t="s">
        <v>1278</v>
      </c>
      <c r="E1170"/>
      <c r="F1170"/>
      <c r="G1170"/>
      <c r="H1170"/>
      <c r="J1170" s="1">
        <v>3.6700000000000004</v>
      </c>
      <c r="K1170" s="2">
        <f t="shared" si="162"/>
        <v>3.14</v>
      </c>
      <c r="L1170" s="2">
        <f t="shared" si="163"/>
        <v>0</v>
      </c>
      <c r="AG1170" s="9">
        <v>3.14</v>
      </c>
      <c r="AH1170" s="1">
        <v>4913.2439999999997</v>
      </c>
      <c r="AS1170" s="5">
        <f t="shared" si="164"/>
        <v>4913.2439999999997</v>
      </c>
      <c r="AT1170" s="11">
        <f t="shared" si="166"/>
        <v>1.166243099387977E-2</v>
      </c>
      <c r="AU1170" s="5">
        <f t="shared" si="165"/>
        <v>11.66243099387977</v>
      </c>
    </row>
    <row r="1171" spans="1:47" x14ac:dyDescent="0.3">
      <c r="B1171" s="1" t="s">
        <v>1214</v>
      </c>
      <c r="C1171" t="s">
        <v>1279</v>
      </c>
      <c r="D1171" s="1" t="s">
        <v>1278</v>
      </c>
      <c r="E1171"/>
      <c r="F1171"/>
      <c r="G1171"/>
      <c r="H1171"/>
      <c r="J1171" s="1">
        <v>13.930000000000001</v>
      </c>
      <c r="K1171" s="2">
        <f t="shared" si="162"/>
        <v>12.46</v>
      </c>
      <c r="L1171" s="2">
        <f t="shared" si="163"/>
        <v>0</v>
      </c>
      <c r="AG1171" s="9">
        <v>12.46</v>
      </c>
      <c r="AH1171" s="1">
        <v>19408.536</v>
      </c>
      <c r="AS1171" s="5">
        <f t="shared" si="164"/>
        <v>19408.536</v>
      </c>
      <c r="AT1171" s="11">
        <f t="shared" si="166"/>
        <v>4.6069503528062376E-2</v>
      </c>
      <c r="AU1171" s="5">
        <f t="shared" si="165"/>
        <v>46.069503528062377</v>
      </c>
    </row>
    <row r="1172" spans="1:47" x14ac:dyDescent="0.3">
      <c r="B1172" s="1" t="s">
        <v>1212</v>
      </c>
      <c r="C1172" t="s">
        <v>1279</v>
      </c>
      <c r="D1172" s="1" t="s">
        <v>1278</v>
      </c>
      <c r="E1172"/>
      <c r="F1172"/>
      <c r="G1172"/>
      <c r="H1172"/>
      <c r="J1172" s="1">
        <v>31.589999999999996</v>
      </c>
      <c r="K1172" s="2">
        <f t="shared" si="162"/>
        <v>31.230000000000004</v>
      </c>
      <c r="L1172" s="2">
        <f t="shared" si="163"/>
        <v>0</v>
      </c>
      <c r="AG1172" s="9">
        <v>31.230000000000004</v>
      </c>
      <c r="AH1172" s="1">
        <v>43282.175999999992</v>
      </c>
      <c r="AS1172" s="5">
        <f t="shared" si="164"/>
        <v>43282.175999999992</v>
      </c>
      <c r="AT1172" s="11">
        <f t="shared" si="166"/>
        <v>0.10273770056300055</v>
      </c>
      <c r="AU1172" s="5">
        <f t="shared" si="165"/>
        <v>102.73770056300054</v>
      </c>
    </row>
    <row r="1173" spans="1:47" x14ac:dyDescent="0.3">
      <c r="B1173" s="1" t="s">
        <v>1211</v>
      </c>
      <c r="C1173" t="s">
        <v>1279</v>
      </c>
      <c r="D1173" s="1" t="s">
        <v>1278</v>
      </c>
      <c r="E1173"/>
      <c r="F1173"/>
      <c r="G1173"/>
      <c r="H1173"/>
      <c r="J1173" s="1">
        <v>14.920000000000002</v>
      </c>
      <c r="K1173" s="2">
        <f t="shared" si="162"/>
        <v>13.760000000000002</v>
      </c>
      <c r="L1173" s="2">
        <f t="shared" si="163"/>
        <v>0</v>
      </c>
      <c r="AG1173" s="9">
        <v>13.760000000000002</v>
      </c>
      <c r="AH1173" s="1">
        <v>21393.931999999997</v>
      </c>
      <c r="AS1173" s="5">
        <f t="shared" si="164"/>
        <v>21393.931999999997</v>
      </c>
      <c r="AT1173" s="11">
        <f t="shared" si="166"/>
        <v>5.0782182940182941E-2</v>
      </c>
      <c r="AU1173" s="5">
        <f t="shared" si="165"/>
        <v>50.782182940182942</v>
      </c>
    </row>
    <row r="1174" spans="1:47" x14ac:dyDescent="0.3">
      <c r="B1174" s="1" t="s">
        <v>1210</v>
      </c>
      <c r="C1174" t="s">
        <v>1279</v>
      </c>
      <c r="D1174" s="1" t="s">
        <v>1278</v>
      </c>
      <c r="E1174"/>
      <c r="F1174"/>
      <c r="G1174"/>
      <c r="H1174"/>
      <c r="J1174" s="1">
        <v>7.39</v>
      </c>
      <c r="K1174" s="2">
        <f t="shared" si="162"/>
        <v>7.43</v>
      </c>
      <c r="L1174" s="2">
        <f t="shared" si="163"/>
        <v>0</v>
      </c>
      <c r="AG1174" s="9">
        <v>7.43</v>
      </c>
      <c r="AH1174" s="1">
        <v>13829.872000000001</v>
      </c>
      <c r="AS1174" s="5">
        <f t="shared" si="164"/>
        <v>13829.872000000001</v>
      </c>
      <c r="AT1174" s="11">
        <f t="shared" si="166"/>
        <v>3.2827583538328244E-2</v>
      </c>
      <c r="AU1174" s="5">
        <f t="shared" si="165"/>
        <v>32.827583538328248</v>
      </c>
    </row>
    <row r="1175" spans="1:47" x14ac:dyDescent="0.3">
      <c r="B1175" s="1" t="s">
        <v>1209</v>
      </c>
      <c r="C1175" t="s">
        <v>1279</v>
      </c>
      <c r="D1175" s="1" t="s">
        <v>1278</v>
      </c>
      <c r="E1175"/>
      <c r="F1175"/>
      <c r="G1175"/>
      <c r="H1175"/>
      <c r="J1175" s="1">
        <v>6.6499999999999995</v>
      </c>
      <c r="K1175" s="2">
        <f t="shared" si="162"/>
        <v>5.88</v>
      </c>
      <c r="L1175" s="2">
        <f t="shared" si="163"/>
        <v>0</v>
      </c>
      <c r="AG1175" s="9">
        <v>5.88</v>
      </c>
      <c r="AH1175" s="1">
        <v>9046.9959999999992</v>
      </c>
      <c r="AS1175" s="5">
        <f t="shared" si="164"/>
        <v>9046.9959999999992</v>
      </c>
      <c r="AT1175" s="11">
        <f t="shared" si="166"/>
        <v>2.1474603449758715E-2</v>
      </c>
      <c r="AU1175" s="5">
        <f t="shared" si="165"/>
        <v>21.474603449758714</v>
      </c>
    </row>
    <row r="1176" spans="1:47" x14ac:dyDescent="0.3">
      <c r="B1176" s="1" t="s">
        <v>1208</v>
      </c>
      <c r="C1176" t="s">
        <v>1279</v>
      </c>
      <c r="D1176" s="1" t="s">
        <v>1278</v>
      </c>
      <c r="E1176"/>
      <c r="F1176"/>
      <c r="G1176"/>
      <c r="H1176"/>
      <c r="J1176" s="1">
        <v>3.92</v>
      </c>
      <c r="K1176" s="2">
        <f t="shared" si="162"/>
        <v>3.9899999999999998</v>
      </c>
      <c r="L1176" s="2">
        <f t="shared" si="163"/>
        <v>0</v>
      </c>
      <c r="AG1176" s="9">
        <v>3.9899999999999998</v>
      </c>
      <c r="AH1176" s="1">
        <v>6534.6959999999999</v>
      </c>
      <c r="AS1176" s="5">
        <f t="shared" si="164"/>
        <v>6534.6959999999999</v>
      </c>
      <c r="AT1176" s="11">
        <f t="shared" si="166"/>
        <v>1.5511226628675913E-2</v>
      </c>
      <c r="AU1176" s="5">
        <f t="shared" si="165"/>
        <v>15.511226628675914</v>
      </c>
    </row>
    <row r="1177" spans="1:47" x14ac:dyDescent="0.3">
      <c r="B1177" s="29" t="s">
        <v>1240</v>
      </c>
      <c r="K1177" s="2">
        <f t="shared" si="162"/>
        <v>0</v>
      </c>
      <c r="L1177" s="2">
        <f t="shared" si="163"/>
        <v>0</v>
      </c>
      <c r="AS1177" s="5">
        <f t="shared" si="164"/>
        <v>0</v>
      </c>
      <c r="AT1177" s="11">
        <f t="shared" si="166"/>
        <v>0</v>
      </c>
      <c r="AU1177" s="5">
        <f t="shared" si="165"/>
        <v>0</v>
      </c>
    </row>
    <row r="1178" spans="1:47" x14ac:dyDescent="0.3">
      <c r="B1178" s="1" t="s">
        <v>550</v>
      </c>
      <c r="C1178" s="1" t="s">
        <v>1241</v>
      </c>
      <c r="D1178" s="1" t="s">
        <v>460</v>
      </c>
      <c r="J1178" s="2">
        <v>0.2</v>
      </c>
      <c r="K1178" s="2">
        <f t="shared" si="162"/>
        <v>0.57999999999999996</v>
      </c>
      <c r="L1178" s="2">
        <f t="shared" si="163"/>
        <v>0</v>
      </c>
      <c r="AG1178" s="9">
        <v>0.57999999999999996</v>
      </c>
      <c r="AH1178" s="5">
        <v>787.64</v>
      </c>
      <c r="AL1178" s="5" t="str">
        <f>IF(AK1178&gt;0,AK1178*$AL$1,"")</f>
        <v/>
      </c>
      <c r="AN1178" s="5" t="str">
        <f>IF(AM1178&gt;0,AM1178*$AN$1,"")</f>
        <v/>
      </c>
      <c r="AP1178" s="5" t="str">
        <f>IF(AO1178&gt;0,AO1178*$AP$1,"")</f>
        <v/>
      </c>
      <c r="AS1178" s="5">
        <f t="shared" si="164"/>
        <v>787.64</v>
      </c>
      <c r="AT1178" s="11">
        <f t="shared" si="166"/>
        <v>1.8695992195827159E-3</v>
      </c>
      <c r="AU1178" s="5">
        <f t="shared" si="165"/>
        <v>1.869599219582716</v>
      </c>
    </row>
    <row r="1179" spans="1:47" ht="15" thickBot="1" x14ac:dyDescent="0.35">
      <c r="B1179" s="1" t="s">
        <v>1212</v>
      </c>
      <c r="C1179" s="1" t="s">
        <v>1241</v>
      </c>
      <c r="D1179" s="1" t="s">
        <v>460</v>
      </c>
      <c r="J1179" s="2">
        <v>0.64</v>
      </c>
      <c r="K1179" s="2">
        <f t="shared" si="162"/>
        <v>1</v>
      </c>
      <c r="L1179" s="2">
        <f t="shared" si="163"/>
        <v>0</v>
      </c>
      <c r="AG1179" s="9">
        <v>1</v>
      </c>
      <c r="AH1179" s="5">
        <v>1358</v>
      </c>
      <c r="AL1179" s="5" t="str">
        <f>IF(AK1179&gt;0,AK1179*$AL$1,"")</f>
        <v/>
      </c>
      <c r="AN1179" s="5" t="str">
        <f>IF(AM1179&gt;0,AM1179*$AN$1,"")</f>
        <v/>
      </c>
      <c r="AP1179" s="5" t="str">
        <f>IF(AO1179&gt;0,AO1179*$AP$1,"")</f>
        <v/>
      </c>
      <c r="AS1179" s="5">
        <f t="shared" si="164"/>
        <v>1358</v>
      </c>
      <c r="AT1179" s="11">
        <f t="shared" si="166"/>
        <v>3.2234469303150277E-3</v>
      </c>
      <c r="AU1179" s="5">
        <f t="shared" si="165"/>
        <v>3.2234469303150277</v>
      </c>
    </row>
    <row r="1180" spans="1:47" ht="15" thickTop="1" x14ac:dyDescent="0.3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>
        <f t="shared" ref="K1180:AU1180" si="167">SUM(K3:K1179)</f>
        <v>29727.260000000009</v>
      </c>
      <c r="L1180" s="20">
        <f t="shared" si="167"/>
        <v>341.1500000000002</v>
      </c>
      <c r="M1180" s="21">
        <f t="shared" si="167"/>
        <v>90.899999999999977</v>
      </c>
      <c r="N1180" s="22">
        <f t="shared" si="167"/>
        <v>1826.7399999999973</v>
      </c>
      <c r="O1180" s="23">
        <f t="shared" si="167"/>
        <v>3537640.6500000008</v>
      </c>
      <c r="P1180" s="24">
        <f t="shared" si="167"/>
        <v>13453.330000000022</v>
      </c>
      <c r="Q1180" s="23">
        <f t="shared" si="167"/>
        <v>25535441.916900009</v>
      </c>
      <c r="R1180" s="25">
        <f t="shared" si="167"/>
        <v>10170.599999999988</v>
      </c>
      <c r="S1180" s="23">
        <f t="shared" si="167"/>
        <v>10658286.479999999</v>
      </c>
      <c r="T1180" s="26">
        <f t="shared" si="167"/>
        <v>1575.4800000000002</v>
      </c>
      <c r="U1180" s="23">
        <f t="shared" si="167"/>
        <v>492195.21399999986</v>
      </c>
      <c r="V1180" s="20">
        <f t="shared" si="167"/>
        <v>197.74</v>
      </c>
      <c r="W1180" s="23">
        <f t="shared" si="167"/>
        <v>57907.45</v>
      </c>
      <c r="X1180" s="20">
        <f t="shared" si="167"/>
        <v>141.05000000000001</v>
      </c>
      <c r="Y1180" s="23">
        <f t="shared" si="167"/>
        <v>39198.624000000011</v>
      </c>
      <c r="Z1180" s="27">
        <f t="shared" si="167"/>
        <v>477.4199999999999</v>
      </c>
      <c r="AA1180" s="23">
        <f t="shared" si="167"/>
        <v>60716.025600000015</v>
      </c>
      <c r="AB1180" s="28">
        <f t="shared" si="167"/>
        <v>625.03999999999951</v>
      </c>
      <c r="AC1180" s="23">
        <f t="shared" si="167"/>
        <v>73061.055274999919</v>
      </c>
      <c r="AD1180" s="20">
        <f t="shared" si="167"/>
        <v>0</v>
      </c>
      <c r="AE1180" s="20">
        <f t="shared" si="167"/>
        <v>195.32000000000002</v>
      </c>
      <c r="AF1180" s="23">
        <f t="shared" si="167"/>
        <v>31051.973599999998</v>
      </c>
      <c r="AG1180" s="27">
        <f t="shared" si="167"/>
        <v>1064.54</v>
      </c>
      <c r="AH1180" s="23">
        <f t="shared" si="167"/>
        <v>1643315.8</v>
      </c>
      <c r="AI1180" s="20">
        <f t="shared" si="167"/>
        <v>0</v>
      </c>
      <c r="AJ1180" s="23">
        <f t="shared" si="167"/>
        <v>0</v>
      </c>
      <c r="AK1180" s="21">
        <f t="shared" si="167"/>
        <v>31.980000000000004</v>
      </c>
      <c r="AL1180" s="23">
        <f t="shared" si="167"/>
        <v>115377.444</v>
      </c>
      <c r="AM1180" s="21">
        <f t="shared" si="167"/>
        <v>63.409999999999982</v>
      </c>
      <c r="AN1180" s="23">
        <f t="shared" si="167"/>
        <v>381284.32999999996</v>
      </c>
      <c r="AO1180" s="20">
        <f t="shared" si="167"/>
        <v>0.60000000000000009</v>
      </c>
      <c r="AP1180" s="23">
        <f t="shared" si="167"/>
        <v>0.60000000000000009</v>
      </c>
      <c r="AQ1180" s="20">
        <f t="shared" si="167"/>
        <v>154.26000000000002</v>
      </c>
      <c r="AR1180" s="20">
        <f t="shared" si="167"/>
        <v>0</v>
      </c>
      <c r="AS1180" s="23">
        <f t="shared" si="167"/>
        <v>42128815.189375013</v>
      </c>
      <c r="AT1180" s="20">
        <f t="shared" si="167"/>
        <v>99.999999999999957</v>
      </c>
      <c r="AU1180" s="23">
        <f t="shared" si="167"/>
        <v>100000.00000000012</v>
      </c>
    </row>
    <row r="1183" spans="1:47" x14ac:dyDescent="0.3">
      <c r="B1183" s="29" t="s">
        <v>1231</v>
      </c>
      <c r="C1183" s="1">
        <f>SUM(K1180,L1180)</f>
        <v>30068.410000000011</v>
      </c>
    </row>
  </sheetData>
  <autoFilter ref="A2:AU1180" xr:uid="{00000000-0001-0000-0000-000000000000}"/>
  <dataConsolidate topLabels="1">
    <dataRefs count="1">
      <dataRef ref="J1143:N1146" sheet="Sheet1"/>
    </dataRefs>
  </dataConsolidate>
  <phoneticPr fontId="6" type="noConversion"/>
  <conditionalFormatting sqref="I1109:I1111 I1114:I1179 J1127:J1131 J1179">
    <cfRule type="notContainsText" dxfId="0" priority="15" operator="notContains" text="#########">
      <formula>ISERROR(SEARCH("#########",I1109))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7174F-9F27-4308-BADB-D377D813D283}">
  <dimension ref="A1:H27"/>
  <sheetViews>
    <sheetView workbookViewId="0">
      <selection activeCell="H27" sqref="H27"/>
    </sheetView>
  </sheetViews>
  <sheetFormatPr defaultRowHeight="14.4" x14ac:dyDescent="0.3"/>
  <cols>
    <col min="1" max="1" width="34" bestFit="1" customWidth="1"/>
  </cols>
  <sheetData>
    <row r="1" spans="1:8" x14ac:dyDescent="0.3">
      <c r="A1" s="1"/>
      <c r="B1" t="e">
        <f>SUMIFS(Sheet1!J:J,Sheet1!#REF!,Sheet2!$A1)</f>
        <v>#REF!</v>
      </c>
      <c r="C1" t="e">
        <f>SUMIFS(Sheet1!#REF!,Sheet1!#REF!,Sheet2!$A1)</f>
        <v>#REF!</v>
      </c>
      <c r="D1" t="e">
        <f>SUMIFS(Sheet1!#REF!,Sheet1!#REF!,Sheet2!$A1)</f>
        <v>#REF!</v>
      </c>
      <c r="E1" t="e">
        <f>SUMIFS(Sheet1!K:K,Sheet1!#REF!,Sheet2!$A1)</f>
        <v>#REF!</v>
      </c>
      <c r="F1" t="e">
        <f>SUMIFS(Sheet1!L:L,Sheet1!#REF!,Sheet2!$A1)</f>
        <v>#REF!</v>
      </c>
      <c r="G1" t="e">
        <f>SUMIFS(Sheet1!AG:AG,Sheet1!#REF!,Sheet2!$A1)</f>
        <v>#REF!</v>
      </c>
      <c r="H1" t="e">
        <f>SUMIFS(Sheet1!AH:AH,Sheet1!#REF!,Sheet2!$A1)</f>
        <v>#REF!</v>
      </c>
    </row>
    <row r="2" spans="1:8" x14ac:dyDescent="0.3">
      <c r="A2" t="s">
        <v>1251</v>
      </c>
      <c r="B2" t="e">
        <f>SUMIFS(Sheet1!J:J,Sheet1!#REF!,Sheet2!$A2)</f>
        <v>#REF!</v>
      </c>
      <c r="C2" t="e">
        <f>SUMIFS(Sheet1!#REF!,Sheet1!#REF!,Sheet2!$A2)</f>
        <v>#REF!</v>
      </c>
      <c r="D2" t="e">
        <f>SUMIFS(Sheet1!#REF!,Sheet1!#REF!,Sheet2!$A2)</f>
        <v>#REF!</v>
      </c>
      <c r="E2" t="e">
        <f>SUMIFS(Sheet1!K:K,Sheet1!#REF!,Sheet2!$A2)</f>
        <v>#REF!</v>
      </c>
      <c r="F2" t="e">
        <f>SUMIFS(Sheet1!L:L,Sheet1!#REF!,Sheet2!$A2)</f>
        <v>#REF!</v>
      </c>
      <c r="G2" t="e">
        <f>SUMIFS(Sheet1!AG:AG,Sheet1!#REF!,Sheet2!$A2)</f>
        <v>#REF!</v>
      </c>
      <c r="H2" t="e">
        <f>SUMIFS(Sheet1!AH:AH,Sheet1!#REF!,Sheet2!$A2)</f>
        <v>#REF!</v>
      </c>
    </row>
    <row r="3" spans="1:8" x14ac:dyDescent="0.3">
      <c r="A3" t="s">
        <v>1252</v>
      </c>
      <c r="B3" t="e">
        <f>SUMIFS(Sheet1!J:J,Sheet1!#REF!,Sheet2!$A3)</f>
        <v>#REF!</v>
      </c>
      <c r="C3" t="e">
        <f>SUMIFS(Sheet1!#REF!,Sheet1!#REF!,Sheet2!$A3)</f>
        <v>#REF!</v>
      </c>
      <c r="D3" t="e">
        <f>SUMIFS(Sheet1!#REF!,Sheet1!#REF!,Sheet2!$A3)</f>
        <v>#REF!</v>
      </c>
      <c r="E3" t="e">
        <f>SUMIFS(Sheet1!K:K,Sheet1!#REF!,Sheet2!$A3)</f>
        <v>#REF!</v>
      </c>
      <c r="F3" t="e">
        <f>SUMIFS(Sheet1!L:L,Sheet1!#REF!,Sheet2!$A3)</f>
        <v>#REF!</v>
      </c>
      <c r="G3" t="e">
        <f>SUMIFS(Sheet1!AG:AG,Sheet1!#REF!,Sheet2!$A3)</f>
        <v>#REF!</v>
      </c>
      <c r="H3" t="e">
        <f>SUMIFS(Sheet1!AH:AH,Sheet1!#REF!,Sheet2!$A3)</f>
        <v>#REF!</v>
      </c>
    </row>
    <row r="4" spans="1:8" x14ac:dyDescent="0.3">
      <c r="A4" t="s">
        <v>1253</v>
      </c>
      <c r="B4" t="e">
        <f>SUMIFS(Sheet1!J:J,Sheet1!#REF!,Sheet2!$A4)</f>
        <v>#REF!</v>
      </c>
      <c r="C4" t="e">
        <f>SUMIFS(Sheet1!#REF!,Sheet1!#REF!,Sheet2!$A4)</f>
        <v>#REF!</v>
      </c>
      <c r="D4" t="e">
        <f>SUMIFS(Sheet1!#REF!,Sheet1!#REF!,Sheet2!$A4)</f>
        <v>#REF!</v>
      </c>
      <c r="E4" t="e">
        <f>SUMIFS(Sheet1!K:K,Sheet1!#REF!,Sheet2!$A4)</f>
        <v>#REF!</v>
      </c>
      <c r="F4" t="e">
        <f>SUMIFS(Sheet1!L:L,Sheet1!#REF!,Sheet2!$A4)</f>
        <v>#REF!</v>
      </c>
      <c r="G4" t="e">
        <f>SUMIFS(Sheet1!AG:AG,Sheet1!#REF!,Sheet2!$A4)</f>
        <v>#REF!</v>
      </c>
      <c r="H4" t="e">
        <f>SUMIFS(Sheet1!AH:AH,Sheet1!#REF!,Sheet2!$A4)</f>
        <v>#REF!</v>
      </c>
    </row>
    <row r="5" spans="1:8" x14ac:dyDescent="0.3">
      <c r="A5" t="s">
        <v>1254</v>
      </c>
      <c r="B5" t="e">
        <f>SUMIFS(Sheet1!J:J,Sheet1!#REF!,Sheet2!$A5)</f>
        <v>#REF!</v>
      </c>
      <c r="C5" t="e">
        <f>SUMIFS(Sheet1!#REF!,Sheet1!#REF!,Sheet2!$A5)</f>
        <v>#REF!</v>
      </c>
      <c r="D5" t="e">
        <f>SUMIFS(Sheet1!#REF!,Sheet1!#REF!,Sheet2!$A5)</f>
        <v>#REF!</v>
      </c>
      <c r="E5" t="e">
        <f>SUMIFS(Sheet1!K:K,Sheet1!#REF!,Sheet2!$A5)</f>
        <v>#REF!</v>
      </c>
      <c r="F5" t="e">
        <f>SUMIFS(Sheet1!L:L,Sheet1!#REF!,Sheet2!$A5)</f>
        <v>#REF!</v>
      </c>
      <c r="G5" t="e">
        <f>SUMIFS(Sheet1!AG:AG,Sheet1!#REF!,Sheet2!$A5)</f>
        <v>#REF!</v>
      </c>
      <c r="H5" t="e">
        <f>SUMIFS(Sheet1!AH:AH,Sheet1!#REF!,Sheet2!$A5)</f>
        <v>#REF!</v>
      </c>
    </row>
    <row r="6" spans="1:8" x14ac:dyDescent="0.3">
      <c r="A6" t="s">
        <v>1255</v>
      </c>
      <c r="B6" t="e">
        <f>SUMIFS(Sheet1!J:J,Sheet1!#REF!,Sheet2!$A6)</f>
        <v>#REF!</v>
      </c>
      <c r="C6" t="e">
        <f>SUMIFS(Sheet1!#REF!,Sheet1!#REF!,Sheet2!$A6)</f>
        <v>#REF!</v>
      </c>
      <c r="D6" t="e">
        <f>SUMIFS(Sheet1!#REF!,Sheet1!#REF!,Sheet2!$A6)</f>
        <v>#REF!</v>
      </c>
      <c r="E6" t="e">
        <f>SUMIFS(Sheet1!K:K,Sheet1!#REF!,Sheet2!$A6)</f>
        <v>#REF!</v>
      </c>
      <c r="F6" t="e">
        <f>SUMIFS(Sheet1!L:L,Sheet1!#REF!,Sheet2!$A6)</f>
        <v>#REF!</v>
      </c>
      <c r="G6" t="e">
        <f>SUMIFS(Sheet1!AG:AG,Sheet1!#REF!,Sheet2!$A6)</f>
        <v>#REF!</v>
      </c>
      <c r="H6" t="e">
        <f>SUMIFS(Sheet1!AH:AH,Sheet1!#REF!,Sheet2!$A6)</f>
        <v>#REF!</v>
      </c>
    </row>
    <row r="7" spans="1:8" x14ac:dyDescent="0.3">
      <c r="A7" t="s">
        <v>1256</v>
      </c>
      <c r="B7" t="e">
        <f>SUMIFS(Sheet1!J:J,Sheet1!#REF!,Sheet2!$A7)</f>
        <v>#REF!</v>
      </c>
      <c r="C7" t="e">
        <f>SUMIFS(Sheet1!#REF!,Sheet1!#REF!,Sheet2!$A7)</f>
        <v>#REF!</v>
      </c>
      <c r="D7" t="e">
        <f>SUMIFS(Sheet1!#REF!,Sheet1!#REF!,Sheet2!$A7)</f>
        <v>#REF!</v>
      </c>
      <c r="E7" t="e">
        <f>SUMIFS(Sheet1!K:K,Sheet1!#REF!,Sheet2!$A7)</f>
        <v>#REF!</v>
      </c>
      <c r="F7" t="e">
        <f>SUMIFS(Sheet1!L:L,Sheet1!#REF!,Sheet2!$A7)</f>
        <v>#REF!</v>
      </c>
      <c r="G7" t="e">
        <f>SUMIFS(Sheet1!AG:AG,Sheet1!#REF!,Sheet2!$A7)</f>
        <v>#REF!</v>
      </c>
      <c r="H7" t="e">
        <f>SUMIFS(Sheet1!AH:AH,Sheet1!#REF!,Sheet2!$A7)</f>
        <v>#REF!</v>
      </c>
    </row>
    <row r="8" spans="1:8" x14ac:dyDescent="0.3">
      <c r="A8" t="s">
        <v>1257</v>
      </c>
      <c r="B8" t="e">
        <f>SUMIFS(Sheet1!J:J,Sheet1!#REF!,Sheet2!$A8)</f>
        <v>#REF!</v>
      </c>
      <c r="C8" t="e">
        <f>SUMIFS(Sheet1!#REF!,Sheet1!#REF!,Sheet2!$A8)</f>
        <v>#REF!</v>
      </c>
      <c r="D8" t="e">
        <f>SUMIFS(Sheet1!#REF!,Sheet1!#REF!,Sheet2!$A8)</f>
        <v>#REF!</v>
      </c>
      <c r="E8" t="e">
        <f>SUMIFS(Sheet1!K:K,Sheet1!#REF!,Sheet2!$A8)</f>
        <v>#REF!</v>
      </c>
      <c r="F8" t="e">
        <f>SUMIFS(Sheet1!L:L,Sheet1!#REF!,Sheet2!$A8)</f>
        <v>#REF!</v>
      </c>
      <c r="G8" t="e">
        <f>SUMIFS(Sheet1!AG:AG,Sheet1!#REF!,Sheet2!$A8)</f>
        <v>#REF!</v>
      </c>
      <c r="H8" t="e">
        <f>SUMIFS(Sheet1!AH:AH,Sheet1!#REF!,Sheet2!$A8)</f>
        <v>#REF!</v>
      </c>
    </row>
    <row r="9" spans="1:8" x14ac:dyDescent="0.3">
      <c r="A9" t="s">
        <v>1258</v>
      </c>
      <c r="B9" t="e">
        <f>SUMIFS(Sheet1!J:J,Sheet1!#REF!,Sheet2!$A9)</f>
        <v>#REF!</v>
      </c>
      <c r="C9" t="e">
        <f>SUMIFS(Sheet1!#REF!,Sheet1!#REF!,Sheet2!$A9)</f>
        <v>#REF!</v>
      </c>
      <c r="D9" t="e">
        <f>SUMIFS(Sheet1!#REF!,Sheet1!#REF!,Sheet2!$A9)</f>
        <v>#REF!</v>
      </c>
      <c r="E9" t="e">
        <f>SUMIFS(Sheet1!K:K,Sheet1!#REF!,Sheet2!$A9)</f>
        <v>#REF!</v>
      </c>
      <c r="F9" t="e">
        <f>SUMIFS(Sheet1!L:L,Sheet1!#REF!,Sheet2!$A9)</f>
        <v>#REF!</v>
      </c>
      <c r="G9" t="e">
        <f>SUMIFS(Sheet1!AG:AG,Sheet1!#REF!,Sheet2!$A9)</f>
        <v>#REF!</v>
      </c>
      <c r="H9" t="e">
        <f>SUMIFS(Sheet1!AH:AH,Sheet1!#REF!,Sheet2!$A9)</f>
        <v>#REF!</v>
      </c>
    </row>
    <row r="10" spans="1:8" x14ac:dyDescent="0.3">
      <c r="A10" t="s">
        <v>1259</v>
      </c>
      <c r="B10" t="e">
        <f>SUMIFS(Sheet1!J:J,Sheet1!#REF!,Sheet2!$A10)</f>
        <v>#REF!</v>
      </c>
      <c r="C10" t="e">
        <f>SUMIFS(Sheet1!#REF!,Sheet1!#REF!,Sheet2!$A10)</f>
        <v>#REF!</v>
      </c>
      <c r="D10" t="e">
        <f>SUMIFS(Sheet1!#REF!,Sheet1!#REF!,Sheet2!$A10)</f>
        <v>#REF!</v>
      </c>
      <c r="E10" t="e">
        <f>SUMIFS(Sheet1!K:K,Sheet1!#REF!,Sheet2!$A10)</f>
        <v>#REF!</v>
      </c>
      <c r="F10" t="e">
        <f>SUMIFS(Sheet1!L:L,Sheet1!#REF!,Sheet2!$A10)</f>
        <v>#REF!</v>
      </c>
      <c r="G10" t="e">
        <f>SUMIFS(Sheet1!AG:AG,Sheet1!#REF!,Sheet2!$A10)</f>
        <v>#REF!</v>
      </c>
      <c r="H10" t="e">
        <f>SUMIFS(Sheet1!AH:AH,Sheet1!#REF!,Sheet2!$A10)</f>
        <v>#REF!</v>
      </c>
    </row>
    <row r="11" spans="1:8" x14ac:dyDescent="0.3">
      <c r="A11" t="s">
        <v>1260</v>
      </c>
      <c r="B11" t="e">
        <f>SUMIFS(Sheet1!J:J,Sheet1!#REF!,Sheet2!$A11)</f>
        <v>#REF!</v>
      </c>
      <c r="C11" t="e">
        <f>SUMIFS(Sheet1!#REF!,Sheet1!#REF!,Sheet2!$A11)</f>
        <v>#REF!</v>
      </c>
      <c r="D11" t="e">
        <f>SUMIFS(Sheet1!#REF!,Sheet1!#REF!,Sheet2!$A11)</f>
        <v>#REF!</v>
      </c>
      <c r="E11" t="e">
        <f>SUMIFS(Sheet1!K:K,Sheet1!#REF!,Sheet2!$A11)</f>
        <v>#REF!</v>
      </c>
      <c r="F11" t="e">
        <f>SUMIFS(Sheet1!L:L,Sheet1!#REF!,Sheet2!$A11)</f>
        <v>#REF!</v>
      </c>
      <c r="G11" t="e">
        <f>SUMIFS(Sheet1!AG:AG,Sheet1!#REF!,Sheet2!$A11)</f>
        <v>#REF!</v>
      </c>
      <c r="H11" t="e">
        <f>SUMIFS(Sheet1!AH:AH,Sheet1!#REF!,Sheet2!$A11)</f>
        <v>#REF!</v>
      </c>
    </row>
    <row r="12" spans="1:8" x14ac:dyDescent="0.3">
      <c r="A12" t="s">
        <v>1261</v>
      </c>
      <c r="B12" t="e">
        <f>SUMIFS(Sheet1!J:J,Sheet1!#REF!,Sheet2!$A12)</f>
        <v>#REF!</v>
      </c>
      <c r="C12" t="e">
        <f>SUMIFS(Sheet1!#REF!,Sheet1!#REF!,Sheet2!$A12)</f>
        <v>#REF!</v>
      </c>
      <c r="D12" t="e">
        <f>SUMIFS(Sheet1!#REF!,Sheet1!#REF!,Sheet2!$A12)</f>
        <v>#REF!</v>
      </c>
      <c r="E12" t="e">
        <f>SUMIFS(Sheet1!K:K,Sheet1!#REF!,Sheet2!$A12)</f>
        <v>#REF!</v>
      </c>
      <c r="F12" t="e">
        <f>SUMIFS(Sheet1!L:L,Sheet1!#REF!,Sheet2!$A12)</f>
        <v>#REF!</v>
      </c>
      <c r="G12" t="e">
        <f>SUMIFS(Sheet1!AG:AG,Sheet1!#REF!,Sheet2!$A12)</f>
        <v>#REF!</v>
      </c>
      <c r="H12" t="e">
        <f>SUMIFS(Sheet1!AH:AH,Sheet1!#REF!,Sheet2!$A12)</f>
        <v>#REF!</v>
      </c>
    </row>
    <row r="13" spans="1:8" x14ac:dyDescent="0.3">
      <c r="A13" t="s">
        <v>1262</v>
      </c>
      <c r="B13" t="e">
        <f>SUMIFS(Sheet1!J:J,Sheet1!#REF!,Sheet2!$A13)</f>
        <v>#REF!</v>
      </c>
      <c r="C13" t="e">
        <f>SUMIFS(Sheet1!#REF!,Sheet1!#REF!,Sheet2!$A13)</f>
        <v>#REF!</v>
      </c>
      <c r="D13" t="e">
        <f>SUMIFS(Sheet1!#REF!,Sheet1!#REF!,Sheet2!$A13)</f>
        <v>#REF!</v>
      </c>
      <c r="E13" t="e">
        <f>SUMIFS(Sheet1!K:K,Sheet1!#REF!,Sheet2!$A13)</f>
        <v>#REF!</v>
      </c>
      <c r="F13" t="e">
        <f>SUMIFS(Sheet1!L:L,Sheet1!#REF!,Sheet2!$A13)</f>
        <v>#REF!</v>
      </c>
      <c r="G13" t="e">
        <f>SUMIFS(Sheet1!AG:AG,Sheet1!#REF!,Sheet2!$A13)</f>
        <v>#REF!</v>
      </c>
      <c r="H13" t="e">
        <f>SUMIFS(Sheet1!AH:AH,Sheet1!#REF!,Sheet2!$A13)</f>
        <v>#REF!</v>
      </c>
    </row>
    <row r="14" spans="1:8" x14ac:dyDescent="0.3">
      <c r="A14" t="s">
        <v>1263</v>
      </c>
      <c r="B14" t="e">
        <f>SUMIFS(Sheet1!J:J,Sheet1!#REF!,Sheet2!$A14)</f>
        <v>#REF!</v>
      </c>
      <c r="C14" t="e">
        <f>SUMIFS(Sheet1!#REF!,Sheet1!#REF!,Sheet2!$A14)</f>
        <v>#REF!</v>
      </c>
      <c r="D14" t="e">
        <f>SUMIFS(Sheet1!#REF!,Sheet1!#REF!,Sheet2!$A14)</f>
        <v>#REF!</v>
      </c>
      <c r="E14" t="e">
        <f>SUMIFS(Sheet1!K:K,Sheet1!#REF!,Sheet2!$A14)</f>
        <v>#REF!</v>
      </c>
      <c r="F14" t="e">
        <f>SUMIFS(Sheet1!L:L,Sheet1!#REF!,Sheet2!$A14)</f>
        <v>#REF!</v>
      </c>
      <c r="G14" t="e">
        <f>SUMIFS(Sheet1!AG:AG,Sheet1!#REF!,Sheet2!$A14)</f>
        <v>#REF!</v>
      </c>
      <c r="H14" t="e">
        <f>SUMIFS(Sheet1!AH:AH,Sheet1!#REF!,Sheet2!$A14)</f>
        <v>#REF!</v>
      </c>
    </row>
    <row r="15" spans="1:8" x14ac:dyDescent="0.3">
      <c r="A15" t="s">
        <v>1264</v>
      </c>
      <c r="B15" t="e">
        <f>SUMIFS(Sheet1!J:J,Sheet1!#REF!,Sheet2!$A15)</f>
        <v>#REF!</v>
      </c>
      <c r="C15" t="e">
        <f>SUMIFS(Sheet1!#REF!,Sheet1!#REF!,Sheet2!$A15)</f>
        <v>#REF!</v>
      </c>
      <c r="D15" t="e">
        <f>SUMIFS(Sheet1!#REF!,Sheet1!#REF!,Sheet2!$A15)</f>
        <v>#REF!</v>
      </c>
      <c r="E15" t="e">
        <f>SUMIFS(Sheet1!K:K,Sheet1!#REF!,Sheet2!$A15)</f>
        <v>#REF!</v>
      </c>
      <c r="F15" t="e">
        <f>SUMIFS(Sheet1!L:L,Sheet1!#REF!,Sheet2!$A15)</f>
        <v>#REF!</v>
      </c>
      <c r="G15" t="e">
        <f>SUMIFS(Sheet1!AG:AG,Sheet1!#REF!,Sheet2!$A15)</f>
        <v>#REF!</v>
      </c>
      <c r="H15" t="e">
        <f>SUMIFS(Sheet1!AH:AH,Sheet1!#REF!,Sheet2!$A15)</f>
        <v>#REF!</v>
      </c>
    </row>
    <row r="16" spans="1:8" x14ac:dyDescent="0.3">
      <c r="A16" t="s">
        <v>1265</v>
      </c>
      <c r="B16" t="e">
        <f>SUMIFS(Sheet1!J:J,Sheet1!#REF!,Sheet2!$A16)</f>
        <v>#REF!</v>
      </c>
      <c r="C16" t="e">
        <f>SUMIFS(Sheet1!#REF!,Sheet1!#REF!,Sheet2!$A16)</f>
        <v>#REF!</v>
      </c>
      <c r="D16" t="e">
        <f>SUMIFS(Sheet1!#REF!,Sheet1!#REF!,Sheet2!$A16)</f>
        <v>#REF!</v>
      </c>
      <c r="E16" t="e">
        <f>SUMIFS(Sheet1!K:K,Sheet1!#REF!,Sheet2!$A16)</f>
        <v>#REF!</v>
      </c>
      <c r="F16" t="e">
        <f>SUMIFS(Sheet1!L:L,Sheet1!#REF!,Sheet2!$A16)</f>
        <v>#REF!</v>
      </c>
      <c r="G16" t="e">
        <f>SUMIFS(Sheet1!AG:AG,Sheet1!#REF!,Sheet2!$A16)</f>
        <v>#REF!</v>
      </c>
      <c r="H16" t="e">
        <f>SUMIFS(Sheet1!AH:AH,Sheet1!#REF!,Sheet2!$A16)</f>
        <v>#REF!</v>
      </c>
    </row>
    <row r="17" spans="1:8" x14ac:dyDescent="0.3">
      <c r="A17" t="s">
        <v>1266</v>
      </c>
      <c r="B17" t="e">
        <f>SUMIFS(Sheet1!J:J,Sheet1!#REF!,Sheet2!$A17)</f>
        <v>#REF!</v>
      </c>
      <c r="C17" t="e">
        <f>SUMIFS(Sheet1!#REF!,Sheet1!#REF!,Sheet2!$A17)</f>
        <v>#REF!</v>
      </c>
      <c r="D17" t="e">
        <f>SUMIFS(Sheet1!#REF!,Sheet1!#REF!,Sheet2!$A17)</f>
        <v>#REF!</v>
      </c>
      <c r="E17" t="e">
        <f>SUMIFS(Sheet1!K:K,Sheet1!#REF!,Sheet2!$A17)</f>
        <v>#REF!</v>
      </c>
      <c r="F17" t="e">
        <f>SUMIFS(Sheet1!L:L,Sheet1!#REF!,Sheet2!$A17)</f>
        <v>#REF!</v>
      </c>
      <c r="G17" t="e">
        <f>SUMIFS(Sheet1!AG:AG,Sheet1!#REF!,Sheet2!$A17)</f>
        <v>#REF!</v>
      </c>
      <c r="H17" t="e">
        <f>SUMIFS(Sheet1!AH:AH,Sheet1!#REF!,Sheet2!$A17)</f>
        <v>#REF!</v>
      </c>
    </row>
    <row r="18" spans="1:8" x14ac:dyDescent="0.3">
      <c r="A18" t="s">
        <v>1267</v>
      </c>
      <c r="B18" t="e">
        <f>SUMIFS(Sheet1!J:J,Sheet1!#REF!,Sheet2!$A18)</f>
        <v>#REF!</v>
      </c>
      <c r="C18" t="e">
        <f>SUMIFS(Sheet1!#REF!,Sheet1!#REF!,Sheet2!$A18)</f>
        <v>#REF!</v>
      </c>
      <c r="D18" t="e">
        <f>SUMIFS(Sheet1!#REF!,Sheet1!#REF!,Sheet2!$A18)</f>
        <v>#REF!</v>
      </c>
      <c r="E18" t="e">
        <f>SUMIFS(Sheet1!K:K,Sheet1!#REF!,Sheet2!$A18)</f>
        <v>#REF!</v>
      </c>
      <c r="F18" t="e">
        <f>SUMIFS(Sheet1!L:L,Sheet1!#REF!,Sheet2!$A18)</f>
        <v>#REF!</v>
      </c>
      <c r="G18" t="e">
        <f>SUMIFS(Sheet1!AG:AG,Sheet1!#REF!,Sheet2!$A18)</f>
        <v>#REF!</v>
      </c>
      <c r="H18" t="e">
        <f>SUMIFS(Sheet1!AH:AH,Sheet1!#REF!,Sheet2!$A18)</f>
        <v>#REF!</v>
      </c>
    </row>
    <row r="19" spans="1:8" x14ac:dyDescent="0.3">
      <c r="A19" t="s">
        <v>1268</v>
      </c>
      <c r="B19" t="e">
        <f>SUMIFS(Sheet1!J:J,Sheet1!#REF!,Sheet2!$A19)</f>
        <v>#REF!</v>
      </c>
      <c r="C19" t="e">
        <f>SUMIFS(Sheet1!#REF!,Sheet1!#REF!,Sheet2!$A19)</f>
        <v>#REF!</v>
      </c>
      <c r="D19" t="e">
        <f>SUMIFS(Sheet1!#REF!,Sheet1!#REF!,Sheet2!$A19)</f>
        <v>#REF!</v>
      </c>
      <c r="E19" t="e">
        <f>SUMIFS(Sheet1!K:K,Sheet1!#REF!,Sheet2!$A19)</f>
        <v>#REF!</v>
      </c>
      <c r="F19" t="e">
        <f>SUMIFS(Sheet1!L:L,Sheet1!#REF!,Sheet2!$A19)</f>
        <v>#REF!</v>
      </c>
      <c r="G19" t="e">
        <f>SUMIFS(Sheet1!AG:AG,Sheet1!#REF!,Sheet2!$A19)</f>
        <v>#REF!</v>
      </c>
      <c r="H19" t="e">
        <f>SUMIFS(Sheet1!AH:AH,Sheet1!#REF!,Sheet2!$A19)</f>
        <v>#REF!</v>
      </c>
    </row>
    <row r="20" spans="1:8" x14ac:dyDescent="0.3">
      <c r="A20" t="s">
        <v>1269</v>
      </c>
      <c r="B20" t="e">
        <f>SUMIFS(Sheet1!J:J,Sheet1!#REF!,Sheet2!$A20)</f>
        <v>#REF!</v>
      </c>
      <c r="C20" t="e">
        <f>SUMIFS(Sheet1!#REF!,Sheet1!#REF!,Sheet2!$A20)</f>
        <v>#REF!</v>
      </c>
      <c r="D20" t="e">
        <f>SUMIFS(Sheet1!#REF!,Sheet1!#REF!,Sheet2!$A20)</f>
        <v>#REF!</v>
      </c>
      <c r="E20" t="e">
        <f>SUMIFS(Sheet1!K:K,Sheet1!#REF!,Sheet2!$A20)</f>
        <v>#REF!</v>
      </c>
      <c r="F20" t="e">
        <f>SUMIFS(Sheet1!L:L,Sheet1!#REF!,Sheet2!$A20)</f>
        <v>#REF!</v>
      </c>
      <c r="G20" t="e">
        <f>SUMIFS(Sheet1!AG:AG,Sheet1!#REF!,Sheet2!$A20)</f>
        <v>#REF!</v>
      </c>
      <c r="H20" t="e">
        <f>SUMIFS(Sheet1!AH:AH,Sheet1!#REF!,Sheet2!$A20)</f>
        <v>#REF!</v>
      </c>
    </row>
    <row r="21" spans="1:8" x14ac:dyDescent="0.3">
      <c r="A21" t="s">
        <v>1270</v>
      </c>
      <c r="B21" t="e">
        <f>SUMIFS(Sheet1!J:J,Sheet1!#REF!,Sheet2!$A21)</f>
        <v>#REF!</v>
      </c>
      <c r="C21" t="e">
        <f>SUMIFS(Sheet1!#REF!,Sheet1!#REF!,Sheet2!$A21)</f>
        <v>#REF!</v>
      </c>
      <c r="D21" t="e">
        <f>SUMIFS(Sheet1!#REF!,Sheet1!#REF!,Sheet2!$A21)</f>
        <v>#REF!</v>
      </c>
      <c r="E21" t="e">
        <f>SUMIFS(Sheet1!K:K,Sheet1!#REF!,Sheet2!$A21)</f>
        <v>#REF!</v>
      </c>
      <c r="F21" t="e">
        <f>SUMIFS(Sheet1!L:L,Sheet1!#REF!,Sheet2!$A21)</f>
        <v>#REF!</v>
      </c>
      <c r="G21" t="e">
        <f>SUMIFS(Sheet1!AG:AG,Sheet1!#REF!,Sheet2!$A21)</f>
        <v>#REF!</v>
      </c>
      <c r="H21" t="e">
        <f>SUMIFS(Sheet1!AH:AH,Sheet1!#REF!,Sheet2!$A21)</f>
        <v>#REF!</v>
      </c>
    </row>
    <row r="22" spans="1:8" x14ac:dyDescent="0.3">
      <c r="A22" t="s">
        <v>1271</v>
      </c>
      <c r="B22" t="e">
        <f>SUMIFS(Sheet1!J:J,Sheet1!#REF!,Sheet2!$A22)</f>
        <v>#REF!</v>
      </c>
      <c r="C22" t="e">
        <f>SUMIFS(Sheet1!#REF!,Sheet1!#REF!,Sheet2!$A22)</f>
        <v>#REF!</v>
      </c>
      <c r="D22" t="e">
        <f>SUMIFS(Sheet1!#REF!,Sheet1!#REF!,Sheet2!$A22)</f>
        <v>#REF!</v>
      </c>
      <c r="E22" t="e">
        <f>SUMIFS(Sheet1!K:K,Sheet1!#REF!,Sheet2!$A22)</f>
        <v>#REF!</v>
      </c>
      <c r="F22" t="e">
        <f>SUMIFS(Sheet1!L:L,Sheet1!#REF!,Sheet2!$A22)</f>
        <v>#REF!</v>
      </c>
      <c r="G22" t="e">
        <f>SUMIFS(Sheet1!AG:AG,Sheet1!#REF!,Sheet2!$A22)</f>
        <v>#REF!</v>
      </c>
      <c r="H22" t="e">
        <f>SUMIFS(Sheet1!AH:AH,Sheet1!#REF!,Sheet2!$A22)</f>
        <v>#REF!</v>
      </c>
    </row>
    <row r="23" spans="1:8" x14ac:dyDescent="0.3">
      <c r="A23" t="s">
        <v>1272</v>
      </c>
      <c r="B23" t="e">
        <f>SUMIFS(Sheet1!J:J,Sheet1!#REF!,Sheet2!$A23)</f>
        <v>#REF!</v>
      </c>
      <c r="C23" t="e">
        <f>SUMIFS(Sheet1!#REF!,Sheet1!#REF!,Sheet2!$A23)</f>
        <v>#REF!</v>
      </c>
      <c r="D23" t="e">
        <f>SUMIFS(Sheet1!#REF!,Sheet1!#REF!,Sheet2!$A23)</f>
        <v>#REF!</v>
      </c>
      <c r="E23" t="e">
        <f>SUMIFS(Sheet1!K:K,Sheet1!#REF!,Sheet2!$A23)</f>
        <v>#REF!</v>
      </c>
      <c r="F23" t="e">
        <f>SUMIFS(Sheet1!L:L,Sheet1!#REF!,Sheet2!$A23)</f>
        <v>#REF!</v>
      </c>
      <c r="G23" t="e">
        <f>SUMIFS(Sheet1!AG:AG,Sheet1!#REF!,Sheet2!$A23)</f>
        <v>#REF!</v>
      </c>
      <c r="H23" t="e">
        <f>SUMIFS(Sheet1!AH:AH,Sheet1!#REF!,Sheet2!$A23)</f>
        <v>#REF!</v>
      </c>
    </row>
    <row r="24" spans="1:8" x14ac:dyDescent="0.3">
      <c r="A24" t="s">
        <v>1273</v>
      </c>
      <c r="B24" t="e">
        <f>SUMIFS(Sheet1!J:J,Sheet1!#REF!,Sheet2!$A24)</f>
        <v>#REF!</v>
      </c>
      <c r="C24" t="e">
        <f>SUMIFS(Sheet1!#REF!,Sheet1!#REF!,Sheet2!$A24)</f>
        <v>#REF!</v>
      </c>
      <c r="D24" t="e">
        <f>SUMIFS(Sheet1!#REF!,Sheet1!#REF!,Sheet2!$A24)</f>
        <v>#REF!</v>
      </c>
      <c r="E24" t="e">
        <f>SUMIFS(Sheet1!K:K,Sheet1!#REF!,Sheet2!$A24)</f>
        <v>#REF!</v>
      </c>
      <c r="F24" t="e">
        <f>SUMIFS(Sheet1!L:L,Sheet1!#REF!,Sheet2!$A24)</f>
        <v>#REF!</v>
      </c>
      <c r="G24" t="e">
        <f>SUMIFS(Sheet1!AG:AG,Sheet1!#REF!,Sheet2!$A24)</f>
        <v>#REF!</v>
      </c>
      <c r="H24" t="e">
        <f>SUMIFS(Sheet1!AH:AH,Sheet1!#REF!,Sheet2!$A24)</f>
        <v>#REF!</v>
      </c>
    </row>
    <row r="25" spans="1:8" x14ac:dyDescent="0.3">
      <c r="A25" t="s">
        <v>1274</v>
      </c>
      <c r="B25" t="e">
        <f>SUMIFS(Sheet1!J:J,Sheet1!#REF!,Sheet2!$A25)</f>
        <v>#REF!</v>
      </c>
      <c r="C25" t="e">
        <f>SUMIFS(Sheet1!#REF!,Sheet1!#REF!,Sheet2!$A25)</f>
        <v>#REF!</v>
      </c>
      <c r="D25" t="e">
        <f>SUMIFS(Sheet1!#REF!,Sheet1!#REF!,Sheet2!$A25)</f>
        <v>#REF!</v>
      </c>
      <c r="E25" t="e">
        <f>SUMIFS(Sheet1!K:K,Sheet1!#REF!,Sheet2!$A25)</f>
        <v>#REF!</v>
      </c>
      <c r="F25" t="e">
        <f>SUMIFS(Sheet1!L:L,Sheet1!#REF!,Sheet2!$A25)</f>
        <v>#REF!</v>
      </c>
      <c r="G25" t="e">
        <f>SUMIFS(Sheet1!AG:AG,Sheet1!#REF!,Sheet2!$A25)</f>
        <v>#REF!</v>
      </c>
      <c r="H25" t="e">
        <f>SUMIFS(Sheet1!AH:AH,Sheet1!#REF!,Sheet2!$A25)</f>
        <v>#REF!</v>
      </c>
    </row>
    <row r="26" spans="1:8" x14ac:dyDescent="0.3">
      <c r="A26" t="s">
        <v>1275</v>
      </c>
      <c r="B26" t="e">
        <f>SUMIFS(Sheet1!J:J,Sheet1!#REF!,Sheet2!$A26)</f>
        <v>#REF!</v>
      </c>
      <c r="C26" t="e">
        <f>SUMIFS(Sheet1!#REF!,Sheet1!#REF!,Sheet2!$A26)</f>
        <v>#REF!</v>
      </c>
      <c r="D26" t="e">
        <f>SUMIFS(Sheet1!#REF!,Sheet1!#REF!,Sheet2!$A26)</f>
        <v>#REF!</v>
      </c>
      <c r="E26" t="e">
        <f>SUMIFS(Sheet1!K:K,Sheet1!#REF!,Sheet2!$A26)</f>
        <v>#REF!</v>
      </c>
      <c r="F26" t="e">
        <f>SUMIFS(Sheet1!L:L,Sheet1!#REF!,Sheet2!$A26)</f>
        <v>#REF!</v>
      </c>
      <c r="G26" t="e">
        <f>SUMIFS(Sheet1!AG:AG,Sheet1!#REF!,Sheet2!$A26)</f>
        <v>#REF!</v>
      </c>
      <c r="H26" t="e">
        <f>SUMIFS(Sheet1!AH:AH,Sheet1!#REF!,Sheet2!$A26)</f>
        <v>#REF!</v>
      </c>
    </row>
    <row r="27" spans="1:8" x14ac:dyDescent="0.3">
      <c r="A27" t="s">
        <v>1276</v>
      </c>
      <c r="B27" t="e">
        <f>SUMIFS(Sheet1!J:J,Sheet1!#REF!,Sheet2!$A27)</f>
        <v>#REF!</v>
      </c>
      <c r="C27" t="e">
        <f>SUMIFS(Sheet1!#REF!,Sheet1!#REF!,Sheet2!$A27)</f>
        <v>#REF!</v>
      </c>
      <c r="D27" t="e">
        <f>SUMIFS(Sheet1!#REF!,Sheet1!#REF!,Sheet2!$A27)</f>
        <v>#REF!</v>
      </c>
      <c r="E27" t="e">
        <f>SUMIFS(Sheet1!K:K,Sheet1!#REF!,Sheet2!$A27)</f>
        <v>#REF!</v>
      </c>
      <c r="F27" t="e">
        <f>SUMIFS(Sheet1!L:L,Sheet1!#REF!,Sheet2!$A27)</f>
        <v>#REF!</v>
      </c>
      <c r="G27" t="e">
        <f>SUMIFS(Sheet1!AG:AG,Sheet1!#REF!,Sheet2!$A27)</f>
        <v>#REF!</v>
      </c>
      <c r="H27" t="e">
        <f>SUMIFS(Sheet1!AH:AH,Sheet1!#REF!,Sheet2!$A27)</f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BB61-2627-47B1-A0E3-2DDC240F6DFE}">
  <dimension ref="A1:H9"/>
  <sheetViews>
    <sheetView workbookViewId="0">
      <selection sqref="A1:H9"/>
    </sheetView>
  </sheetViews>
  <sheetFormatPr defaultRowHeight="14.4" x14ac:dyDescent="0.3"/>
  <cols>
    <col min="1" max="1" width="32.109375" bestFit="1" customWidth="1"/>
  </cols>
  <sheetData>
    <row r="1" spans="1:8" x14ac:dyDescent="0.3">
      <c r="A1" t="s">
        <v>1265</v>
      </c>
      <c r="B1">
        <v>1.1599999999999999</v>
      </c>
      <c r="C1">
        <v>0.94</v>
      </c>
      <c r="D1">
        <v>1</v>
      </c>
      <c r="E1">
        <v>0.94</v>
      </c>
      <c r="F1">
        <v>0</v>
      </c>
      <c r="G1">
        <v>0.91999999999999993</v>
      </c>
      <c r="H1">
        <v>1249.3599999999999</v>
      </c>
    </row>
    <row r="2" spans="1:8" x14ac:dyDescent="0.3">
      <c r="A2" t="s">
        <v>1266</v>
      </c>
      <c r="B2">
        <v>9.91</v>
      </c>
      <c r="C2">
        <v>7.9899999999999993</v>
      </c>
      <c r="D2">
        <v>4</v>
      </c>
      <c r="E2">
        <v>7.9899999999999993</v>
      </c>
      <c r="F2">
        <v>0</v>
      </c>
      <c r="G2">
        <v>7.9899999999999993</v>
      </c>
      <c r="H2">
        <v>11762.996000000001</v>
      </c>
    </row>
    <row r="3" spans="1:8" x14ac:dyDescent="0.3">
      <c r="A3" t="s">
        <v>1267</v>
      </c>
      <c r="B3">
        <v>3.6700000000000004</v>
      </c>
      <c r="C3">
        <v>3.14</v>
      </c>
      <c r="D3">
        <v>0</v>
      </c>
      <c r="E3">
        <v>3.14</v>
      </c>
      <c r="F3">
        <v>0</v>
      </c>
      <c r="G3">
        <v>3.14</v>
      </c>
      <c r="H3">
        <v>4913.2439999999997</v>
      </c>
    </row>
    <row r="4" spans="1:8" x14ac:dyDescent="0.3">
      <c r="A4" t="s">
        <v>1268</v>
      </c>
      <c r="B4">
        <v>13.930000000000001</v>
      </c>
      <c r="C4">
        <v>12.46</v>
      </c>
      <c r="D4">
        <v>4</v>
      </c>
      <c r="E4">
        <v>12.46</v>
      </c>
      <c r="F4">
        <v>0</v>
      </c>
      <c r="G4">
        <v>12.46</v>
      </c>
      <c r="H4">
        <v>19408.536</v>
      </c>
    </row>
    <row r="5" spans="1:8" x14ac:dyDescent="0.3">
      <c r="A5" t="s">
        <v>1269</v>
      </c>
      <c r="B5">
        <v>31.589999999999996</v>
      </c>
      <c r="C5">
        <v>31.230000000000004</v>
      </c>
      <c r="D5">
        <v>13</v>
      </c>
      <c r="E5">
        <v>31.230000000000004</v>
      </c>
      <c r="F5">
        <v>0</v>
      </c>
      <c r="G5">
        <v>31.230000000000004</v>
      </c>
      <c r="H5">
        <v>43282.175999999992</v>
      </c>
    </row>
    <row r="6" spans="1:8" x14ac:dyDescent="0.3">
      <c r="A6" t="s">
        <v>1270</v>
      </c>
      <c r="B6">
        <v>14.920000000000002</v>
      </c>
      <c r="C6">
        <v>13.760000000000002</v>
      </c>
      <c r="D6">
        <v>1</v>
      </c>
      <c r="E6">
        <v>13.760000000000002</v>
      </c>
      <c r="F6">
        <v>0</v>
      </c>
      <c r="G6">
        <v>13.760000000000002</v>
      </c>
      <c r="H6">
        <v>21393.931999999997</v>
      </c>
    </row>
    <row r="7" spans="1:8" x14ac:dyDescent="0.3">
      <c r="A7" t="s">
        <v>1271</v>
      </c>
      <c r="B7">
        <v>7.39</v>
      </c>
      <c r="C7">
        <v>7.43</v>
      </c>
      <c r="D7">
        <v>2</v>
      </c>
      <c r="E7">
        <v>7.43</v>
      </c>
      <c r="F7">
        <v>0</v>
      </c>
      <c r="G7">
        <v>7.43</v>
      </c>
      <c r="H7">
        <v>13829.872000000001</v>
      </c>
    </row>
    <row r="8" spans="1:8" x14ac:dyDescent="0.3">
      <c r="A8" t="s">
        <v>1272</v>
      </c>
      <c r="B8">
        <v>6.6499999999999995</v>
      </c>
      <c r="C8">
        <v>5.88</v>
      </c>
      <c r="D8">
        <v>1</v>
      </c>
      <c r="E8">
        <v>5.88</v>
      </c>
      <c r="F8">
        <v>0</v>
      </c>
      <c r="G8">
        <v>5.88</v>
      </c>
      <c r="H8">
        <v>9046.9959999999992</v>
      </c>
    </row>
    <row r="9" spans="1:8" x14ac:dyDescent="0.3">
      <c r="A9" t="s">
        <v>1273</v>
      </c>
      <c r="B9">
        <v>3.92</v>
      </c>
      <c r="C9">
        <v>3.9899999999999998</v>
      </c>
      <c r="D9">
        <v>3</v>
      </c>
      <c r="E9">
        <v>3.9899999999999998</v>
      </c>
      <c r="F9">
        <v>0</v>
      </c>
      <c r="G9">
        <v>3.9899999999999998</v>
      </c>
      <c r="H9">
        <v>6534.6959999999999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86e58739-8685-4d29-a2ec-7c9c68f6c483">
      <Terms xmlns="http://schemas.microsoft.com/office/infopath/2007/PartnerControls"/>
    </lcf76f155ced4ddcb4097134ff3c332f>
    <TaxCatchAll xmlns="0443536a-32f8-43be-b347-138dc7c4b7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A3DB21-B30B-4E12-9FC3-16C9E0C9735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e58739-8685-4d29-a2ec-7c9c68f6c483"/>
    <ds:schemaRef ds:uri="0443536a-32f8-43be-b347-138dc7c4b70d"/>
  </ds:schemaRefs>
</ds:datastoreItem>
</file>

<file path=customXml/itemProps2.xml><?xml version="1.0" encoding="utf-8"?>
<ds:datastoreItem xmlns:ds="http://schemas.openxmlformats.org/officeDocument/2006/customXml" ds:itemID="{5FAF267D-26BA-4406-8D39-63D3AB635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E20C22-0F9A-4D5B-919C-40AF885B32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Henderson</cp:lastModifiedBy>
  <dcterms:created xsi:type="dcterms:W3CDTF">2023-10-31T17:46:55Z</dcterms:created>
  <dcterms:modified xsi:type="dcterms:W3CDTF">2023-12-12T03:18:32Z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0x01010099F471694366554EA47E0857EFF9B72E</vt:lpwstr>
  </property>
  <property fmtid="{D5CDD505-2E9C-101B-9397-08002B2CF9AE}" pid="3" name="MediaServiceImageTags">
    <vt:lpwstr/>
  </property>
</Properties>
</file>