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Swift County/Group 2/CD 10/"/>
    </mc:Choice>
  </mc:AlternateContent>
  <xr:revisionPtr revIDLastSave="0" documentId="8_{5CD3F317-CB37-4587-BC80-B5021875F4C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Sheet1!$A$2:$AU$743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659" i="1" l="1"/>
  <c r="AS465" i="1" l="1"/>
  <c r="AS466" i="1"/>
  <c r="AS467" i="1"/>
  <c r="AS468" i="1"/>
  <c r="AS469" i="1"/>
  <c r="AS470" i="1"/>
  <c r="AS471" i="1"/>
  <c r="AS472" i="1"/>
  <c r="AS473" i="1"/>
  <c r="AS474" i="1"/>
  <c r="AS475" i="1"/>
  <c r="AS476" i="1"/>
  <c r="AS477" i="1"/>
  <c r="AS478" i="1"/>
  <c r="AS479" i="1"/>
  <c r="AS480" i="1"/>
  <c r="AS481" i="1"/>
  <c r="AS482" i="1"/>
  <c r="AS483" i="1"/>
  <c r="AS484" i="1"/>
  <c r="AS485" i="1"/>
  <c r="AS486" i="1"/>
  <c r="AS487" i="1"/>
  <c r="AS488" i="1"/>
  <c r="AS489" i="1"/>
  <c r="AS490" i="1"/>
  <c r="AS491" i="1"/>
  <c r="AS492" i="1"/>
  <c r="AS493" i="1"/>
  <c r="AS494" i="1"/>
  <c r="AS495" i="1"/>
  <c r="AS496" i="1"/>
  <c r="AS497" i="1"/>
  <c r="AS498" i="1"/>
  <c r="AS499" i="1"/>
  <c r="AS500" i="1"/>
  <c r="AS501" i="1"/>
  <c r="AS502" i="1"/>
  <c r="AS503" i="1"/>
  <c r="AS504" i="1"/>
  <c r="AS505" i="1"/>
  <c r="AS506" i="1"/>
  <c r="AS507" i="1"/>
  <c r="AS508" i="1"/>
  <c r="AS509" i="1"/>
  <c r="AS510" i="1"/>
  <c r="AS511" i="1"/>
  <c r="AS512" i="1"/>
  <c r="AS513" i="1"/>
  <c r="AS514" i="1"/>
  <c r="AS515" i="1"/>
  <c r="AS516" i="1"/>
  <c r="AS517" i="1"/>
  <c r="AS518" i="1"/>
  <c r="AS519" i="1"/>
  <c r="AS520" i="1"/>
  <c r="AS521" i="1"/>
  <c r="AS522" i="1"/>
  <c r="AS523" i="1"/>
  <c r="AS524" i="1"/>
  <c r="AS525" i="1"/>
  <c r="AS526" i="1"/>
  <c r="AS527" i="1"/>
  <c r="AS528" i="1"/>
  <c r="AS529" i="1"/>
  <c r="AS530" i="1"/>
  <c r="AS531" i="1"/>
  <c r="AS532" i="1"/>
  <c r="AS533" i="1"/>
  <c r="AS534" i="1"/>
  <c r="AS535" i="1"/>
  <c r="AS536" i="1"/>
  <c r="AS537" i="1"/>
  <c r="AS538" i="1"/>
  <c r="AS539" i="1"/>
  <c r="AS540" i="1"/>
  <c r="AS541" i="1"/>
  <c r="AS542" i="1"/>
  <c r="AS543" i="1"/>
  <c r="AS544" i="1"/>
  <c r="AS545" i="1"/>
  <c r="AS546" i="1"/>
  <c r="AS547" i="1"/>
  <c r="AS548" i="1"/>
  <c r="AS549" i="1"/>
  <c r="AS550" i="1"/>
  <c r="AS551" i="1"/>
  <c r="AS552" i="1"/>
  <c r="AS553" i="1"/>
  <c r="AS554" i="1"/>
  <c r="AS555" i="1"/>
  <c r="AS556" i="1"/>
  <c r="AS557" i="1"/>
  <c r="AS558" i="1"/>
  <c r="AS559" i="1"/>
  <c r="AS560" i="1"/>
  <c r="AS561" i="1"/>
  <c r="AS562" i="1"/>
  <c r="AS563" i="1"/>
  <c r="AS564" i="1"/>
  <c r="AS565" i="1"/>
  <c r="AS566" i="1"/>
  <c r="AS567" i="1"/>
  <c r="AS568" i="1"/>
  <c r="AS569" i="1"/>
  <c r="AS570" i="1"/>
  <c r="AS571" i="1"/>
  <c r="AS572" i="1"/>
  <c r="AS573" i="1"/>
  <c r="AS574" i="1"/>
  <c r="AS575" i="1"/>
  <c r="AS576" i="1"/>
  <c r="AS577" i="1"/>
  <c r="AS578" i="1"/>
  <c r="AS579" i="1"/>
  <c r="AS580" i="1"/>
  <c r="AS581" i="1"/>
  <c r="AS582" i="1"/>
  <c r="AS583" i="1"/>
  <c r="AS584" i="1"/>
  <c r="AS585" i="1"/>
  <c r="AS586" i="1"/>
  <c r="AS587" i="1"/>
  <c r="AS588" i="1"/>
  <c r="AS589" i="1"/>
  <c r="AS590" i="1"/>
  <c r="AS591" i="1"/>
  <c r="AS592" i="1"/>
  <c r="AS593" i="1"/>
  <c r="AS594" i="1"/>
  <c r="AS595" i="1"/>
  <c r="AS596" i="1"/>
  <c r="AS597" i="1"/>
  <c r="AS598" i="1"/>
  <c r="AS599" i="1"/>
  <c r="AS600" i="1"/>
  <c r="AS601" i="1"/>
  <c r="AS602" i="1"/>
  <c r="AS603" i="1"/>
  <c r="AS604" i="1"/>
  <c r="AS605" i="1"/>
  <c r="AS606" i="1"/>
  <c r="AS607" i="1"/>
  <c r="AS608" i="1"/>
  <c r="AS609" i="1"/>
  <c r="AS610" i="1"/>
  <c r="AS611" i="1"/>
  <c r="AS612" i="1"/>
  <c r="AS613" i="1"/>
  <c r="AS614" i="1"/>
  <c r="AS615" i="1"/>
  <c r="AS616" i="1"/>
  <c r="AS617" i="1"/>
  <c r="AS618" i="1"/>
  <c r="AS619" i="1"/>
  <c r="AS620" i="1"/>
  <c r="AS621" i="1"/>
  <c r="AS622" i="1"/>
  <c r="AS623" i="1"/>
  <c r="AS624" i="1"/>
  <c r="AS625" i="1"/>
  <c r="AS626" i="1"/>
  <c r="AS627" i="1"/>
  <c r="AS628" i="1"/>
  <c r="AS629" i="1"/>
  <c r="AS630" i="1"/>
  <c r="AS631" i="1"/>
  <c r="AS632" i="1"/>
  <c r="AS633" i="1"/>
  <c r="AS634" i="1"/>
  <c r="AS635" i="1"/>
  <c r="AS636" i="1"/>
  <c r="AS637" i="1"/>
  <c r="AS638" i="1"/>
  <c r="AS639" i="1"/>
  <c r="AS640" i="1"/>
  <c r="AS641" i="1"/>
  <c r="AS642" i="1"/>
  <c r="AS643" i="1"/>
  <c r="AS644" i="1"/>
  <c r="AS645" i="1"/>
  <c r="AS646" i="1"/>
  <c r="AS647" i="1"/>
  <c r="AS648" i="1"/>
  <c r="AS649" i="1"/>
  <c r="AS650" i="1"/>
  <c r="AS651" i="1"/>
  <c r="AS652" i="1"/>
  <c r="AS653" i="1"/>
  <c r="AS654" i="1"/>
  <c r="AS655" i="1"/>
  <c r="AS656" i="1"/>
  <c r="AS657" i="1"/>
  <c r="AS658" i="1"/>
  <c r="AS660" i="1"/>
  <c r="AS661" i="1"/>
  <c r="AS662" i="1"/>
  <c r="AS663" i="1"/>
  <c r="AS664" i="1"/>
  <c r="AS665" i="1"/>
  <c r="AS666" i="1"/>
  <c r="AS667" i="1"/>
  <c r="AS668" i="1"/>
  <c r="AS669" i="1"/>
  <c r="AS670" i="1"/>
  <c r="AS671" i="1"/>
  <c r="AS672" i="1"/>
  <c r="AS673" i="1"/>
  <c r="AS674" i="1"/>
  <c r="AS675" i="1"/>
  <c r="AS676" i="1"/>
  <c r="AS677" i="1"/>
  <c r="AS678" i="1"/>
  <c r="AS679" i="1"/>
  <c r="AS680" i="1"/>
  <c r="AS681" i="1"/>
  <c r="AS682" i="1"/>
  <c r="AS683" i="1"/>
  <c r="AS684" i="1"/>
  <c r="AS685" i="1"/>
  <c r="AS686" i="1"/>
  <c r="AS687" i="1"/>
  <c r="AS688" i="1"/>
  <c r="AS689" i="1"/>
  <c r="AS690" i="1"/>
  <c r="AS691" i="1"/>
  <c r="AS692" i="1"/>
  <c r="AS693" i="1"/>
  <c r="AS694" i="1"/>
  <c r="AS695" i="1"/>
  <c r="AS696" i="1"/>
  <c r="AS697" i="1"/>
  <c r="AS698" i="1"/>
  <c r="AS699" i="1"/>
  <c r="AS700" i="1"/>
  <c r="AS701" i="1"/>
  <c r="AS702" i="1"/>
  <c r="AS703" i="1"/>
  <c r="AS704" i="1"/>
  <c r="AS705" i="1"/>
  <c r="AS706" i="1"/>
  <c r="AS707" i="1"/>
  <c r="AS708" i="1"/>
  <c r="AS709" i="1"/>
  <c r="AS710" i="1"/>
  <c r="AS711" i="1"/>
  <c r="AS712" i="1"/>
  <c r="AS713" i="1"/>
  <c r="AS714" i="1"/>
  <c r="AS715" i="1"/>
  <c r="AS716" i="1"/>
  <c r="AS717" i="1"/>
  <c r="AS718" i="1"/>
  <c r="AS719" i="1"/>
  <c r="AS720" i="1"/>
  <c r="AS721" i="1"/>
  <c r="AS722" i="1"/>
  <c r="AS723" i="1"/>
  <c r="AS724" i="1"/>
  <c r="AS725" i="1"/>
  <c r="AS726" i="1"/>
  <c r="AS727" i="1"/>
  <c r="AS728" i="1"/>
  <c r="AS729" i="1"/>
  <c r="AS730" i="1"/>
  <c r="AS731" i="1"/>
  <c r="AS732" i="1"/>
  <c r="AS733" i="1"/>
  <c r="AS734" i="1"/>
  <c r="AS735" i="1"/>
  <c r="AS736" i="1"/>
  <c r="AS737" i="1"/>
  <c r="AS738" i="1"/>
  <c r="AS739" i="1"/>
  <c r="AS740" i="1"/>
  <c r="AS741" i="1"/>
  <c r="AS742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L316" i="1"/>
  <c r="AL317" i="1"/>
  <c r="AL318" i="1"/>
  <c r="AL319" i="1"/>
  <c r="AL320" i="1"/>
  <c r="AL321" i="1"/>
  <c r="AL322" i="1"/>
  <c r="AL323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37" i="1"/>
  <c r="AL338" i="1"/>
  <c r="AL339" i="1"/>
  <c r="AL340" i="1"/>
  <c r="AL341" i="1"/>
  <c r="AL342" i="1"/>
  <c r="AL343" i="1"/>
  <c r="AL344" i="1"/>
  <c r="AL345" i="1"/>
  <c r="AL346" i="1"/>
  <c r="AL347" i="1"/>
  <c r="AL348" i="1"/>
  <c r="AL349" i="1"/>
  <c r="AL350" i="1"/>
  <c r="AL351" i="1"/>
  <c r="AL352" i="1"/>
  <c r="AL353" i="1"/>
  <c r="AL354" i="1"/>
  <c r="AL355" i="1"/>
  <c r="AL356" i="1"/>
  <c r="AL357" i="1"/>
  <c r="AL358" i="1"/>
  <c r="AL359" i="1"/>
  <c r="AL360" i="1"/>
  <c r="AL361" i="1"/>
  <c r="AL362" i="1"/>
  <c r="AL363" i="1"/>
  <c r="AL364" i="1"/>
  <c r="AL365" i="1"/>
  <c r="AL366" i="1"/>
  <c r="AL367" i="1"/>
  <c r="AL368" i="1"/>
  <c r="AL369" i="1"/>
  <c r="AL370" i="1"/>
  <c r="AL371" i="1"/>
  <c r="AL372" i="1"/>
  <c r="AL373" i="1"/>
  <c r="AL374" i="1"/>
  <c r="AL375" i="1"/>
  <c r="AL376" i="1"/>
  <c r="AL377" i="1"/>
  <c r="AL378" i="1"/>
  <c r="AL379" i="1"/>
  <c r="AL380" i="1"/>
  <c r="AL381" i="1"/>
  <c r="AL382" i="1"/>
  <c r="AL383" i="1"/>
  <c r="AL384" i="1"/>
  <c r="AL385" i="1"/>
  <c r="AL386" i="1"/>
  <c r="AL387" i="1"/>
  <c r="AL388" i="1"/>
  <c r="AL389" i="1"/>
  <c r="AL390" i="1"/>
  <c r="AL391" i="1"/>
  <c r="AL392" i="1"/>
  <c r="AL393" i="1"/>
  <c r="AL394" i="1"/>
  <c r="AL395" i="1"/>
  <c r="AL396" i="1"/>
  <c r="AL397" i="1"/>
  <c r="AL398" i="1"/>
  <c r="AL399" i="1"/>
  <c r="AL400" i="1"/>
  <c r="AL401" i="1"/>
  <c r="AL402" i="1"/>
  <c r="AL403" i="1"/>
  <c r="AL404" i="1"/>
  <c r="AL405" i="1"/>
  <c r="AL406" i="1"/>
  <c r="AL407" i="1"/>
  <c r="AL408" i="1"/>
  <c r="AL409" i="1"/>
  <c r="AL410" i="1"/>
  <c r="AL411" i="1"/>
  <c r="AL412" i="1"/>
  <c r="AL413" i="1"/>
  <c r="AL414" i="1"/>
  <c r="AL415" i="1"/>
  <c r="AL416" i="1"/>
  <c r="AL417" i="1"/>
  <c r="AL418" i="1"/>
  <c r="AL419" i="1"/>
  <c r="AL420" i="1"/>
  <c r="AL421" i="1"/>
  <c r="AL422" i="1"/>
  <c r="AL423" i="1"/>
  <c r="AL424" i="1"/>
  <c r="AL425" i="1"/>
  <c r="AL426" i="1"/>
  <c r="AL427" i="1"/>
  <c r="AL428" i="1"/>
  <c r="AL429" i="1"/>
  <c r="AL430" i="1"/>
  <c r="AL431" i="1"/>
  <c r="AL432" i="1"/>
  <c r="AL433" i="1"/>
  <c r="AL434" i="1"/>
  <c r="AL435" i="1"/>
  <c r="AL436" i="1"/>
  <c r="AL437" i="1"/>
  <c r="AL438" i="1"/>
  <c r="AL439" i="1"/>
  <c r="AL440" i="1"/>
  <c r="AL441" i="1"/>
  <c r="AL442" i="1"/>
  <c r="AL443" i="1"/>
  <c r="AL444" i="1"/>
  <c r="AL445" i="1"/>
  <c r="AL446" i="1"/>
  <c r="AL447" i="1"/>
  <c r="AL448" i="1"/>
  <c r="AL449" i="1"/>
  <c r="AL450" i="1"/>
  <c r="AL451" i="1"/>
  <c r="AL452" i="1"/>
  <c r="AL453" i="1"/>
  <c r="AL454" i="1"/>
  <c r="AL455" i="1"/>
  <c r="AL456" i="1"/>
  <c r="AL457" i="1"/>
  <c r="AL458" i="1"/>
  <c r="AL459" i="1"/>
  <c r="AL460" i="1"/>
  <c r="AL461" i="1"/>
  <c r="AL462" i="1"/>
  <c r="AL463" i="1"/>
  <c r="AL464" i="1"/>
  <c r="AL465" i="1"/>
  <c r="AL466" i="1"/>
  <c r="AL467" i="1"/>
  <c r="AL468" i="1"/>
  <c r="AL469" i="1"/>
  <c r="AL470" i="1"/>
  <c r="AL471" i="1"/>
  <c r="AL472" i="1"/>
  <c r="AL473" i="1"/>
  <c r="AL474" i="1"/>
  <c r="AL475" i="1"/>
  <c r="AL476" i="1"/>
  <c r="AL477" i="1"/>
  <c r="AL478" i="1"/>
  <c r="AL479" i="1"/>
  <c r="AL480" i="1"/>
  <c r="AL481" i="1"/>
  <c r="AL482" i="1"/>
  <c r="AL483" i="1"/>
  <c r="AL484" i="1"/>
  <c r="AL485" i="1"/>
  <c r="AL486" i="1"/>
  <c r="AL487" i="1"/>
  <c r="AL488" i="1"/>
  <c r="AL489" i="1"/>
  <c r="AL490" i="1"/>
  <c r="AL491" i="1"/>
  <c r="AL492" i="1"/>
  <c r="AL493" i="1"/>
  <c r="AL494" i="1"/>
  <c r="AL495" i="1"/>
  <c r="AL496" i="1"/>
  <c r="AL497" i="1"/>
  <c r="AL498" i="1"/>
  <c r="AL499" i="1"/>
  <c r="AL500" i="1"/>
  <c r="AL501" i="1"/>
  <c r="AL502" i="1"/>
  <c r="AL503" i="1"/>
  <c r="AL504" i="1"/>
  <c r="AL505" i="1"/>
  <c r="AL506" i="1"/>
  <c r="AL507" i="1"/>
  <c r="AL508" i="1"/>
  <c r="AL509" i="1"/>
  <c r="AL510" i="1"/>
  <c r="AL511" i="1"/>
  <c r="AL512" i="1"/>
  <c r="AL513" i="1"/>
  <c r="AL514" i="1"/>
  <c r="AL515" i="1"/>
  <c r="AL516" i="1"/>
  <c r="AL517" i="1"/>
  <c r="AL518" i="1"/>
  <c r="AL519" i="1"/>
  <c r="AL520" i="1"/>
  <c r="AL521" i="1"/>
  <c r="AL522" i="1"/>
  <c r="AL523" i="1"/>
  <c r="AL524" i="1"/>
  <c r="AL525" i="1"/>
  <c r="AL526" i="1"/>
  <c r="AL527" i="1"/>
  <c r="AL528" i="1"/>
  <c r="AL529" i="1"/>
  <c r="AL530" i="1"/>
  <c r="AL531" i="1"/>
  <c r="AL532" i="1"/>
  <c r="AL533" i="1"/>
  <c r="AL534" i="1"/>
  <c r="AL535" i="1"/>
  <c r="AL536" i="1"/>
  <c r="AL537" i="1"/>
  <c r="AL538" i="1"/>
  <c r="AL539" i="1"/>
  <c r="AL540" i="1"/>
  <c r="AL541" i="1"/>
  <c r="AL542" i="1"/>
  <c r="AL543" i="1"/>
  <c r="AL544" i="1"/>
  <c r="AL545" i="1"/>
  <c r="AL546" i="1"/>
  <c r="AL547" i="1"/>
  <c r="AL548" i="1"/>
  <c r="AL549" i="1"/>
  <c r="AL550" i="1"/>
  <c r="AL551" i="1"/>
  <c r="AL552" i="1"/>
  <c r="AL553" i="1"/>
  <c r="AL554" i="1"/>
  <c r="AL555" i="1"/>
  <c r="AL556" i="1"/>
  <c r="AL557" i="1"/>
  <c r="AL558" i="1"/>
  <c r="AL559" i="1"/>
  <c r="AL560" i="1"/>
  <c r="AL561" i="1"/>
  <c r="AL562" i="1"/>
  <c r="AL563" i="1"/>
  <c r="AL564" i="1"/>
  <c r="AL565" i="1"/>
  <c r="AL566" i="1"/>
  <c r="AL567" i="1"/>
  <c r="AL568" i="1"/>
  <c r="AL569" i="1"/>
  <c r="AL570" i="1"/>
  <c r="AL571" i="1"/>
  <c r="AL572" i="1"/>
  <c r="AL573" i="1"/>
  <c r="AL574" i="1"/>
  <c r="AL575" i="1"/>
  <c r="AL576" i="1"/>
  <c r="AL577" i="1"/>
  <c r="AL578" i="1"/>
  <c r="AL579" i="1"/>
  <c r="AL580" i="1"/>
  <c r="AL581" i="1"/>
  <c r="AL582" i="1"/>
  <c r="AL583" i="1"/>
  <c r="AL584" i="1"/>
  <c r="AL585" i="1"/>
  <c r="AL586" i="1"/>
  <c r="AL587" i="1"/>
  <c r="AL588" i="1"/>
  <c r="AL589" i="1"/>
  <c r="AL590" i="1"/>
  <c r="AL591" i="1"/>
  <c r="AL592" i="1"/>
  <c r="AL593" i="1"/>
  <c r="AL594" i="1"/>
  <c r="AL595" i="1"/>
  <c r="AL596" i="1"/>
  <c r="AL597" i="1"/>
  <c r="AL598" i="1"/>
  <c r="AL599" i="1"/>
  <c r="AL600" i="1"/>
  <c r="AL601" i="1"/>
  <c r="AL602" i="1"/>
  <c r="AL603" i="1"/>
  <c r="AL604" i="1"/>
  <c r="AL605" i="1"/>
  <c r="AL606" i="1"/>
  <c r="AL607" i="1"/>
  <c r="AL608" i="1"/>
  <c r="AL609" i="1"/>
  <c r="AL610" i="1"/>
  <c r="AL611" i="1"/>
  <c r="AL612" i="1"/>
  <c r="AL613" i="1"/>
  <c r="AL614" i="1"/>
  <c r="AL615" i="1"/>
  <c r="AL616" i="1"/>
  <c r="AL617" i="1"/>
  <c r="AL618" i="1"/>
  <c r="AL619" i="1"/>
  <c r="AL620" i="1"/>
  <c r="AL621" i="1"/>
  <c r="AL622" i="1"/>
  <c r="AL623" i="1"/>
  <c r="AL624" i="1"/>
  <c r="AL625" i="1"/>
  <c r="AL626" i="1"/>
  <c r="AL627" i="1"/>
  <c r="AL628" i="1"/>
  <c r="AL629" i="1"/>
  <c r="AL630" i="1"/>
  <c r="AL631" i="1"/>
  <c r="AL632" i="1"/>
  <c r="AL633" i="1"/>
  <c r="AL634" i="1"/>
  <c r="AL635" i="1"/>
  <c r="AL636" i="1"/>
  <c r="AL637" i="1"/>
  <c r="AL638" i="1"/>
  <c r="AL639" i="1"/>
  <c r="AL640" i="1"/>
  <c r="AL641" i="1"/>
  <c r="AL642" i="1"/>
  <c r="AL643" i="1"/>
  <c r="AL644" i="1"/>
  <c r="AL645" i="1"/>
  <c r="AL646" i="1"/>
  <c r="AL647" i="1"/>
  <c r="AL648" i="1"/>
  <c r="AL649" i="1"/>
  <c r="AL650" i="1"/>
  <c r="AL651" i="1"/>
  <c r="AL652" i="1"/>
  <c r="AL653" i="1"/>
  <c r="AL654" i="1"/>
  <c r="AL655" i="1"/>
  <c r="AL656" i="1"/>
  <c r="AL657" i="1"/>
  <c r="AL658" i="1"/>
  <c r="AL659" i="1"/>
  <c r="AL660" i="1"/>
  <c r="AL661" i="1"/>
  <c r="AL662" i="1"/>
  <c r="AL663" i="1"/>
  <c r="AL664" i="1"/>
  <c r="AL665" i="1"/>
  <c r="AL666" i="1"/>
  <c r="AL667" i="1"/>
  <c r="AL668" i="1"/>
  <c r="AL669" i="1"/>
  <c r="AL670" i="1"/>
  <c r="AL671" i="1"/>
  <c r="AL672" i="1"/>
  <c r="AL673" i="1"/>
  <c r="AL674" i="1"/>
  <c r="AL675" i="1"/>
  <c r="AL676" i="1"/>
  <c r="AL677" i="1"/>
  <c r="AL678" i="1"/>
  <c r="AL679" i="1"/>
  <c r="AL680" i="1"/>
  <c r="AL681" i="1"/>
  <c r="AL682" i="1"/>
  <c r="AL683" i="1"/>
  <c r="AL684" i="1"/>
  <c r="AL685" i="1"/>
  <c r="AL686" i="1"/>
  <c r="AL687" i="1"/>
  <c r="AL688" i="1"/>
  <c r="AL689" i="1"/>
  <c r="AL690" i="1"/>
  <c r="AL691" i="1"/>
  <c r="AL692" i="1"/>
  <c r="AL693" i="1"/>
  <c r="AL694" i="1"/>
  <c r="AL695" i="1"/>
  <c r="AL696" i="1"/>
  <c r="AL697" i="1"/>
  <c r="AL698" i="1"/>
  <c r="AL699" i="1"/>
  <c r="AL700" i="1"/>
  <c r="AL701" i="1"/>
  <c r="AL702" i="1"/>
  <c r="AL703" i="1"/>
  <c r="AL704" i="1"/>
  <c r="AL705" i="1"/>
  <c r="AL706" i="1"/>
  <c r="AL707" i="1"/>
  <c r="AL708" i="1"/>
  <c r="AL709" i="1"/>
  <c r="AL710" i="1"/>
  <c r="AL711" i="1"/>
  <c r="AL712" i="1"/>
  <c r="AL713" i="1"/>
  <c r="AL714" i="1"/>
  <c r="AL715" i="1"/>
  <c r="AL716" i="1"/>
  <c r="AL717" i="1"/>
  <c r="AL718" i="1"/>
  <c r="AL719" i="1"/>
  <c r="AL720" i="1"/>
  <c r="AL721" i="1"/>
  <c r="AL722" i="1"/>
  <c r="AL723" i="1"/>
  <c r="AL724" i="1"/>
  <c r="AL725" i="1"/>
  <c r="AL726" i="1"/>
  <c r="AL727" i="1"/>
  <c r="AL728" i="1"/>
  <c r="AL729" i="1"/>
  <c r="AL730" i="1"/>
  <c r="AL731" i="1"/>
  <c r="AL732" i="1"/>
  <c r="AL733" i="1"/>
  <c r="AL734" i="1"/>
  <c r="AL735" i="1"/>
  <c r="AL736" i="1"/>
  <c r="AL737" i="1"/>
  <c r="AL738" i="1"/>
  <c r="AL739" i="1"/>
  <c r="AL740" i="1"/>
  <c r="AL741" i="1"/>
  <c r="AL742" i="1"/>
  <c r="AN3" i="1"/>
  <c r="AN6" i="1"/>
  <c r="AL3" i="1"/>
  <c r="L723" i="1"/>
  <c r="K723" i="1"/>
  <c r="K732" i="1" l="1"/>
  <c r="L732" i="1"/>
  <c r="K733" i="1"/>
  <c r="L733" i="1"/>
  <c r="K734" i="1"/>
  <c r="L734" i="1"/>
  <c r="K735" i="1"/>
  <c r="L735" i="1"/>
  <c r="K736" i="1"/>
  <c r="L736" i="1"/>
  <c r="K737" i="1"/>
  <c r="L737" i="1"/>
  <c r="K738" i="1"/>
  <c r="L738" i="1"/>
  <c r="K739" i="1"/>
  <c r="L739" i="1"/>
  <c r="K740" i="1"/>
  <c r="L740" i="1"/>
  <c r="K741" i="1"/>
  <c r="L741" i="1"/>
  <c r="K742" i="1"/>
  <c r="L742" i="1"/>
  <c r="K709" i="1"/>
  <c r="L709" i="1"/>
  <c r="K710" i="1"/>
  <c r="L710" i="1"/>
  <c r="K711" i="1"/>
  <c r="L711" i="1"/>
  <c r="K712" i="1"/>
  <c r="L712" i="1"/>
  <c r="K713" i="1"/>
  <c r="L713" i="1"/>
  <c r="K714" i="1"/>
  <c r="L714" i="1"/>
  <c r="K715" i="1"/>
  <c r="L715" i="1"/>
  <c r="K716" i="1"/>
  <c r="L716" i="1"/>
  <c r="K717" i="1"/>
  <c r="L717" i="1"/>
  <c r="K718" i="1"/>
  <c r="L718" i="1"/>
  <c r="K719" i="1"/>
  <c r="L719" i="1"/>
  <c r="K720" i="1"/>
  <c r="L720" i="1"/>
  <c r="K721" i="1"/>
  <c r="L721" i="1"/>
  <c r="K724" i="1"/>
  <c r="L724" i="1"/>
  <c r="K725" i="1"/>
  <c r="L725" i="1"/>
  <c r="K726" i="1"/>
  <c r="L726" i="1"/>
  <c r="K727" i="1"/>
  <c r="L727" i="1"/>
  <c r="K728" i="1"/>
  <c r="L728" i="1"/>
  <c r="K729" i="1"/>
  <c r="L729" i="1"/>
  <c r="K730" i="1"/>
  <c r="L730" i="1"/>
  <c r="K731" i="1"/>
  <c r="L731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K204" i="1"/>
  <c r="L204" i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1" i="1"/>
  <c r="L211" i="1"/>
  <c r="K212" i="1"/>
  <c r="L212" i="1"/>
  <c r="K213" i="1"/>
  <c r="L213" i="1"/>
  <c r="K214" i="1"/>
  <c r="L214" i="1"/>
  <c r="K215" i="1"/>
  <c r="L215" i="1"/>
  <c r="K216" i="1"/>
  <c r="L216" i="1"/>
  <c r="K217" i="1"/>
  <c r="L217" i="1"/>
  <c r="K218" i="1"/>
  <c r="L218" i="1"/>
  <c r="K219" i="1"/>
  <c r="L219" i="1"/>
  <c r="K220" i="1"/>
  <c r="L220" i="1"/>
  <c r="K221" i="1"/>
  <c r="L221" i="1"/>
  <c r="K222" i="1"/>
  <c r="L222" i="1"/>
  <c r="K223" i="1"/>
  <c r="L223" i="1"/>
  <c r="K224" i="1"/>
  <c r="L224" i="1"/>
  <c r="K225" i="1"/>
  <c r="L225" i="1"/>
  <c r="K226" i="1"/>
  <c r="L226" i="1"/>
  <c r="K227" i="1"/>
  <c r="L227" i="1"/>
  <c r="K228" i="1"/>
  <c r="L228" i="1"/>
  <c r="K229" i="1"/>
  <c r="L229" i="1"/>
  <c r="K230" i="1"/>
  <c r="L230" i="1"/>
  <c r="K231" i="1"/>
  <c r="L231" i="1"/>
  <c r="K232" i="1"/>
  <c r="L232" i="1"/>
  <c r="K233" i="1"/>
  <c r="L233" i="1"/>
  <c r="K234" i="1"/>
  <c r="L234" i="1"/>
  <c r="K235" i="1"/>
  <c r="L235" i="1"/>
  <c r="K236" i="1"/>
  <c r="L236" i="1"/>
  <c r="K237" i="1"/>
  <c r="L237" i="1"/>
  <c r="K238" i="1"/>
  <c r="L238" i="1"/>
  <c r="K239" i="1"/>
  <c r="L239" i="1"/>
  <c r="K240" i="1"/>
  <c r="L240" i="1"/>
  <c r="K241" i="1"/>
  <c r="L241" i="1"/>
  <c r="K242" i="1"/>
  <c r="L242" i="1"/>
  <c r="K243" i="1"/>
  <c r="L243" i="1"/>
  <c r="K244" i="1"/>
  <c r="L244" i="1"/>
  <c r="K245" i="1"/>
  <c r="L245" i="1"/>
  <c r="K246" i="1"/>
  <c r="L246" i="1"/>
  <c r="K247" i="1"/>
  <c r="L247" i="1"/>
  <c r="K248" i="1"/>
  <c r="L248" i="1"/>
  <c r="K249" i="1"/>
  <c r="L249" i="1"/>
  <c r="K250" i="1"/>
  <c r="L250" i="1"/>
  <c r="K251" i="1"/>
  <c r="L251" i="1"/>
  <c r="K252" i="1"/>
  <c r="L252" i="1"/>
  <c r="K253" i="1"/>
  <c r="L253" i="1"/>
  <c r="K254" i="1"/>
  <c r="L254" i="1"/>
  <c r="K255" i="1"/>
  <c r="L255" i="1"/>
  <c r="K256" i="1"/>
  <c r="L256" i="1"/>
  <c r="K257" i="1"/>
  <c r="L257" i="1"/>
  <c r="K258" i="1"/>
  <c r="L258" i="1"/>
  <c r="K259" i="1"/>
  <c r="L259" i="1"/>
  <c r="K260" i="1"/>
  <c r="L260" i="1"/>
  <c r="K261" i="1"/>
  <c r="L261" i="1"/>
  <c r="K262" i="1"/>
  <c r="L262" i="1"/>
  <c r="K263" i="1"/>
  <c r="L263" i="1"/>
  <c r="K264" i="1"/>
  <c r="L264" i="1"/>
  <c r="K265" i="1"/>
  <c r="L265" i="1"/>
  <c r="K266" i="1"/>
  <c r="L266" i="1"/>
  <c r="K267" i="1"/>
  <c r="L267" i="1"/>
  <c r="K268" i="1"/>
  <c r="L268" i="1"/>
  <c r="K269" i="1"/>
  <c r="L269" i="1"/>
  <c r="K270" i="1"/>
  <c r="L270" i="1"/>
  <c r="K271" i="1"/>
  <c r="L271" i="1"/>
  <c r="K272" i="1"/>
  <c r="L272" i="1"/>
  <c r="K273" i="1"/>
  <c r="L273" i="1"/>
  <c r="K274" i="1"/>
  <c r="L274" i="1"/>
  <c r="K275" i="1"/>
  <c r="L275" i="1"/>
  <c r="K276" i="1"/>
  <c r="L276" i="1"/>
  <c r="K277" i="1"/>
  <c r="L277" i="1"/>
  <c r="K278" i="1"/>
  <c r="L278" i="1"/>
  <c r="K279" i="1"/>
  <c r="L279" i="1"/>
  <c r="K280" i="1"/>
  <c r="L280" i="1"/>
  <c r="K281" i="1"/>
  <c r="L281" i="1"/>
  <c r="K282" i="1"/>
  <c r="L282" i="1"/>
  <c r="K283" i="1"/>
  <c r="L283" i="1"/>
  <c r="K284" i="1"/>
  <c r="L284" i="1"/>
  <c r="K285" i="1"/>
  <c r="L285" i="1"/>
  <c r="K286" i="1"/>
  <c r="L286" i="1"/>
  <c r="K287" i="1"/>
  <c r="L287" i="1"/>
  <c r="K288" i="1"/>
  <c r="L288" i="1"/>
  <c r="K289" i="1"/>
  <c r="L289" i="1"/>
  <c r="K290" i="1"/>
  <c r="L290" i="1"/>
  <c r="K291" i="1"/>
  <c r="L291" i="1"/>
  <c r="K292" i="1"/>
  <c r="L292" i="1"/>
  <c r="K293" i="1"/>
  <c r="L293" i="1"/>
  <c r="K294" i="1"/>
  <c r="L294" i="1"/>
  <c r="K295" i="1"/>
  <c r="L295" i="1"/>
  <c r="K296" i="1"/>
  <c r="L296" i="1"/>
  <c r="K297" i="1"/>
  <c r="L297" i="1"/>
  <c r="K298" i="1"/>
  <c r="L298" i="1"/>
  <c r="K299" i="1"/>
  <c r="L299" i="1"/>
  <c r="K300" i="1"/>
  <c r="L300" i="1"/>
  <c r="K301" i="1"/>
  <c r="L301" i="1"/>
  <c r="K302" i="1"/>
  <c r="L302" i="1"/>
  <c r="K303" i="1"/>
  <c r="L303" i="1"/>
  <c r="K304" i="1"/>
  <c r="L304" i="1"/>
  <c r="K305" i="1"/>
  <c r="L305" i="1"/>
  <c r="K306" i="1"/>
  <c r="L306" i="1"/>
  <c r="K307" i="1"/>
  <c r="L307" i="1"/>
  <c r="K308" i="1"/>
  <c r="L308" i="1"/>
  <c r="K309" i="1"/>
  <c r="L309" i="1"/>
  <c r="K310" i="1"/>
  <c r="L310" i="1"/>
  <c r="K311" i="1"/>
  <c r="L311" i="1"/>
  <c r="K312" i="1"/>
  <c r="L312" i="1"/>
  <c r="K313" i="1"/>
  <c r="L313" i="1"/>
  <c r="K314" i="1"/>
  <c r="L314" i="1"/>
  <c r="K315" i="1"/>
  <c r="L315" i="1"/>
  <c r="K316" i="1"/>
  <c r="L316" i="1"/>
  <c r="K317" i="1"/>
  <c r="L317" i="1"/>
  <c r="K318" i="1"/>
  <c r="L318" i="1"/>
  <c r="K319" i="1"/>
  <c r="L319" i="1"/>
  <c r="K320" i="1"/>
  <c r="L320" i="1"/>
  <c r="K321" i="1"/>
  <c r="L321" i="1"/>
  <c r="K322" i="1"/>
  <c r="L322" i="1"/>
  <c r="K323" i="1"/>
  <c r="L323" i="1"/>
  <c r="K324" i="1"/>
  <c r="L324" i="1"/>
  <c r="K325" i="1"/>
  <c r="L325" i="1"/>
  <c r="K326" i="1"/>
  <c r="L326" i="1"/>
  <c r="K327" i="1"/>
  <c r="L327" i="1"/>
  <c r="K328" i="1"/>
  <c r="L328" i="1"/>
  <c r="K329" i="1"/>
  <c r="L329" i="1"/>
  <c r="K330" i="1"/>
  <c r="L330" i="1"/>
  <c r="K331" i="1"/>
  <c r="L331" i="1"/>
  <c r="K332" i="1"/>
  <c r="L332" i="1"/>
  <c r="K333" i="1"/>
  <c r="L333" i="1"/>
  <c r="K334" i="1"/>
  <c r="L334" i="1"/>
  <c r="K335" i="1"/>
  <c r="L335" i="1"/>
  <c r="K336" i="1"/>
  <c r="L336" i="1"/>
  <c r="K337" i="1"/>
  <c r="L337" i="1"/>
  <c r="K338" i="1"/>
  <c r="L338" i="1"/>
  <c r="K339" i="1"/>
  <c r="L339" i="1"/>
  <c r="K340" i="1"/>
  <c r="L340" i="1"/>
  <c r="K341" i="1"/>
  <c r="L341" i="1"/>
  <c r="K342" i="1"/>
  <c r="L342" i="1"/>
  <c r="K343" i="1"/>
  <c r="L343" i="1"/>
  <c r="K344" i="1"/>
  <c r="L344" i="1"/>
  <c r="K345" i="1"/>
  <c r="L345" i="1"/>
  <c r="K346" i="1"/>
  <c r="L346" i="1"/>
  <c r="K347" i="1"/>
  <c r="L347" i="1"/>
  <c r="K348" i="1"/>
  <c r="L348" i="1"/>
  <c r="K349" i="1"/>
  <c r="L349" i="1"/>
  <c r="K350" i="1"/>
  <c r="L350" i="1"/>
  <c r="K351" i="1"/>
  <c r="L351" i="1"/>
  <c r="K352" i="1"/>
  <c r="L352" i="1"/>
  <c r="K353" i="1"/>
  <c r="L353" i="1"/>
  <c r="K354" i="1"/>
  <c r="L354" i="1"/>
  <c r="K355" i="1"/>
  <c r="L355" i="1"/>
  <c r="K356" i="1"/>
  <c r="L356" i="1"/>
  <c r="K357" i="1"/>
  <c r="L357" i="1"/>
  <c r="K358" i="1"/>
  <c r="L358" i="1"/>
  <c r="K359" i="1"/>
  <c r="L359" i="1"/>
  <c r="K360" i="1"/>
  <c r="L360" i="1"/>
  <c r="K361" i="1"/>
  <c r="L361" i="1"/>
  <c r="K362" i="1"/>
  <c r="L362" i="1"/>
  <c r="K363" i="1"/>
  <c r="L363" i="1"/>
  <c r="K364" i="1"/>
  <c r="L364" i="1"/>
  <c r="K365" i="1"/>
  <c r="L365" i="1"/>
  <c r="K366" i="1"/>
  <c r="L366" i="1"/>
  <c r="K367" i="1"/>
  <c r="L367" i="1"/>
  <c r="K368" i="1"/>
  <c r="L368" i="1"/>
  <c r="K369" i="1"/>
  <c r="L369" i="1"/>
  <c r="K370" i="1"/>
  <c r="L370" i="1"/>
  <c r="K371" i="1"/>
  <c r="L371" i="1"/>
  <c r="K372" i="1"/>
  <c r="L372" i="1"/>
  <c r="K373" i="1"/>
  <c r="L373" i="1"/>
  <c r="K374" i="1"/>
  <c r="L374" i="1"/>
  <c r="K375" i="1"/>
  <c r="L375" i="1"/>
  <c r="K376" i="1"/>
  <c r="L376" i="1"/>
  <c r="K377" i="1"/>
  <c r="L377" i="1"/>
  <c r="K378" i="1"/>
  <c r="L378" i="1"/>
  <c r="K379" i="1"/>
  <c r="L379" i="1"/>
  <c r="K380" i="1"/>
  <c r="L380" i="1"/>
  <c r="K381" i="1"/>
  <c r="L381" i="1"/>
  <c r="K382" i="1"/>
  <c r="L382" i="1"/>
  <c r="K383" i="1"/>
  <c r="L383" i="1"/>
  <c r="K384" i="1"/>
  <c r="L384" i="1"/>
  <c r="K385" i="1"/>
  <c r="L385" i="1"/>
  <c r="K386" i="1"/>
  <c r="L386" i="1"/>
  <c r="K387" i="1"/>
  <c r="L387" i="1"/>
  <c r="K388" i="1"/>
  <c r="L388" i="1"/>
  <c r="K389" i="1"/>
  <c r="L389" i="1"/>
  <c r="K390" i="1"/>
  <c r="L390" i="1"/>
  <c r="K391" i="1"/>
  <c r="L391" i="1"/>
  <c r="K392" i="1"/>
  <c r="L392" i="1"/>
  <c r="K393" i="1"/>
  <c r="L393" i="1"/>
  <c r="K394" i="1"/>
  <c r="L394" i="1"/>
  <c r="K395" i="1"/>
  <c r="L395" i="1"/>
  <c r="K396" i="1"/>
  <c r="L396" i="1"/>
  <c r="K397" i="1"/>
  <c r="L397" i="1"/>
  <c r="K398" i="1"/>
  <c r="L398" i="1"/>
  <c r="K399" i="1"/>
  <c r="L399" i="1"/>
  <c r="K400" i="1"/>
  <c r="L400" i="1"/>
  <c r="K401" i="1"/>
  <c r="L401" i="1"/>
  <c r="K402" i="1"/>
  <c r="L402" i="1"/>
  <c r="K403" i="1"/>
  <c r="L403" i="1"/>
  <c r="K404" i="1"/>
  <c r="L404" i="1"/>
  <c r="K405" i="1"/>
  <c r="L405" i="1"/>
  <c r="K406" i="1"/>
  <c r="L406" i="1"/>
  <c r="K407" i="1"/>
  <c r="L407" i="1"/>
  <c r="K408" i="1"/>
  <c r="L408" i="1"/>
  <c r="K409" i="1"/>
  <c r="L409" i="1"/>
  <c r="K410" i="1"/>
  <c r="L410" i="1"/>
  <c r="K411" i="1"/>
  <c r="L411" i="1"/>
  <c r="K412" i="1"/>
  <c r="L412" i="1"/>
  <c r="K413" i="1"/>
  <c r="L413" i="1"/>
  <c r="K414" i="1"/>
  <c r="L414" i="1"/>
  <c r="K415" i="1"/>
  <c r="L415" i="1"/>
  <c r="K416" i="1"/>
  <c r="L416" i="1"/>
  <c r="K417" i="1"/>
  <c r="L417" i="1"/>
  <c r="K418" i="1"/>
  <c r="L418" i="1"/>
  <c r="K419" i="1"/>
  <c r="L419" i="1"/>
  <c r="K420" i="1"/>
  <c r="L420" i="1"/>
  <c r="K421" i="1"/>
  <c r="L421" i="1"/>
  <c r="K422" i="1"/>
  <c r="L422" i="1"/>
  <c r="K423" i="1"/>
  <c r="L423" i="1"/>
  <c r="K424" i="1"/>
  <c r="L424" i="1"/>
  <c r="K425" i="1"/>
  <c r="L425" i="1"/>
  <c r="K426" i="1"/>
  <c r="L426" i="1"/>
  <c r="K427" i="1"/>
  <c r="L427" i="1"/>
  <c r="K428" i="1"/>
  <c r="L428" i="1"/>
  <c r="K429" i="1"/>
  <c r="L429" i="1"/>
  <c r="K430" i="1"/>
  <c r="L430" i="1"/>
  <c r="K431" i="1"/>
  <c r="L431" i="1"/>
  <c r="K432" i="1"/>
  <c r="L432" i="1"/>
  <c r="K433" i="1"/>
  <c r="L433" i="1"/>
  <c r="K434" i="1"/>
  <c r="L434" i="1"/>
  <c r="K435" i="1"/>
  <c r="L435" i="1"/>
  <c r="K436" i="1"/>
  <c r="L436" i="1"/>
  <c r="K437" i="1"/>
  <c r="L437" i="1"/>
  <c r="K438" i="1"/>
  <c r="L438" i="1"/>
  <c r="K439" i="1"/>
  <c r="L439" i="1"/>
  <c r="K440" i="1"/>
  <c r="L440" i="1"/>
  <c r="K441" i="1"/>
  <c r="L441" i="1"/>
  <c r="K442" i="1"/>
  <c r="L442" i="1"/>
  <c r="K443" i="1"/>
  <c r="L443" i="1"/>
  <c r="K444" i="1"/>
  <c r="L444" i="1"/>
  <c r="K445" i="1"/>
  <c r="L445" i="1"/>
  <c r="K446" i="1"/>
  <c r="L446" i="1"/>
  <c r="K447" i="1"/>
  <c r="L447" i="1"/>
  <c r="K448" i="1"/>
  <c r="L448" i="1"/>
  <c r="K449" i="1"/>
  <c r="L449" i="1"/>
  <c r="K450" i="1"/>
  <c r="L450" i="1"/>
  <c r="K451" i="1"/>
  <c r="L451" i="1"/>
  <c r="K452" i="1"/>
  <c r="L452" i="1"/>
  <c r="K453" i="1"/>
  <c r="L453" i="1"/>
  <c r="K454" i="1"/>
  <c r="L454" i="1"/>
  <c r="K455" i="1"/>
  <c r="L455" i="1"/>
  <c r="K456" i="1"/>
  <c r="L456" i="1"/>
  <c r="K457" i="1"/>
  <c r="L457" i="1"/>
  <c r="K458" i="1"/>
  <c r="L458" i="1"/>
  <c r="K459" i="1"/>
  <c r="L459" i="1"/>
  <c r="K460" i="1"/>
  <c r="L460" i="1"/>
  <c r="K461" i="1"/>
  <c r="L461" i="1"/>
  <c r="K462" i="1"/>
  <c r="L462" i="1"/>
  <c r="K463" i="1"/>
  <c r="L463" i="1"/>
  <c r="K464" i="1"/>
  <c r="L464" i="1"/>
  <c r="K465" i="1"/>
  <c r="L465" i="1"/>
  <c r="K466" i="1"/>
  <c r="L466" i="1"/>
  <c r="K467" i="1"/>
  <c r="L467" i="1"/>
  <c r="K468" i="1"/>
  <c r="L468" i="1"/>
  <c r="K469" i="1"/>
  <c r="L469" i="1"/>
  <c r="K470" i="1"/>
  <c r="L470" i="1"/>
  <c r="K471" i="1"/>
  <c r="L471" i="1"/>
  <c r="K472" i="1"/>
  <c r="L472" i="1"/>
  <c r="K473" i="1"/>
  <c r="L473" i="1"/>
  <c r="K474" i="1"/>
  <c r="L474" i="1"/>
  <c r="K475" i="1"/>
  <c r="L475" i="1"/>
  <c r="K476" i="1"/>
  <c r="L476" i="1"/>
  <c r="K477" i="1"/>
  <c r="L477" i="1"/>
  <c r="K478" i="1"/>
  <c r="L478" i="1"/>
  <c r="K479" i="1"/>
  <c r="L479" i="1"/>
  <c r="K480" i="1"/>
  <c r="L480" i="1"/>
  <c r="K481" i="1"/>
  <c r="L481" i="1"/>
  <c r="K482" i="1"/>
  <c r="L482" i="1"/>
  <c r="K483" i="1"/>
  <c r="L483" i="1"/>
  <c r="K484" i="1"/>
  <c r="L484" i="1"/>
  <c r="K485" i="1"/>
  <c r="L485" i="1"/>
  <c r="K486" i="1"/>
  <c r="L486" i="1"/>
  <c r="K487" i="1"/>
  <c r="L487" i="1"/>
  <c r="K488" i="1"/>
  <c r="L488" i="1"/>
  <c r="K489" i="1"/>
  <c r="L489" i="1"/>
  <c r="K490" i="1"/>
  <c r="L490" i="1"/>
  <c r="K491" i="1"/>
  <c r="L491" i="1"/>
  <c r="K492" i="1"/>
  <c r="L492" i="1"/>
  <c r="K493" i="1"/>
  <c r="L493" i="1"/>
  <c r="K494" i="1"/>
  <c r="L494" i="1"/>
  <c r="K495" i="1"/>
  <c r="L495" i="1"/>
  <c r="K496" i="1"/>
  <c r="L496" i="1"/>
  <c r="K497" i="1"/>
  <c r="L497" i="1"/>
  <c r="K498" i="1"/>
  <c r="L498" i="1"/>
  <c r="K499" i="1"/>
  <c r="L499" i="1"/>
  <c r="K500" i="1"/>
  <c r="L500" i="1"/>
  <c r="K501" i="1"/>
  <c r="L501" i="1"/>
  <c r="K502" i="1"/>
  <c r="L502" i="1"/>
  <c r="K503" i="1"/>
  <c r="L503" i="1"/>
  <c r="K504" i="1"/>
  <c r="L504" i="1"/>
  <c r="K505" i="1"/>
  <c r="L505" i="1"/>
  <c r="K506" i="1"/>
  <c r="L506" i="1"/>
  <c r="K507" i="1"/>
  <c r="L507" i="1"/>
  <c r="K508" i="1"/>
  <c r="L508" i="1"/>
  <c r="K509" i="1"/>
  <c r="L509" i="1"/>
  <c r="K510" i="1"/>
  <c r="L510" i="1"/>
  <c r="K511" i="1"/>
  <c r="L511" i="1"/>
  <c r="K512" i="1"/>
  <c r="L512" i="1"/>
  <c r="K513" i="1"/>
  <c r="L513" i="1"/>
  <c r="K514" i="1"/>
  <c r="L514" i="1"/>
  <c r="K515" i="1"/>
  <c r="L515" i="1"/>
  <c r="K516" i="1"/>
  <c r="L516" i="1"/>
  <c r="K517" i="1"/>
  <c r="L517" i="1"/>
  <c r="K518" i="1"/>
  <c r="L518" i="1"/>
  <c r="K519" i="1"/>
  <c r="L519" i="1"/>
  <c r="K520" i="1"/>
  <c r="L520" i="1"/>
  <c r="K521" i="1"/>
  <c r="L521" i="1"/>
  <c r="K522" i="1"/>
  <c r="L522" i="1"/>
  <c r="K523" i="1"/>
  <c r="L523" i="1"/>
  <c r="K524" i="1"/>
  <c r="L524" i="1"/>
  <c r="K525" i="1"/>
  <c r="L525" i="1"/>
  <c r="K526" i="1"/>
  <c r="L526" i="1"/>
  <c r="K527" i="1"/>
  <c r="L527" i="1"/>
  <c r="K528" i="1"/>
  <c r="L528" i="1"/>
  <c r="K529" i="1"/>
  <c r="L529" i="1"/>
  <c r="K530" i="1"/>
  <c r="L530" i="1"/>
  <c r="K531" i="1"/>
  <c r="L531" i="1"/>
  <c r="K532" i="1"/>
  <c r="L532" i="1"/>
  <c r="K533" i="1"/>
  <c r="L533" i="1"/>
  <c r="K534" i="1"/>
  <c r="L534" i="1"/>
  <c r="K535" i="1"/>
  <c r="L535" i="1"/>
  <c r="K536" i="1"/>
  <c r="L536" i="1"/>
  <c r="K537" i="1"/>
  <c r="L537" i="1"/>
  <c r="K538" i="1"/>
  <c r="L538" i="1"/>
  <c r="K539" i="1"/>
  <c r="L539" i="1"/>
  <c r="K540" i="1"/>
  <c r="L540" i="1"/>
  <c r="K541" i="1"/>
  <c r="L541" i="1"/>
  <c r="K542" i="1"/>
  <c r="L542" i="1"/>
  <c r="K543" i="1"/>
  <c r="L543" i="1"/>
  <c r="K544" i="1"/>
  <c r="L544" i="1"/>
  <c r="K545" i="1"/>
  <c r="L545" i="1"/>
  <c r="K546" i="1"/>
  <c r="L546" i="1"/>
  <c r="K547" i="1"/>
  <c r="L547" i="1"/>
  <c r="K548" i="1"/>
  <c r="L548" i="1"/>
  <c r="K549" i="1"/>
  <c r="L549" i="1"/>
  <c r="K550" i="1"/>
  <c r="L550" i="1"/>
  <c r="K551" i="1"/>
  <c r="L551" i="1"/>
  <c r="K552" i="1"/>
  <c r="L552" i="1"/>
  <c r="K553" i="1"/>
  <c r="L553" i="1"/>
  <c r="K554" i="1"/>
  <c r="L554" i="1"/>
  <c r="K555" i="1"/>
  <c r="L555" i="1"/>
  <c r="K556" i="1"/>
  <c r="L556" i="1"/>
  <c r="K557" i="1"/>
  <c r="L557" i="1"/>
  <c r="K558" i="1"/>
  <c r="L558" i="1"/>
  <c r="K559" i="1"/>
  <c r="L559" i="1"/>
  <c r="K560" i="1"/>
  <c r="L560" i="1"/>
  <c r="K561" i="1"/>
  <c r="L561" i="1"/>
  <c r="K562" i="1"/>
  <c r="L562" i="1"/>
  <c r="K563" i="1"/>
  <c r="L563" i="1"/>
  <c r="K564" i="1"/>
  <c r="L564" i="1"/>
  <c r="K565" i="1"/>
  <c r="L565" i="1"/>
  <c r="K566" i="1"/>
  <c r="L566" i="1"/>
  <c r="K567" i="1"/>
  <c r="L567" i="1"/>
  <c r="K568" i="1"/>
  <c r="L568" i="1"/>
  <c r="K569" i="1"/>
  <c r="L569" i="1"/>
  <c r="K570" i="1"/>
  <c r="L570" i="1"/>
  <c r="K571" i="1"/>
  <c r="L571" i="1"/>
  <c r="K572" i="1"/>
  <c r="L572" i="1"/>
  <c r="K573" i="1"/>
  <c r="L573" i="1"/>
  <c r="K574" i="1"/>
  <c r="L574" i="1"/>
  <c r="K575" i="1"/>
  <c r="L575" i="1"/>
  <c r="K576" i="1"/>
  <c r="L576" i="1"/>
  <c r="K577" i="1"/>
  <c r="L577" i="1"/>
  <c r="K578" i="1"/>
  <c r="L578" i="1"/>
  <c r="K579" i="1"/>
  <c r="L579" i="1"/>
  <c r="K580" i="1"/>
  <c r="L580" i="1"/>
  <c r="K581" i="1"/>
  <c r="L581" i="1"/>
  <c r="K582" i="1"/>
  <c r="L582" i="1"/>
  <c r="K583" i="1"/>
  <c r="L583" i="1"/>
  <c r="K584" i="1"/>
  <c r="L584" i="1"/>
  <c r="K585" i="1"/>
  <c r="L585" i="1"/>
  <c r="K586" i="1"/>
  <c r="L586" i="1"/>
  <c r="K587" i="1"/>
  <c r="L587" i="1"/>
  <c r="K588" i="1"/>
  <c r="L588" i="1"/>
  <c r="K589" i="1"/>
  <c r="L589" i="1"/>
  <c r="K590" i="1"/>
  <c r="L590" i="1"/>
  <c r="K591" i="1"/>
  <c r="L591" i="1"/>
  <c r="K592" i="1"/>
  <c r="L592" i="1"/>
  <c r="K593" i="1"/>
  <c r="L593" i="1"/>
  <c r="K594" i="1"/>
  <c r="L594" i="1"/>
  <c r="K595" i="1"/>
  <c r="L595" i="1"/>
  <c r="K596" i="1"/>
  <c r="L596" i="1"/>
  <c r="K597" i="1"/>
  <c r="L597" i="1"/>
  <c r="K598" i="1"/>
  <c r="L598" i="1"/>
  <c r="K599" i="1"/>
  <c r="L599" i="1"/>
  <c r="K600" i="1"/>
  <c r="L600" i="1"/>
  <c r="K601" i="1"/>
  <c r="L601" i="1"/>
  <c r="K602" i="1"/>
  <c r="L602" i="1"/>
  <c r="K603" i="1"/>
  <c r="L603" i="1"/>
  <c r="K604" i="1"/>
  <c r="L604" i="1"/>
  <c r="K605" i="1"/>
  <c r="L605" i="1"/>
  <c r="K606" i="1"/>
  <c r="L606" i="1"/>
  <c r="K607" i="1"/>
  <c r="L607" i="1"/>
  <c r="K608" i="1"/>
  <c r="L608" i="1"/>
  <c r="K609" i="1"/>
  <c r="L609" i="1"/>
  <c r="K610" i="1"/>
  <c r="L610" i="1"/>
  <c r="K611" i="1"/>
  <c r="L611" i="1"/>
  <c r="K612" i="1"/>
  <c r="L612" i="1"/>
  <c r="K613" i="1"/>
  <c r="L613" i="1"/>
  <c r="K614" i="1"/>
  <c r="L614" i="1"/>
  <c r="K615" i="1"/>
  <c r="L615" i="1"/>
  <c r="K616" i="1"/>
  <c r="L616" i="1"/>
  <c r="K617" i="1"/>
  <c r="L617" i="1"/>
  <c r="K618" i="1"/>
  <c r="L618" i="1"/>
  <c r="K619" i="1"/>
  <c r="L619" i="1"/>
  <c r="K620" i="1"/>
  <c r="L620" i="1"/>
  <c r="K621" i="1"/>
  <c r="L621" i="1"/>
  <c r="K622" i="1"/>
  <c r="L622" i="1"/>
  <c r="K623" i="1"/>
  <c r="L623" i="1"/>
  <c r="K624" i="1"/>
  <c r="L624" i="1"/>
  <c r="K625" i="1"/>
  <c r="L625" i="1"/>
  <c r="K626" i="1"/>
  <c r="L626" i="1"/>
  <c r="K627" i="1"/>
  <c r="L627" i="1"/>
  <c r="K628" i="1"/>
  <c r="L628" i="1"/>
  <c r="K629" i="1"/>
  <c r="L629" i="1"/>
  <c r="K630" i="1"/>
  <c r="L630" i="1"/>
  <c r="K631" i="1"/>
  <c r="L631" i="1"/>
  <c r="K632" i="1"/>
  <c r="L632" i="1"/>
  <c r="K633" i="1"/>
  <c r="L633" i="1"/>
  <c r="K634" i="1"/>
  <c r="L634" i="1"/>
  <c r="K635" i="1"/>
  <c r="L635" i="1"/>
  <c r="K636" i="1"/>
  <c r="L636" i="1"/>
  <c r="K637" i="1"/>
  <c r="L637" i="1"/>
  <c r="K638" i="1"/>
  <c r="L638" i="1"/>
  <c r="K639" i="1"/>
  <c r="L639" i="1"/>
  <c r="K640" i="1"/>
  <c r="L640" i="1"/>
  <c r="K641" i="1"/>
  <c r="L641" i="1"/>
  <c r="K642" i="1"/>
  <c r="L642" i="1"/>
  <c r="K643" i="1"/>
  <c r="L643" i="1"/>
  <c r="K644" i="1"/>
  <c r="L644" i="1"/>
  <c r="K645" i="1"/>
  <c r="L645" i="1"/>
  <c r="K646" i="1"/>
  <c r="L646" i="1"/>
  <c r="K647" i="1"/>
  <c r="L647" i="1"/>
  <c r="K648" i="1"/>
  <c r="L648" i="1"/>
  <c r="K649" i="1"/>
  <c r="L649" i="1"/>
  <c r="K650" i="1"/>
  <c r="L650" i="1"/>
  <c r="K651" i="1"/>
  <c r="L651" i="1"/>
  <c r="K652" i="1"/>
  <c r="L652" i="1"/>
  <c r="K653" i="1"/>
  <c r="L653" i="1"/>
  <c r="K654" i="1"/>
  <c r="L654" i="1"/>
  <c r="K655" i="1"/>
  <c r="L655" i="1"/>
  <c r="K656" i="1"/>
  <c r="L656" i="1"/>
  <c r="K657" i="1"/>
  <c r="L657" i="1"/>
  <c r="K658" i="1"/>
  <c r="L658" i="1"/>
  <c r="K659" i="1"/>
  <c r="L659" i="1"/>
  <c r="K660" i="1"/>
  <c r="L660" i="1"/>
  <c r="K661" i="1"/>
  <c r="L661" i="1"/>
  <c r="K662" i="1"/>
  <c r="L662" i="1"/>
  <c r="K663" i="1"/>
  <c r="L663" i="1"/>
  <c r="K664" i="1"/>
  <c r="L664" i="1"/>
  <c r="K665" i="1"/>
  <c r="L665" i="1"/>
  <c r="K666" i="1"/>
  <c r="L666" i="1"/>
  <c r="K667" i="1"/>
  <c r="L667" i="1"/>
  <c r="K668" i="1"/>
  <c r="L668" i="1"/>
  <c r="K669" i="1"/>
  <c r="L669" i="1"/>
  <c r="K670" i="1"/>
  <c r="L670" i="1"/>
  <c r="K671" i="1"/>
  <c r="L671" i="1"/>
  <c r="K672" i="1"/>
  <c r="L672" i="1"/>
  <c r="K673" i="1"/>
  <c r="L673" i="1"/>
  <c r="K674" i="1"/>
  <c r="L674" i="1"/>
  <c r="K675" i="1"/>
  <c r="L675" i="1"/>
  <c r="K676" i="1"/>
  <c r="L676" i="1"/>
  <c r="K677" i="1"/>
  <c r="L677" i="1"/>
  <c r="K678" i="1"/>
  <c r="L678" i="1"/>
  <c r="K679" i="1"/>
  <c r="L679" i="1"/>
  <c r="K680" i="1"/>
  <c r="L680" i="1"/>
  <c r="K681" i="1"/>
  <c r="L681" i="1"/>
  <c r="K682" i="1"/>
  <c r="L682" i="1"/>
  <c r="K683" i="1"/>
  <c r="L683" i="1"/>
  <c r="K684" i="1"/>
  <c r="L684" i="1"/>
  <c r="K685" i="1"/>
  <c r="L685" i="1"/>
  <c r="K686" i="1"/>
  <c r="L686" i="1"/>
  <c r="K687" i="1"/>
  <c r="L687" i="1"/>
  <c r="K688" i="1"/>
  <c r="L688" i="1"/>
  <c r="K689" i="1"/>
  <c r="L689" i="1"/>
  <c r="K690" i="1"/>
  <c r="L690" i="1"/>
  <c r="K691" i="1"/>
  <c r="L691" i="1"/>
  <c r="K692" i="1"/>
  <c r="L692" i="1"/>
  <c r="K693" i="1"/>
  <c r="L693" i="1"/>
  <c r="K694" i="1"/>
  <c r="L694" i="1"/>
  <c r="K695" i="1"/>
  <c r="L695" i="1"/>
  <c r="K696" i="1"/>
  <c r="L696" i="1"/>
  <c r="K697" i="1"/>
  <c r="L697" i="1"/>
  <c r="K698" i="1"/>
  <c r="L698" i="1"/>
  <c r="K699" i="1"/>
  <c r="L699" i="1"/>
  <c r="K700" i="1"/>
  <c r="L700" i="1"/>
  <c r="K701" i="1"/>
  <c r="L701" i="1"/>
  <c r="K702" i="1"/>
  <c r="L702" i="1"/>
  <c r="K703" i="1"/>
  <c r="L703" i="1"/>
  <c r="K704" i="1"/>
  <c r="L704" i="1"/>
  <c r="K705" i="1"/>
  <c r="L705" i="1"/>
  <c r="K706" i="1"/>
  <c r="L706" i="1"/>
  <c r="K707" i="1"/>
  <c r="L707" i="1"/>
  <c r="K708" i="1"/>
  <c r="L708" i="1"/>
  <c r="K3" i="1" l="1"/>
  <c r="AP693" i="1"/>
  <c r="AN693" i="1"/>
  <c r="AP701" i="1"/>
  <c r="AN701" i="1"/>
  <c r="AP694" i="1"/>
  <c r="AN694" i="1"/>
  <c r="AP650" i="1"/>
  <c r="AN650" i="1"/>
  <c r="AP574" i="1"/>
  <c r="AN574" i="1"/>
  <c r="AP568" i="1"/>
  <c r="AN568" i="1"/>
  <c r="AP565" i="1"/>
  <c r="AN565" i="1"/>
  <c r="AP562" i="1"/>
  <c r="AN562" i="1"/>
  <c r="AP551" i="1"/>
  <c r="AN551" i="1"/>
  <c r="AP548" i="1"/>
  <c r="AN548" i="1"/>
  <c r="AP547" i="1"/>
  <c r="AN547" i="1"/>
  <c r="AP545" i="1"/>
  <c r="AN545" i="1"/>
  <c r="AP544" i="1"/>
  <c r="AN544" i="1"/>
  <c r="AP535" i="1"/>
  <c r="AN535" i="1"/>
  <c r="AS409" i="1"/>
  <c r="AP409" i="1"/>
  <c r="AN409" i="1"/>
  <c r="AS407" i="1"/>
  <c r="AP407" i="1"/>
  <c r="AN407" i="1"/>
  <c r="AS386" i="1"/>
  <c r="AP386" i="1"/>
  <c r="AN386" i="1"/>
  <c r="AS382" i="1"/>
  <c r="AP382" i="1"/>
  <c r="AN382" i="1"/>
  <c r="AS373" i="1"/>
  <c r="AP373" i="1"/>
  <c r="AN373" i="1"/>
  <c r="AS199" i="1"/>
  <c r="AP199" i="1"/>
  <c r="AN199" i="1"/>
  <c r="AS187" i="1"/>
  <c r="AP187" i="1"/>
  <c r="AN187" i="1"/>
  <c r="AN188" i="1"/>
  <c r="AP188" i="1"/>
  <c r="AS188" i="1"/>
  <c r="AR743" i="1" l="1"/>
  <c r="AQ743" i="1"/>
  <c r="AO743" i="1"/>
  <c r="AM743" i="1"/>
  <c r="AK743" i="1"/>
  <c r="AJ743" i="1"/>
  <c r="AI743" i="1"/>
  <c r="AH743" i="1"/>
  <c r="AG743" i="1"/>
  <c r="AF743" i="1"/>
  <c r="AE743" i="1"/>
  <c r="AD743" i="1"/>
  <c r="AC743" i="1"/>
  <c r="AB743" i="1"/>
  <c r="AA743" i="1"/>
  <c r="Z743" i="1"/>
  <c r="Y743" i="1"/>
  <c r="X743" i="1"/>
  <c r="W743" i="1"/>
  <c r="V743" i="1"/>
  <c r="U743" i="1"/>
  <c r="T743" i="1"/>
  <c r="S743" i="1"/>
  <c r="R743" i="1"/>
  <c r="Q743" i="1"/>
  <c r="P743" i="1"/>
  <c r="O743" i="1"/>
  <c r="N743" i="1"/>
  <c r="M743" i="1"/>
  <c r="AP708" i="1"/>
  <c r="AN708" i="1"/>
  <c r="AP707" i="1"/>
  <c r="AN707" i="1"/>
  <c r="AP706" i="1"/>
  <c r="AN706" i="1"/>
  <c r="AP705" i="1"/>
  <c r="AN705" i="1"/>
  <c r="AP704" i="1"/>
  <c r="AN704" i="1"/>
  <c r="AP703" i="1"/>
  <c r="AN703" i="1"/>
  <c r="AP702" i="1"/>
  <c r="AN702" i="1"/>
  <c r="AP700" i="1"/>
  <c r="AN700" i="1"/>
  <c r="AP699" i="1"/>
  <c r="AN699" i="1"/>
  <c r="AP698" i="1"/>
  <c r="AN698" i="1"/>
  <c r="AP697" i="1"/>
  <c r="AN697" i="1"/>
  <c r="AP696" i="1"/>
  <c r="AN696" i="1"/>
  <c r="AP695" i="1"/>
  <c r="AN695" i="1"/>
  <c r="AP727" i="1"/>
  <c r="AN727" i="1"/>
  <c r="AP692" i="1"/>
  <c r="AN692" i="1"/>
  <c r="AP691" i="1"/>
  <c r="AN691" i="1"/>
  <c r="AP690" i="1"/>
  <c r="AN690" i="1"/>
  <c r="AP689" i="1"/>
  <c r="AN689" i="1"/>
  <c r="AP688" i="1"/>
  <c r="AN688" i="1"/>
  <c r="AP687" i="1"/>
  <c r="AN687" i="1"/>
  <c r="AP686" i="1"/>
  <c r="AN686" i="1"/>
  <c r="AP685" i="1"/>
  <c r="AN685" i="1"/>
  <c r="AP684" i="1"/>
  <c r="AN684" i="1"/>
  <c r="AP683" i="1"/>
  <c r="AN683" i="1"/>
  <c r="AP682" i="1"/>
  <c r="AN682" i="1"/>
  <c r="AP681" i="1"/>
  <c r="AN681" i="1"/>
  <c r="AP680" i="1"/>
  <c r="AN680" i="1"/>
  <c r="AP679" i="1"/>
  <c r="AN679" i="1"/>
  <c r="AP678" i="1"/>
  <c r="AN678" i="1"/>
  <c r="AP677" i="1"/>
  <c r="AN677" i="1"/>
  <c r="AP676" i="1"/>
  <c r="AN676" i="1"/>
  <c r="AP675" i="1"/>
  <c r="AN675" i="1"/>
  <c r="AP674" i="1"/>
  <c r="AN674" i="1"/>
  <c r="AP673" i="1"/>
  <c r="AN673" i="1"/>
  <c r="AP672" i="1"/>
  <c r="AN672" i="1"/>
  <c r="AP671" i="1"/>
  <c r="AN671" i="1"/>
  <c r="AP670" i="1"/>
  <c r="AN670" i="1"/>
  <c r="AP669" i="1"/>
  <c r="AN669" i="1"/>
  <c r="AP668" i="1"/>
  <c r="AN668" i="1"/>
  <c r="AP667" i="1"/>
  <c r="AN667" i="1"/>
  <c r="AP666" i="1"/>
  <c r="AN666" i="1"/>
  <c r="AP665" i="1"/>
  <c r="AN665" i="1"/>
  <c r="AP664" i="1"/>
  <c r="AN664" i="1"/>
  <c r="AP663" i="1"/>
  <c r="AN663" i="1"/>
  <c r="AP662" i="1"/>
  <c r="AN662" i="1"/>
  <c r="AP661" i="1"/>
  <c r="AN661" i="1"/>
  <c r="AP660" i="1"/>
  <c r="AN660" i="1"/>
  <c r="AP659" i="1"/>
  <c r="AN659" i="1"/>
  <c r="AP658" i="1"/>
  <c r="AN658" i="1"/>
  <c r="AP657" i="1"/>
  <c r="AN657" i="1"/>
  <c r="AP656" i="1"/>
  <c r="AN656" i="1"/>
  <c r="AP655" i="1"/>
  <c r="AN655" i="1"/>
  <c r="AP654" i="1"/>
  <c r="AN654" i="1"/>
  <c r="AP653" i="1"/>
  <c r="AN653" i="1"/>
  <c r="AP652" i="1"/>
  <c r="AN652" i="1"/>
  <c r="AP651" i="1"/>
  <c r="AN651" i="1"/>
  <c r="AP649" i="1"/>
  <c r="AN649" i="1"/>
  <c r="AP648" i="1"/>
  <c r="AN648" i="1"/>
  <c r="AP647" i="1"/>
  <c r="AN647" i="1"/>
  <c r="AP646" i="1"/>
  <c r="AN646" i="1"/>
  <c r="AP645" i="1"/>
  <c r="AN645" i="1"/>
  <c r="AP644" i="1"/>
  <c r="AN644" i="1"/>
  <c r="AP643" i="1"/>
  <c r="AN643" i="1"/>
  <c r="AP642" i="1"/>
  <c r="AN642" i="1"/>
  <c r="AP641" i="1"/>
  <c r="AN641" i="1"/>
  <c r="AP640" i="1"/>
  <c r="AN640" i="1"/>
  <c r="AP639" i="1"/>
  <c r="AN639" i="1"/>
  <c r="AP638" i="1"/>
  <c r="AN638" i="1"/>
  <c r="AP637" i="1"/>
  <c r="AN637" i="1"/>
  <c r="AP636" i="1"/>
  <c r="AN636" i="1"/>
  <c r="AP635" i="1"/>
  <c r="AN635" i="1"/>
  <c r="AP634" i="1"/>
  <c r="AN634" i="1"/>
  <c r="AP633" i="1"/>
  <c r="AN633" i="1"/>
  <c r="AP632" i="1"/>
  <c r="AN632" i="1"/>
  <c r="AP631" i="1"/>
  <c r="AN631" i="1"/>
  <c r="AP630" i="1"/>
  <c r="AN630" i="1"/>
  <c r="AP629" i="1"/>
  <c r="AN629" i="1"/>
  <c r="AP628" i="1"/>
  <c r="AN628" i="1"/>
  <c r="AP627" i="1"/>
  <c r="AN627" i="1"/>
  <c r="AP626" i="1"/>
  <c r="AN626" i="1"/>
  <c r="AP625" i="1"/>
  <c r="AN625" i="1"/>
  <c r="AP624" i="1"/>
  <c r="AN624" i="1"/>
  <c r="AP623" i="1"/>
  <c r="AN623" i="1"/>
  <c r="AP622" i="1"/>
  <c r="AN622" i="1"/>
  <c r="AP621" i="1"/>
  <c r="AN621" i="1"/>
  <c r="AP620" i="1"/>
  <c r="AN620" i="1"/>
  <c r="AP619" i="1"/>
  <c r="AN619" i="1"/>
  <c r="AP618" i="1"/>
  <c r="AN618" i="1"/>
  <c r="AP617" i="1"/>
  <c r="AN617" i="1"/>
  <c r="AP616" i="1"/>
  <c r="AN616" i="1"/>
  <c r="AP615" i="1"/>
  <c r="AN615" i="1"/>
  <c r="AP614" i="1"/>
  <c r="AN614" i="1"/>
  <c r="AP613" i="1"/>
  <c r="AN613" i="1"/>
  <c r="AP612" i="1"/>
  <c r="AN612" i="1"/>
  <c r="AP611" i="1"/>
  <c r="AN611" i="1"/>
  <c r="AP610" i="1"/>
  <c r="AN610" i="1"/>
  <c r="AP609" i="1"/>
  <c r="AN609" i="1"/>
  <c r="AP608" i="1"/>
  <c r="AN608" i="1"/>
  <c r="AP607" i="1"/>
  <c r="AN607" i="1"/>
  <c r="AP606" i="1"/>
  <c r="AN606" i="1"/>
  <c r="AP605" i="1"/>
  <c r="AN605" i="1"/>
  <c r="AP604" i="1"/>
  <c r="AN604" i="1"/>
  <c r="AP603" i="1"/>
  <c r="AN603" i="1"/>
  <c r="AP602" i="1"/>
  <c r="AN602" i="1"/>
  <c r="AP601" i="1"/>
  <c r="AN601" i="1"/>
  <c r="AP600" i="1"/>
  <c r="AN600" i="1"/>
  <c r="AP599" i="1"/>
  <c r="AN599" i="1"/>
  <c r="AP598" i="1"/>
  <c r="AN598" i="1"/>
  <c r="AP597" i="1"/>
  <c r="AN597" i="1"/>
  <c r="AP596" i="1"/>
  <c r="AN596" i="1"/>
  <c r="AP595" i="1"/>
  <c r="AN595" i="1"/>
  <c r="AP594" i="1"/>
  <c r="AN594" i="1"/>
  <c r="AP593" i="1"/>
  <c r="AN593" i="1"/>
  <c r="AP592" i="1"/>
  <c r="AN592" i="1"/>
  <c r="AP591" i="1"/>
  <c r="AN591" i="1"/>
  <c r="AP590" i="1"/>
  <c r="AN590" i="1"/>
  <c r="AP589" i="1"/>
  <c r="AN589" i="1"/>
  <c r="AP588" i="1"/>
  <c r="AN588" i="1"/>
  <c r="AP587" i="1"/>
  <c r="AN587" i="1"/>
  <c r="AP586" i="1"/>
  <c r="AN586" i="1"/>
  <c r="AP585" i="1"/>
  <c r="AN585" i="1"/>
  <c r="AP584" i="1"/>
  <c r="AN584" i="1"/>
  <c r="AP583" i="1"/>
  <c r="AN583" i="1"/>
  <c r="AP582" i="1"/>
  <c r="AN582" i="1"/>
  <c r="AP581" i="1"/>
  <c r="AN581" i="1"/>
  <c r="AP580" i="1"/>
  <c r="AN580" i="1"/>
  <c r="AP579" i="1"/>
  <c r="AN579" i="1"/>
  <c r="AP578" i="1"/>
  <c r="AN578" i="1"/>
  <c r="AP577" i="1"/>
  <c r="AN577" i="1"/>
  <c r="AP576" i="1"/>
  <c r="AN576" i="1"/>
  <c r="AP575" i="1"/>
  <c r="AN575" i="1"/>
  <c r="AP573" i="1"/>
  <c r="AN573" i="1"/>
  <c r="AP572" i="1"/>
  <c r="AN572" i="1"/>
  <c r="AP571" i="1"/>
  <c r="AN571" i="1"/>
  <c r="AP570" i="1"/>
  <c r="AN570" i="1"/>
  <c r="AP569" i="1"/>
  <c r="AN569" i="1"/>
  <c r="AP567" i="1"/>
  <c r="AN567" i="1"/>
  <c r="AP566" i="1"/>
  <c r="AN566" i="1"/>
  <c r="AP564" i="1"/>
  <c r="AN564" i="1"/>
  <c r="AP563" i="1"/>
  <c r="AN563" i="1"/>
  <c r="AP561" i="1"/>
  <c r="AN561" i="1"/>
  <c r="AP560" i="1"/>
  <c r="AN560" i="1"/>
  <c r="AP559" i="1"/>
  <c r="AN559" i="1"/>
  <c r="AP558" i="1"/>
  <c r="AN558" i="1"/>
  <c r="AP557" i="1"/>
  <c r="AN557" i="1"/>
  <c r="AP556" i="1"/>
  <c r="AN556" i="1"/>
  <c r="AP555" i="1"/>
  <c r="AN555" i="1"/>
  <c r="AP554" i="1"/>
  <c r="AN554" i="1"/>
  <c r="AP553" i="1"/>
  <c r="AN553" i="1"/>
  <c r="AP552" i="1"/>
  <c r="AN552" i="1"/>
  <c r="AP550" i="1"/>
  <c r="AN550" i="1"/>
  <c r="AP549" i="1"/>
  <c r="AN549" i="1"/>
  <c r="AP546" i="1"/>
  <c r="AN546" i="1"/>
  <c r="AP543" i="1"/>
  <c r="AN543" i="1"/>
  <c r="AP542" i="1"/>
  <c r="AN542" i="1"/>
  <c r="AP541" i="1"/>
  <c r="AN541" i="1"/>
  <c r="AP540" i="1"/>
  <c r="AN540" i="1"/>
  <c r="AP539" i="1"/>
  <c r="AN539" i="1"/>
  <c r="AP538" i="1"/>
  <c r="AN538" i="1"/>
  <c r="AP537" i="1"/>
  <c r="AN537" i="1"/>
  <c r="AP536" i="1"/>
  <c r="AN536" i="1"/>
  <c r="AP534" i="1"/>
  <c r="AN534" i="1"/>
  <c r="AP533" i="1"/>
  <c r="AN533" i="1"/>
  <c r="AP532" i="1"/>
  <c r="AN532" i="1"/>
  <c r="AP531" i="1"/>
  <c r="AN531" i="1"/>
  <c r="AP530" i="1"/>
  <c r="AN530" i="1"/>
  <c r="AP529" i="1"/>
  <c r="AN529" i="1"/>
  <c r="AP528" i="1"/>
  <c r="AN528" i="1"/>
  <c r="AP527" i="1"/>
  <c r="AN527" i="1"/>
  <c r="AP526" i="1"/>
  <c r="AN526" i="1"/>
  <c r="AP525" i="1"/>
  <c r="AN525" i="1"/>
  <c r="AP524" i="1"/>
  <c r="AN524" i="1"/>
  <c r="AP523" i="1"/>
  <c r="AN523" i="1"/>
  <c r="AP522" i="1"/>
  <c r="AN522" i="1"/>
  <c r="AP521" i="1"/>
  <c r="AN521" i="1"/>
  <c r="AP520" i="1"/>
  <c r="AN520" i="1"/>
  <c r="AP519" i="1"/>
  <c r="AN519" i="1"/>
  <c r="AP518" i="1"/>
  <c r="AN518" i="1"/>
  <c r="AP517" i="1"/>
  <c r="AN517" i="1"/>
  <c r="AP516" i="1"/>
  <c r="AN516" i="1"/>
  <c r="AP515" i="1"/>
  <c r="AN515" i="1"/>
  <c r="AP514" i="1"/>
  <c r="AN514" i="1"/>
  <c r="AP513" i="1"/>
  <c r="AN513" i="1"/>
  <c r="AP512" i="1"/>
  <c r="AN512" i="1"/>
  <c r="AP511" i="1"/>
  <c r="AN511" i="1"/>
  <c r="AP510" i="1"/>
  <c r="AN510" i="1"/>
  <c r="AP509" i="1"/>
  <c r="AN509" i="1"/>
  <c r="AP508" i="1"/>
  <c r="AN508" i="1"/>
  <c r="AP507" i="1"/>
  <c r="AN507" i="1"/>
  <c r="AP506" i="1"/>
  <c r="AN506" i="1"/>
  <c r="AP505" i="1"/>
  <c r="AN505" i="1"/>
  <c r="AP504" i="1"/>
  <c r="AN504" i="1"/>
  <c r="AP503" i="1"/>
  <c r="AN503" i="1"/>
  <c r="AP502" i="1"/>
  <c r="AN502" i="1"/>
  <c r="AP501" i="1"/>
  <c r="AN501" i="1"/>
  <c r="AP500" i="1"/>
  <c r="AN500" i="1"/>
  <c r="AP499" i="1"/>
  <c r="AN499" i="1"/>
  <c r="AP498" i="1"/>
  <c r="AN498" i="1"/>
  <c r="AP497" i="1"/>
  <c r="AN497" i="1"/>
  <c r="AP496" i="1"/>
  <c r="AN496" i="1"/>
  <c r="AP495" i="1"/>
  <c r="AN495" i="1"/>
  <c r="AP494" i="1"/>
  <c r="AN494" i="1"/>
  <c r="AP493" i="1"/>
  <c r="AN493" i="1"/>
  <c r="AP492" i="1"/>
  <c r="AN492" i="1"/>
  <c r="AP491" i="1"/>
  <c r="AN491" i="1"/>
  <c r="AP490" i="1"/>
  <c r="AN490" i="1"/>
  <c r="AP489" i="1"/>
  <c r="AN489" i="1"/>
  <c r="AP488" i="1"/>
  <c r="AN488" i="1"/>
  <c r="AP487" i="1"/>
  <c r="AN487" i="1"/>
  <c r="AP486" i="1"/>
  <c r="AN486" i="1"/>
  <c r="AP485" i="1"/>
  <c r="AN485" i="1"/>
  <c r="AP484" i="1"/>
  <c r="AN484" i="1"/>
  <c r="AP483" i="1"/>
  <c r="AN483" i="1"/>
  <c r="AP482" i="1"/>
  <c r="AN482" i="1"/>
  <c r="AP481" i="1"/>
  <c r="AN481" i="1"/>
  <c r="AP480" i="1"/>
  <c r="AN480" i="1"/>
  <c r="AP479" i="1"/>
  <c r="AN479" i="1"/>
  <c r="AP478" i="1"/>
  <c r="AN478" i="1"/>
  <c r="AP477" i="1"/>
  <c r="AN477" i="1"/>
  <c r="AP476" i="1"/>
  <c r="AN476" i="1"/>
  <c r="AP475" i="1"/>
  <c r="AN475" i="1"/>
  <c r="AP474" i="1"/>
  <c r="AN474" i="1"/>
  <c r="AP473" i="1"/>
  <c r="AN473" i="1"/>
  <c r="AP472" i="1"/>
  <c r="AN472" i="1"/>
  <c r="AP471" i="1"/>
  <c r="AN471" i="1"/>
  <c r="AP470" i="1"/>
  <c r="AN470" i="1"/>
  <c r="AP469" i="1"/>
  <c r="AN469" i="1"/>
  <c r="AP468" i="1"/>
  <c r="AN468" i="1"/>
  <c r="AP467" i="1"/>
  <c r="AN467" i="1"/>
  <c r="AP466" i="1"/>
  <c r="AN466" i="1"/>
  <c r="AP465" i="1"/>
  <c r="AN465" i="1"/>
  <c r="AS464" i="1"/>
  <c r="AP464" i="1"/>
  <c r="AN464" i="1"/>
  <c r="AS463" i="1"/>
  <c r="AP463" i="1"/>
  <c r="AN463" i="1"/>
  <c r="AS462" i="1"/>
  <c r="AP462" i="1"/>
  <c r="AN462" i="1"/>
  <c r="AS461" i="1"/>
  <c r="AP461" i="1"/>
  <c r="AN461" i="1"/>
  <c r="AS460" i="1"/>
  <c r="AP460" i="1"/>
  <c r="AN460" i="1"/>
  <c r="AS459" i="1"/>
  <c r="AP459" i="1"/>
  <c r="AN459" i="1"/>
  <c r="AS458" i="1"/>
  <c r="AP458" i="1"/>
  <c r="AN458" i="1"/>
  <c r="AS457" i="1"/>
  <c r="AP457" i="1"/>
  <c r="AN457" i="1"/>
  <c r="AS456" i="1"/>
  <c r="AP456" i="1"/>
  <c r="AN456" i="1"/>
  <c r="AS455" i="1"/>
  <c r="AP455" i="1"/>
  <c r="AN455" i="1"/>
  <c r="AS454" i="1"/>
  <c r="AP454" i="1"/>
  <c r="AN454" i="1"/>
  <c r="AS453" i="1"/>
  <c r="AP453" i="1"/>
  <c r="AN453" i="1"/>
  <c r="AS452" i="1"/>
  <c r="AP452" i="1"/>
  <c r="AN452" i="1"/>
  <c r="AS451" i="1"/>
  <c r="AP451" i="1"/>
  <c r="AN451" i="1"/>
  <c r="AS450" i="1"/>
  <c r="AP450" i="1"/>
  <c r="AN450" i="1"/>
  <c r="AS449" i="1"/>
  <c r="AP449" i="1"/>
  <c r="AN449" i="1"/>
  <c r="AS448" i="1"/>
  <c r="AP448" i="1"/>
  <c r="AN448" i="1"/>
  <c r="AS447" i="1"/>
  <c r="AP447" i="1"/>
  <c r="AN447" i="1"/>
  <c r="AS446" i="1"/>
  <c r="AP446" i="1"/>
  <c r="AN446" i="1"/>
  <c r="AS445" i="1"/>
  <c r="AP445" i="1"/>
  <c r="AN445" i="1"/>
  <c r="AS444" i="1"/>
  <c r="AP444" i="1"/>
  <c r="AN444" i="1"/>
  <c r="AS443" i="1"/>
  <c r="AP443" i="1"/>
  <c r="AN443" i="1"/>
  <c r="AS442" i="1"/>
  <c r="AP442" i="1"/>
  <c r="AN442" i="1"/>
  <c r="AS441" i="1"/>
  <c r="AP441" i="1"/>
  <c r="AN441" i="1"/>
  <c r="AS440" i="1"/>
  <c r="AP440" i="1"/>
  <c r="AN440" i="1"/>
  <c r="AS439" i="1"/>
  <c r="AP439" i="1"/>
  <c r="AN439" i="1"/>
  <c r="AS438" i="1"/>
  <c r="AP438" i="1"/>
  <c r="AN438" i="1"/>
  <c r="AS437" i="1"/>
  <c r="AP437" i="1"/>
  <c r="AN437" i="1"/>
  <c r="AS436" i="1"/>
  <c r="AP436" i="1"/>
  <c r="AN436" i="1"/>
  <c r="AS435" i="1"/>
  <c r="AP435" i="1"/>
  <c r="AN435" i="1"/>
  <c r="AS434" i="1"/>
  <c r="AP434" i="1"/>
  <c r="AN434" i="1"/>
  <c r="AS433" i="1"/>
  <c r="AP433" i="1"/>
  <c r="AN433" i="1"/>
  <c r="AS432" i="1"/>
  <c r="AP432" i="1"/>
  <c r="AN432" i="1"/>
  <c r="AS431" i="1"/>
  <c r="AP431" i="1"/>
  <c r="AN431" i="1"/>
  <c r="AS430" i="1"/>
  <c r="AP430" i="1"/>
  <c r="AN430" i="1"/>
  <c r="AS429" i="1"/>
  <c r="AP429" i="1"/>
  <c r="AN429" i="1"/>
  <c r="AS428" i="1"/>
  <c r="AP428" i="1"/>
  <c r="AN428" i="1"/>
  <c r="AS427" i="1"/>
  <c r="AP427" i="1"/>
  <c r="AN427" i="1"/>
  <c r="AS426" i="1"/>
  <c r="AP426" i="1"/>
  <c r="AN426" i="1"/>
  <c r="AS425" i="1"/>
  <c r="AP425" i="1"/>
  <c r="AN425" i="1"/>
  <c r="AS424" i="1"/>
  <c r="AP424" i="1"/>
  <c r="AN424" i="1"/>
  <c r="AS423" i="1"/>
  <c r="AP423" i="1"/>
  <c r="AN423" i="1"/>
  <c r="AS422" i="1"/>
  <c r="AP422" i="1"/>
  <c r="AN422" i="1"/>
  <c r="AS421" i="1"/>
  <c r="AP421" i="1"/>
  <c r="AN421" i="1"/>
  <c r="AS420" i="1"/>
  <c r="AP420" i="1"/>
  <c r="AN420" i="1"/>
  <c r="AS419" i="1"/>
  <c r="AP419" i="1"/>
  <c r="AN419" i="1"/>
  <c r="AS418" i="1"/>
  <c r="AP418" i="1"/>
  <c r="AN418" i="1"/>
  <c r="AS417" i="1"/>
  <c r="AP417" i="1"/>
  <c r="AN417" i="1"/>
  <c r="AS416" i="1"/>
  <c r="AP416" i="1"/>
  <c r="AN416" i="1"/>
  <c r="AS415" i="1"/>
  <c r="AP415" i="1"/>
  <c r="AN415" i="1"/>
  <c r="AS414" i="1"/>
  <c r="AP414" i="1"/>
  <c r="AN414" i="1"/>
  <c r="AS413" i="1"/>
  <c r="AP413" i="1"/>
  <c r="AN413" i="1"/>
  <c r="AS412" i="1"/>
  <c r="AP412" i="1"/>
  <c r="AN412" i="1"/>
  <c r="AS411" i="1"/>
  <c r="AP411" i="1"/>
  <c r="AN411" i="1"/>
  <c r="AS410" i="1"/>
  <c r="AP410" i="1"/>
  <c r="AN410" i="1"/>
  <c r="AS408" i="1"/>
  <c r="AP408" i="1"/>
  <c r="AN408" i="1"/>
  <c r="AS406" i="1"/>
  <c r="AP406" i="1"/>
  <c r="AN406" i="1"/>
  <c r="AS405" i="1"/>
  <c r="AP405" i="1"/>
  <c r="AN405" i="1"/>
  <c r="AS404" i="1"/>
  <c r="AP404" i="1"/>
  <c r="AN404" i="1"/>
  <c r="AS403" i="1"/>
  <c r="AP403" i="1"/>
  <c r="AN403" i="1"/>
  <c r="AS402" i="1"/>
  <c r="AP402" i="1"/>
  <c r="AN402" i="1"/>
  <c r="AS401" i="1"/>
  <c r="AP401" i="1"/>
  <c r="AN401" i="1"/>
  <c r="AS400" i="1"/>
  <c r="AP400" i="1"/>
  <c r="AN400" i="1"/>
  <c r="AS399" i="1"/>
  <c r="AP399" i="1"/>
  <c r="AN399" i="1"/>
  <c r="AS398" i="1"/>
  <c r="AP398" i="1"/>
  <c r="AN398" i="1"/>
  <c r="AS397" i="1"/>
  <c r="AP397" i="1"/>
  <c r="AN397" i="1"/>
  <c r="AS396" i="1"/>
  <c r="AP396" i="1"/>
  <c r="AN396" i="1"/>
  <c r="AS395" i="1"/>
  <c r="AP395" i="1"/>
  <c r="AN395" i="1"/>
  <c r="AS394" i="1"/>
  <c r="AP394" i="1"/>
  <c r="AN394" i="1"/>
  <c r="AS393" i="1"/>
  <c r="AP393" i="1"/>
  <c r="AN393" i="1"/>
  <c r="AS392" i="1"/>
  <c r="AP392" i="1"/>
  <c r="AN392" i="1"/>
  <c r="AS391" i="1"/>
  <c r="AP391" i="1"/>
  <c r="AN391" i="1"/>
  <c r="AS390" i="1"/>
  <c r="AP390" i="1"/>
  <c r="AN390" i="1"/>
  <c r="AS389" i="1"/>
  <c r="AP389" i="1"/>
  <c r="AN389" i="1"/>
  <c r="AS388" i="1"/>
  <c r="AP388" i="1"/>
  <c r="AN388" i="1"/>
  <c r="AS387" i="1"/>
  <c r="AP387" i="1"/>
  <c r="AN387" i="1"/>
  <c r="AS385" i="1"/>
  <c r="AP385" i="1"/>
  <c r="AN385" i="1"/>
  <c r="AS384" i="1"/>
  <c r="AP384" i="1"/>
  <c r="AN384" i="1"/>
  <c r="AS383" i="1"/>
  <c r="AP383" i="1"/>
  <c r="AN383" i="1"/>
  <c r="AS381" i="1"/>
  <c r="AP381" i="1"/>
  <c r="AN381" i="1"/>
  <c r="AS380" i="1"/>
  <c r="AP380" i="1"/>
  <c r="AN380" i="1"/>
  <c r="AS379" i="1"/>
  <c r="AP379" i="1"/>
  <c r="AN379" i="1"/>
  <c r="AS378" i="1"/>
  <c r="AP378" i="1"/>
  <c r="AN378" i="1"/>
  <c r="AS377" i="1"/>
  <c r="AP377" i="1"/>
  <c r="AN377" i="1"/>
  <c r="AS376" i="1"/>
  <c r="AP376" i="1"/>
  <c r="AN376" i="1"/>
  <c r="AS375" i="1"/>
  <c r="AP375" i="1"/>
  <c r="AN375" i="1"/>
  <c r="AS374" i="1"/>
  <c r="AP374" i="1"/>
  <c r="AN374" i="1"/>
  <c r="AS372" i="1"/>
  <c r="AP372" i="1"/>
  <c r="AN372" i="1"/>
  <c r="AS371" i="1"/>
  <c r="AP371" i="1"/>
  <c r="AN371" i="1"/>
  <c r="AS370" i="1"/>
  <c r="AP370" i="1"/>
  <c r="AN370" i="1"/>
  <c r="AS369" i="1"/>
  <c r="AP369" i="1"/>
  <c r="AN369" i="1"/>
  <c r="AS368" i="1"/>
  <c r="AP368" i="1"/>
  <c r="AN368" i="1"/>
  <c r="AS367" i="1"/>
  <c r="AP367" i="1"/>
  <c r="AN367" i="1"/>
  <c r="AS366" i="1"/>
  <c r="AP366" i="1"/>
  <c r="AN366" i="1"/>
  <c r="AS365" i="1"/>
  <c r="AP365" i="1"/>
  <c r="AN365" i="1"/>
  <c r="AS364" i="1"/>
  <c r="AP364" i="1"/>
  <c r="AN364" i="1"/>
  <c r="AS363" i="1"/>
  <c r="AP363" i="1"/>
  <c r="AN363" i="1"/>
  <c r="AS362" i="1"/>
  <c r="AP362" i="1"/>
  <c r="AN362" i="1"/>
  <c r="AS361" i="1"/>
  <c r="AP361" i="1"/>
  <c r="AN361" i="1"/>
  <c r="AS360" i="1"/>
  <c r="AP360" i="1"/>
  <c r="AN360" i="1"/>
  <c r="AS359" i="1"/>
  <c r="AP359" i="1"/>
  <c r="AN359" i="1"/>
  <c r="AS358" i="1"/>
  <c r="AP358" i="1"/>
  <c r="AN358" i="1"/>
  <c r="AS357" i="1"/>
  <c r="AP357" i="1"/>
  <c r="AN357" i="1"/>
  <c r="AS356" i="1"/>
  <c r="AP356" i="1"/>
  <c r="AN356" i="1"/>
  <c r="AS355" i="1"/>
  <c r="AP355" i="1"/>
  <c r="AN355" i="1"/>
  <c r="AS354" i="1"/>
  <c r="AP354" i="1"/>
  <c r="AN354" i="1"/>
  <c r="AS353" i="1"/>
  <c r="AP353" i="1"/>
  <c r="AN353" i="1"/>
  <c r="AS352" i="1"/>
  <c r="AP352" i="1"/>
  <c r="AN352" i="1"/>
  <c r="AS351" i="1"/>
  <c r="AP351" i="1"/>
  <c r="AN351" i="1"/>
  <c r="AS350" i="1"/>
  <c r="AP350" i="1"/>
  <c r="AN350" i="1"/>
  <c r="AS349" i="1"/>
  <c r="AP349" i="1"/>
  <c r="AN349" i="1"/>
  <c r="AS348" i="1"/>
  <c r="AP348" i="1"/>
  <c r="AN348" i="1"/>
  <c r="AS347" i="1"/>
  <c r="AP347" i="1"/>
  <c r="AN347" i="1"/>
  <c r="AS346" i="1"/>
  <c r="AP346" i="1"/>
  <c r="AN346" i="1"/>
  <c r="AS345" i="1"/>
  <c r="AP345" i="1"/>
  <c r="AN345" i="1"/>
  <c r="AS344" i="1"/>
  <c r="AP344" i="1"/>
  <c r="AN344" i="1"/>
  <c r="AS343" i="1"/>
  <c r="AP343" i="1"/>
  <c r="AN343" i="1"/>
  <c r="AS342" i="1"/>
  <c r="AP342" i="1"/>
  <c r="AN342" i="1"/>
  <c r="AS341" i="1"/>
  <c r="AP341" i="1"/>
  <c r="AN341" i="1"/>
  <c r="AS340" i="1"/>
  <c r="AP340" i="1"/>
  <c r="AN340" i="1"/>
  <c r="AS339" i="1"/>
  <c r="AP339" i="1"/>
  <c r="AN339" i="1"/>
  <c r="AS338" i="1"/>
  <c r="AP338" i="1"/>
  <c r="AN338" i="1"/>
  <c r="AS337" i="1"/>
  <c r="AP337" i="1"/>
  <c r="AN337" i="1"/>
  <c r="AS336" i="1"/>
  <c r="AP336" i="1"/>
  <c r="AN336" i="1"/>
  <c r="AS335" i="1"/>
  <c r="AP335" i="1"/>
  <c r="AN335" i="1"/>
  <c r="AS334" i="1"/>
  <c r="AP334" i="1"/>
  <c r="AN334" i="1"/>
  <c r="AS333" i="1"/>
  <c r="AP333" i="1"/>
  <c r="AN333" i="1"/>
  <c r="AS332" i="1"/>
  <c r="AP332" i="1"/>
  <c r="AN332" i="1"/>
  <c r="AS331" i="1"/>
  <c r="AP331" i="1"/>
  <c r="AN331" i="1"/>
  <c r="AS330" i="1"/>
  <c r="AP330" i="1"/>
  <c r="AN330" i="1"/>
  <c r="AS329" i="1"/>
  <c r="AP329" i="1"/>
  <c r="AN329" i="1"/>
  <c r="AS328" i="1"/>
  <c r="AP328" i="1"/>
  <c r="AN328" i="1"/>
  <c r="AS327" i="1"/>
  <c r="AP327" i="1"/>
  <c r="AN327" i="1"/>
  <c r="AS326" i="1"/>
  <c r="AP326" i="1"/>
  <c r="AN326" i="1"/>
  <c r="AS325" i="1"/>
  <c r="AP325" i="1"/>
  <c r="AN325" i="1"/>
  <c r="AS324" i="1"/>
  <c r="AP324" i="1"/>
  <c r="AN324" i="1"/>
  <c r="AS323" i="1"/>
  <c r="AP323" i="1"/>
  <c r="AN323" i="1"/>
  <c r="AS322" i="1"/>
  <c r="AP322" i="1"/>
  <c r="AN322" i="1"/>
  <c r="AS321" i="1"/>
  <c r="AP321" i="1"/>
  <c r="AN321" i="1"/>
  <c r="AS320" i="1"/>
  <c r="AP320" i="1"/>
  <c r="AN320" i="1"/>
  <c r="AS319" i="1"/>
  <c r="AP319" i="1"/>
  <c r="AN319" i="1"/>
  <c r="AS318" i="1"/>
  <c r="AP318" i="1"/>
  <c r="AN318" i="1"/>
  <c r="AS317" i="1"/>
  <c r="AP317" i="1"/>
  <c r="AN317" i="1"/>
  <c r="AS316" i="1"/>
  <c r="AP316" i="1"/>
  <c r="AN316" i="1"/>
  <c r="AS315" i="1"/>
  <c r="AP315" i="1"/>
  <c r="AN315" i="1"/>
  <c r="AS314" i="1"/>
  <c r="AP314" i="1"/>
  <c r="AN314" i="1"/>
  <c r="AS313" i="1"/>
  <c r="AP313" i="1"/>
  <c r="AN313" i="1"/>
  <c r="AS312" i="1"/>
  <c r="AP312" i="1"/>
  <c r="AN312" i="1"/>
  <c r="AS311" i="1"/>
  <c r="AP311" i="1"/>
  <c r="AN311" i="1"/>
  <c r="AS310" i="1"/>
  <c r="AP310" i="1"/>
  <c r="AN310" i="1"/>
  <c r="AS309" i="1"/>
  <c r="AP309" i="1"/>
  <c r="AN309" i="1"/>
  <c r="AS308" i="1"/>
  <c r="AP308" i="1"/>
  <c r="AN308" i="1"/>
  <c r="AS307" i="1"/>
  <c r="AP307" i="1"/>
  <c r="AN307" i="1"/>
  <c r="AS306" i="1"/>
  <c r="AP306" i="1"/>
  <c r="AN306" i="1"/>
  <c r="AS305" i="1"/>
  <c r="AP305" i="1"/>
  <c r="AN305" i="1"/>
  <c r="AS304" i="1"/>
  <c r="AP304" i="1"/>
  <c r="AN304" i="1"/>
  <c r="AS303" i="1"/>
  <c r="AP303" i="1"/>
  <c r="AN303" i="1"/>
  <c r="AS302" i="1"/>
  <c r="AP302" i="1"/>
  <c r="AN302" i="1"/>
  <c r="AS301" i="1"/>
  <c r="AP301" i="1"/>
  <c r="AN301" i="1"/>
  <c r="AS300" i="1"/>
  <c r="AP300" i="1"/>
  <c r="AN300" i="1"/>
  <c r="AS299" i="1"/>
  <c r="AP299" i="1"/>
  <c r="AN299" i="1"/>
  <c r="AS298" i="1"/>
  <c r="AP298" i="1"/>
  <c r="AN298" i="1"/>
  <c r="AS297" i="1"/>
  <c r="AP297" i="1"/>
  <c r="AN297" i="1"/>
  <c r="AS296" i="1"/>
  <c r="AP296" i="1"/>
  <c r="AN296" i="1"/>
  <c r="AS295" i="1"/>
  <c r="AP295" i="1"/>
  <c r="AN295" i="1"/>
  <c r="AS294" i="1"/>
  <c r="AP294" i="1"/>
  <c r="AN294" i="1"/>
  <c r="AS293" i="1"/>
  <c r="AP293" i="1"/>
  <c r="AN293" i="1"/>
  <c r="AS292" i="1"/>
  <c r="AP292" i="1"/>
  <c r="AN292" i="1"/>
  <c r="AS291" i="1"/>
  <c r="AP291" i="1"/>
  <c r="AN291" i="1"/>
  <c r="AS290" i="1"/>
  <c r="AP290" i="1"/>
  <c r="AN290" i="1"/>
  <c r="AS289" i="1"/>
  <c r="AP289" i="1"/>
  <c r="AN289" i="1"/>
  <c r="AS288" i="1"/>
  <c r="AP288" i="1"/>
  <c r="AN288" i="1"/>
  <c r="AS287" i="1"/>
  <c r="AP287" i="1"/>
  <c r="AN287" i="1"/>
  <c r="AS286" i="1"/>
  <c r="AP286" i="1"/>
  <c r="AN286" i="1"/>
  <c r="AS285" i="1"/>
  <c r="AP285" i="1"/>
  <c r="AN285" i="1"/>
  <c r="AS284" i="1"/>
  <c r="AP284" i="1"/>
  <c r="AN284" i="1"/>
  <c r="AS283" i="1"/>
  <c r="AP283" i="1"/>
  <c r="AN283" i="1"/>
  <c r="AS282" i="1"/>
  <c r="AP282" i="1"/>
  <c r="AN282" i="1"/>
  <c r="AS281" i="1"/>
  <c r="AP281" i="1"/>
  <c r="AN281" i="1"/>
  <c r="AS280" i="1"/>
  <c r="AP280" i="1"/>
  <c r="AN280" i="1"/>
  <c r="AS279" i="1"/>
  <c r="AP279" i="1"/>
  <c r="AN279" i="1"/>
  <c r="AS278" i="1"/>
  <c r="AP278" i="1"/>
  <c r="AN278" i="1"/>
  <c r="AS277" i="1"/>
  <c r="AP277" i="1"/>
  <c r="AN277" i="1"/>
  <c r="AS276" i="1"/>
  <c r="AP276" i="1"/>
  <c r="AN276" i="1"/>
  <c r="AS275" i="1"/>
  <c r="AP275" i="1"/>
  <c r="AN275" i="1"/>
  <c r="AS274" i="1"/>
  <c r="AP274" i="1"/>
  <c r="AN274" i="1"/>
  <c r="AS273" i="1"/>
  <c r="AP273" i="1"/>
  <c r="AN273" i="1"/>
  <c r="AS272" i="1"/>
  <c r="AP272" i="1"/>
  <c r="AN272" i="1"/>
  <c r="AS271" i="1"/>
  <c r="AP271" i="1"/>
  <c r="AN271" i="1"/>
  <c r="AS270" i="1"/>
  <c r="AP270" i="1"/>
  <c r="AN270" i="1"/>
  <c r="AS269" i="1"/>
  <c r="AP269" i="1"/>
  <c r="AN269" i="1"/>
  <c r="AS268" i="1"/>
  <c r="AP268" i="1"/>
  <c r="AN268" i="1"/>
  <c r="AS267" i="1"/>
  <c r="AP267" i="1"/>
  <c r="AN267" i="1"/>
  <c r="AS266" i="1"/>
  <c r="AP266" i="1"/>
  <c r="AN266" i="1"/>
  <c r="AS265" i="1"/>
  <c r="AP265" i="1"/>
  <c r="AN265" i="1"/>
  <c r="AS264" i="1"/>
  <c r="AP264" i="1"/>
  <c r="AN264" i="1"/>
  <c r="AS263" i="1"/>
  <c r="AP263" i="1"/>
  <c r="AN263" i="1"/>
  <c r="AS262" i="1"/>
  <c r="AP262" i="1"/>
  <c r="AN262" i="1"/>
  <c r="AS261" i="1"/>
  <c r="AP261" i="1"/>
  <c r="AN261" i="1"/>
  <c r="AS260" i="1"/>
  <c r="AP260" i="1"/>
  <c r="AN260" i="1"/>
  <c r="AS259" i="1"/>
  <c r="AP259" i="1"/>
  <c r="AN259" i="1"/>
  <c r="AS258" i="1"/>
  <c r="AP258" i="1"/>
  <c r="AN258" i="1"/>
  <c r="AS257" i="1"/>
  <c r="AP257" i="1"/>
  <c r="AN257" i="1"/>
  <c r="AS256" i="1"/>
  <c r="AP256" i="1"/>
  <c r="AN256" i="1"/>
  <c r="AS255" i="1"/>
  <c r="AP255" i="1"/>
  <c r="AN255" i="1"/>
  <c r="AS254" i="1"/>
  <c r="AP254" i="1"/>
  <c r="AN254" i="1"/>
  <c r="AS253" i="1"/>
  <c r="AP253" i="1"/>
  <c r="AN253" i="1"/>
  <c r="AS252" i="1"/>
  <c r="AP252" i="1"/>
  <c r="AN252" i="1"/>
  <c r="AS251" i="1"/>
  <c r="AP251" i="1"/>
  <c r="AN251" i="1"/>
  <c r="AS250" i="1"/>
  <c r="AP250" i="1"/>
  <c r="AN250" i="1"/>
  <c r="AS249" i="1"/>
  <c r="AP249" i="1"/>
  <c r="AN249" i="1"/>
  <c r="AS248" i="1"/>
  <c r="AP248" i="1"/>
  <c r="AN248" i="1"/>
  <c r="AS247" i="1"/>
  <c r="AP247" i="1"/>
  <c r="AN247" i="1"/>
  <c r="AS246" i="1"/>
  <c r="AP246" i="1"/>
  <c r="AN246" i="1"/>
  <c r="AS245" i="1"/>
  <c r="AP245" i="1"/>
  <c r="AN245" i="1"/>
  <c r="AS244" i="1"/>
  <c r="AP244" i="1"/>
  <c r="AN244" i="1"/>
  <c r="AS243" i="1"/>
  <c r="AP243" i="1"/>
  <c r="AN243" i="1"/>
  <c r="AS242" i="1"/>
  <c r="AP242" i="1"/>
  <c r="AN242" i="1"/>
  <c r="AS241" i="1"/>
  <c r="AP241" i="1"/>
  <c r="AN241" i="1"/>
  <c r="AS240" i="1"/>
  <c r="AP240" i="1"/>
  <c r="AN240" i="1"/>
  <c r="AS239" i="1"/>
  <c r="AP239" i="1"/>
  <c r="AN239" i="1"/>
  <c r="AS238" i="1"/>
  <c r="AP238" i="1"/>
  <c r="AN238" i="1"/>
  <c r="AS237" i="1"/>
  <c r="AP237" i="1"/>
  <c r="AN237" i="1"/>
  <c r="AS236" i="1"/>
  <c r="AP236" i="1"/>
  <c r="AN236" i="1"/>
  <c r="AS235" i="1"/>
  <c r="AP235" i="1"/>
  <c r="AN235" i="1"/>
  <c r="AS234" i="1"/>
  <c r="AP234" i="1"/>
  <c r="AN234" i="1"/>
  <c r="AS233" i="1"/>
  <c r="AP233" i="1"/>
  <c r="AN233" i="1"/>
  <c r="AS232" i="1"/>
  <c r="AP232" i="1"/>
  <c r="AN232" i="1"/>
  <c r="AS231" i="1"/>
  <c r="AP231" i="1"/>
  <c r="AN231" i="1"/>
  <c r="AS230" i="1"/>
  <c r="AP230" i="1"/>
  <c r="AN230" i="1"/>
  <c r="AS229" i="1"/>
  <c r="AP229" i="1"/>
  <c r="AN229" i="1"/>
  <c r="AS228" i="1"/>
  <c r="AP228" i="1"/>
  <c r="AN228" i="1"/>
  <c r="AS227" i="1"/>
  <c r="AP227" i="1"/>
  <c r="AN227" i="1"/>
  <c r="AS226" i="1"/>
  <c r="AP226" i="1"/>
  <c r="AN226" i="1"/>
  <c r="AS225" i="1"/>
  <c r="AP225" i="1"/>
  <c r="AN225" i="1"/>
  <c r="AS224" i="1"/>
  <c r="AP224" i="1"/>
  <c r="AN224" i="1"/>
  <c r="AS223" i="1"/>
  <c r="AP223" i="1"/>
  <c r="AN223" i="1"/>
  <c r="AS222" i="1"/>
  <c r="AP222" i="1"/>
  <c r="AN222" i="1"/>
  <c r="AS221" i="1"/>
  <c r="AP221" i="1"/>
  <c r="AN221" i="1"/>
  <c r="AS220" i="1"/>
  <c r="AP220" i="1"/>
  <c r="AN220" i="1"/>
  <c r="AS219" i="1"/>
  <c r="AP219" i="1"/>
  <c r="AN219" i="1"/>
  <c r="AS218" i="1"/>
  <c r="AP218" i="1"/>
  <c r="AN218" i="1"/>
  <c r="AS217" i="1"/>
  <c r="AP217" i="1"/>
  <c r="AN217" i="1"/>
  <c r="AS216" i="1"/>
  <c r="AP216" i="1"/>
  <c r="AN216" i="1"/>
  <c r="AS215" i="1"/>
  <c r="AP215" i="1"/>
  <c r="AN215" i="1"/>
  <c r="AS214" i="1"/>
  <c r="AP214" i="1"/>
  <c r="AN214" i="1"/>
  <c r="AS213" i="1"/>
  <c r="AP213" i="1"/>
  <c r="AN213" i="1"/>
  <c r="AS212" i="1"/>
  <c r="AP212" i="1"/>
  <c r="AN212" i="1"/>
  <c r="AS211" i="1"/>
  <c r="AP211" i="1"/>
  <c r="AN211" i="1"/>
  <c r="AS210" i="1"/>
  <c r="AP210" i="1"/>
  <c r="AN210" i="1"/>
  <c r="AS209" i="1"/>
  <c r="AP209" i="1"/>
  <c r="AN209" i="1"/>
  <c r="AS208" i="1"/>
  <c r="AP208" i="1"/>
  <c r="AN208" i="1"/>
  <c r="AS207" i="1"/>
  <c r="AP207" i="1"/>
  <c r="AN207" i="1"/>
  <c r="AS206" i="1"/>
  <c r="AP206" i="1"/>
  <c r="AN206" i="1"/>
  <c r="AS205" i="1"/>
  <c r="AP205" i="1"/>
  <c r="AN205" i="1"/>
  <c r="AS204" i="1"/>
  <c r="AP204" i="1"/>
  <c r="AN204" i="1"/>
  <c r="AS203" i="1"/>
  <c r="AP203" i="1"/>
  <c r="AN203" i="1"/>
  <c r="AS202" i="1"/>
  <c r="AP202" i="1"/>
  <c r="AN202" i="1"/>
  <c r="AS201" i="1"/>
  <c r="AP201" i="1"/>
  <c r="AN201" i="1"/>
  <c r="AS200" i="1"/>
  <c r="AP200" i="1"/>
  <c r="AN200" i="1"/>
  <c r="AS198" i="1"/>
  <c r="AP198" i="1"/>
  <c r="AN198" i="1"/>
  <c r="AS197" i="1"/>
  <c r="AP197" i="1"/>
  <c r="AN197" i="1"/>
  <c r="AS196" i="1"/>
  <c r="AP196" i="1"/>
  <c r="AN196" i="1"/>
  <c r="AS195" i="1"/>
  <c r="AP195" i="1"/>
  <c r="AN195" i="1"/>
  <c r="AS194" i="1"/>
  <c r="AP194" i="1"/>
  <c r="AN194" i="1"/>
  <c r="AS193" i="1"/>
  <c r="AP193" i="1"/>
  <c r="AN193" i="1"/>
  <c r="AS192" i="1"/>
  <c r="AP192" i="1"/>
  <c r="AN192" i="1"/>
  <c r="AS191" i="1"/>
  <c r="AP191" i="1"/>
  <c r="AN191" i="1"/>
  <c r="AS190" i="1"/>
  <c r="AP190" i="1"/>
  <c r="AN190" i="1"/>
  <c r="AS189" i="1"/>
  <c r="AP189" i="1"/>
  <c r="AN189" i="1"/>
  <c r="AS186" i="1"/>
  <c r="AP186" i="1"/>
  <c r="AN186" i="1"/>
  <c r="AS185" i="1"/>
  <c r="AP185" i="1"/>
  <c r="AN185" i="1"/>
  <c r="AS184" i="1"/>
  <c r="AP184" i="1"/>
  <c r="AN184" i="1"/>
  <c r="AS183" i="1"/>
  <c r="AP183" i="1"/>
  <c r="AN183" i="1"/>
  <c r="AS182" i="1"/>
  <c r="AP182" i="1"/>
  <c r="AN182" i="1"/>
  <c r="AS181" i="1"/>
  <c r="AP181" i="1"/>
  <c r="AN181" i="1"/>
  <c r="AS180" i="1"/>
  <c r="AP180" i="1"/>
  <c r="AN180" i="1"/>
  <c r="AS179" i="1"/>
  <c r="AP179" i="1"/>
  <c r="AN179" i="1"/>
  <c r="AS178" i="1"/>
  <c r="AP178" i="1"/>
  <c r="AN178" i="1"/>
  <c r="AS177" i="1"/>
  <c r="AP177" i="1"/>
  <c r="AN177" i="1"/>
  <c r="AS176" i="1"/>
  <c r="AP176" i="1"/>
  <c r="AN176" i="1"/>
  <c r="AS175" i="1"/>
  <c r="AP175" i="1"/>
  <c r="AN175" i="1"/>
  <c r="AS174" i="1"/>
  <c r="AP174" i="1"/>
  <c r="AN174" i="1"/>
  <c r="AS173" i="1"/>
  <c r="AP173" i="1"/>
  <c r="AN173" i="1"/>
  <c r="AS172" i="1"/>
  <c r="AP172" i="1"/>
  <c r="AN172" i="1"/>
  <c r="AS171" i="1"/>
  <c r="AP171" i="1"/>
  <c r="AN171" i="1"/>
  <c r="AS170" i="1"/>
  <c r="AP170" i="1"/>
  <c r="AN170" i="1"/>
  <c r="AS169" i="1"/>
  <c r="AP169" i="1"/>
  <c r="AN169" i="1"/>
  <c r="AS168" i="1"/>
  <c r="AP168" i="1"/>
  <c r="AN168" i="1"/>
  <c r="AS167" i="1"/>
  <c r="AP167" i="1"/>
  <c r="AN167" i="1"/>
  <c r="AS166" i="1"/>
  <c r="AP166" i="1"/>
  <c r="AN166" i="1"/>
  <c r="AS165" i="1"/>
  <c r="AP165" i="1"/>
  <c r="AN165" i="1"/>
  <c r="AS164" i="1"/>
  <c r="AP164" i="1"/>
  <c r="AN164" i="1"/>
  <c r="AS163" i="1"/>
  <c r="AP163" i="1"/>
  <c r="AN163" i="1"/>
  <c r="AS162" i="1"/>
  <c r="AP162" i="1"/>
  <c r="AN162" i="1"/>
  <c r="AS161" i="1"/>
  <c r="AP161" i="1"/>
  <c r="AN161" i="1"/>
  <c r="AS160" i="1"/>
  <c r="AP160" i="1"/>
  <c r="AN160" i="1"/>
  <c r="AS159" i="1"/>
  <c r="AP159" i="1"/>
  <c r="AN159" i="1"/>
  <c r="AS158" i="1"/>
  <c r="AP158" i="1"/>
  <c r="AN158" i="1"/>
  <c r="AS157" i="1"/>
  <c r="AP157" i="1"/>
  <c r="AN157" i="1"/>
  <c r="AS156" i="1"/>
  <c r="AP156" i="1"/>
  <c r="AN156" i="1"/>
  <c r="AS155" i="1"/>
  <c r="AP155" i="1"/>
  <c r="AN155" i="1"/>
  <c r="AS154" i="1"/>
  <c r="AP154" i="1"/>
  <c r="AN154" i="1"/>
  <c r="AS153" i="1"/>
  <c r="AP153" i="1"/>
  <c r="AN153" i="1"/>
  <c r="AS152" i="1"/>
  <c r="AP152" i="1"/>
  <c r="AN152" i="1"/>
  <c r="AS151" i="1"/>
  <c r="AP151" i="1"/>
  <c r="AN151" i="1"/>
  <c r="AS150" i="1"/>
  <c r="AP150" i="1"/>
  <c r="AN150" i="1"/>
  <c r="AS149" i="1"/>
  <c r="AP149" i="1"/>
  <c r="AN149" i="1"/>
  <c r="AS148" i="1"/>
  <c r="AP148" i="1"/>
  <c r="AN148" i="1"/>
  <c r="AS147" i="1"/>
  <c r="AP147" i="1"/>
  <c r="AN147" i="1"/>
  <c r="AS146" i="1"/>
  <c r="AP146" i="1"/>
  <c r="AN146" i="1"/>
  <c r="AS145" i="1"/>
  <c r="AP145" i="1"/>
  <c r="AN145" i="1"/>
  <c r="AS144" i="1"/>
  <c r="AP144" i="1"/>
  <c r="AN144" i="1"/>
  <c r="AS143" i="1"/>
  <c r="AP143" i="1"/>
  <c r="AN143" i="1"/>
  <c r="AS142" i="1"/>
  <c r="AP142" i="1"/>
  <c r="AN142" i="1"/>
  <c r="AS141" i="1"/>
  <c r="AP141" i="1"/>
  <c r="AN141" i="1"/>
  <c r="AS140" i="1"/>
  <c r="AP140" i="1"/>
  <c r="AN140" i="1"/>
  <c r="AS139" i="1"/>
  <c r="AP139" i="1"/>
  <c r="AN139" i="1"/>
  <c r="AS138" i="1"/>
  <c r="AP138" i="1"/>
  <c r="AN138" i="1"/>
  <c r="AS137" i="1"/>
  <c r="AP137" i="1"/>
  <c r="AN137" i="1"/>
  <c r="AS136" i="1"/>
  <c r="AP136" i="1"/>
  <c r="AN136" i="1"/>
  <c r="AS135" i="1"/>
  <c r="AP135" i="1"/>
  <c r="AN135" i="1"/>
  <c r="AS134" i="1"/>
  <c r="AP134" i="1"/>
  <c r="AN134" i="1"/>
  <c r="AS133" i="1"/>
  <c r="AP133" i="1"/>
  <c r="AN133" i="1"/>
  <c r="AS132" i="1"/>
  <c r="AP132" i="1"/>
  <c r="AN132" i="1"/>
  <c r="AS131" i="1"/>
  <c r="AP131" i="1"/>
  <c r="AN131" i="1"/>
  <c r="AS130" i="1"/>
  <c r="AP130" i="1"/>
  <c r="AN130" i="1"/>
  <c r="AS129" i="1"/>
  <c r="AP129" i="1"/>
  <c r="AN129" i="1"/>
  <c r="AS128" i="1"/>
  <c r="AP128" i="1"/>
  <c r="AN128" i="1"/>
  <c r="AS127" i="1"/>
  <c r="AP127" i="1"/>
  <c r="AN127" i="1"/>
  <c r="AS126" i="1"/>
  <c r="AP126" i="1"/>
  <c r="AN126" i="1"/>
  <c r="AS125" i="1"/>
  <c r="AP125" i="1"/>
  <c r="AN125" i="1"/>
  <c r="AS124" i="1"/>
  <c r="AP124" i="1"/>
  <c r="AN124" i="1"/>
  <c r="AS123" i="1"/>
  <c r="AP123" i="1"/>
  <c r="AN123" i="1"/>
  <c r="AS122" i="1"/>
  <c r="AP122" i="1"/>
  <c r="AN122" i="1"/>
  <c r="AS121" i="1"/>
  <c r="AP121" i="1"/>
  <c r="AN121" i="1"/>
  <c r="AS120" i="1"/>
  <c r="AP120" i="1"/>
  <c r="AN120" i="1"/>
  <c r="AS119" i="1"/>
  <c r="AP119" i="1"/>
  <c r="AN119" i="1"/>
  <c r="AS118" i="1"/>
  <c r="AP118" i="1"/>
  <c r="AN118" i="1"/>
  <c r="AS117" i="1"/>
  <c r="AP117" i="1"/>
  <c r="AN117" i="1"/>
  <c r="AS116" i="1"/>
  <c r="AP116" i="1"/>
  <c r="AN116" i="1"/>
  <c r="AS115" i="1"/>
  <c r="AP115" i="1"/>
  <c r="AN115" i="1"/>
  <c r="AS114" i="1"/>
  <c r="AP114" i="1"/>
  <c r="AN114" i="1"/>
  <c r="AS113" i="1"/>
  <c r="AP113" i="1"/>
  <c r="AN113" i="1"/>
  <c r="AS112" i="1"/>
  <c r="AP112" i="1"/>
  <c r="AN112" i="1"/>
  <c r="AS111" i="1"/>
  <c r="AP111" i="1"/>
  <c r="AN111" i="1"/>
  <c r="AS110" i="1"/>
  <c r="AP110" i="1"/>
  <c r="AN110" i="1"/>
  <c r="AS109" i="1"/>
  <c r="AP109" i="1"/>
  <c r="AN109" i="1"/>
  <c r="AS108" i="1"/>
  <c r="AP108" i="1"/>
  <c r="AN108" i="1"/>
  <c r="AS107" i="1"/>
  <c r="AP107" i="1"/>
  <c r="AN107" i="1"/>
  <c r="AS106" i="1"/>
  <c r="AP106" i="1"/>
  <c r="AN106" i="1"/>
  <c r="AS105" i="1"/>
  <c r="AP105" i="1"/>
  <c r="AN105" i="1"/>
  <c r="AS104" i="1"/>
  <c r="AP104" i="1"/>
  <c r="AN104" i="1"/>
  <c r="AS103" i="1"/>
  <c r="AP103" i="1"/>
  <c r="AN103" i="1"/>
  <c r="AS102" i="1"/>
  <c r="AP102" i="1"/>
  <c r="AN102" i="1"/>
  <c r="AS101" i="1"/>
  <c r="AP101" i="1"/>
  <c r="AN101" i="1"/>
  <c r="AS100" i="1"/>
  <c r="AP100" i="1"/>
  <c r="AN100" i="1"/>
  <c r="AS99" i="1"/>
  <c r="AP99" i="1"/>
  <c r="AN99" i="1"/>
  <c r="AS98" i="1"/>
  <c r="AP98" i="1"/>
  <c r="AN98" i="1"/>
  <c r="AS97" i="1"/>
  <c r="AP97" i="1"/>
  <c r="AN97" i="1"/>
  <c r="AS96" i="1"/>
  <c r="AP96" i="1"/>
  <c r="AN96" i="1"/>
  <c r="AS95" i="1"/>
  <c r="AP95" i="1"/>
  <c r="AN95" i="1"/>
  <c r="AS94" i="1"/>
  <c r="AP94" i="1"/>
  <c r="AN94" i="1"/>
  <c r="AS93" i="1"/>
  <c r="AP93" i="1"/>
  <c r="AN93" i="1"/>
  <c r="AS92" i="1"/>
  <c r="AP92" i="1"/>
  <c r="AN92" i="1"/>
  <c r="AS91" i="1"/>
  <c r="AP91" i="1"/>
  <c r="AN91" i="1"/>
  <c r="AS90" i="1"/>
  <c r="AP90" i="1"/>
  <c r="AN90" i="1"/>
  <c r="AS89" i="1"/>
  <c r="AP89" i="1"/>
  <c r="AN89" i="1"/>
  <c r="AS88" i="1"/>
  <c r="AP88" i="1"/>
  <c r="AN88" i="1"/>
  <c r="AS87" i="1"/>
  <c r="AP87" i="1"/>
  <c r="AN87" i="1"/>
  <c r="AS86" i="1"/>
  <c r="AP86" i="1"/>
  <c r="AN86" i="1"/>
  <c r="AS85" i="1"/>
  <c r="AP85" i="1"/>
  <c r="AN85" i="1"/>
  <c r="AS84" i="1"/>
  <c r="AP84" i="1"/>
  <c r="AN84" i="1"/>
  <c r="AS83" i="1"/>
  <c r="AP83" i="1"/>
  <c r="AN83" i="1"/>
  <c r="AS82" i="1"/>
  <c r="AP82" i="1"/>
  <c r="AN82" i="1"/>
  <c r="AS81" i="1"/>
  <c r="AP81" i="1"/>
  <c r="AN81" i="1"/>
  <c r="AS80" i="1"/>
  <c r="AP80" i="1"/>
  <c r="AN80" i="1"/>
  <c r="AS79" i="1"/>
  <c r="AP79" i="1"/>
  <c r="AN79" i="1"/>
  <c r="AS78" i="1"/>
  <c r="AP78" i="1"/>
  <c r="AN78" i="1"/>
  <c r="AS77" i="1"/>
  <c r="AP77" i="1"/>
  <c r="AN77" i="1"/>
  <c r="AS76" i="1"/>
  <c r="AP76" i="1"/>
  <c r="AN76" i="1"/>
  <c r="AS75" i="1"/>
  <c r="AP75" i="1"/>
  <c r="AN75" i="1"/>
  <c r="AS74" i="1"/>
  <c r="AP74" i="1"/>
  <c r="AN74" i="1"/>
  <c r="AS73" i="1"/>
  <c r="AP73" i="1"/>
  <c r="AN73" i="1"/>
  <c r="AS72" i="1"/>
  <c r="AP72" i="1"/>
  <c r="AN72" i="1"/>
  <c r="AS71" i="1"/>
  <c r="AP71" i="1"/>
  <c r="AN71" i="1"/>
  <c r="AS70" i="1"/>
  <c r="AP70" i="1"/>
  <c r="AN70" i="1"/>
  <c r="AS69" i="1"/>
  <c r="AP69" i="1"/>
  <c r="AN69" i="1"/>
  <c r="AS68" i="1"/>
  <c r="AP68" i="1"/>
  <c r="AN68" i="1"/>
  <c r="AS67" i="1"/>
  <c r="AP67" i="1"/>
  <c r="AN67" i="1"/>
  <c r="AS66" i="1"/>
  <c r="AP66" i="1"/>
  <c r="AN66" i="1"/>
  <c r="AS65" i="1"/>
  <c r="AP65" i="1"/>
  <c r="AN65" i="1"/>
  <c r="AS64" i="1"/>
  <c r="AP64" i="1"/>
  <c r="AN64" i="1"/>
  <c r="AS63" i="1"/>
  <c r="AP63" i="1"/>
  <c r="AN63" i="1"/>
  <c r="AS62" i="1"/>
  <c r="AP62" i="1"/>
  <c r="AN62" i="1"/>
  <c r="AS61" i="1"/>
  <c r="AP61" i="1"/>
  <c r="AN61" i="1"/>
  <c r="AS60" i="1"/>
  <c r="AP60" i="1"/>
  <c r="AN60" i="1"/>
  <c r="AS59" i="1"/>
  <c r="AP59" i="1"/>
  <c r="AN59" i="1"/>
  <c r="AS58" i="1"/>
  <c r="AP58" i="1"/>
  <c r="AN58" i="1"/>
  <c r="AS57" i="1"/>
  <c r="AP57" i="1"/>
  <c r="AN57" i="1"/>
  <c r="AS56" i="1"/>
  <c r="AP56" i="1"/>
  <c r="AN56" i="1"/>
  <c r="AS55" i="1"/>
  <c r="AP55" i="1"/>
  <c r="AN55" i="1"/>
  <c r="AS54" i="1"/>
  <c r="AP54" i="1"/>
  <c r="AN54" i="1"/>
  <c r="AS53" i="1"/>
  <c r="AP53" i="1"/>
  <c r="AN53" i="1"/>
  <c r="AS52" i="1"/>
  <c r="AP52" i="1"/>
  <c r="AN52" i="1"/>
  <c r="AS51" i="1"/>
  <c r="AP51" i="1"/>
  <c r="AN51" i="1"/>
  <c r="AS50" i="1"/>
  <c r="AP50" i="1"/>
  <c r="AN50" i="1"/>
  <c r="AS49" i="1"/>
  <c r="AP49" i="1"/>
  <c r="AN49" i="1"/>
  <c r="AS48" i="1"/>
  <c r="AP48" i="1"/>
  <c r="AN48" i="1"/>
  <c r="AS47" i="1"/>
  <c r="AP47" i="1"/>
  <c r="AN47" i="1"/>
  <c r="AS46" i="1"/>
  <c r="AP46" i="1"/>
  <c r="AN46" i="1"/>
  <c r="AS45" i="1"/>
  <c r="AP45" i="1"/>
  <c r="AN45" i="1"/>
  <c r="AS44" i="1"/>
  <c r="AP44" i="1"/>
  <c r="AN44" i="1"/>
  <c r="AS43" i="1"/>
  <c r="AP43" i="1"/>
  <c r="AN43" i="1"/>
  <c r="AS42" i="1"/>
  <c r="AP42" i="1"/>
  <c r="AN42" i="1"/>
  <c r="AS41" i="1"/>
  <c r="AP41" i="1"/>
  <c r="AN41" i="1"/>
  <c r="AS40" i="1"/>
  <c r="AP40" i="1"/>
  <c r="AN40" i="1"/>
  <c r="AS39" i="1"/>
  <c r="AP39" i="1"/>
  <c r="AN39" i="1"/>
  <c r="AS38" i="1"/>
  <c r="AP38" i="1"/>
  <c r="AN38" i="1"/>
  <c r="AS37" i="1"/>
  <c r="AP37" i="1"/>
  <c r="AN37" i="1"/>
  <c r="AS36" i="1"/>
  <c r="AP36" i="1"/>
  <c r="AN36" i="1"/>
  <c r="AS35" i="1"/>
  <c r="AP35" i="1"/>
  <c r="AN35" i="1"/>
  <c r="AS34" i="1"/>
  <c r="AP34" i="1"/>
  <c r="AN34" i="1"/>
  <c r="AS33" i="1"/>
  <c r="AP33" i="1"/>
  <c r="AN33" i="1"/>
  <c r="AS32" i="1"/>
  <c r="AP32" i="1"/>
  <c r="AN32" i="1"/>
  <c r="AS31" i="1"/>
  <c r="AP31" i="1"/>
  <c r="AN31" i="1"/>
  <c r="AS30" i="1"/>
  <c r="AP30" i="1"/>
  <c r="AN30" i="1"/>
  <c r="AS29" i="1"/>
  <c r="AP29" i="1"/>
  <c r="AN29" i="1"/>
  <c r="AS28" i="1"/>
  <c r="AP28" i="1"/>
  <c r="AN28" i="1"/>
  <c r="AS27" i="1"/>
  <c r="AP27" i="1"/>
  <c r="AN27" i="1"/>
  <c r="AS26" i="1"/>
  <c r="AP26" i="1"/>
  <c r="AN26" i="1"/>
  <c r="AS25" i="1"/>
  <c r="AP25" i="1"/>
  <c r="AN25" i="1"/>
  <c r="AS24" i="1"/>
  <c r="AP24" i="1"/>
  <c r="AN24" i="1"/>
  <c r="AS23" i="1"/>
  <c r="AP23" i="1"/>
  <c r="AN23" i="1"/>
  <c r="AS22" i="1"/>
  <c r="AP22" i="1"/>
  <c r="AN22" i="1"/>
  <c r="AS21" i="1"/>
  <c r="AP21" i="1"/>
  <c r="AN21" i="1"/>
  <c r="AS20" i="1"/>
  <c r="AP20" i="1"/>
  <c r="AN20" i="1"/>
  <c r="AS19" i="1"/>
  <c r="AP19" i="1"/>
  <c r="AN19" i="1"/>
  <c r="AS18" i="1"/>
  <c r="AP18" i="1"/>
  <c r="AN18" i="1"/>
  <c r="AS17" i="1"/>
  <c r="AP17" i="1"/>
  <c r="AN17" i="1"/>
  <c r="AS16" i="1"/>
  <c r="AP16" i="1"/>
  <c r="AN16" i="1"/>
  <c r="AS15" i="1"/>
  <c r="AP15" i="1"/>
  <c r="AN15" i="1"/>
  <c r="AS14" i="1"/>
  <c r="AP14" i="1"/>
  <c r="AN14" i="1"/>
  <c r="AS13" i="1"/>
  <c r="AP13" i="1"/>
  <c r="AN13" i="1"/>
  <c r="AS12" i="1"/>
  <c r="AP12" i="1"/>
  <c r="AN12" i="1"/>
  <c r="AS11" i="1"/>
  <c r="AP11" i="1"/>
  <c r="AN11" i="1"/>
  <c r="AS10" i="1"/>
  <c r="AP10" i="1"/>
  <c r="AN10" i="1"/>
  <c r="AS9" i="1"/>
  <c r="AP9" i="1"/>
  <c r="AN9" i="1"/>
  <c r="AS8" i="1"/>
  <c r="AP8" i="1"/>
  <c r="AN8" i="1"/>
  <c r="AS7" i="1"/>
  <c r="AP7" i="1"/>
  <c r="AN7" i="1"/>
  <c r="AS6" i="1"/>
  <c r="AP6" i="1"/>
  <c r="AS5" i="1"/>
  <c r="AP5" i="1"/>
  <c r="AN5" i="1"/>
  <c r="AS4" i="1"/>
  <c r="AP4" i="1"/>
  <c r="AN4" i="1"/>
  <c r="AS3" i="1"/>
  <c r="AP3" i="1"/>
  <c r="L3" i="1"/>
  <c r="L743" i="1" l="1"/>
  <c r="AP743" i="1"/>
  <c r="K743" i="1"/>
  <c r="AL743" i="1"/>
  <c r="AS743" i="1"/>
  <c r="AN743" i="1"/>
  <c r="AT466" i="1" l="1"/>
  <c r="AU466" i="1" s="1"/>
  <c r="AT472" i="1"/>
  <c r="AU472" i="1" s="1"/>
  <c r="AT478" i="1"/>
  <c r="AU478" i="1" s="1"/>
  <c r="AT484" i="1"/>
  <c r="AU484" i="1" s="1"/>
  <c r="AT490" i="1"/>
  <c r="AU490" i="1" s="1"/>
  <c r="AT496" i="1"/>
  <c r="AU496" i="1" s="1"/>
  <c r="AT502" i="1"/>
  <c r="AU502" i="1" s="1"/>
  <c r="AT508" i="1"/>
  <c r="AU508" i="1" s="1"/>
  <c r="AT514" i="1"/>
  <c r="AU514" i="1" s="1"/>
  <c r="AT520" i="1"/>
  <c r="AU520" i="1" s="1"/>
  <c r="AT526" i="1"/>
  <c r="AU526" i="1" s="1"/>
  <c r="AT532" i="1"/>
  <c r="AU532" i="1" s="1"/>
  <c r="AT538" i="1"/>
  <c r="AU538" i="1" s="1"/>
  <c r="AT544" i="1"/>
  <c r="AU544" i="1" s="1"/>
  <c r="AT550" i="1"/>
  <c r="AU550" i="1" s="1"/>
  <c r="AT556" i="1"/>
  <c r="AU556" i="1" s="1"/>
  <c r="AT562" i="1"/>
  <c r="AU562" i="1" s="1"/>
  <c r="AT568" i="1"/>
  <c r="AU568" i="1" s="1"/>
  <c r="AT574" i="1"/>
  <c r="AU574" i="1" s="1"/>
  <c r="AT580" i="1"/>
  <c r="AU580" i="1" s="1"/>
  <c r="AT586" i="1"/>
  <c r="AU586" i="1" s="1"/>
  <c r="AT592" i="1"/>
  <c r="AU592" i="1" s="1"/>
  <c r="AT598" i="1"/>
  <c r="AU598" i="1" s="1"/>
  <c r="AT604" i="1"/>
  <c r="AU604" i="1" s="1"/>
  <c r="AT610" i="1"/>
  <c r="AU610" i="1" s="1"/>
  <c r="AT616" i="1"/>
  <c r="AU616" i="1" s="1"/>
  <c r="AT622" i="1"/>
  <c r="AU622" i="1" s="1"/>
  <c r="AT628" i="1"/>
  <c r="AU628" i="1" s="1"/>
  <c r="AT634" i="1"/>
  <c r="AU634" i="1" s="1"/>
  <c r="AT636" i="1"/>
  <c r="AU636" i="1" s="1"/>
  <c r="AT638" i="1"/>
  <c r="AU638" i="1" s="1"/>
  <c r="AT640" i="1"/>
  <c r="AU640" i="1" s="1"/>
  <c r="AT642" i="1"/>
  <c r="AU642" i="1" s="1"/>
  <c r="AT644" i="1"/>
  <c r="AU644" i="1" s="1"/>
  <c r="AT646" i="1"/>
  <c r="AU646" i="1" s="1"/>
  <c r="AT648" i="1"/>
  <c r="AU648" i="1" s="1"/>
  <c r="AT650" i="1"/>
  <c r="AU650" i="1" s="1"/>
  <c r="AT652" i="1"/>
  <c r="AU652" i="1" s="1"/>
  <c r="AT654" i="1"/>
  <c r="AU654" i="1" s="1"/>
  <c r="AT656" i="1"/>
  <c r="AU656" i="1" s="1"/>
  <c r="AT658" i="1"/>
  <c r="AU658" i="1" s="1"/>
  <c r="AT660" i="1"/>
  <c r="AU660" i="1" s="1"/>
  <c r="AT662" i="1"/>
  <c r="AU662" i="1" s="1"/>
  <c r="AT664" i="1"/>
  <c r="AU664" i="1" s="1"/>
  <c r="AT666" i="1"/>
  <c r="AU666" i="1" s="1"/>
  <c r="AT668" i="1"/>
  <c r="AU668" i="1" s="1"/>
  <c r="AT670" i="1"/>
  <c r="AU670" i="1" s="1"/>
  <c r="AT672" i="1"/>
  <c r="AU672" i="1" s="1"/>
  <c r="AT674" i="1"/>
  <c r="AU674" i="1" s="1"/>
  <c r="AT676" i="1"/>
  <c r="AU676" i="1" s="1"/>
  <c r="AT678" i="1"/>
  <c r="AU678" i="1" s="1"/>
  <c r="AT680" i="1"/>
  <c r="AU680" i="1" s="1"/>
  <c r="AT682" i="1"/>
  <c r="AU682" i="1" s="1"/>
  <c r="AT684" i="1"/>
  <c r="AU684" i="1" s="1"/>
  <c r="AT686" i="1"/>
  <c r="AU686" i="1" s="1"/>
  <c r="AT688" i="1"/>
  <c r="AU688" i="1" s="1"/>
  <c r="AT690" i="1"/>
  <c r="AU690" i="1" s="1"/>
  <c r="AT692" i="1"/>
  <c r="AU692" i="1" s="1"/>
  <c r="AT694" i="1"/>
  <c r="AU694" i="1" s="1"/>
  <c r="AT696" i="1"/>
  <c r="AU696" i="1" s="1"/>
  <c r="AT698" i="1"/>
  <c r="AU698" i="1" s="1"/>
  <c r="AT700" i="1"/>
  <c r="AU700" i="1" s="1"/>
  <c r="AT702" i="1"/>
  <c r="AU702" i="1" s="1"/>
  <c r="AT704" i="1"/>
  <c r="AU704" i="1" s="1"/>
  <c r="AT706" i="1"/>
  <c r="AU706" i="1" s="1"/>
  <c r="AT708" i="1"/>
  <c r="AU708" i="1" s="1"/>
  <c r="AT710" i="1"/>
  <c r="AU710" i="1" s="1"/>
  <c r="AT712" i="1"/>
  <c r="AU712" i="1" s="1"/>
  <c r="AT714" i="1"/>
  <c r="AU714" i="1" s="1"/>
  <c r="AT716" i="1"/>
  <c r="AU716" i="1" s="1"/>
  <c r="AT718" i="1"/>
  <c r="AU718" i="1" s="1"/>
  <c r="AT720" i="1"/>
  <c r="AU720" i="1" s="1"/>
  <c r="AT470" i="1"/>
  <c r="AU470" i="1" s="1"/>
  <c r="AT476" i="1"/>
  <c r="AU476" i="1" s="1"/>
  <c r="AT482" i="1"/>
  <c r="AU482" i="1" s="1"/>
  <c r="AT488" i="1"/>
  <c r="AU488" i="1" s="1"/>
  <c r="AT494" i="1"/>
  <c r="AU494" i="1" s="1"/>
  <c r="AT500" i="1"/>
  <c r="AU500" i="1" s="1"/>
  <c r="AT506" i="1"/>
  <c r="AU506" i="1" s="1"/>
  <c r="AT512" i="1"/>
  <c r="AU512" i="1" s="1"/>
  <c r="AT518" i="1"/>
  <c r="AU518" i="1" s="1"/>
  <c r="AT524" i="1"/>
  <c r="AU524" i="1" s="1"/>
  <c r="AT530" i="1"/>
  <c r="AU530" i="1" s="1"/>
  <c r="AT536" i="1"/>
  <c r="AU536" i="1" s="1"/>
  <c r="AT542" i="1"/>
  <c r="AU542" i="1" s="1"/>
  <c r="AT548" i="1"/>
  <c r="AU548" i="1" s="1"/>
  <c r="AT554" i="1"/>
  <c r="AU554" i="1" s="1"/>
  <c r="AT560" i="1"/>
  <c r="AU560" i="1" s="1"/>
  <c r="AT566" i="1"/>
  <c r="AU566" i="1" s="1"/>
  <c r="AT572" i="1"/>
  <c r="AU572" i="1" s="1"/>
  <c r="AT578" i="1"/>
  <c r="AU578" i="1" s="1"/>
  <c r="AT584" i="1"/>
  <c r="AU584" i="1" s="1"/>
  <c r="AT590" i="1"/>
  <c r="AU590" i="1" s="1"/>
  <c r="AT596" i="1"/>
  <c r="AU596" i="1" s="1"/>
  <c r="AT602" i="1"/>
  <c r="AU602" i="1" s="1"/>
  <c r="AT608" i="1"/>
  <c r="AU608" i="1" s="1"/>
  <c r="AT614" i="1"/>
  <c r="AU614" i="1" s="1"/>
  <c r="AT620" i="1"/>
  <c r="AU620" i="1" s="1"/>
  <c r="AT626" i="1"/>
  <c r="AU626" i="1" s="1"/>
  <c r="AT632" i="1"/>
  <c r="AU632" i="1" s="1"/>
  <c r="AT468" i="1"/>
  <c r="AU468" i="1" s="1"/>
  <c r="AT474" i="1"/>
  <c r="AU474" i="1" s="1"/>
  <c r="AT492" i="1"/>
  <c r="AU492" i="1" s="1"/>
  <c r="AT528" i="1"/>
  <c r="AU528" i="1" s="1"/>
  <c r="AT564" i="1"/>
  <c r="AU564" i="1" s="1"/>
  <c r="AT600" i="1"/>
  <c r="AU600" i="1" s="1"/>
  <c r="AT480" i="1"/>
  <c r="AU480" i="1" s="1"/>
  <c r="AT588" i="1"/>
  <c r="AU588" i="1" s="1"/>
  <c r="AT486" i="1"/>
  <c r="AU486" i="1" s="1"/>
  <c r="AT498" i="1"/>
  <c r="AU498" i="1" s="1"/>
  <c r="AT534" i="1"/>
  <c r="AU534" i="1" s="1"/>
  <c r="AT570" i="1"/>
  <c r="AU570" i="1" s="1"/>
  <c r="AT606" i="1"/>
  <c r="AU606" i="1" s="1"/>
  <c r="AT558" i="1"/>
  <c r="AU558" i="1" s="1"/>
  <c r="AT504" i="1"/>
  <c r="AU504" i="1" s="1"/>
  <c r="AT540" i="1"/>
  <c r="AU540" i="1" s="1"/>
  <c r="AT576" i="1"/>
  <c r="AU576" i="1" s="1"/>
  <c r="AT612" i="1"/>
  <c r="AU612" i="1" s="1"/>
  <c r="AT624" i="1"/>
  <c r="AU624" i="1" s="1"/>
  <c r="AT630" i="1"/>
  <c r="AU630" i="1" s="1"/>
  <c r="AT510" i="1"/>
  <c r="AU510" i="1" s="1"/>
  <c r="AT546" i="1"/>
  <c r="AU546" i="1" s="1"/>
  <c r="AT582" i="1"/>
  <c r="AU582" i="1" s="1"/>
  <c r="AT618" i="1"/>
  <c r="AU618" i="1" s="1"/>
  <c r="AT516" i="1"/>
  <c r="AU516" i="1" s="1"/>
  <c r="AT552" i="1"/>
  <c r="AU552" i="1" s="1"/>
  <c r="AT522" i="1"/>
  <c r="AU522" i="1" s="1"/>
  <c r="AT594" i="1"/>
  <c r="AU594" i="1" s="1"/>
  <c r="AT615" i="1"/>
  <c r="AU615" i="1" s="1"/>
  <c r="AT635" i="1"/>
  <c r="AU635" i="1" s="1"/>
  <c r="AT734" i="1"/>
  <c r="AU734" i="1" s="1"/>
  <c r="AT531" i="1"/>
  <c r="AU531" i="1" s="1"/>
  <c r="AT699" i="1"/>
  <c r="AU699" i="1" s="1"/>
  <c r="AT597" i="1"/>
  <c r="AU597" i="1" s="1"/>
  <c r="AT727" i="1"/>
  <c r="AU727" i="1" s="1"/>
  <c r="AT609" i="1"/>
  <c r="AU609" i="1" s="1"/>
  <c r="AT721" i="1"/>
  <c r="AU721" i="1" s="1"/>
  <c r="AT693" i="1"/>
  <c r="AU693" i="1" s="1"/>
  <c r="AT669" i="1"/>
  <c r="AU669" i="1" s="1"/>
  <c r="AT645" i="1"/>
  <c r="AU645" i="1" s="1"/>
  <c r="AT519" i="1"/>
  <c r="AU519" i="1" s="1"/>
  <c r="AT671" i="1"/>
  <c r="AU671" i="1" s="1"/>
  <c r="AT732" i="1"/>
  <c r="AU732" i="1" s="1"/>
  <c r="AT513" i="1"/>
  <c r="AU513" i="1" s="1"/>
  <c r="AT611" i="1"/>
  <c r="AU611" i="1" s="1"/>
  <c r="AT575" i="1"/>
  <c r="AU575" i="1" s="1"/>
  <c r="AT539" i="1"/>
  <c r="AU539" i="1" s="1"/>
  <c r="AT503" i="1"/>
  <c r="AU503" i="1" s="1"/>
  <c r="AT467" i="1"/>
  <c r="AU467" i="1" s="1"/>
  <c r="AT601" i="1"/>
  <c r="AU601" i="1" s="1"/>
  <c r="AT565" i="1"/>
  <c r="AU565" i="1" s="1"/>
  <c r="AT529" i="1"/>
  <c r="AU529" i="1" s="1"/>
  <c r="AT493" i="1"/>
  <c r="AU493" i="1" s="1"/>
  <c r="AT647" i="1"/>
  <c r="AU647" i="1" s="1"/>
  <c r="AT673" i="1"/>
  <c r="AU673" i="1" s="1"/>
  <c r="AT617" i="1"/>
  <c r="AU617" i="1" s="1"/>
  <c r="AT571" i="1"/>
  <c r="AU571" i="1" s="1"/>
  <c r="AT731" i="1"/>
  <c r="AU731" i="1" s="1"/>
  <c r="AT573" i="1"/>
  <c r="AU573" i="1" s="1"/>
  <c r="AT730" i="1"/>
  <c r="AU730" i="1" s="1"/>
  <c r="AT495" i="1"/>
  <c r="AU495" i="1" s="1"/>
  <c r="AT683" i="1"/>
  <c r="AU683" i="1" s="1"/>
  <c r="AT561" i="1"/>
  <c r="AU561" i="1" s="1"/>
  <c r="AT715" i="1"/>
  <c r="AU715" i="1" s="1"/>
  <c r="AT741" i="1"/>
  <c r="AU741" i="1" s="1"/>
  <c r="AT717" i="1"/>
  <c r="AU717" i="1" s="1"/>
  <c r="AT689" i="1"/>
  <c r="AU689" i="1" s="1"/>
  <c r="AT665" i="1"/>
  <c r="AU665" i="1" s="1"/>
  <c r="AT641" i="1"/>
  <c r="AU641" i="1" s="1"/>
  <c r="AT483" i="1"/>
  <c r="AU483" i="1" s="1"/>
  <c r="AT659" i="1"/>
  <c r="AU659" i="1" s="1"/>
  <c r="AT728" i="1"/>
  <c r="AU728" i="1" s="1"/>
  <c r="AT477" i="1"/>
  <c r="AU477" i="1" s="1"/>
  <c r="AT605" i="1"/>
  <c r="AU605" i="1" s="1"/>
  <c r="AT569" i="1"/>
  <c r="AU569" i="1" s="1"/>
  <c r="AT533" i="1"/>
  <c r="AU533" i="1" s="1"/>
  <c r="AT497" i="1"/>
  <c r="AU497" i="1" s="1"/>
  <c r="AT631" i="1"/>
  <c r="AU631" i="1" s="1"/>
  <c r="AT595" i="1"/>
  <c r="AU595" i="1" s="1"/>
  <c r="AT559" i="1"/>
  <c r="AU559" i="1" s="1"/>
  <c r="AT523" i="1"/>
  <c r="AU523" i="1" s="1"/>
  <c r="AT487" i="1"/>
  <c r="AU487" i="1" s="1"/>
  <c r="AT633" i="1"/>
  <c r="AU633" i="1" s="1"/>
  <c r="AT735" i="1"/>
  <c r="AU735" i="1" s="1"/>
  <c r="AT725" i="1"/>
  <c r="AU725" i="1" s="1"/>
  <c r="AT649" i="1"/>
  <c r="AU649" i="1" s="1"/>
  <c r="AT736" i="1"/>
  <c r="AU736" i="1" s="1"/>
  <c r="AT581" i="1"/>
  <c r="AU581" i="1" s="1"/>
  <c r="AT607" i="1"/>
  <c r="AU607" i="1" s="1"/>
  <c r="AT711" i="1"/>
  <c r="AU711" i="1" s="1"/>
  <c r="AT537" i="1"/>
  <c r="AU537" i="1" s="1"/>
  <c r="AT726" i="1"/>
  <c r="AU726" i="1" s="1"/>
  <c r="AT543" i="1"/>
  <c r="AU543" i="1" s="1"/>
  <c r="AT667" i="1"/>
  <c r="AU667" i="1" s="1"/>
  <c r="AT525" i="1"/>
  <c r="AU525" i="1" s="1"/>
  <c r="AT703" i="1"/>
  <c r="AU703" i="1" s="1"/>
  <c r="AT737" i="1"/>
  <c r="AU737" i="1" s="1"/>
  <c r="AT713" i="1"/>
  <c r="AU713" i="1" s="1"/>
  <c r="AT685" i="1"/>
  <c r="AU685" i="1" s="1"/>
  <c r="AT661" i="1"/>
  <c r="AU661" i="1" s="1"/>
  <c r="AT637" i="1"/>
  <c r="AU637" i="1" s="1"/>
  <c r="AT723" i="1"/>
  <c r="AU723" i="1" s="1"/>
  <c r="AT643" i="1"/>
  <c r="AU643" i="1" s="1"/>
  <c r="AT724" i="1"/>
  <c r="AU724" i="1" s="1"/>
  <c r="AT471" i="1"/>
  <c r="AU471" i="1" s="1"/>
  <c r="AT599" i="1"/>
  <c r="AU599" i="1" s="1"/>
  <c r="AT563" i="1"/>
  <c r="AU563" i="1" s="1"/>
  <c r="AT527" i="1"/>
  <c r="AU527" i="1" s="1"/>
  <c r="AT491" i="1"/>
  <c r="AU491" i="1" s="1"/>
  <c r="AT625" i="1"/>
  <c r="AU625" i="1" s="1"/>
  <c r="AT589" i="1"/>
  <c r="AU589" i="1" s="1"/>
  <c r="AT553" i="1"/>
  <c r="AU553" i="1" s="1"/>
  <c r="AT517" i="1"/>
  <c r="AU517" i="1" s="1"/>
  <c r="AT481" i="1"/>
  <c r="AU481" i="1" s="1"/>
  <c r="AT719" i="1"/>
  <c r="AU719" i="1" s="1"/>
  <c r="AT655" i="1"/>
  <c r="AU655" i="1" s="1"/>
  <c r="AT679" i="1"/>
  <c r="AU679" i="1" s="1"/>
  <c r="AT545" i="1"/>
  <c r="AU545" i="1" s="1"/>
  <c r="AT499" i="1"/>
  <c r="AU499" i="1" s="1"/>
  <c r="AT687" i="1"/>
  <c r="AU687" i="1" s="1"/>
  <c r="AT501" i="1"/>
  <c r="AU501" i="1" s="1"/>
  <c r="AT722" i="1"/>
  <c r="AU722" i="1" s="1"/>
  <c r="AT507" i="1"/>
  <c r="AU507" i="1" s="1"/>
  <c r="AT651" i="1"/>
  <c r="AU651" i="1" s="1"/>
  <c r="AT489" i="1"/>
  <c r="AU489" i="1" s="1"/>
  <c r="AT691" i="1"/>
  <c r="AU691" i="1" s="1"/>
  <c r="AT733" i="1"/>
  <c r="AU733" i="1" s="1"/>
  <c r="AT709" i="1"/>
  <c r="AU709" i="1" s="1"/>
  <c r="AT681" i="1"/>
  <c r="AU681" i="1" s="1"/>
  <c r="AT657" i="1"/>
  <c r="AU657" i="1" s="1"/>
  <c r="AT627" i="1"/>
  <c r="AU627" i="1" s="1"/>
  <c r="AT707" i="1"/>
  <c r="AU707" i="1" s="1"/>
  <c r="AT701" i="1"/>
  <c r="AU701" i="1" s="1"/>
  <c r="AT621" i="1"/>
  <c r="AU621" i="1" s="1"/>
  <c r="AT629" i="1"/>
  <c r="AU629" i="1" s="1"/>
  <c r="AT593" i="1"/>
  <c r="AU593" i="1" s="1"/>
  <c r="AT557" i="1"/>
  <c r="AU557" i="1" s="1"/>
  <c r="AT521" i="1"/>
  <c r="AU521" i="1" s="1"/>
  <c r="AT485" i="1"/>
  <c r="AU485" i="1" s="1"/>
  <c r="AT619" i="1"/>
  <c r="AU619" i="1" s="1"/>
  <c r="AT583" i="1"/>
  <c r="AU583" i="1" s="1"/>
  <c r="AT547" i="1"/>
  <c r="AU547" i="1" s="1"/>
  <c r="AT511" i="1"/>
  <c r="AU511" i="1" s="1"/>
  <c r="AT475" i="1"/>
  <c r="AU475" i="1" s="1"/>
  <c r="AT567" i="1"/>
  <c r="AU567" i="1" s="1"/>
  <c r="AT697" i="1"/>
  <c r="AU697" i="1" s="1"/>
  <c r="AT549" i="1"/>
  <c r="AU549" i="1" s="1"/>
  <c r="AT473" i="1"/>
  <c r="AU473" i="1" s="1"/>
  <c r="AT465" i="1"/>
  <c r="AU465" i="1" s="1"/>
  <c r="AT663" i="1"/>
  <c r="AU663" i="1" s="1"/>
  <c r="AT742" i="1"/>
  <c r="AU742" i="1" s="1"/>
  <c r="AT603" i="1"/>
  <c r="AU603" i="1" s="1"/>
  <c r="AT739" i="1"/>
  <c r="AU739" i="1" s="1"/>
  <c r="AT639" i="1"/>
  <c r="AU639" i="1" s="1"/>
  <c r="AT579" i="1"/>
  <c r="AU579" i="1" s="1"/>
  <c r="AT675" i="1"/>
  <c r="AU675" i="1" s="1"/>
  <c r="AT729" i="1"/>
  <c r="AU729" i="1" s="1"/>
  <c r="AT705" i="1"/>
  <c r="AU705" i="1" s="1"/>
  <c r="AT677" i="1"/>
  <c r="AU677" i="1" s="1"/>
  <c r="AT653" i="1"/>
  <c r="AU653" i="1" s="1"/>
  <c r="AT591" i="1"/>
  <c r="AU591" i="1" s="1"/>
  <c r="AT695" i="1"/>
  <c r="AU695" i="1" s="1"/>
  <c r="AT740" i="1"/>
  <c r="AU740" i="1" s="1"/>
  <c r="AT585" i="1"/>
  <c r="AU585" i="1" s="1"/>
  <c r="AT623" i="1"/>
  <c r="AU623" i="1" s="1"/>
  <c r="AT587" i="1"/>
  <c r="AU587" i="1" s="1"/>
  <c r="AT551" i="1"/>
  <c r="AU551" i="1" s="1"/>
  <c r="AT515" i="1"/>
  <c r="AU515" i="1" s="1"/>
  <c r="AT479" i="1"/>
  <c r="AU479" i="1" s="1"/>
  <c r="AT613" i="1"/>
  <c r="AU613" i="1" s="1"/>
  <c r="AT577" i="1"/>
  <c r="AU577" i="1" s="1"/>
  <c r="AT541" i="1"/>
  <c r="AU541" i="1" s="1"/>
  <c r="AT505" i="1"/>
  <c r="AU505" i="1" s="1"/>
  <c r="AT469" i="1"/>
  <c r="AU469" i="1" s="1"/>
  <c r="AT738" i="1"/>
  <c r="AU738" i="1" s="1"/>
  <c r="AT555" i="1"/>
  <c r="AU555" i="1" s="1"/>
  <c r="AT509" i="1"/>
  <c r="AU509" i="1" s="1"/>
  <c r="AT535" i="1"/>
  <c r="AU535" i="1" s="1"/>
  <c r="AT11" i="1"/>
  <c r="AU11" i="1" s="1"/>
  <c r="AT114" i="1"/>
  <c r="AU114" i="1" s="1"/>
  <c r="AT357" i="1"/>
  <c r="AU357" i="1" s="1"/>
  <c r="AT219" i="1"/>
  <c r="AU219" i="1" s="1"/>
  <c r="AT201" i="1"/>
  <c r="AU201" i="1" s="1"/>
  <c r="AT162" i="1"/>
  <c r="AU162" i="1" s="1"/>
  <c r="AT396" i="1"/>
  <c r="AU396" i="1" s="1"/>
  <c r="AT285" i="1"/>
  <c r="AU285" i="1" s="1"/>
  <c r="AT54" i="1"/>
  <c r="AU54" i="1" s="1"/>
  <c r="AT434" i="1"/>
  <c r="AU434" i="1" s="1"/>
  <c r="AT78" i="1"/>
  <c r="AU78" i="1" s="1"/>
  <c r="AT180" i="1"/>
  <c r="AU180" i="1" s="1"/>
  <c r="AT27" i="1"/>
  <c r="AU27" i="1" s="1"/>
  <c r="AT416" i="1"/>
  <c r="AU416" i="1" s="1"/>
  <c r="AT303" i="1"/>
  <c r="AU303" i="1" s="1"/>
  <c r="AT24" i="1"/>
  <c r="AU24" i="1" s="1"/>
  <c r="AT141" i="1"/>
  <c r="AU141" i="1" s="1"/>
  <c r="AT376" i="1"/>
  <c r="AU376" i="1" s="1"/>
  <c r="AT252" i="1"/>
  <c r="AU252" i="1" s="1"/>
  <c r="AT240" i="1"/>
  <c r="AU240" i="1" s="1"/>
  <c r="AT84" i="1"/>
  <c r="AU84" i="1" s="1"/>
  <c r="AT452" i="1"/>
  <c r="AU452" i="1" s="1"/>
  <c r="AT339" i="1"/>
  <c r="AU339" i="1" s="1"/>
  <c r="AT120" i="1"/>
  <c r="AU120" i="1" s="1"/>
  <c r="AT267" i="1"/>
  <c r="AU267" i="1" s="1"/>
  <c r="AT321" i="1"/>
  <c r="AU321" i="1" s="1"/>
  <c r="AT444" i="1"/>
  <c r="AU444" i="1" s="1"/>
  <c r="AT406" i="1"/>
  <c r="AU406" i="1" s="1"/>
  <c r="AT367" i="1"/>
  <c r="AU367" i="1" s="1"/>
  <c r="AT463" i="1"/>
  <c r="AU463" i="1" s="1"/>
  <c r="AT408" i="1"/>
  <c r="AU408" i="1" s="1"/>
  <c r="AT368" i="1"/>
  <c r="AU368" i="1" s="1"/>
  <c r="AT332" i="1"/>
  <c r="AU332" i="1" s="1"/>
  <c r="AT296" i="1"/>
  <c r="AU296" i="1" s="1"/>
  <c r="AT278" i="1"/>
  <c r="AU278" i="1" s="1"/>
  <c r="AT325" i="1"/>
  <c r="AU325" i="1" s="1"/>
  <c r="AT271" i="1"/>
  <c r="AU271" i="1" s="1"/>
  <c r="AT235" i="1"/>
  <c r="AU235" i="1" s="1"/>
  <c r="AT142" i="1"/>
  <c r="AU142" i="1" s="1"/>
  <c r="AT23" i="1"/>
  <c r="AU23" i="1" s="1"/>
  <c r="AT228" i="1"/>
  <c r="AU228" i="1" s="1"/>
  <c r="AT197" i="1"/>
  <c r="AU197" i="1" s="1"/>
  <c r="AT75" i="1"/>
  <c r="AU75" i="1" s="1"/>
  <c r="AT261" i="1"/>
  <c r="AU261" i="1" s="1"/>
  <c r="AT222" i="1"/>
  <c r="AU222" i="1" s="1"/>
  <c r="AT194" i="1"/>
  <c r="AU194" i="1" s="1"/>
  <c r="AT174" i="1"/>
  <c r="AU174" i="1" s="1"/>
  <c r="AT156" i="1"/>
  <c r="AU156" i="1" s="1"/>
  <c r="AT132" i="1"/>
  <c r="AU132" i="1" s="1"/>
  <c r="AT105" i="1"/>
  <c r="AU105" i="1" s="1"/>
  <c r="AT72" i="1"/>
  <c r="AU72" i="1" s="1"/>
  <c r="AT42" i="1"/>
  <c r="AU42" i="1" s="1"/>
  <c r="AT15" i="1"/>
  <c r="AU15" i="1" s="1"/>
  <c r="AT464" i="1"/>
  <c r="AU464" i="1" s="1"/>
  <c r="AT446" i="1"/>
  <c r="AU446" i="1" s="1"/>
  <c r="AT428" i="1"/>
  <c r="AU428" i="1" s="1"/>
  <c r="AT410" i="1"/>
  <c r="AU410" i="1" s="1"/>
  <c r="AT390" i="1"/>
  <c r="AU390" i="1" s="1"/>
  <c r="AT369" i="1"/>
  <c r="AU369" i="1" s="1"/>
  <c r="AT351" i="1"/>
  <c r="AU351" i="1" s="1"/>
  <c r="AT333" i="1"/>
  <c r="AU333" i="1" s="1"/>
  <c r="AT315" i="1"/>
  <c r="AU315" i="1" s="1"/>
  <c r="AT297" i="1"/>
  <c r="AU297" i="1" s="1"/>
  <c r="AT276" i="1"/>
  <c r="AU276" i="1" s="1"/>
  <c r="AT237" i="1"/>
  <c r="AU237" i="1" s="1"/>
  <c r="AT207" i="1"/>
  <c r="AU207" i="1" s="1"/>
  <c r="AT102" i="1"/>
  <c r="AU102" i="1" s="1"/>
  <c r="AT60" i="1"/>
  <c r="AU60" i="1" s="1"/>
  <c r="AT9" i="1"/>
  <c r="AU9" i="1" s="1"/>
  <c r="AT456" i="1"/>
  <c r="AU456" i="1" s="1"/>
  <c r="AT438" i="1"/>
  <c r="AU438" i="1" s="1"/>
  <c r="AT420" i="1"/>
  <c r="AU420" i="1" s="1"/>
  <c r="AT400" i="1"/>
  <c r="AU400" i="1" s="1"/>
  <c r="AT380" i="1"/>
  <c r="AU380" i="1" s="1"/>
  <c r="AT361" i="1"/>
  <c r="AU361" i="1" s="1"/>
  <c r="AT457" i="1"/>
  <c r="AU457" i="1" s="1"/>
  <c r="AT439" i="1"/>
  <c r="AU439" i="1" s="1"/>
  <c r="AT421" i="1"/>
  <c r="AU421" i="1" s="1"/>
  <c r="AT401" i="1"/>
  <c r="AU401" i="1" s="1"/>
  <c r="AT381" i="1"/>
  <c r="AU381" i="1" s="1"/>
  <c r="AT362" i="1"/>
  <c r="AU362" i="1" s="1"/>
  <c r="AT344" i="1"/>
  <c r="AU344" i="1" s="1"/>
  <c r="AT326" i="1"/>
  <c r="AU326" i="1" s="1"/>
  <c r="AT308" i="1"/>
  <c r="AU308" i="1" s="1"/>
  <c r="AT290" i="1"/>
  <c r="AU290" i="1" s="1"/>
  <c r="AT272" i="1"/>
  <c r="AU272" i="1" s="1"/>
  <c r="AT254" i="1"/>
  <c r="AU254" i="1" s="1"/>
  <c r="AT337" i="1"/>
  <c r="AU337" i="1" s="1"/>
  <c r="AT319" i="1"/>
  <c r="AU319" i="1" s="1"/>
  <c r="AT301" i="1"/>
  <c r="AU301" i="1" s="1"/>
  <c r="AT283" i="1"/>
  <c r="AU283" i="1" s="1"/>
  <c r="AT265" i="1"/>
  <c r="AU265" i="1" s="1"/>
  <c r="AT247" i="1"/>
  <c r="AU247" i="1" s="1"/>
  <c r="AT229" i="1"/>
  <c r="AU229" i="1" s="1"/>
  <c r="AT211" i="1"/>
  <c r="AU211" i="1" s="1"/>
  <c r="AT192" i="1"/>
  <c r="AU192" i="1" s="1"/>
  <c r="AT172" i="1"/>
  <c r="AU172" i="1" s="1"/>
  <c r="AT154" i="1"/>
  <c r="AU154" i="1" s="1"/>
  <c r="AT136" i="1"/>
  <c r="AU136" i="1" s="1"/>
  <c r="AT118" i="1"/>
  <c r="AU118" i="1" s="1"/>
  <c r="AT100" i="1"/>
  <c r="AU100" i="1" s="1"/>
  <c r="AT82" i="1"/>
  <c r="AU82" i="1" s="1"/>
  <c r="AT64" i="1"/>
  <c r="AU64" i="1" s="1"/>
  <c r="AT46" i="1"/>
  <c r="AU46" i="1" s="1"/>
  <c r="AT28" i="1"/>
  <c r="AU28" i="1" s="1"/>
  <c r="AT10" i="1"/>
  <c r="AU10" i="1" s="1"/>
  <c r="AT122" i="1"/>
  <c r="AU122" i="1" s="1"/>
  <c r="AT35" i="1"/>
  <c r="AU35" i="1" s="1"/>
  <c r="AT236" i="1"/>
  <c r="AU236" i="1" s="1"/>
  <c r="AT218" i="1"/>
  <c r="AU218" i="1" s="1"/>
  <c r="AT196" i="1"/>
  <c r="AU196" i="1" s="1"/>
  <c r="AT170" i="1"/>
  <c r="AU170" i="1" s="1"/>
  <c r="AT149" i="1"/>
  <c r="AU149" i="1" s="1"/>
  <c r="AT131" i="1"/>
  <c r="AU131" i="1" s="1"/>
  <c r="AT110" i="1"/>
  <c r="AU110" i="1" s="1"/>
  <c r="AT83" i="1"/>
  <c r="AU83" i="1" s="1"/>
  <c r="AT62" i="1"/>
  <c r="AU62" i="1" s="1"/>
  <c r="AT41" i="1"/>
  <c r="AU41" i="1" s="1"/>
  <c r="AT14" i="1"/>
  <c r="AU14" i="1" s="1"/>
  <c r="AT462" i="1"/>
  <c r="AU462" i="1" s="1"/>
  <c r="AT388" i="1"/>
  <c r="AU388" i="1" s="1"/>
  <c r="AT445" i="1"/>
  <c r="AU445" i="1" s="1"/>
  <c r="AT389" i="1"/>
  <c r="AU389" i="1" s="1"/>
  <c r="AT314" i="1"/>
  <c r="AU314" i="1" s="1"/>
  <c r="AT260" i="1"/>
  <c r="AU260" i="1" s="1"/>
  <c r="AT289" i="1"/>
  <c r="AU289" i="1" s="1"/>
  <c r="AT217" i="1"/>
  <c r="AU217" i="1" s="1"/>
  <c r="AT178" i="1"/>
  <c r="AU178" i="1" s="1"/>
  <c r="AT124" i="1"/>
  <c r="AU124" i="1" s="1"/>
  <c r="AT88" i="1"/>
  <c r="AU88" i="1" s="1"/>
  <c r="AT34" i="1"/>
  <c r="AU34" i="1" s="1"/>
  <c r="AT68" i="1"/>
  <c r="AU68" i="1" s="1"/>
  <c r="AT264" i="1"/>
  <c r="AU264" i="1" s="1"/>
  <c r="AT159" i="1"/>
  <c r="AU159" i="1" s="1"/>
  <c r="AT18" i="1"/>
  <c r="AU18" i="1" s="1"/>
  <c r="AT449" i="1"/>
  <c r="AU449" i="1" s="1"/>
  <c r="AT413" i="1"/>
  <c r="AU413" i="1" s="1"/>
  <c r="AT354" i="1"/>
  <c r="AU354" i="1" s="1"/>
  <c r="AT300" i="1"/>
  <c r="AU300" i="1" s="1"/>
  <c r="AT210" i="1"/>
  <c r="AU210" i="1" s="1"/>
  <c r="AT21" i="1"/>
  <c r="AU21" i="1" s="1"/>
  <c r="AT171" i="1"/>
  <c r="AU171" i="1" s="1"/>
  <c r="AT96" i="1"/>
  <c r="AU96" i="1" s="1"/>
  <c r="AT12" i="1"/>
  <c r="AU12" i="1" s="1"/>
  <c r="AT461" i="1"/>
  <c r="AU461" i="1" s="1"/>
  <c r="AT443" i="1"/>
  <c r="AU443" i="1" s="1"/>
  <c r="AT425" i="1"/>
  <c r="AU425" i="1" s="1"/>
  <c r="AT405" i="1"/>
  <c r="AU405" i="1" s="1"/>
  <c r="AT387" i="1"/>
  <c r="AU387" i="1" s="1"/>
  <c r="AT366" i="1"/>
  <c r="AU366" i="1" s="1"/>
  <c r="AT348" i="1"/>
  <c r="AU348" i="1" s="1"/>
  <c r="AT330" i="1"/>
  <c r="AU330" i="1" s="1"/>
  <c r="AT312" i="1"/>
  <c r="AU312" i="1" s="1"/>
  <c r="AT294" i="1"/>
  <c r="AU294" i="1" s="1"/>
  <c r="AT273" i="1"/>
  <c r="AU273" i="1" s="1"/>
  <c r="AT234" i="1"/>
  <c r="AU234" i="1" s="1"/>
  <c r="AT153" i="1"/>
  <c r="AU153" i="1" s="1"/>
  <c r="AT99" i="1"/>
  <c r="AU99" i="1" s="1"/>
  <c r="AT51" i="1"/>
  <c r="AU51" i="1" s="1"/>
  <c r="AT453" i="1"/>
  <c r="AU453" i="1" s="1"/>
  <c r="AT435" i="1"/>
  <c r="AU435" i="1" s="1"/>
  <c r="AT417" i="1"/>
  <c r="AU417" i="1" s="1"/>
  <c r="AT397" i="1"/>
  <c r="AU397" i="1" s="1"/>
  <c r="AT377" i="1"/>
  <c r="AU377" i="1" s="1"/>
  <c r="AT358" i="1"/>
  <c r="AU358" i="1" s="1"/>
  <c r="AT454" i="1"/>
  <c r="AU454" i="1" s="1"/>
  <c r="AT436" i="1"/>
  <c r="AU436" i="1" s="1"/>
  <c r="AT418" i="1"/>
  <c r="AU418" i="1" s="1"/>
  <c r="AT398" i="1"/>
  <c r="AU398" i="1" s="1"/>
  <c r="AT378" i="1"/>
  <c r="AU378" i="1" s="1"/>
  <c r="AT359" i="1"/>
  <c r="AU359" i="1" s="1"/>
  <c r="AT341" i="1"/>
  <c r="AU341" i="1" s="1"/>
  <c r="AT323" i="1"/>
  <c r="AU323" i="1" s="1"/>
  <c r="AT305" i="1"/>
  <c r="AU305" i="1" s="1"/>
  <c r="AT287" i="1"/>
  <c r="AU287" i="1" s="1"/>
  <c r="AT269" i="1"/>
  <c r="AU269" i="1" s="1"/>
  <c r="AT251" i="1"/>
  <c r="AU251" i="1" s="1"/>
  <c r="AT334" i="1"/>
  <c r="AU334" i="1" s="1"/>
  <c r="AT316" i="1"/>
  <c r="AU316" i="1" s="1"/>
  <c r="AT298" i="1"/>
  <c r="AU298" i="1" s="1"/>
  <c r="AT280" i="1"/>
  <c r="AU280" i="1" s="1"/>
  <c r="AT262" i="1"/>
  <c r="AU262" i="1" s="1"/>
  <c r="AT244" i="1"/>
  <c r="AU244" i="1" s="1"/>
  <c r="AT226" i="1"/>
  <c r="AU226" i="1" s="1"/>
  <c r="AT208" i="1"/>
  <c r="AU208" i="1" s="1"/>
  <c r="AT189" i="1"/>
  <c r="AU189" i="1" s="1"/>
  <c r="AT169" i="1"/>
  <c r="AU169" i="1" s="1"/>
  <c r="AT151" i="1"/>
  <c r="AU151" i="1" s="1"/>
  <c r="AT133" i="1"/>
  <c r="AU133" i="1" s="1"/>
  <c r="AT115" i="1"/>
  <c r="AU115" i="1" s="1"/>
  <c r="AT97" i="1"/>
  <c r="AU97" i="1" s="1"/>
  <c r="AT79" i="1"/>
  <c r="AU79" i="1" s="1"/>
  <c r="AT61" i="1"/>
  <c r="AU61" i="1" s="1"/>
  <c r="AT43" i="1"/>
  <c r="AU43" i="1" s="1"/>
  <c r="AT25" i="1"/>
  <c r="AU25" i="1" s="1"/>
  <c r="AT4" i="1"/>
  <c r="AU4" i="1" s="1"/>
  <c r="AT107" i="1"/>
  <c r="AU107" i="1" s="1"/>
  <c r="AT32" i="1"/>
  <c r="AU32" i="1" s="1"/>
  <c r="AT233" i="1"/>
  <c r="AU233" i="1" s="1"/>
  <c r="AT212" i="1"/>
  <c r="AU212" i="1" s="1"/>
  <c r="AT193" i="1"/>
  <c r="AU193" i="1" s="1"/>
  <c r="AT167" i="1"/>
  <c r="AU167" i="1" s="1"/>
  <c r="AT146" i="1"/>
  <c r="AU146" i="1" s="1"/>
  <c r="AT128" i="1"/>
  <c r="AU128" i="1" s="1"/>
  <c r="AT104" i="1"/>
  <c r="AU104" i="1" s="1"/>
  <c r="AT80" i="1"/>
  <c r="AU80" i="1" s="1"/>
  <c r="AT59" i="1"/>
  <c r="AU59" i="1" s="1"/>
  <c r="AT38" i="1"/>
  <c r="AU38" i="1" s="1"/>
  <c r="AT409" i="1"/>
  <c r="AU409" i="1" s="1"/>
  <c r="AT188" i="1"/>
  <c r="AU188" i="1" s="1"/>
  <c r="AT407" i="1"/>
  <c r="AU407" i="1" s="1"/>
  <c r="AT373" i="1"/>
  <c r="AU373" i="1" s="1"/>
  <c r="AT187" i="1"/>
  <c r="AU187" i="1" s="1"/>
  <c r="AT382" i="1"/>
  <c r="AU382" i="1" s="1"/>
  <c r="AT386" i="1"/>
  <c r="AU386" i="1" s="1"/>
  <c r="AT199" i="1"/>
  <c r="AU199" i="1" s="1"/>
  <c r="AT138" i="1"/>
  <c r="AU138" i="1" s="1"/>
  <c r="AT45" i="1"/>
  <c r="AU45" i="1" s="1"/>
  <c r="AT393" i="1"/>
  <c r="AU393" i="1" s="1"/>
  <c r="AT318" i="1"/>
  <c r="AU318" i="1" s="1"/>
  <c r="AT246" i="1"/>
  <c r="AU246" i="1" s="1"/>
  <c r="AT69" i="1"/>
  <c r="AU69" i="1" s="1"/>
  <c r="AT441" i="1"/>
  <c r="AU441" i="1" s="1"/>
  <c r="AT403" i="1"/>
  <c r="AU403" i="1" s="1"/>
  <c r="AT364" i="1"/>
  <c r="AU364" i="1" s="1"/>
  <c r="AT442" i="1"/>
  <c r="AU442" i="1" s="1"/>
  <c r="AT404" i="1"/>
  <c r="AU404" i="1" s="1"/>
  <c r="AT365" i="1"/>
  <c r="AU365" i="1" s="1"/>
  <c r="AT347" i="1"/>
  <c r="AU347" i="1" s="1"/>
  <c r="AT329" i="1"/>
  <c r="AU329" i="1" s="1"/>
  <c r="AT311" i="1"/>
  <c r="AU311" i="1" s="1"/>
  <c r="AT293" i="1"/>
  <c r="AU293" i="1" s="1"/>
  <c r="AT257" i="1"/>
  <c r="AU257" i="1" s="1"/>
  <c r="AT340" i="1"/>
  <c r="AU340" i="1" s="1"/>
  <c r="AT322" i="1"/>
  <c r="AU322" i="1" s="1"/>
  <c r="AT304" i="1"/>
  <c r="AU304" i="1" s="1"/>
  <c r="AT286" i="1"/>
  <c r="AU286" i="1" s="1"/>
  <c r="AT268" i="1"/>
  <c r="AU268" i="1" s="1"/>
  <c r="AT250" i="1"/>
  <c r="AU250" i="1" s="1"/>
  <c r="AT232" i="1"/>
  <c r="AU232" i="1" s="1"/>
  <c r="AT214" i="1"/>
  <c r="AU214" i="1" s="1"/>
  <c r="AT195" i="1"/>
  <c r="AU195" i="1" s="1"/>
  <c r="AT175" i="1"/>
  <c r="AU175" i="1" s="1"/>
  <c r="AT157" i="1"/>
  <c r="AU157" i="1" s="1"/>
  <c r="AT139" i="1"/>
  <c r="AU139" i="1" s="1"/>
  <c r="AT121" i="1"/>
  <c r="AU121" i="1" s="1"/>
  <c r="AT103" i="1"/>
  <c r="AU103" i="1" s="1"/>
  <c r="AT85" i="1"/>
  <c r="AU85" i="1" s="1"/>
  <c r="AT67" i="1"/>
  <c r="AU67" i="1" s="1"/>
  <c r="AT49" i="1"/>
  <c r="AU49" i="1" s="1"/>
  <c r="AT31" i="1"/>
  <c r="AU31" i="1" s="1"/>
  <c r="AT13" i="1"/>
  <c r="AU13" i="1" s="1"/>
  <c r="AT164" i="1"/>
  <c r="AU164" i="1" s="1"/>
  <c r="AT56" i="1"/>
  <c r="AU56" i="1" s="1"/>
  <c r="AT239" i="1"/>
  <c r="AU239" i="1" s="1"/>
  <c r="AT221" i="1"/>
  <c r="AU221" i="1" s="1"/>
  <c r="AT200" i="1"/>
  <c r="AU200" i="1" s="1"/>
  <c r="AT173" i="1"/>
  <c r="AU173" i="1" s="1"/>
  <c r="AT152" i="1"/>
  <c r="AU152" i="1" s="1"/>
  <c r="AT134" i="1"/>
  <c r="AU134" i="1" s="1"/>
  <c r="AT113" i="1"/>
  <c r="AU113" i="1" s="1"/>
  <c r="AT86" i="1"/>
  <c r="AU86" i="1" s="1"/>
  <c r="AT65" i="1"/>
  <c r="AU65" i="1" s="1"/>
  <c r="AT20" i="1"/>
  <c r="AU20" i="1" s="1"/>
  <c r="AT258" i="1"/>
  <c r="AU258" i="1" s="1"/>
  <c r="AT216" i="1"/>
  <c r="AU216" i="1" s="1"/>
  <c r="AT191" i="1"/>
  <c r="AU191" i="1" s="1"/>
  <c r="AT150" i="1"/>
  <c r="AU150" i="1" s="1"/>
  <c r="AT126" i="1"/>
  <c r="AU126" i="1" s="1"/>
  <c r="AT66" i="1"/>
  <c r="AU66" i="1" s="1"/>
  <c r="AT39" i="1"/>
  <c r="AU39" i="1" s="1"/>
  <c r="AT249" i="1"/>
  <c r="AU249" i="1" s="1"/>
  <c r="AT147" i="1"/>
  <c r="AU147" i="1" s="1"/>
  <c r="AT36" i="1"/>
  <c r="AU36" i="1" s="1"/>
  <c r="AT402" i="1"/>
  <c r="AU402" i="1" s="1"/>
  <c r="AT345" i="1"/>
  <c r="AU345" i="1" s="1"/>
  <c r="AT309" i="1"/>
  <c r="AU309" i="1" s="1"/>
  <c r="AT291" i="1"/>
  <c r="AU291" i="1" s="1"/>
  <c r="AT231" i="1"/>
  <c r="AU231" i="1" s="1"/>
  <c r="AT135" i="1"/>
  <c r="AU135" i="1" s="1"/>
  <c r="AT93" i="1"/>
  <c r="AU93" i="1" s="1"/>
  <c r="AT48" i="1"/>
  <c r="AU48" i="1" s="1"/>
  <c r="AT450" i="1"/>
  <c r="AU450" i="1" s="1"/>
  <c r="AT432" i="1"/>
  <c r="AU432" i="1" s="1"/>
  <c r="AT414" i="1"/>
  <c r="AU414" i="1" s="1"/>
  <c r="AT394" i="1"/>
  <c r="AU394" i="1" s="1"/>
  <c r="AT374" i="1"/>
  <c r="AU374" i="1" s="1"/>
  <c r="AT355" i="1"/>
  <c r="AU355" i="1" s="1"/>
  <c r="AT451" i="1"/>
  <c r="AU451" i="1" s="1"/>
  <c r="AT433" i="1"/>
  <c r="AU433" i="1" s="1"/>
  <c r="AT415" i="1"/>
  <c r="AU415" i="1" s="1"/>
  <c r="AT395" i="1"/>
  <c r="AU395" i="1" s="1"/>
  <c r="AT375" i="1"/>
  <c r="AU375" i="1" s="1"/>
  <c r="AT356" i="1"/>
  <c r="AU356" i="1" s="1"/>
  <c r="AT338" i="1"/>
  <c r="AU338" i="1" s="1"/>
  <c r="AT320" i="1"/>
  <c r="AU320" i="1" s="1"/>
  <c r="AT302" i="1"/>
  <c r="AU302" i="1" s="1"/>
  <c r="AT284" i="1"/>
  <c r="AU284" i="1" s="1"/>
  <c r="AT266" i="1"/>
  <c r="AU266" i="1" s="1"/>
  <c r="AT248" i="1"/>
  <c r="AU248" i="1" s="1"/>
  <c r="AT331" i="1"/>
  <c r="AU331" i="1" s="1"/>
  <c r="AT313" i="1"/>
  <c r="AU313" i="1" s="1"/>
  <c r="AT295" i="1"/>
  <c r="AU295" i="1" s="1"/>
  <c r="AT277" i="1"/>
  <c r="AU277" i="1" s="1"/>
  <c r="AT259" i="1"/>
  <c r="AU259" i="1" s="1"/>
  <c r="AT241" i="1"/>
  <c r="AU241" i="1" s="1"/>
  <c r="AT223" i="1"/>
  <c r="AU223" i="1" s="1"/>
  <c r="AT205" i="1"/>
  <c r="AU205" i="1" s="1"/>
  <c r="AT184" i="1"/>
  <c r="AU184" i="1" s="1"/>
  <c r="AT166" i="1"/>
  <c r="AU166" i="1" s="1"/>
  <c r="AT148" i="1"/>
  <c r="AU148" i="1" s="1"/>
  <c r="AT130" i="1"/>
  <c r="AU130" i="1" s="1"/>
  <c r="AT112" i="1"/>
  <c r="AU112" i="1" s="1"/>
  <c r="AT94" i="1"/>
  <c r="AU94" i="1" s="1"/>
  <c r="AT76" i="1"/>
  <c r="AU76" i="1" s="1"/>
  <c r="AT58" i="1"/>
  <c r="AU58" i="1" s="1"/>
  <c r="AT40" i="1"/>
  <c r="AU40" i="1" s="1"/>
  <c r="AT22" i="1"/>
  <c r="AU22" i="1" s="1"/>
  <c r="AT215" i="1"/>
  <c r="AU215" i="1" s="1"/>
  <c r="AT98" i="1"/>
  <c r="AU98" i="1" s="1"/>
  <c r="AT17" i="1"/>
  <c r="AU17" i="1" s="1"/>
  <c r="AT230" i="1"/>
  <c r="AU230" i="1" s="1"/>
  <c r="AT209" i="1"/>
  <c r="AU209" i="1" s="1"/>
  <c r="AT190" i="1"/>
  <c r="AU190" i="1" s="1"/>
  <c r="AT161" i="1"/>
  <c r="AU161" i="1" s="1"/>
  <c r="AT143" i="1"/>
  <c r="AU143" i="1" s="1"/>
  <c r="AT125" i="1"/>
  <c r="AU125" i="1" s="1"/>
  <c r="AT101" i="1"/>
  <c r="AU101" i="1" s="1"/>
  <c r="AT77" i="1"/>
  <c r="AU77" i="1" s="1"/>
  <c r="AT53" i="1"/>
  <c r="AU53" i="1" s="1"/>
  <c r="AT29" i="1"/>
  <c r="AU29" i="1" s="1"/>
  <c r="AT8" i="1"/>
  <c r="AU8" i="1" s="1"/>
  <c r="AT426" i="1"/>
  <c r="AU426" i="1" s="1"/>
  <c r="AT349" i="1"/>
  <c r="AU349" i="1" s="1"/>
  <c r="AT427" i="1"/>
  <c r="AU427" i="1" s="1"/>
  <c r="AT350" i="1"/>
  <c r="AU350" i="1" s="1"/>
  <c r="AT343" i="1"/>
  <c r="AU343" i="1" s="1"/>
  <c r="AT307" i="1"/>
  <c r="AU307" i="1" s="1"/>
  <c r="AT253" i="1"/>
  <c r="AU253" i="1" s="1"/>
  <c r="AT198" i="1"/>
  <c r="AU198" i="1" s="1"/>
  <c r="AT160" i="1"/>
  <c r="AU160" i="1" s="1"/>
  <c r="AT106" i="1"/>
  <c r="AU106" i="1" s="1"/>
  <c r="AT70" i="1"/>
  <c r="AU70" i="1" s="1"/>
  <c r="AT52" i="1"/>
  <c r="AU52" i="1" s="1"/>
  <c r="AT16" i="1"/>
  <c r="AU16" i="1" s="1"/>
  <c r="AT179" i="1"/>
  <c r="AU179" i="1" s="1"/>
  <c r="AT74" i="1"/>
  <c r="AU74" i="1" s="1"/>
  <c r="AT242" i="1"/>
  <c r="AU242" i="1" s="1"/>
  <c r="AT224" i="1"/>
  <c r="AU224" i="1" s="1"/>
  <c r="AT203" i="1"/>
  <c r="AU203" i="1" s="1"/>
  <c r="AT176" i="1"/>
  <c r="AU176" i="1" s="1"/>
  <c r="AT155" i="1"/>
  <c r="AU155" i="1" s="1"/>
  <c r="AT137" i="1"/>
  <c r="AU137" i="1" s="1"/>
  <c r="AT116" i="1"/>
  <c r="AU116" i="1" s="1"/>
  <c r="AT89" i="1"/>
  <c r="AU89" i="1" s="1"/>
  <c r="AT47" i="1"/>
  <c r="AU47" i="1" s="1"/>
  <c r="AT177" i="1"/>
  <c r="AU177" i="1" s="1"/>
  <c r="AT108" i="1"/>
  <c r="AU108" i="1" s="1"/>
  <c r="AT431" i="1"/>
  <c r="AU431" i="1" s="1"/>
  <c r="AT372" i="1"/>
  <c r="AU372" i="1" s="1"/>
  <c r="AT336" i="1"/>
  <c r="AU336" i="1" s="1"/>
  <c r="AT279" i="1"/>
  <c r="AU279" i="1" s="1"/>
  <c r="AT111" i="1"/>
  <c r="AU111" i="1" s="1"/>
  <c r="AT459" i="1"/>
  <c r="AU459" i="1" s="1"/>
  <c r="AT423" i="1"/>
  <c r="AU423" i="1" s="1"/>
  <c r="AT384" i="1"/>
  <c r="AU384" i="1" s="1"/>
  <c r="AT346" i="1"/>
  <c r="AU346" i="1" s="1"/>
  <c r="AT460" i="1"/>
  <c r="AU460" i="1" s="1"/>
  <c r="AT424" i="1"/>
  <c r="AU424" i="1" s="1"/>
  <c r="AT385" i="1"/>
  <c r="AU385" i="1" s="1"/>
  <c r="AT275" i="1"/>
  <c r="AU275" i="1" s="1"/>
  <c r="AT44" i="1"/>
  <c r="AU44" i="1" s="1"/>
  <c r="AT213" i="1"/>
  <c r="AU213" i="1" s="1"/>
  <c r="AT186" i="1"/>
  <c r="AU186" i="1" s="1"/>
  <c r="AT168" i="1"/>
  <c r="AU168" i="1" s="1"/>
  <c r="AT123" i="1"/>
  <c r="AU123" i="1" s="1"/>
  <c r="AT90" i="1"/>
  <c r="AU90" i="1" s="1"/>
  <c r="AT63" i="1"/>
  <c r="AU63" i="1" s="1"/>
  <c r="AT6" i="1"/>
  <c r="AU6" i="1" s="1"/>
  <c r="AT458" i="1"/>
  <c r="AU458" i="1" s="1"/>
  <c r="AT440" i="1"/>
  <c r="AU440" i="1" s="1"/>
  <c r="AT422" i="1"/>
  <c r="AU422" i="1" s="1"/>
  <c r="AT383" i="1"/>
  <c r="AU383" i="1" s="1"/>
  <c r="AT363" i="1"/>
  <c r="AU363" i="1" s="1"/>
  <c r="AT327" i="1"/>
  <c r="AU327" i="1" s="1"/>
  <c r="AT270" i="1"/>
  <c r="AU270" i="1" s="1"/>
  <c r="AT282" i="1"/>
  <c r="AU282" i="1" s="1"/>
  <c r="AT243" i="1"/>
  <c r="AU243" i="1" s="1"/>
  <c r="AT204" i="1"/>
  <c r="AU204" i="1" s="1"/>
  <c r="AT183" i="1"/>
  <c r="AU183" i="1" s="1"/>
  <c r="AT165" i="1"/>
  <c r="AU165" i="1" s="1"/>
  <c r="AT144" i="1"/>
  <c r="AU144" i="1" s="1"/>
  <c r="AT117" i="1"/>
  <c r="AU117" i="1" s="1"/>
  <c r="AT87" i="1"/>
  <c r="AU87" i="1" s="1"/>
  <c r="AT57" i="1"/>
  <c r="AU57" i="1" s="1"/>
  <c r="AT30" i="1"/>
  <c r="AU30" i="1" s="1"/>
  <c r="AT455" i="1"/>
  <c r="AU455" i="1" s="1"/>
  <c r="AT437" i="1"/>
  <c r="AU437" i="1" s="1"/>
  <c r="AT419" i="1"/>
  <c r="AU419" i="1" s="1"/>
  <c r="AT399" i="1"/>
  <c r="AU399" i="1" s="1"/>
  <c r="AT379" i="1"/>
  <c r="AU379" i="1" s="1"/>
  <c r="AT360" i="1"/>
  <c r="AU360" i="1" s="1"/>
  <c r="AT342" i="1"/>
  <c r="AU342" i="1" s="1"/>
  <c r="AT324" i="1"/>
  <c r="AU324" i="1" s="1"/>
  <c r="AT306" i="1"/>
  <c r="AU306" i="1" s="1"/>
  <c r="AT288" i="1"/>
  <c r="AU288" i="1" s="1"/>
  <c r="AT255" i="1"/>
  <c r="AU255" i="1" s="1"/>
  <c r="AT225" i="1"/>
  <c r="AU225" i="1" s="1"/>
  <c r="AT129" i="1"/>
  <c r="AU129" i="1" s="1"/>
  <c r="AT81" i="1"/>
  <c r="AU81" i="1" s="1"/>
  <c r="AT33" i="1"/>
  <c r="AU33" i="1" s="1"/>
  <c r="AT447" i="1"/>
  <c r="AU447" i="1" s="1"/>
  <c r="AT429" i="1"/>
  <c r="AU429" i="1" s="1"/>
  <c r="AT411" i="1"/>
  <c r="AU411" i="1" s="1"/>
  <c r="AT391" i="1"/>
  <c r="AU391" i="1" s="1"/>
  <c r="AT370" i="1"/>
  <c r="AU370" i="1" s="1"/>
  <c r="AT352" i="1"/>
  <c r="AU352" i="1" s="1"/>
  <c r="AT448" i="1"/>
  <c r="AU448" i="1" s="1"/>
  <c r="AT430" i="1"/>
  <c r="AU430" i="1" s="1"/>
  <c r="AT412" i="1"/>
  <c r="AU412" i="1" s="1"/>
  <c r="AT392" i="1"/>
  <c r="AU392" i="1" s="1"/>
  <c r="AT371" i="1"/>
  <c r="AU371" i="1" s="1"/>
  <c r="AT353" i="1"/>
  <c r="AU353" i="1" s="1"/>
  <c r="AT335" i="1"/>
  <c r="AU335" i="1" s="1"/>
  <c r="AT317" i="1"/>
  <c r="AU317" i="1" s="1"/>
  <c r="AT299" i="1"/>
  <c r="AU299" i="1" s="1"/>
  <c r="AT281" i="1"/>
  <c r="AU281" i="1" s="1"/>
  <c r="AT263" i="1"/>
  <c r="AU263" i="1" s="1"/>
  <c r="AT245" i="1"/>
  <c r="AU245" i="1" s="1"/>
  <c r="AT328" i="1"/>
  <c r="AU328" i="1" s="1"/>
  <c r="AT310" i="1"/>
  <c r="AU310" i="1" s="1"/>
  <c r="AT292" i="1"/>
  <c r="AU292" i="1" s="1"/>
  <c r="AT274" i="1"/>
  <c r="AU274" i="1" s="1"/>
  <c r="AT256" i="1"/>
  <c r="AU256" i="1" s="1"/>
  <c r="AT238" i="1"/>
  <c r="AU238" i="1" s="1"/>
  <c r="AT220" i="1"/>
  <c r="AU220" i="1" s="1"/>
  <c r="AT202" i="1"/>
  <c r="AU202" i="1" s="1"/>
  <c r="AT181" i="1"/>
  <c r="AU181" i="1" s="1"/>
  <c r="AT163" i="1"/>
  <c r="AU163" i="1" s="1"/>
  <c r="AT145" i="1"/>
  <c r="AU145" i="1" s="1"/>
  <c r="AT127" i="1"/>
  <c r="AU127" i="1" s="1"/>
  <c r="AT109" i="1"/>
  <c r="AU109" i="1" s="1"/>
  <c r="AT91" i="1"/>
  <c r="AU91" i="1" s="1"/>
  <c r="AT73" i="1"/>
  <c r="AU73" i="1" s="1"/>
  <c r="AT55" i="1"/>
  <c r="AU55" i="1" s="1"/>
  <c r="AT37" i="1"/>
  <c r="AU37" i="1" s="1"/>
  <c r="AT19" i="1"/>
  <c r="AU19" i="1" s="1"/>
  <c r="AT185" i="1"/>
  <c r="AU185" i="1" s="1"/>
  <c r="AT95" i="1"/>
  <c r="AU95" i="1" s="1"/>
  <c r="AT7" i="1"/>
  <c r="AU7" i="1" s="1"/>
  <c r="AT227" i="1"/>
  <c r="AU227" i="1" s="1"/>
  <c r="AT206" i="1"/>
  <c r="AU206" i="1" s="1"/>
  <c r="AT182" i="1"/>
  <c r="AU182" i="1" s="1"/>
  <c r="AT158" i="1"/>
  <c r="AU158" i="1" s="1"/>
  <c r="AT140" i="1"/>
  <c r="AU140" i="1" s="1"/>
  <c r="AT119" i="1"/>
  <c r="AU119" i="1" s="1"/>
  <c r="AT92" i="1"/>
  <c r="AU92" i="1" s="1"/>
  <c r="AT71" i="1"/>
  <c r="AU71" i="1" s="1"/>
  <c r="AT50" i="1"/>
  <c r="AU50" i="1" s="1"/>
  <c r="AT26" i="1"/>
  <c r="AU26" i="1" s="1"/>
  <c r="AT5" i="1"/>
  <c r="AU5" i="1" s="1"/>
  <c r="C746" i="1"/>
  <c r="AT3" i="1"/>
  <c r="AU3" i="1" s="1"/>
  <c r="AU743" i="1" l="1"/>
  <c r="AT743" i="1"/>
</calcChain>
</file>

<file path=xl/sharedStrings.xml><?xml version="1.0" encoding="utf-8"?>
<sst xmlns="http://schemas.openxmlformats.org/spreadsheetml/2006/main" count="5702" uniqueCount="745">
  <si>
    <t>$1.00</t>
  </si>
  <si>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</si>
  <si>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</si>
  <si>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</si>
  <si>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</si>
  <si>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</si>
  <si>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</si>
  <si>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</si>
  <si>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</si>
  <si>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</si>
  <si>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</si>
  <si>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</si>
  <si>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</si>
  <si>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</si>
  <si>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</si>
  <si>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</si>
  <si>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</si>
  <si>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</si>
  <si>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</si>
  <si>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</si>
  <si>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</si>
  <si>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</si>
  <si>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</si>
  <si>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</si>
  <si>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</si>
  <si>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</si>
  <si>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</si>
  <si>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</si>
  <si>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</si>
  <si>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</si>
  <si>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</si>
  <si>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</si>
  <si>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</si>
  <si>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</si>
  <si>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</si>
  <si>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</si>
  <si>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</si>
  <si>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</si>
  <si>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</si>
  <si>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</si>
  <si>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</si>
  <si>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</si>
  <si>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</si>
  <si>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</si>
  <si>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</si>
  <si>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</si>
  <si>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</si>
  <si>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</si>
  <si>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</si>
  <si>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APPLETON MN 56208</t>
  </si>
  <si>
    <t>NENE</t>
  </si>
  <si>
    <t>12</t>
  </si>
  <si>
    <t>121</t>
  </si>
  <si>
    <t>44</t>
  </si>
  <si>
    <t>01-0021-000</t>
  </si>
  <si>
    <t>BUSSE/MARK A</t>
  </si>
  <si>
    <t>840 250TH AVENUE SW</t>
  </si>
  <si>
    <t>NWNE</t>
  </si>
  <si>
    <t>6</t>
  </si>
  <si>
    <t>120</t>
  </si>
  <si>
    <t>43</t>
  </si>
  <si>
    <t>01-0081-000</t>
  </si>
  <si>
    <t>KROGSRUD/RONALD/L.E.</t>
  </si>
  <si>
    <t>238 E REUSS AVE</t>
  </si>
  <si>
    <t>11</t>
  </si>
  <si>
    <t>SENE</t>
  </si>
  <si>
    <t>01-0086-000</t>
  </si>
  <si>
    <t>SCHMIDT/CARL/REV LIVING TRUST</t>
  </si>
  <si>
    <t>43176 630TH AVE</t>
  </si>
  <si>
    <t>CORRELL MN 56227</t>
  </si>
  <si>
    <t>NESE</t>
  </si>
  <si>
    <t>01-0090-000</t>
  </si>
  <si>
    <t>BEHLEN/PETER/TRUST AGREEMENT</t>
  </si>
  <si>
    <t>2440 30TH ST SW</t>
  </si>
  <si>
    <t>SWNE</t>
  </si>
  <si>
    <t>NENW</t>
  </si>
  <si>
    <t>SENW</t>
  </si>
  <si>
    <t>01-0091-000</t>
  </si>
  <si>
    <t>JOHNSON/KEITH</t>
  </si>
  <si>
    <t>58677 410TH ST</t>
  </si>
  <si>
    <t>NWNW</t>
  </si>
  <si>
    <t>01-0092-000</t>
  </si>
  <si>
    <t>U S A (FISH &amp; WILDLIFE)</t>
  </si>
  <si>
    <t>43875 230TH ST</t>
  </si>
  <si>
    <t>MORRIS MN 56267</t>
  </si>
  <si>
    <t>SWNW</t>
  </si>
  <si>
    <t>01-0093-000</t>
  </si>
  <si>
    <t>WILKENING/CRAIG/ETAL</t>
  </si>
  <si>
    <t>2415 30TH ST SW</t>
  </si>
  <si>
    <t>NESW</t>
  </si>
  <si>
    <t>SESW</t>
  </si>
  <si>
    <t>NWSE</t>
  </si>
  <si>
    <t>SWSE</t>
  </si>
  <si>
    <t>01-0094-000</t>
  </si>
  <si>
    <t>SCHLIEMAN/DALE &amp; ROSEMARY</t>
  </si>
  <si>
    <t>1470 30TH ST NW</t>
  </si>
  <si>
    <t>HOLLOWAY MN 56249</t>
  </si>
  <si>
    <t>SESE</t>
  </si>
  <si>
    <t>01-0095-000</t>
  </si>
  <si>
    <t>NWSW</t>
  </si>
  <si>
    <t>SWSW</t>
  </si>
  <si>
    <t>01-0096-000</t>
  </si>
  <si>
    <t>WILTS/STANLEY/IRT</t>
  </si>
  <si>
    <t>11 E 3RD ST</t>
  </si>
  <si>
    <t>13</t>
  </si>
  <si>
    <t>01-0097-000</t>
  </si>
  <si>
    <t>01-0099-000</t>
  </si>
  <si>
    <t>KROGSRUD/ROBERT/TRUST</t>
  </si>
  <si>
    <t>42650 590TH AVE</t>
  </si>
  <si>
    <t>01-0100-000</t>
  </si>
  <si>
    <t>01-0163-000</t>
  </si>
  <si>
    <t>MUNSTERMAN/MICHAEL &amp; DEANNE</t>
  </si>
  <si>
    <t>2020 HWY 12 SW</t>
  </si>
  <si>
    <t>24</t>
  </si>
  <si>
    <t>01-0165-010</t>
  </si>
  <si>
    <t>01-0170-000</t>
  </si>
  <si>
    <t>MCGARTY-FLYNN FAMILY</t>
  </si>
  <si>
    <t>121 14TH ST S</t>
  </si>
  <si>
    <t>LA CROSSE WI 54601</t>
  </si>
  <si>
    <t>25</t>
  </si>
  <si>
    <t>36</t>
  </si>
  <si>
    <t>01-0222-000</t>
  </si>
  <si>
    <t>SCHIRM/KEITH</t>
  </si>
  <si>
    <t>250 WEST CHRISTENSON AVE</t>
  </si>
  <si>
    <t>10-0129-000</t>
  </si>
  <si>
    <t>OLSON/SCOTT &amp; TRUDY</t>
  </si>
  <si>
    <t>2390 30TH STREET NW</t>
  </si>
  <si>
    <t>28</t>
  </si>
  <si>
    <t>122</t>
  </si>
  <si>
    <t>10-0131-000</t>
  </si>
  <si>
    <t>10-0145-000</t>
  </si>
  <si>
    <t>GRONHOLZ/KAREN</t>
  </si>
  <si>
    <t>190 240TH AVENUE NW</t>
  </si>
  <si>
    <t>GRIFFIN</t>
  </si>
  <si>
    <t>32</t>
  </si>
  <si>
    <t>LOT 3NE</t>
  </si>
  <si>
    <t>LOT 8SE</t>
  </si>
  <si>
    <t>LOT 7SE</t>
  </si>
  <si>
    <t>10-0146-000</t>
  </si>
  <si>
    <t>LOOSE/DANIEL/ETAL</t>
  </si>
  <si>
    <t>TO:  PATRICIA ASCHEMAN 1930 20TH STREET SW</t>
  </si>
  <si>
    <t>LOT 4NW</t>
  </si>
  <si>
    <t>10-0147-000</t>
  </si>
  <si>
    <t>HARSTE FARMS TRUST</t>
  </si>
  <si>
    <t>450 EAST ROBERTSON</t>
  </si>
  <si>
    <t>LOT 5SW</t>
  </si>
  <si>
    <t>LOT 6SW</t>
  </si>
  <si>
    <t>10-0148-000</t>
  </si>
  <si>
    <t>LEHNE/SANDRA</t>
  </si>
  <si>
    <t>821 NORTH LARSON STREET</t>
  </si>
  <si>
    <t>33</t>
  </si>
  <si>
    <t>10-0149-000</t>
  </si>
  <si>
    <t>LEHNE/DENNIS &amp; DAREN</t>
  </si>
  <si>
    <t>2265 30TH STREET NW</t>
  </si>
  <si>
    <t>10-0150-000</t>
  </si>
  <si>
    <t>LEHNE/WAYNE &amp; CHARLOTTE</t>
  </si>
  <si>
    <t>315 220TH AVENUE NW</t>
  </si>
  <si>
    <t>10-0151-000</t>
  </si>
  <si>
    <t>10-0152-000</t>
  </si>
  <si>
    <t>GRONHOLZ/DOUGLAS/ETAL</t>
  </si>
  <si>
    <t>514 EAST THIELKE AVENUE</t>
  </si>
  <si>
    <t>10-0153-000</t>
  </si>
  <si>
    <t>10-0153-100</t>
  </si>
  <si>
    <t>DECATHELINEAU/GREGORY &amp; LISA</t>
  </si>
  <si>
    <t>220 230TH AVENUE NW</t>
  </si>
  <si>
    <t>10-0153-200</t>
  </si>
  <si>
    <t>GRONHOLZ/DOUGLAS D</t>
  </si>
  <si>
    <t>10-0154-000</t>
  </si>
  <si>
    <t>34</t>
  </si>
  <si>
    <t>10-0155-000</t>
  </si>
  <si>
    <t>10-0156-000</t>
  </si>
  <si>
    <t>STEVENS/MARK R &amp; SALLY J</t>
  </si>
  <si>
    <t>714 BARTON AVENUE NW</t>
  </si>
  <si>
    <t>BUFFALO MN 55313</t>
  </si>
  <si>
    <t>10-0156-100</t>
  </si>
  <si>
    <t>STEVENS/MARK R</t>
  </si>
  <si>
    <t>10-0157-000</t>
  </si>
  <si>
    <t>10-0157-100</t>
  </si>
  <si>
    <t>10-0160-000</t>
  </si>
  <si>
    <t>BUSSE/JAMES V &amp; JULIE K</t>
  </si>
  <si>
    <t>225 220TH AVENUE NW</t>
  </si>
  <si>
    <t>35</t>
  </si>
  <si>
    <t>10-0161-000</t>
  </si>
  <si>
    <t>SCHMIDT/ANNE/ETAL</t>
  </si>
  <si>
    <t>1930 20TH STREET SW</t>
  </si>
  <si>
    <t>LOT 4SE</t>
  </si>
  <si>
    <t>14-0163-000</t>
  </si>
  <si>
    <t>BACHMEIER/KEVIN A&amp; THERESA M</t>
  </si>
  <si>
    <t>13946 DUBLIN ROAD</t>
  </si>
  <si>
    <t>APPLE VALLEY MN 55124</t>
  </si>
  <si>
    <t>30</t>
  </si>
  <si>
    <t>42</t>
  </si>
  <si>
    <t>14-0166-000</t>
  </si>
  <si>
    <t>TEAL TREE LLC</t>
  </si>
  <si>
    <t>14000 LAWNDALE LANE NORTH</t>
  </si>
  <si>
    <t>DAYTON MN 55327</t>
  </si>
  <si>
    <t>31</t>
  </si>
  <si>
    <t>16-0006-000</t>
  </si>
  <si>
    <t>2</t>
  </si>
  <si>
    <t>16-0008-000</t>
  </si>
  <si>
    <t>SCHRECK FARMS LLC</t>
  </si>
  <si>
    <t>380 210 AVENUE SW</t>
  </si>
  <si>
    <t>16-0008-025</t>
  </si>
  <si>
    <t>SCHMIDT/COREY/ETAL</t>
  </si>
  <si>
    <t>1775 60TH STREET SW</t>
  </si>
  <si>
    <t>16-0008-050</t>
  </si>
  <si>
    <t>16-0009-000</t>
  </si>
  <si>
    <t>BORCHERT/JEFFREY S</t>
  </si>
  <si>
    <t>21914 BAY LOOP</t>
  </si>
  <si>
    <t>SAUK CENTRE MN 56378</t>
  </si>
  <si>
    <t>3</t>
  </si>
  <si>
    <t>16-0009-100</t>
  </si>
  <si>
    <t>UNITED STATES OF AMERICA</t>
  </si>
  <si>
    <t>NO ADDRESS</t>
  </si>
  <si>
    <t>16-0010-000</t>
  </si>
  <si>
    <t>16-0010-100</t>
  </si>
  <si>
    <t>16-0010-200</t>
  </si>
  <si>
    <t>16-0010-300</t>
  </si>
  <si>
    <t>16-0010-400</t>
  </si>
  <si>
    <t>16-0011-000</t>
  </si>
  <si>
    <t>BUSSE/HARLAN &amp; BETTY</t>
  </si>
  <si>
    <t>100 SOUTH BARDUSON STREET #108</t>
  </si>
  <si>
    <t>16-0012-000</t>
  </si>
  <si>
    <t>PHEASANTS FOREVER INC</t>
  </si>
  <si>
    <t>1783 BUERKLE CIRCLE</t>
  </si>
  <si>
    <t>ST PAUL MN 55110</t>
  </si>
  <si>
    <t>16-0012-100</t>
  </si>
  <si>
    <t>16-0012-200</t>
  </si>
  <si>
    <t>16-0012-300</t>
  </si>
  <si>
    <t>16-0013-000</t>
  </si>
  <si>
    <t>TSBR HUNTING LLC</t>
  </si>
  <si>
    <t>7730 ZANZIBAR LANE NORTH</t>
  </si>
  <si>
    <t>MAPLE GROVE MN 55311</t>
  </si>
  <si>
    <t>4</t>
  </si>
  <si>
    <t>16-0014-000</t>
  </si>
  <si>
    <t>16-0015-000</t>
  </si>
  <si>
    <t>GRONHOLZ/RYAN &amp; JODI</t>
  </si>
  <si>
    <t>2355 20TH STREET NW</t>
  </si>
  <si>
    <t>16-0015-100</t>
  </si>
  <si>
    <t>16-0016-000</t>
  </si>
  <si>
    <t>16-0017-000</t>
  </si>
  <si>
    <t>LOT 1NE</t>
  </si>
  <si>
    <t>5</t>
  </si>
  <si>
    <t>16-0018-000</t>
  </si>
  <si>
    <t>SCHLIEMAN/JAMES &amp; LINDA/LIV TR</t>
  </si>
  <si>
    <t>23083 RUS DIC LANE</t>
  </si>
  <si>
    <t>FERGUS FALLS MN 56537</t>
  </si>
  <si>
    <t>LOT 2NW</t>
  </si>
  <si>
    <t>16-0019-000</t>
  </si>
  <si>
    <t>HARSTE FARMS TRUST II</t>
  </si>
  <si>
    <t>PO BOX 373</t>
  </si>
  <si>
    <t>GLENWOOD MN 56334</t>
  </si>
  <si>
    <t>LOT 4NE</t>
  </si>
  <si>
    <t>16-0020-000</t>
  </si>
  <si>
    <t>16-0021-000</t>
  </si>
  <si>
    <t>METZ/DONALD &amp; MARY</t>
  </si>
  <si>
    <t>16728 COUNTY ROAD 9</t>
  </si>
  <si>
    <t>DONNELLY MN 56235</t>
  </si>
  <si>
    <t>LOT 6NE</t>
  </si>
  <si>
    <t>LOT 5SE</t>
  </si>
  <si>
    <t>16-0022-000</t>
  </si>
  <si>
    <t>16-0022-100</t>
  </si>
  <si>
    <t>16-0024-000</t>
  </si>
  <si>
    <t>HEITNER/DALE &amp; PATRICIA</t>
  </si>
  <si>
    <t>2560 10TH ST NW</t>
  </si>
  <si>
    <t>16-0025-200</t>
  </si>
  <si>
    <t>RHEINGANS/BROOKE LEANNE</t>
  </si>
  <si>
    <t>224 NORTH EDQUIST STREET</t>
  </si>
  <si>
    <t>16-0026-000</t>
  </si>
  <si>
    <t>16-0027-000</t>
  </si>
  <si>
    <t>16-0028-000</t>
  </si>
  <si>
    <t>ARNOLD/THOMAS A &amp; KATHRYN</t>
  </si>
  <si>
    <t>2055 20TH STREET NW</t>
  </si>
  <si>
    <t>7</t>
  </si>
  <si>
    <t>16-0029-000</t>
  </si>
  <si>
    <t>DEUTSCH FAM LTD PARTNERSHIP</t>
  </si>
  <si>
    <t>INVEST MANGEMENT-P O BOX 189</t>
  </si>
  <si>
    <t>NEW ULM MN 0</t>
  </si>
  <si>
    <t>16-0029-100</t>
  </si>
  <si>
    <t>OGLESBY/DEBRA/&amp; M RONNING</t>
  </si>
  <si>
    <t>130 W REUSS</t>
  </si>
  <si>
    <t>16-0029-200</t>
  </si>
  <si>
    <t>BIG STONE COUNTY</t>
  </si>
  <si>
    <t>ORTONVILLE MN 56278</t>
  </si>
  <si>
    <t>16-0030-000</t>
  </si>
  <si>
    <t>FEDERATED TELEPHONE COMPANY</t>
  </si>
  <si>
    <t>405 2ND STREET EAST PO BOX 156</t>
  </si>
  <si>
    <t>CHOKIO MN 56221</t>
  </si>
  <si>
    <t>16-0031-000</t>
  </si>
  <si>
    <t>GUSE/RICHARD &amp; BETH/TRUSTS</t>
  </si>
  <si>
    <t>62864 455TH ST</t>
  </si>
  <si>
    <t>16-0032-000</t>
  </si>
  <si>
    <t>BEHLEN TRUST AGREEMENT/PETER</t>
  </si>
  <si>
    <t>8</t>
  </si>
  <si>
    <t>16-0033-000</t>
  </si>
  <si>
    <t>16-0034-000</t>
  </si>
  <si>
    <t>SCHWARZ/EILEEN H/REV TRUST</t>
  </si>
  <si>
    <t>2470 HWY 12 SW</t>
  </si>
  <si>
    <t>16-0035-000</t>
  </si>
  <si>
    <t>SCHRECK GRAIN &amp; LIVESTOCK LLC</t>
  </si>
  <si>
    <t>2440 HWY 12 SW</t>
  </si>
  <si>
    <t>16-0036-000</t>
  </si>
  <si>
    <t>EHRENBERG/PAUL/ETAL</t>
  </si>
  <si>
    <t>2550 30TH STREET SW</t>
  </si>
  <si>
    <t>16-0037-000</t>
  </si>
  <si>
    <t>LYBECK/JOHN C/ETAL</t>
  </si>
  <si>
    <t>6905 US HIGHWAY 169</t>
  </si>
  <si>
    <t>GARRISON MN 56450</t>
  </si>
  <si>
    <t>16-0038-000</t>
  </si>
  <si>
    <t>9</t>
  </si>
  <si>
    <t>16-0038-100</t>
  </si>
  <si>
    <t>STOCK/DOUGLAS &amp; KARNA</t>
  </si>
  <si>
    <t>18517 588TH LANE</t>
  </si>
  <si>
    <t>MANKATO MN 56001</t>
  </si>
  <si>
    <t>16-0039-000</t>
  </si>
  <si>
    <t>SCHWARZ/HARVEY W &amp; GWENDOLYN</t>
  </si>
  <si>
    <t>305 LINDSTROM AVENUE WEST</t>
  </si>
  <si>
    <t>GROVE CITY MN 56243</t>
  </si>
  <si>
    <t>16-0040-000</t>
  </si>
  <si>
    <t>16-0040-100</t>
  </si>
  <si>
    <t>16-0041-000</t>
  </si>
  <si>
    <t>16-0042-000</t>
  </si>
  <si>
    <t>HAUGEN/MATTHEW &amp; ERIN</t>
  </si>
  <si>
    <t>7045 190TH AVENUE NW</t>
  </si>
  <si>
    <t>10</t>
  </si>
  <si>
    <t>16-0043-000</t>
  </si>
  <si>
    <t>STATE OF MN--TAX FORFEITURE</t>
  </si>
  <si>
    <t>16-0044-000</t>
  </si>
  <si>
    <t>BUSSE/STEVEN/ETAL</t>
  </si>
  <si>
    <t>7469 70TH AVE SOUTH</t>
  </si>
  <si>
    <t>SABIN MN 56580</t>
  </si>
  <si>
    <t>16-0045-000</t>
  </si>
  <si>
    <t>16-0046-000</t>
  </si>
  <si>
    <t>WESTHAUSEN/DARYL</t>
  </si>
  <si>
    <t>2260 20TH STREET SW</t>
  </si>
  <si>
    <t>16-0047-000</t>
  </si>
  <si>
    <t>16-0047-100</t>
  </si>
  <si>
    <t>MESSER/KONI</t>
  </si>
  <si>
    <t>40247 COUNTY ROAD 18</t>
  </si>
  <si>
    <t>16-0048-000</t>
  </si>
  <si>
    <t>SCHWARTZ/CRAIG &amp; DARRELL</t>
  </si>
  <si>
    <t>1250 2ND STREET SE</t>
  </si>
  <si>
    <t>LEMARS IA 51031</t>
  </si>
  <si>
    <t>16-0048-100</t>
  </si>
  <si>
    <t>KB &amp; MB FARMS LLP</t>
  </si>
  <si>
    <t>16-0049-000</t>
  </si>
  <si>
    <t>180 200TH AVENUE SW</t>
  </si>
  <si>
    <t>16-0051-000</t>
  </si>
  <si>
    <t>EHRENBERG/KERMIT &amp; MARION</t>
  </si>
  <si>
    <t>240 WEST GUNDERSON</t>
  </si>
  <si>
    <t>16-0053-000</t>
  </si>
  <si>
    <t>16-0063-000</t>
  </si>
  <si>
    <t>BENSON/NANETTE E</t>
  </si>
  <si>
    <t>16153 CORMORANT ROAD</t>
  </si>
  <si>
    <t>LAKE PARK MN 56554</t>
  </si>
  <si>
    <t>14</t>
  </si>
  <si>
    <t>16-0064-000</t>
  </si>
  <si>
    <t>16-0065-000</t>
  </si>
  <si>
    <t>EMDE/BRADLY/ &amp; NANETTE BENSON</t>
  </si>
  <si>
    <t>1324 PRAIRIE STREET</t>
  </si>
  <si>
    <t>CHASKA MN 55318</t>
  </si>
  <si>
    <t>16-0066-000</t>
  </si>
  <si>
    <t>EMDE/KENNETH D</t>
  </si>
  <si>
    <t>7189 NEWBURY ROAD</t>
  </si>
  <si>
    <t>WOODBURY MN 55125</t>
  </si>
  <si>
    <t>16-0067-000</t>
  </si>
  <si>
    <t>SCHMIDT/ROGER &amp; JACKLYNN</t>
  </si>
  <si>
    <t>320 HWY 119 SW</t>
  </si>
  <si>
    <t>15</t>
  </si>
  <si>
    <t>16-0068-000</t>
  </si>
  <si>
    <t>STOCK/MICHEAL</t>
  </si>
  <si>
    <t>855 200TH AVENUE SW</t>
  </si>
  <si>
    <t>16-0069-000</t>
  </si>
  <si>
    <t>16-0070-000</t>
  </si>
  <si>
    <t>TOSEL TRUST/DELORES R</t>
  </si>
  <si>
    <t>705 HWY 119 SW</t>
  </si>
  <si>
    <t>16-0071-000</t>
  </si>
  <si>
    <t>HANSON/MARISSA</t>
  </si>
  <si>
    <t>3341 251ST AVENUE</t>
  </si>
  <si>
    <t>MADISON MN 56256</t>
  </si>
  <si>
    <t>16-0072-000</t>
  </si>
  <si>
    <t>GIESE/TYLER J &amp; BRITTANY L</t>
  </si>
  <si>
    <t>2290 HWY 12 SW</t>
  </si>
  <si>
    <t>16-0072-100</t>
  </si>
  <si>
    <t>16-0073-000</t>
  </si>
  <si>
    <t>STOCK/PAUL</t>
  </si>
  <si>
    <t>1740 MARY LANE</t>
  </si>
  <si>
    <t>NORTH MANKATO MN 56003</t>
  </si>
  <si>
    <t>16-0074-000</t>
  </si>
  <si>
    <t>16</t>
  </si>
  <si>
    <t>16-0074-100</t>
  </si>
  <si>
    <t>HAUGEN/ERIN/ETAL</t>
  </si>
  <si>
    <t>43 WEST THIELKE</t>
  </si>
  <si>
    <t>16-0075-000</t>
  </si>
  <si>
    <t>16-0076-000</t>
  </si>
  <si>
    <t>TOSEL/DRU &amp; JULIE</t>
  </si>
  <si>
    <t>16-0076-100</t>
  </si>
  <si>
    <t>16-0076-200</t>
  </si>
  <si>
    <t>16-0077-000</t>
  </si>
  <si>
    <t>16-0078-000</t>
  </si>
  <si>
    <t>16-0079-000</t>
  </si>
  <si>
    <t>17</t>
  </si>
  <si>
    <t>16-0079-100</t>
  </si>
  <si>
    <t>BEHLEN/PETER</t>
  </si>
  <si>
    <t>2440 30TH STREET SW</t>
  </si>
  <si>
    <t>16-0080-000</t>
  </si>
  <si>
    <t>16-0081-000</t>
  </si>
  <si>
    <t>16-0082-000</t>
  </si>
  <si>
    <t>16-0083-000</t>
  </si>
  <si>
    <t>EHRENBERG/HEATHER/ETAL</t>
  </si>
  <si>
    <t>2550 30TH ST SW</t>
  </si>
  <si>
    <t>18</t>
  </si>
  <si>
    <t>16-0084-000</t>
  </si>
  <si>
    <t>16-0085-000</t>
  </si>
  <si>
    <t>16-0086-000</t>
  </si>
  <si>
    <t>EHRENBERG/PAUL &amp; ROSALIND</t>
  </si>
  <si>
    <t>16-0088-000</t>
  </si>
  <si>
    <t>LISSICK/DOROTHY ANN</t>
  </si>
  <si>
    <t>4800 DIVISION AVENUE APT 217</t>
  </si>
  <si>
    <t>SAINT PAUL MN 55110</t>
  </si>
  <si>
    <t>19</t>
  </si>
  <si>
    <t>16-0089-000</t>
  </si>
  <si>
    <t>MAGER/CATHERINE G</t>
  </si>
  <si>
    <t>44297 CONIFER STREET</t>
  </si>
  <si>
    <t>AITKIN MN 56431</t>
  </si>
  <si>
    <t>16-0089-100</t>
  </si>
  <si>
    <t>RHEINGANS/ROGER</t>
  </si>
  <si>
    <t>63192 450TH STREET</t>
  </si>
  <si>
    <t>16-0089-200</t>
  </si>
  <si>
    <t>16-0090-000</t>
  </si>
  <si>
    <t>16-0091-000</t>
  </si>
  <si>
    <t>EHRENBERG ACRES LLP</t>
  </si>
  <si>
    <t>16-0092-000</t>
  </si>
  <si>
    <t>RHEINGANS/JEFFREY G/ETAL</t>
  </si>
  <si>
    <t>2265 300TH STREET</t>
  </si>
  <si>
    <t>16-0093-000</t>
  </si>
  <si>
    <t>16-0094-000</t>
  </si>
  <si>
    <t>WILKENING/CRAIG</t>
  </si>
  <si>
    <t>20</t>
  </si>
  <si>
    <t>LOT 6SE</t>
  </si>
  <si>
    <t>HART</t>
  </si>
  <si>
    <t>LOT 9NE</t>
  </si>
  <si>
    <t>16-0094-100</t>
  </si>
  <si>
    <t>16-0095-000</t>
  </si>
  <si>
    <t>RHEINGANS/ROGER &amp; ELIZABETH</t>
  </si>
  <si>
    <t>LOT 3SW</t>
  </si>
  <si>
    <t>16-0095-100</t>
  </si>
  <si>
    <t>LOT 4SW</t>
  </si>
  <si>
    <t>16-0096-000</t>
  </si>
  <si>
    <t>RHEINGANS/ANDREA L</t>
  </si>
  <si>
    <t>224 NORTH EDQUIST</t>
  </si>
  <si>
    <t>16-0096-050</t>
  </si>
  <si>
    <t>RHEINGANS/KAYLA M</t>
  </si>
  <si>
    <t>16-0096-100</t>
  </si>
  <si>
    <t>VONDERHARR/JAIME/ &amp; KALI MORK</t>
  </si>
  <si>
    <t>230 WEST GUNDERSON AVENUE</t>
  </si>
  <si>
    <t>16-0097-000</t>
  </si>
  <si>
    <t>NYGARD FAMILY LTD PARTNERSHIP</t>
  </si>
  <si>
    <t>2400 90TH STREET SW</t>
  </si>
  <si>
    <t>21</t>
  </si>
  <si>
    <t>LOT 1SE</t>
  </si>
  <si>
    <t>LOT 2SE</t>
  </si>
  <si>
    <t>16-0098-000</t>
  </si>
  <si>
    <t>16-0099-000</t>
  </si>
  <si>
    <t>16-0100-000</t>
  </si>
  <si>
    <t>22</t>
  </si>
  <si>
    <t>16-0101-000</t>
  </si>
  <si>
    <t>MURPHY/JOSEPH</t>
  </si>
  <si>
    <t>5275 620TH AVENUE</t>
  </si>
  <si>
    <t>GRACEVILLE MN 56240</t>
  </si>
  <si>
    <t>16-0102-000</t>
  </si>
  <si>
    <t>16-0103-000</t>
  </si>
  <si>
    <t>16-0104-000</t>
  </si>
  <si>
    <t>STOCK/PAUL/ETAL</t>
  </si>
  <si>
    <t>NORTH MANKATO MN 0</t>
  </si>
  <si>
    <t>16-0104-100</t>
  </si>
  <si>
    <t>RUDNICK/KEVIN</t>
  </si>
  <si>
    <t>2216 40TH STREET SW</t>
  </si>
  <si>
    <t>16-0105-000</t>
  </si>
  <si>
    <t>WELLING/JORDAN</t>
  </si>
  <si>
    <t>350 HWY 119 SW</t>
  </si>
  <si>
    <t>16-0106-000</t>
  </si>
  <si>
    <t>23</t>
  </si>
  <si>
    <t>16-0107-000</t>
  </si>
  <si>
    <t>KITTELSON/MARSHA/ETAL</t>
  </si>
  <si>
    <t>3341 251TH AVENUE</t>
  </si>
  <si>
    <t>16-0107-100</t>
  </si>
  <si>
    <t>16-0107-200</t>
  </si>
  <si>
    <t>KITTELSON/MARSHA</t>
  </si>
  <si>
    <t>16-0107-300</t>
  </si>
  <si>
    <t>STOCK/LILLIAN</t>
  </si>
  <si>
    <t>121 SAINT FRANCIS STREET</t>
  </si>
  <si>
    <t>RAPID CITY SD 57701</t>
  </si>
  <si>
    <t>16-0108-000</t>
  </si>
  <si>
    <t>16-0109-000</t>
  </si>
  <si>
    <t>16-0109-100</t>
  </si>
  <si>
    <t>SHIBLE TOWNSHIP HALL</t>
  </si>
  <si>
    <t>340 190TH AVENUE SW</t>
  </si>
  <si>
    <t>16-0110-000</t>
  </si>
  <si>
    <t>EHRENBERG/STEVEN</t>
  </si>
  <si>
    <t>345 190TH AVENUE SW</t>
  </si>
  <si>
    <t>16-0110-100</t>
  </si>
  <si>
    <t>16-0113-000</t>
  </si>
  <si>
    <t>REINMITZ/DEBORAH/ETAL</t>
  </si>
  <si>
    <t>441 EAST ROBERTSON AVENUE</t>
  </si>
  <si>
    <t>16-0114-000</t>
  </si>
  <si>
    <t>16-0115-000</t>
  </si>
  <si>
    <t>RUNNING/GARY D &amp; MARY L</t>
  </si>
  <si>
    <t>385 210TH AVE SW</t>
  </si>
  <si>
    <t>16-0116-000</t>
  </si>
  <si>
    <t>WESTHAUSEN/ELDON</t>
  </si>
  <si>
    <t>2065 40TH ST SW</t>
  </si>
  <si>
    <t>16-0118-000</t>
  </si>
  <si>
    <t>16-0118-100</t>
  </si>
  <si>
    <t>16-0118-200</t>
  </si>
  <si>
    <t>16-0120-000</t>
  </si>
  <si>
    <t>SCHMIDT/WADE &amp; CHERYL</t>
  </si>
  <si>
    <t>424 SO HAVEN</t>
  </si>
  <si>
    <t>16-0121-000</t>
  </si>
  <si>
    <t>MITLYNG/THERESA/ETAL</t>
  </si>
  <si>
    <t>611 EAST SHERIDAN AVENUE</t>
  </si>
  <si>
    <t>MONTEVIDEO MN 0</t>
  </si>
  <si>
    <t>26</t>
  </si>
  <si>
    <t>16-0121-100</t>
  </si>
  <si>
    <t>16-0122-000</t>
  </si>
  <si>
    <t>BEHRENS TRUST/HELMER &amp; JOYCE</t>
  </si>
  <si>
    <t>2700 RICE CREEK ROAD, APT 118</t>
  </si>
  <si>
    <t>NEW BRIGHTON MN 55112</t>
  </si>
  <si>
    <t>16-0122-100</t>
  </si>
  <si>
    <t>ERICKSON/JOURDAN</t>
  </si>
  <si>
    <t>442 EAST ROBERTSON AVENUE</t>
  </si>
  <si>
    <t>16-0122-200</t>
  </si>
  <si>
    <t>424 SOUTH HAVEN</t>
  </si>
  <si>
    <t>16-0123-000</t>
  </si>
  <si>
    <t>16-0123-100</t>
  </si>
  <si>
    <t>16-0124-000</t>
  </si>
  <si>
    <t>ARNOLD/JOSHUA A &amp; JILL M</t>
  </si>
  <si>
    <t>1775 80TH STREET SW</t>
  </si>
  <si>
    <t>16-0124-100</t>
  </si>
  <si>
    <t>ROGGATZ/MICHAEL W &amp; KAREN L</t>
  </si>
  <si>
    <t>475 210TH AVENUE SW</t>
  </si>
  <si>
    <t>16-0125-000</t>
  </si>
  <si>
    <t>PEDERSON/DREW M/ETAL</t>
  </si>
  <si>
    <t>916 WOODLAND LOOP</t>
  </si>
  <si>
    <t>FERGUS FALLS MN 0</t>
  </si>
  <si>
    <t>27</t>
  </si>
  <si>
    <t>16-0125-100</t>
  </si>
  <si>
    <t>MAUS/MATT &amp; CHEILA</t>
  </si>
  <si>
    <t>2235 40TH STREET SW</t>
  </si>
  <si>
    <t>16-0126-000</t>
  </si>
  <si>
    <t>KNOBLAUCH/JOHN C &amp; SHARON</t>
  </si>
  <si>
    <t>1450 KNOB HILL LANE</t>
  </si>
  <si>
    <t>EXCELSIOR MN 55331</t>
  </si>
  <si>
    <t>LOT 1SW</t>
  </si>
  <si>
    <t>LOT 2SW</t>
  </si>
  <si>
    <t>SHIBLE</t>
  </si>
  <si>
    <t>16-0127-000</t>
  </si>
  <si>
    <t>BANKEN/WILLIAM J &amp; CYNTHIA L</t>
  </si>
  <si>
    <t>480 HIGHWAY 119 SW</t>
  </si>
  <si>
    <t>16-0128-000</t>
  </si>
  <si>
    <t>16-0129-000</t>
  </si>
  <si>
    <t>LOT 3SE</t>
  </si>
  <si>
    <t>16-0131-000</t>
  </si>
  <si>
    <t>LOT 1NW</t>
  </si>
  <si>
    <t>HEINECKE PROPERTIES LLC</t>
  </si>
  <si>
    <t>2103 S LEHOMME DIEU DR NE</t>
  </si>
  <si>
    <t>ALEXANDRIA MN 56308</t>
  </si>
  <si>
    <t>16-0133-000</t>
  </si>
  <si>
    <t>LOT 2NE</t>
  </si>
  <si>
    <t>16-0134-000</t>
  </si>
  <si>
    <t>29</t>
  </si>
  <si>
    <t>16-0134-050</t>
  </si>
  <si>
    <t>16-0134-100</t>
  </si>
  <si>
    <t>LISSICK/GREGORY/REV TRUST</t>
  </si>
  <si>
    <t>4276 GREENHAVEN COURT</t>
  </si>
  <si>
    <t>VADNAIS HEIGHTS MN 55127</t>
  </si>
  <si>
    <t>16-0135-000</t>
  </si>
  <si>
    <t>RHEINGANS/JANETTE A</t>
  </si>
  <si>
    <t>224 NO HAVEN ST</t>
  </si>
  <si>
    <t>16-0135-100</t>
  </si>
  <si>
    <t>RHEINGANS/REBECCA</t>
  </si>
  <si>
    <t>465 250TH AVENUE SW</t>
  </si>
  <si>
    <t>16-0136-000</t>
  </si>
  <si>
    <t>HARTKOPF/ANNE/LIVING TRUST</t>
  </si>
  <si>
    <t>1858 NORTH PROSPECT AVENUE APT 153</t>
  </si>
  <si>
    <t>MILWAUKEE WI 53202</t>
  </si>
  <si>
    <t>16-0137-000</t>
  </si>
  <si>
    <t>16-0138-000</t>
  </si>
  <si>
    <t>E &amp; L FARMS</t>
  </si>
  <si>
    <t>200 EAST COLLEGE DRIVE SUITE 104</t>
  </si>
  <si>
    <t>MARSHALL MN 56258</t>
  </si>
  <si>
    <t>16-0139-000</t>
  </si>
  <si>
    <t>GIESE FAMILY LTD PTSHIP</t>
  </si>
  <si>
    <t>2550 50TH ST SW</t>
  </si>
  <si>
    <t>16-0139-100</t>
  </si>
  <si>
    <t>RHEINGANS/ROBERT G &amp; LUANN</t>
  </si>
  <si>
    <t>406 250TH AVE SW</t>
  </si>
  <si>
    <t>16-0139-200</t>
  </si>
  <si>
    <t>SYLTIE/FLETCHER &amp; LAVONNE</t>
  </si>
  <si>
    <t>24 SOUTH EDQUIST</t>
  </si>
  <si>
    <t>16-0140-000</t>
  </si>
  <si>
    <t>CALCUTT/MERILYN/REV TRUST</t>
  </si>
  <si>
    <t>801 HEADLEY COURT</t>
  </si>
  <si>
    <t>NORTHFIELD MN 55057</t>
  </si>
  <si>
    <t>16-0140-100</t>
  </si>
  <si>
    <t>BROWN/JOANN &amp; JEFFREY</t>
  </si>
  <si>
    <t>465 260TH AVENUE SW</t>
  </si>
  <si>
    <t>16-0141-000</t>
  </si>
  <si>
    <t>16-0142-000</t>
  </si>
  <si>
    <t>16-0142-100</t>
  </si>
  <si>
    <t>GIESE/NORMAN &amp; RENAE</t>
  </si>
  <si>
    <t>2550 50TH STREET SW</t>
  </si>
  <si>
    <t>16-0143-000</t>
  </si>
  <si>
    <t>HAAS/LONN &amp; LENN</t>
  </si>
  <si>
    <t>996 ST CLAIR AVENUE</t>
  </si>
  <si>
    <t>ST PAUL MN 55105</t>
  </si>
  <si>
    <t>16-0144-000</t>
  </si>
  <si>
    <t>16-0145-000</t>
  </si>
  <si>
    <t>16-0145-050</t>
  </si>
  <si>
    <t>GIESE/SHERIDAN &amp; JENNIFER</t>
  </si>
  <si>
    <t>2535 50TH STREET SW</t>
  </si>
  <si>
    <t>16-0145-100</t>
  </si>
  <si>
    <t>LARSON/TAYLOR &amp; KELLI</t>
  </si>
  <si>
    <t>2555 50TH STREET SW</t>
  </si>
  <si>
    <t>16-0146-000</t>
  </si>
  <si>
    <t>SEMLER FARMS INC</t>
  </si>
  <si>
    <t>57778 460TH STREET</t>
  </si>
  <si>
    <t>16-0147-000</t>
  </si>
  <si>
    <t>16-0148-000</t>
  </si>
  <si>
    <t>DITTES/JESSICA</t>
  </si>
  <si>
    <t>336 EAST SNELLING AVENUE</t>
  </si>
  <si>
    <t>16-0148-050</t>
  </si>
  <si>
    <t>16-0148-100</t>
  </si>
  <si>
    <t>16-0149-000</t>
  </si>
  <si>
    <t>16-0150-000</t>
  </si>
  <si>
    <t>J &amp; J LTD PARTNERSHIP APPLETON</t>
  </si>
  <si>
    <t>945 HERING</t>
  </si>
  <si>
    <t>16-0151-000</t>
  </si>
  <si>
    <t>SADERGASKI/DWAYNE &amp; MARSHA</t>
  </si>
  <si>
    <t>2430 60TH ST SW</t>
  </si>
  <si>
    <t>16-0153-000</t>
  </si>
  <si>
    <t>C &amp; H FARMS CO</t>
  </si>
  <si>
    <t>1546 SOUTH 76TH STREET</t>
  </si>
  <si>
    <t>OMAHA NE 68124</t>
  </si>
  <si>
    <t>16-0154-000</t>
  </si>
  <si>
    <t>16-0155-000</t>
  </si>
  <si>
    <t>16-0156-000</t>
  </si>
  <si>
    <t>ROLFSMEIER/TRAVIS &amp; HAILEY</t>
  </si>
  <si>
    <t>58594 460TH STREET</t>
  </si>
  <si>
    <t>16-0157-000</t>
  </si>
  <si>
    <t>16-0157-100</t>
  </si>
  <si>
    <t>HEINECKE/JON J</t>
  </si>
  <si>
    <t>2310 60TH ST SW</t>
  </si>
  <si>
    <t>16-0158-000</t>
  </si>
  <si>
    <t>16-0159-000</t>
  </si>
  <si>
    <t>16-0160-000</t>
  </si>
  <si>
    <t>EHRENBERG/PAUL &amp; ROSALIND/JR</t>
  </si>
  <si>
    <t>16-0161-000</t>
  </si>
  <si>
    <t>16-0162-000</t>
  </si>
  <si>
    <t>STOTTS/C/&amp; E ERLANDSON</t>
  </si>
  <si>
    <t>1239 ROLLING OAKS LANE NW</t>
  </si>
  <si>
    <t>HUTCHINSON MN 55350</t>
  </si>
  <si>
    <t>16-0163-050</t>
  </si>
  <si>
    <t>TOSEL/TRONN &amp; ALYSSA</t>
  </si>
  <si>
    <t>150 180TH AVENUE SW</t>
  </si>
  <si>
    <t>16-0163-100</t>
  </si>
  <si>
    <t>STATE OF MINNESOTA</t>
  </si>
  <si>
    <t>16-0164-000</t>
  </si>
  <si>
    <t>WESNER/DREW H/S240 LLC</t>
  </si>
  <si>
    <t>12478 N 90TH PL</t>
  </si>
  <si>
    <t>SCOTTSDALE AZ 85260</t>
  </si>
  <si>
    <t>16-0165-000</t>
  </si>
  <si>
    <t>TOSEL/DRU N</t>
  </si>
  <si>
    <t>16-0165-100</t>
  </si>
  <si>
    <t>16-0166-000</t>
  </si>
  <si>
    <t>16-0166-100</t>
  </si>
  <si>
    <t>FIEDLER PROPERTIES LLC</t>
  </si>
  <si>
    <t>13209 100TH AVENUE</t>
  </si>
  <si>
    <t>VILLARD MN 56385</t>
  </si>
  <si>
    <t>16-0166-150</t>
  </si>
  <si>
    <t>TOSEL/DRU</t>
  </si>
  <si>
    <t>16-0167-000</t>
  </si>
  <si>
    <t>EKC PLUS LLP</t>
  </si>
  <si>
    <t>4451 340TH AVENUE</t>
  </si>
  <si>
    <t>MONTEVIDEO MN 56265</t>
  </si>
  <si>
    <t>16-0168-000</t>
  </si>
  <si>
    <t>MINNERATH INVESTMENTS LLC</t>
  </si>
  <si>
    <t>6325 COUNTY ROAD 87 SW</t>
  </si>
  <si>
    <t>16-0168-100</t>
  </si>
  <si>
    <t>16-0169-000</t>
  </si>
  <si>
    <t>WALKER/RICHARD J/REV LIV TRUST</t>
  </si>
  <si>
    <t>PO BOX 545</t>
  </si>
  <si>
    <t>HAWLEY MN 56549</t>
  </si>
  <si>
    <t>16-0170-000</t>
  </si>
  <si>
    <t>TOSEL/DAVID A &amp; COLLEEN/LIV TR</t>
  </si>
  <si>
    <t>739 HWY 119 SW</t>
  </si>
  <si>
    <t>20TH ST NW</t>
  </si>
  <si>
    <t>20TH ST SW</t>
  </si>
  <si>
    <t>210TH AVE SW</t>
  </si>
  <si>
    <t>220TH AVE SW</t>
  </si>
  <si>
    <t>230TH AVE NW</t>
  </si>
  <si>
    <t>230TH AVE SW</t>
  </si>
  <si>
    <t>240TH AVE SW</t>
  </si>
  <si>
    <t>250TH AVE SW</t>
  </si>
  <si>
    <t>260TH AVE SW</t>
  </si>
  <si>
    <t>30TH ST SW</t>
  </si>
  <si>
    <t>40TH ST SW</t>
  </si>
  <si>
    <t>50TH ST SW</t>
  </si>
  <si>
    <t>CR 11</t>
  </si>
  <si>
    <t>P.O. BOX 241 1635 HOBAN AVENUE</t>
  </si>
  <si>
    <t>BENSON MN 56215</t>
  </si>
  <si>
    <t>CR 1</t>
  </si>
  <si>
    <t>CR 24</t>
  </si>
  <si>
    <t>CR 54</t>
  </si>
  <si>
    <t>CR 55</t>
  </si>
  <si>
    <t>CR 56</t>
  </si>
  <si>
    <t>CR 5</t>
  </si>
  <si>
    <t>CR 80</t>
  </si>
  <si>
    <t>GRIFFIN LAKE</t>
  </si>
  <si>
    <t>HART LAKE</t>
  </si>
  <si>
    <t>1000 HIGHWAY 10 WEST</t>
  </si>
  <si>
    <t>DETROIT LAKES MN 56501</t>
  </si>
  <si>
    <t>UNNAMED AVE</t>
  </si>
  <si>
    <t>US HWY 12 SW</t>
  </si>
  <si>
    <t>TOTAL WATERSHED ACRES:</t>
  </si>
  <si>
    <t>US HWYS</t>
  </si>
  <si>
    <t>MN HWYS</t>
  </si>
  <si>
    <t>AKRON TWP RDS</t>
  </si>
  <si>
    <t>HEGBERT TWP RDS</t>
  </si>
  <si>
    <t>SHIBLE TWP RDS</t>
  </si>
  <si>
    <t>CHERRI BANKEN 2170 50TH STREET NW</t>
  </si>
  <si>
    <t>MN HWY 119 SW</t>
  </si>
  <si>
    <t>16-0087-000</t>
  </si>
  <si>
    <t>16-0130-000</t>
  </si>
  <si>
    <t>16-0132-000</t>
  </si>
  <si>
    <t>SHIBLE LAKE</t>
  </si>
  <si>
    <t>CR 64</t>
  </si>
  <si>
    <t>BIG STONE CO RDS</t>
  </si>
  <si>
    <t>SWIFT CO RDS</t>
  </si>
  <si>
    <t>TAX SPECIALIST, BOX 45 500 LAFAYETTE ROAD</t>
  </si>
  <si>
    <t>ST PAUL MN 55155</t>
  </si>
  <si>
    <t>843 O'NEILL STREET</t>
  </si>
  <si>
    <t>BONNIE FRANKLIN 340 190TH AVE SW</t>
  </si>
  <si>
    <t>600 N ROBERT STREET</t>
  </si>
  <si>
    <t>ST PAUL MN 55146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</si>
</sst>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" fontId="4" fillId="2" borderId="0" xfId="0" applyNumberFormat="1" applyFont="1" applyFill="1" applyAlignment="1">
      <alignment horizontal="center"/>
    </xf>
    <xf numFmtId="4" fontId="4" fillId="3" borderId="0" xfId="0" applyNumberFormat="1" applyFont="1" applyFill="1" applyAlignment="1">
      <alignment horizontal="center"/>
    </xf>
    <xf numFmtId="4" fontId="4" fillId="4" borderId="0" xfId="0" applyNumberFormat="1" applyFont="1" applyFill="1" applyAlignment="1">
      <alignment horizontal="center"/>
    </xf>
    <xf numFmtId="4" fontId="4" fillId="5" borderId="0" xfId="0" applyNumberFormat="1" applyFont="1" applyFill="1" applyAlignment="1">
      <alignment horizontal="center"/>
    </xf>
    <xf numFmtId="4" fontId="4" fillId="6" borderId="0" xfId="0" applyNumberFormat="1" applyFont="1" applyFill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7" borderId="0" xfId="0" applyNumberFormat="1" applyFont="1" applyFill="1" applyAlignment="1">
      <alignment horizontal="center"/>
    </xf>
    <xf numFmtId="4" fontId="4" fillId="8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1"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46"/>
  <sheetViews>
    <sheetView tabSelected="1" topLeftCell="AG686" workbookViewId="0">
      <selection activeCell="B8" sqref="B8"/>
    </sheetView>
  </sheetViews>
  <sheetFormatPr defaultRowHeight="15" x14ac:dyDescent="0.25"/>
  <cols>
    <col min="1" max="1" width="14.7109375" style="1" customWidth="1"/>
    <col min="2" max="2" width="35.7109375" style="1" customWidth="1"/>
    <col min="3" max="3" width="32.140625" style="1" customWidth="1"/>
    <col min="4" max="4" width="25.7109375" style="1" customWidth="1"/>
    <col min="5" max="5" width="20.7109375" style="1" customWidth="1"/>
    <col min="6" max="8" width="9.7109375" style="1" customWidth="1"/>
    <col min="9" max="12" width="17.7109375" style="2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hidden="1" customWidth="1"/>
    <col min="23" max="23" width="17.7109375" style="5" hidden="1" customWidth="1"/>
    <col min="24" max="24" width="17.7109375" style="2" customWidth="1"/>
    <col min="25" max="25" width="17.7109375" style="5" customWidth="1"/>
    <col min="26" max="26" width="17.7109375" style="9" customWidth="1"/>
    <col min="27" max="27" width="17.7109375" style="5" customWidth="1"/>
    <col min="28" max="28" width="17.7109375" style="10" customWidth="1"/>
    <col min="29" max="29" width="17.7109375" style="5" customWidth="1"/>
    <col min="30" max="30" width="17.7109375" style="2" hidden="1" customWidth="1"/>
    <col min="31" max="31" width="17.7109375" style="2" customWidth="1"/>
    <col min="32" max="32" width="17.7109375" style="5" customWidth="1"/>
    <col min="33" max="33" width="17.7109375" style="9" customWidth="1"/>
    <col min="34" max="34" width="17.7109375" style="5" customWidth="1"/>
    <col min="35" max="35" width="19.7109375" style="2" customWidth="1"/>
    <col min="36" max="36" width="19.7109375" style="5" customWidth="1"/>
    <col min="37" max="37" width="17.7109375" style="3" customWidth="1"/>
    <col min="38" max="38" width="17.7109375" style="5" customWidth="1"/>
    <col min="39" max="39" width="17.7109375" style="3" customWidth="1"/>
    <col min="40" max="40" width="17.7109375" style="5" customWidth="1"/>
    <col min="41" max="41" width="17.7109375" style="2" customWidth="1"/>
    <col min="42" max="42" width="17.7109375" style="5" customWidth="1"/>
    <col min="43" max="44" width="17.7109375" style="2" customWidth="1"/>
    <col min="45" max="45" width="17.7109375" style="5" customWidth="1"/>
    <col min="46" max="46" width="17.7109375" style="11" customWidth="1"/>
    <col min="47" max="47" width="17.7109375" style="5" customWidth="1"/>
  </cols>
  <sheetData>
    <row r="1" spans="1:47" x14ac:dyDescent="0.25">
      <c r="AL1" s="5">
        <v>2962.4</v>
      </c>
      <c r="AN1" s="5">
        <v>4939</v>
      </c>
      <c r="AP1" s="5" t="s">
        <v>0</v>
      </c>
      <c r="AU1" s="5" t="s">
        <v>1</v>
      </c>
    </row>
    <row r="2" spans="1:47" ht="68.099999999999994" customHeight="1" x14ac:dyDescent="0.25">
      <c r="A2" s="12" t="s">
        <v>2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3" t="s">
        <v>14</v>
      </c>
      <c r="N2" s="14" t="s">
        <v>15</v>
      </c>
      <c r="O2" s="12" t="s">
        <v>16</v>
      </c>
      <c r="P2" s="15" t="s">
        <v>17</v>
      </c>
      <c r="Q2" s="12" t="s">
        <v>18</v>
      </c>
      <c r="R2" s="16" t="s">
        <v>19</v>
      </c>
      <c r="S2" s="12" t="s">
        <v>20</v>
      </c>
      <c r="T2" s="17" t="s">
        <v>21</v>
      </c>
      <c r="U2" s="12" t="s">
        <v>22</v>
      </c>
      <c r="V2" s="12" t="s">
        <v>23</v>
      </c>
      <c r="W2" s="12" t="s">
        <v>24</v>
      </c>
      <c r="X2" s="12" t="s">
        <v>25</v>
      </c>
      <c r="Y2" s="12" t="s">
        <v>26</v>
      </c>
      <c r="Z2" s="18" t="s">
        <v>27</v>
      </c>
      <c r="AA2" s="12" t="s">
        <v>28</v>
      </c>
      <c r="AB2" s="19" t="s">
        <v>29</v>
      </c>
      <c r="AC2" s="12" t="s">
        <v>30</v>
      </c>
      <c r="AD2" s="12" t="s">
        <v>31</v>
      </c>
      <c r="AE2" s="12" t="s">
        <v>32</v>
      </c>
      <c r="AF2" s="12" t="s">
        <v>33</v>
      </c>
      <c r="AG2" s="18" t="s">
        <v>34</v>
      </c>
      <c r="AH2" s="12" t="s">
        <v>35</v>
      </c>
      <c r="AI2" s="12" t="s">
        <v>36</v>
      </c>
      <c r="AJ2" s="12" t="s">
        <v>37</v>
      </c>
      <c r="AK2" s="13" t="s">
        <v>38</v>
      </c>
      <c r="AL2" s="12" t="s">
        <v>39</v>
      </c>
      <c r="AM2" s="13" t="s">
        <v>40</v>
      </c>
      <c r="AN2" s="12" t="s">
        <v>41</v>
      </c>
      <c r="AO2" s="12" t="s">
        <v>42</v>
      </c>
      <c r="AP2" s="12" t="s">
        <v>43</v>
      </c>
      <c r="AQ2" s="12" t="s">
        <v>44</v>
      </c>
      <c r="AR2" s="12" t="s">
        <v>45</v>
      </c>
      <c r="AS2" s="12" t="s">
        <v>46</v>
      </c>
      <c r="AT2" s="12" t="s">
        <v>47</v>
      </c>
      <c r="AU2" s="12" t="s">
        <v>48</v>
      </c>
    </row>
    <row r="3" spans="1:47" x14ac:dyDescent="0.25">
      <c r="A3" s="1" t="s">
        <v>54</v>
      </c>
      <c r="B3" s="1" t="s">
        <v>55</v>
      </c>
      <c r="C3" s="1" t="s">
        <v>56</v>
      </c>
      <c r="D3" s="1" t="s">
        <v>49</v>
      </c>
      <c r="E3" s="1" t="s">
        <v>57</v>
      </c>
      <c r="F3" s="1" t="s">
        <v>58</v>
      </c>
      <c r="G3" s="1" t="s">
        <v>59</v>
      </c>
      <c r="H3" s="1" t="s">
        <v>60</v>
      </c>
      <c r="I3" s="2">
        <v>197.35191865600001</v>
      </c>
      <c r="J3" s="2">
        <v>46.14</v>
      </c>
      <c r="K3" s="2">
        <f t="shared" ref="K3:K59" si="0">SUM(N3,P3,R3,T3,V3,X3,Z3,AB3,AE3,AG3,AI3)</f>
        <v>10.56</v>
      </c>
      <c r="L3" s="2">
        <f t="shared" ref="L3:L59" si="1">SUM(M3,AD3,AK3,AM3,AO3,AQ3,AR3)</f>
        <v>0</v>
      </c>
      <c r="R3" s="7">
        <v>6.21</v>
      </c>
      <c r="S3" s="5">
        <v>5683.7025000000003</v>
      </c>
      <c r="T3" s="8">
        <v>3.88</v>
      </c>
      <c r="U3" s="5">
        <v>1065.3510000000001</v>
      </c>
      <c r="AB3" s="10">
        <v>0.47</v>
      </c>
      <c r="AC3" s="5">
        <v>46.458912499999997</v>
      </c>
      <c r="AL3" s="5" t="str">
        <f>IF(AK3&gt;0,AK3*$AL$1,"")</f>
        <v/>
      </c>
      <c r="AN3" s="5" t="str">
        <f t="shared" ref="AN3:AN34" si="2">IF(AM3&gt;0,AM3*$AN$1,"")</f>
        <v/>
      </c>
      <c r="AP3" s="5" t="str">
        <f t="shared" ref="AP3:AP34" si="3">IF(AO3&gt;0,AO3*$AP$1,"")</f>
        <v/>
      </c>
      <c r="AS3" s="5">
        <f t="shared" ref="AS3:AS59" si="4">SUM(O3,Q3,S3,U3,W3,Y3,AA3,AC3,AF3,AH3,AJ3)</f>
        <v>6795.5124125000002</v>
      </c>
      <c r="AT3" s="11">
        <f t="shared" ref="AT3:AT66" si="5">(AS3/$AS$743)*100</f>
        <v>6.2293586690226867E-2</v>
      </c>
      <c r="AU3" s="5">
        <f t="shared" ref="AU3:AU34" si="6">(AT3/100)*$AU$1</f>
        <v>62.293586690226867</v>
      </c>
    </row>
    <row r="4" spans="1:47" x14ac:dyDescent="0.25">
      <c r="A4" s="1" t="s">
        <v>54</v>
      </c>
      <c r="B4" s="1" t="s">
        <v>55</v>
      </c>
      <c r="C4" s="1" t="s">
        <v>56</v>
      </c>
      <c r="D4" s="1" t="s">
        <v>49</v>
      </c>
      <c r="E4" s="1" t="s">
        <v>50</v>
      </c>
      <c r="F4" s="1" t="s">
        <v>58</v>
      </c>
      <c r="G4" s="1" t="s">
        <v>59</v>
      </c>
      <c r="H4" s="1" t="s">
        <v>60</v>
      </c>
      <c r="I4" s="2">
        <v>197.35191865600001</v>
      </c>
      <c r="J4" s="2">
        <v>42.11</v>
      </c>
      <c r="K4" s="2">
        <f t="shared" si="0"/>
        <v>16.12</v>
      </c>
      <c r="L4" s="2">
        <f t="shared" si="1"/>
        <v>0</v>
      </c>
      <c r="P4" s="6">
        <v>1.7</v>
      </c>
      <c r="Q4" s="5">
        <v>2982.4375</v>
      </c>
      <c r="R4" s="7">
        <v>11.34</v>
      </c>
      <c r="S4" s="5">
        <v>10378.934999999999</v>
      </c>
      <c r="T4" s="8">
        <v>2.9</v>
      </c>
      <c r="U4" s="5">
        <v>796.26749999999993</v>
      </c>
      <c r="AB4" s="10">
        <v>0.18</v>
      </c>
      <c r="AC4" s="5">
        <v>17.792774999999999</v>
      </c>
      <c r="AL4" s="5" t="str">
        <f t="shared" ref="AL4:AL67" si="7">IF(AK4&gt;0,AK4*$AL$1,"")</f>
        <v/>
      </c>
      <c r="AN4" s="5" t="str">
        <f t="shared" si="2"/>
        <v/>
      </c>
      <c r="AP4" s="5" t="str">
        <f t="shared" si="3"/>
        <v/>
      </c>
      <c r="AS4" s="5">
        <f t="shared" si="4"/>
        <v>14175.432774999999</v>
      </c>
      <c r="AT4" s="11">
        <f t="shared" si="5"/>
        <v>0.12994436575770812</v>
      </c>
      <c r="AU4" s="5">
        <f t="shared" si="6"/>
        <v>129.94436575770814</v>
      </c>
    </row>
    <row r="5" spans="1:47" x14ac:dyDescent="0.25">
      <c r="A5" s="1" t="s">
        <v>61</v>
      </c>
      <c r="B5" s="1" t="s">
        <v>62</v>
      </c>
      <c r="C5" s="1" t="s">
        <v>63</v>
      </c>
      <c r="D5" s="1" t="s">
        <v>49</v>
      </c>
      <c r="E5" s="1" t="s">
        <v>50</v>
      </c>
      <c r="F5" s="1" t="s">
        <v>64</v>
      </c>
      <c r="G5" s="1" t="s">
        <v>52</v>
      </c>
      <c r="H5" s="1" t="s">
        <v>53</v>
      </c>
      <c r="J5" s="2">
        <v>37.83</v>
      </c>
      <c r="K5" s="2">
        <f t="shared" si="0"/>
        <v>5.42</v>
      </c>
      <c r="L5" s="2">
        <f t="shared" si="1"/>
        <v>0</v>
      </c>
      <c r="T5" s="8">
        <v>5.42</v>
      </c>
      <c r="U5" s="5">
        <v>1488.1965</v>
      </c>
      <c r="AL5" s="5" t="str">
        <f t="shared" si="7"/>
        <v/>
      </c>
      <c r="AN5" s="5" t="str">
        <f t="shared" si="2"/>
        <v/>
      </c>
      <c r="AP5" s="5" t="str">
        <f t="shared" si="3"/>
        <v/>
      </c>
      <c r="AS5" s="5">
        <f t="shared" si="4"/>
        <v>1488.1965</v>
      </c>
      <c r="AT5" s="11">
        <f t="shared" si="5"/>
        <v>1.3642105562829358E-2</v>
      </c>
      <c r="AU5" s="5">
        <f t="shared" si="6"/>
        <v>13.642105562829357</v>
      </c>
    </row>
    <row r="6" spans="1:47" x14ac:dyDescent="0.25">
      <c r="A6" s="1" t="s">
        <v>61</v>
      </c>
      <c r="B6" s="1" t="s">
        <v>62</v>
      </c>
      <c r="C6" s="1" t="s">
        <v>63</v>
      </c>
      <c r="D6" s="1" t="s">
        <v>49</v>
      </c>
      <c r="E6" s="1" t="s">
        <v>65</v>
      </c>
      <c r="F6" s="1" t="s">
        <v>64</v>
      </c>
      <c r="G6" s="1" t="s">
        <v>52</v>
      </c>
      <c r="H6" s="1" t="s">
        <v>53</v>
      </c>
      <c r="J6" s="2">
        <v>36.71</v>
      </c>
      <c r="K6" s="2">
        <f t="shared" si="0"/>
        <v>9.9499999999999993</v>
      </c>
      <c r="L6" s="2">
        <f t="shared" si="1"/>
        <v>11.06</v>
      </c>
      <c r="M6" s="3">
        <v>11.06</v>
      </c>
      <c r="T6" s="8">
        <v>9.9499999999999993</v>
      </c>
      <c r="U6" s="5">
        <v>2732.0212499999998</v>
      </c>
      <c r="AL6" s="5" t="str">
        <f t="shared" si="7"/>
        <v/>
      </c>
      <c r="AN6" s="5" t="str">
        <f t="shared" si="2"/>
        <v/>
      </c>
      <c r="AP6" s="5" t="str">
        <f t="shared" si="3"/>
        <v/>
      </c>
      <c r="AS6" s="5">
        <f t="shared" si="4"/>
        <v>2732.0212499999998</v>
      </c>
      <c r="AT6" s="11">
        <f t="shared" si="5"/>
        <v>2.5044086780470869E-2</v>
      </c>
      <c r="AU6" s="5">
        <f t="shared" si="6"/>
        <v>25.044086780470867</v>
      </c>
    </row>
    <row r="7" spans="1:47" x14ac:dyDescent="0.25">
      <c r="A7" s="1" t="s">
        <v>66</v>
      </c>
      <c r="B7" s="1" t="s">
        <v>67</v>
      </c>
      <c r="C7" s="1" t="s">
        <v>68</v>
      </c>
      <c r="D7" s="1" t="s">
        <v>69</v>
      </c>
      <c r="E7" s="1" t="s">
        <v>65</v>
      </c>
      <c r="F7" s="1" t="s">
        <v>64</v>
      </c>
      <c r="G7" s="1" t="s">
        <v>52</v>
      </c>
      <c r="H7" s="1" t="s">
        <v>53</v>
      </c>
      <c r="J7" s="2">
        <v>1.27</v>
      </c>
      <c r="K7" s="2">
        <f t="shared" si="0"/>
        <v>0.09</v>
      </c>
      <c r="L7" s="2">
        <f t="shared" si="1"/>
        <v>0.54</v>
      </c>
      <c r="M7" s="3">
        <v>0.54</v>
      </c>
      <c r="T7" s="8">
        <v>0.09</v>
      </c>
      <c r="U7" s="5">
        <v>24.711749999999999</v>
      </c>
      <c r="AL7" s="5" t="str">
        <f t="shared" si="7"/>
        <v/>
      </c>
      <c r="AN7" s="5" t="str">
        <f t="shared" si="2"/>
        <v/>
      </c>
      <c r="AP7" s="5" t="str">
        <f t="shared" si="3"/>
        <v/>
      </c>
      <c r="AS7" s="5">
        <f t="shared" si="4"/>
        <v>24.711749999999999</v>
      </c>
      <c r="AT7" s="11">
        <f t="shared" si="5"/>
        <v>2.2652942816506311E-4</v>
      </c>
      <c r="AU7" s="5">
        <f t="shared" si="6"/>
        <v>0.22652942816506311</v>
      </c>
    </row>
    <row r="8" spans="1:47" x14ac:dyDescent="0.25">
      <c r="A8" s="1" t="s">
        <v>66</v>
      </c>
      <c r="B8" s="1" t="s">
        <v>67</v>
      </c>
      <c r="C8" s="1" t="s">
        <v>68</v>
      </c>
      <c r="D8" s="1" t="s">
        <v>69</v>
      </c>
      <c r="E8" s="1" t="s">
        <v>70</v>
      </c>
      <c r="F8" s="1" t="s">
        <v>64</v>
      </c>
      <c r="G8" s="1" t="s">
        <v>52</v>
      </c>
      <c r="H8" s="1" t="s">
        <v>53</v>
      </c>
      <c r="J8" s="2">
        <v>37.33</v>
      </c>
      <c r="K8" s="2">
        <f t="shared" si="0"/>
        <v>3.11</v>
      </c>
      <c r="L8" s="2">
        <f t="shared" si="1"/>
        <v>5.77</v>
      </c>
      <c r="M8" s="3">
        <v>5.77</v>
      </c>
      <c r="T8" s="8">
        <v>3.11</v>
      </c>
      <c r="U8" s="5">
        <v>853.92824999999993</v>
      </c>
      <c r="AL8" s="5" t="str">
        <f t="shared" si="7"/>
        <v/>
      </c>
      <c r="AN8" s="5" t="str">
        <f t="shared" si="2"/>
        <v/>
      </c>
      <c r="AP8" s="5" t="str">
        <f t="shared" si="3"/>
        <v/>
      </c>
      <c r="AS8" s="5">
        <f t="shared" si="4"/>
        <v>853.92824999999993</v>
      </c>
      <c r="AT8" s="11">
        <f t="shared" si="5"/>
        <v>7.8278502399260694E-3</v>
      </c>
      <c r="AU8" s="5">
        <f t="shared" si="6"/>
        <v>7.827850239926069</v>
      </c>
    </row>
    <row r="9" spans="1:47" x14ac:dyDescent="0.25">
      <c r="A9" s="1" t="s">
        <v>71</v>
      </c>
      <c r="B9" s="1" t="s">
        <v>72</v>
      </c>
      <c r="C9" s="1" t="s">
        <v>73</v>
      </c>
      <c r="D9" s="1" t="s">
        <v>49</v>
      </c>
      <c r="E9" s="1" t="s">
        <v>50</v>
      </c>
      <c r="F9" s="1" t="s">
        <v>51</v>
      </c>
      <c r="G9" s="1" t="s">
        <v>52</v>
      </c>
      <c r="H9" s="1" t="s">
        <v>53</v>
      </c>
      <c r="J9" s="2">
        <v>38.5</v>
      </c>
      <c r="K9" s="2">
        <f t="shared" si="0"/>
        <v>32.78</v>
      </c>
      <c r="L9" s="2">
        <f t="shared" si="1"/>
        <v>0</v>
      </c>
      <c r="T9" s="8">
        <v>32.42</v>
      </c>
      <c r="U9" s="5">
        <v>8901.7214999999997</v>
      </c>
      <c r="AB9" s="10">
        <v>0.36</v>
      </c>
      <c r="AC9" s="5">
        <v>35.585549999999998</v>
      </c>
      <c r="AL9" s="5" t="str">
        <f t="shared" si="7"/>
        <v/>
      </c>
      <c r="AN9" s="5" t="str">
        <f t="shared" si="2"/>
        <v/>
      </c>
      <c r="AP9" s="5" t="str">
        <f t="shared" si="3"/>
        <v/>
      </c>
      <c r="AS9" s="5">
        <f t="shared" si="4"/>
        <v>8937.3070499999994</v>
      </c>
      <c r="AT9" s="11">
        <f t="shared" si="5"/>
        <v>8.1927142164034808E-2</v>
      </c>
      <c r="AU9" s="5">
        <f t="shared" si="6"/>
        <v>81.927142164034805</v>
      </c>
    </row>
    <row r="10" spans="1:47" x14ac:dyDescent="0.25">
      <c r="A10" s="1" t="s">
        <v>71</v>
      </c>
      <c r="B10" s="1" t="s">
        <v>72</v>
      </c>
      <c r="C10" s="1" t="s">
        <v>73</v>
      </c>
      <c r="D10" s="1" t="s">
        <v>49</v>
      </c>
      <c r="E10" s="1" t="s">
        <v>57</v>
      </c>
      <c r="F10" s="1" t="s">
        <v>51</v>
      </c>
      <c r="G10" s="1" t="s">
        <v>52</v>
      </c>
      <c r="H10" s="1" t="s">
        <v>53</v>
      </c>
      <c r="J10" s="2">
        <v>39.53</v>
      </c>
      <c r="K10" s="2">
        <f t="shared" si="0"/>
        <v>11.16</v>
      </c>
      <c r="L10" s="2">
        <f t="shared" si="1"/>
        <v>0</v>
      </c>
      <c r="T10" s="8">
        <v>11.16</v>
      </c>
      <c r="U10" s="5">
        <v>3064.2570000000001</v>
      </c>
      <c r="AL10" s="5" t="str">
        <f t="shared" si="7"/>
        <v/>
      </c>
      <c r="AN10" s="5" t="str">
        <f t="shared" si="2"/>
        <v/>
      </c>
      <c r="AP10" s="5" t="str">
        <f t="shared" si="3"/>
        <v/>
      </c>
      <c r="AS10" s="5">
        <f t="shared" si="4"/>
        <v>3064.2570000000001</v>
      </c>
      <c r="AT10" s="11">
        <f t="shared" si="5"/>
        <v>2.808964909246783E-2</v>
      </c>
      <c r="AU10" s="5">
        <f t="shared" si="6"/>
        <v>28.089649092467827</v>
      </c>
    </row>
    <row r="11" spans="1:47" x14ac:dyDescent="0.25">
      <c r="A11" s="1" t="s">
        <v>71</v>
      </c>
      <c r="B11" s="1" t="s">
        <v>72</v>
      </c>
      <c r="C11" s="1" t="s">
        <v>73</v>
      </c>
      <c r="D11" s="1" t="s">
        <v>49</v>
      </c>
      <c r="E11" s="1" t="s">
        <v>74</v>
      </c>
      <c r="F11" s="1" t="s">
        <v>51</v>
      </c>
      <c r="G11" s="1" t="s">
        <v>52</v>
      </c>
      <c r="H11" s="1" t="s">
        <v>53</v>
      </c>
      <c r="J11" s="2">
        <v>38.76</v>
      </c>
      <c r="K11" s="2">
        <f t="shared" si="0"/>
        <v>35.68</v>
      </c>
      <c r="L11" s="2">
        <f t="shared" si="1"/>
        <v>3.08</v>
      </c>
      <c r="M11" s="3">
        <v>3.08</v>
      </c>
      <c r="R11" s="7">
        <v>8.7100000000000009</v>
      </c>
      <c r="S11" s="5">
        <v>7971.8275000000003</v>
      </c>
      <c r="T11" s="8">
        <v>26.97</v>
      </c>
      <c r="U11" s="5">
        <v>7405.2877500000004</v>
      </c>
      <c r="AL11" s="5" t="str">
        <f t="shared" si="7"/>
        <v/>
      </c>
      <c r="AN11" s="5" t="str">
        <f t="shared" si="2"/>
        <v/>
      </c>
      <c r="AP11" s="5" t="str">
        <f t="shared" si="3"/>
        <v/>
      </c>
      <c r="AS11" s="5">
        <f t="shared" si="4"/>
        <v>15377.115250000001</v>
      </c>
      <c r="AT11" s="11">
        <f t="shared" si="5"/>
        <v>0.14096003417041578</v>
      </c>
      <c r="AU11" s="5">
        <f t="shared" si="6"/>
        <v>140.96003417041578</v>
      </c>
    </row>
    <row r="12" spans="1:47" x14ac:dyDescent="0.25">
      <c r="A12" s="1" t="s">
        <v>71</v>
      </c>
      <c r="B12" s="1" t="s">
        <v>72</v>
      </c>
      <c r="C12" s="1" t="s">
        <v>73</v>
      </c>
      <c r="D12" s="1" t="s">
        <v>49</v>
      </c>
      <c r="E12" s="1" t="s">
        <v>65</v>
      </c>
      <c r="F12" s="1" t="s">
        <v>51</v>
      </c>
      <c r="G12" s="1" t="s">
        <v>52</v>
      </c>
      <c r="H12" s="1" t="s">
        <v>53</v>
      </c>
      <c r="J12" s="2">
        <v>38.21</v>
      </c>
      <c r="K12" s="2">
        <f t="shared" si="0"/>
        <v>35.33</v>
      </c>
      <c r="L12" s="2">
        <f t="shared" si="1"/>
        <v>2.89</v>
      </c>
      <c r="M12" s="3">
        <v>2.89</v>
      </c>
      <c r="R12" s="7">
        <v>27.43</v>
      </c>
      <c r="S12" s="5">
        <v>25105.307499999999</v>
      </c>
      <c r="T12" s="8">
        <v>7.9</v>
      </c>
      <c r="U12" s="5">
        <v>2169.1424999999999</v>
      </c>
      <c r="AL12" s="5" t="str">
        <f t="shared" si="7"/>
        <v/>
      </c>
      <c r="AN12" s="5" t="str">
        <f t="shared" si="2"/>
        <v/>
      </c>
      <c r="AP12" s="5" t="str">
        <f t="shared" si="3"/>
        <v/>
      </c>
      <c r="AS12" s="5">
        <f t="shared" si="4"/>
        <v>27274.449999999997</v>
      </c>
      <c r="AT12" s="11">
        <f t="shared" si="5"/>
        <v>0.25002136886366222</v>
      </c>
      <c r="AU12" s="5">
        <f t="shared" si="6"/>
        <v>250.02136886366225</v>
      </c>
    </row>
    <row r="13" spans="1:47" x14ac:dyDescent="0.25">
      <c r="A13" s="1" t="s">
        <v>71</v>
      </c>
      <c r="B13" s="1" t="s">
        <v>72</v>
      </c>
      <c r="C13" s="1" t="s">
        <v>73</v>
      </c>
      <c r="D13" s="1" t="s">
        <v>49</v>
      </c>
      <c r="E13" s="1" t="s">
        <v>75</v>
      </c>
      <c r="F13" s="1" t="s">
        <v>51</v>
      </c>
      <c r="G13" s="1" t="s">
        <v>52</v>
      </c>
      <c r="H13" s="1" t="s">
        <v>53</v>
      </c>
      <c r="J13" s="2">
        <v>0.37</v>
      </c>
      <c r="K13" s="2">
        <f t="shared" si="0"/>
        <v>0.18</v>
      </c>
      <c r="L13" s="2">
        <f t="shared" si="1"/>
        <v>0</v>
      </c>
      <c r="T13" s="8">
        <v>0.18</v>
      </c>
      <c r="U13" s="5">
        <v>49.423499999999997</v>
      </c>
      <c r="AL13" s="5" t="str">
        <f t="shared" si="7"/>
        <v/>
      </c>
      <c r="AN13" s="5" t="str">
        <f t="shared" si="2"/>
        <v/>
      </c>
      <c r="AP13" s="5" t="str">
        <f t="shared" si="3"/>
        <v/>
      </c>
      <c r="AS13" s="5">
        <f t="shared" si="4"/>
        <v>49.423499999999997</v>
      </c>
      <c r="AT13" s="11">
        <f t="shared" si="5"/>
        <v>4.5305885633012622E-4</v>
      </c>
      <c r="AU13" s="5">
        <f t="shared" si="6"/>
        <v>0.45305885633012621</v>
      </c>
    </row>
    <row r="14" spans="1:47" x14ac:dyDescent="0.25">
      <c r="A14" s="1" t="s">
        <v>71</v>
      </c>
      <c r="B14" s="1" t="s">
        <v>72</v>
      </c>
      <c r="C14" s="1" t="s">
        <v>73</v>
      </c>
      <c r="D14" s="1" t="s">
        <v>49</v>
      </c>
      <c r="E14" s="1" t="s">
        <v>76</v>
      </c>
      <c r="F14" s="1" t="s">
        <v>51</v>
      </c>
      <c r="G14" s="1" t="s">
        <v>52</v>
      </c>
      <c r="H14" s="1" t="s">
        <v>53</v>
      </c>
      <c r="J14" s="2">
        <v>0.43</v>
      </c>
      <c r="K14" s="2">
        <f t="shared" si="0"/>
        <v>0.36</v>
      </c>
      <c r="L14" s="2">
        <f t="shared" si="1"/>
        <v>0.08</v>
      </c>
      <c r="M14" s="3">
        <v>0.08</v>
      </c>
      <c r="T14" s="8">
        <v>0.36</v>
      </c>
      <c r="U14" s="5">
        <v>98.846999999999994</v>
      </c>
      <c r="AL14" s="5" t="str">
        <f t="shared" si="7"/>
        <v/>
      </c>
      <c r="AN14" s="5" t="str">
        <f t="shared" si="2"/>
        <v/>
      </c>
      <c r="AP14" s="5" t="str">
        <f t="shared" si="3"/>
        <v/>
      </c>
      <c r="AS14" s="5">
        <f t="shared" si="4"/>
        <v>98.846999999999994</v>
      </c>
      <c r="AT14" s="11">
        <f t="shared" si="5"/>
        <v>9.0611771266025244E-4</v>
      </c>
      <c r="AU14" s="5">
        <f t="shared" si="6"/>
        <v>0.90611771266025243</v>
      </c>
    </row>
    <row r="15" spans="1:47" x14ac:dyDescent="0.25">
      <c r="A15" s="1" t="s">
        <v>77</v>
      </c>
      <c r="B15" s="1" t="s">
        <v>78</v>
      </c>
      <c r="C15" s="1" t="s">
        <v>79</v>
      </c>
      <c r="D15" s="1" t="s">
        <v>69</v>
      </c>
      <c r="E15" s="1" t="s">
        <v>50</v>
      </c>
      <c r="F15" s="1" t="s">
        <v>64</v>
      </c>
      <c r="G15" s="1" t="s">
        <v>52</v>
      </c>
      <c r="H15" s="1" t="s">
        <v>53</v>
      </c>
      <c r="J15" s="2">
        <v>1.02</v>
      </c>
      <c r="K15" s="2">
        <f t="shared" si="0"/>
        <v>0.77</v>
      </c>
      <c r="L15" s="2">
        <f t="shared" si="1"/>
        <v>0.12</v>
      </c>
      <c r="M15" s="3">
        <v>0.12</v>
      </c>
      <c r="T15" s="8">
        <v>0.77</v>
      </c>
      <c r="U15" s="5">
        <v>211.42275000000001</v>
      </c>
      <c r="AL15" s="5" t="str">
        <f t="shared" si="7"/>
        <v/>
      </c>
      <c r="AN15" s="5" t="str">
        <f t="shared" si="2"/>
        <v/>
      </c>
      <c r="AP15" s="5" t="str">
        <f t="shared" si="3"/>
        <v/>
      </c>
      <c r="AS15" s="5">
        <f t="shared" si="4"/>
        <v>211.42275000000001</v>
      </c>
      <c r="AT15" s="11">
        <f t="shared" si="5"/>
        <v>1.9380851076344291E-3</v>
      </c>
      <c r="AU15" s="5">
        <f t="shared" si="6"/>
        <v>1.9380851076344292</v>
      </c>
    </row>
    <row r="16" spans="1:47" x14ac:dyDescent="0.25">
      <c r="A16" s="1" t="s">
        <v>77</v>
      </c>
      <c r="B16" s="1" t="s">
        <v>78</v>
      </c>
      <c r="C16" s="1" t="s">
        <v>79</v>
      </c>
      <c r="D16" s="1" t="s">
        <v>69</v>
      </c>
      <c r="E16" s="1" t="s">
        <v>75</v>
      </c>
      <c r="F16" s="1" t="s">
        <v>51</v>
      </c>
      <c r="G16" s="1" t="s">
        <v>52</v>
      </c>
      <c r="H16" s="1" t="s">
        <v>53</v>
      </c>
      <c r="J16" s="2">
        <v>16.89</v>
      </c>
      <c r="K16" s="2">
        <f t="shared" si="0"/>
        <v>9.36</v>
      </c>
      <c r="L16" s="2">
        <f t="shared" si="1"/>
        <v>0.6</v>
      </c>
      <c r="M16" s="3">
        <v>0.6</v>
      </c>
      <c r="T16" s="8">
        <v>7.51</v>
      </c>
      <c r="U16" s="5">
        <v>2062.05825</v>
      </c>
      <c r="Z16" s="9">
        <v>1.0900000000000001</v>
      </c>
      <c r="AA16" s="5">
        <v>119.71469999999999</v>
      </c>
      <c r="AB16" s="10">
        <v>0.76</v>
      </c>
      <c r="AC16" s="5">
        <v>75.125050000000002</v>
      </c>
      <c r="AL16" s="5" t="str">
        <f t="shared" si="7"/>
        <v/>
      </c>
      <c r="AN16" s="5" t="str">
        <f t="shared" si="2"/>
        <v/>
      </c>
      <c r="AP16" s="5" t="str">
        <f t="shared" si="3"/>
        <v/>
      </c>
      <c r="AS16" s="5">
        <f t="shared" si="4"/>
        <v>2256.8980000000001</v>
      </c>
      <c r="AT16" s="11">
        <f t="shared" si="5"/>
        <v>2.0688693166889219E-2</v>
      </c>
      <c r="AU16" s="5">
        <f t="shared" si="6"/>
        <v>20.68869316688922</v>
      </c>
    </row>
    <row r="17" spans="1:47" x14ac:dyDescent="0.25">
      <c r="A17" s="1" t="s">
        <v>77</v>
      </c>
      <c r="B17" s="1" t="s">
        <v>78</v>
      </c>
      <c r="C17" s="1" t="s">
        <v>79</v>
      </c>
      <c r="D17" s="1" t="s">
        <v>69</v>
      </c>
      <c r="E17" s="1" t="s">
        <v>80</v>
      </c>
      <c r="F17" s="1" t="s">
        <v>51</v>
      </c>
      <c r="G17" s="1" t="s">
        <v>52</v>
      </c>
      <c r="H17" s="1" t="s">
        <v>53</v>
      </c>
      <c r="J17" s="2">
        <v>28.4</v>
      </c>
      <c r="K17" s="2">
        <f t="shared" si="0"/>
        <v>22.539999999999996</v>
      </c>
      <c r="L17" s="2">
        <f t="shared" si="1"/>
        <v>4.54</v>
      </c>
      <c r="M17" s="3">
        <v>4.54</v>
      </c>
      <c r="T17" s="8">
        <v>20.239999999999998</v>
      </c>
      <c r="U17" s="5">
        <v>5557.3979999999992</v>
      </c>
      <c r="Z17" s="9">
        <v>0.56000000000000005</v>
      </c>
      <c r="AA17" s="5">
        <v>61.504800000000003</v>
      </c>
      <c r="AB17" s="10">
        <v>1.74</v>
      </c>
      <c r="AC17" s="5">
        <v>171.996825</v>
      </c>
      <c r="AL17" s="5" t="str">
        <f t="shared" si="7"/>
        <v/>
      </c>
      <c r="AN17" s="5" t="str">
        <f t="shared" si="2"/>
        <v/>
      </c>
      <c r="AP17" s="5" t="str">
        <f t="shared" si="3"/>
        <v/>
      </c>
      <c r="AS17" s="5">
        <f t="shared" si="4"/>
        <v>5790.8996249999991</v>
      </c>
      <c r="AT17" s="11">
        <f t="shared" si="5"/>
        <v>5.308443071059428E-2</v>
      </c>
      <c r="AU17" s="5">
        <f t="shared" si="6"/>
        <v>53.084430710594283</v>
      </c>
    </row>
    <row r="18" spans="1:47" x14ac:dyDescent="0.25">
      <c r="A18" s="1" t="s">
        <v>81</v>
      </c>
      <c r="B18" s="1" t="s">
        <v>82</v>
      </c>
      <c r="C18" s="1" t="s">
        <v>83</v>
      </c>
      <c r="D18" s="1" t="s">
        <v>84</v>
      </c>
      <c r="E18" s="1" t="s">
        <v>50</v>
      </c>
      <c r="F18" s="1" t="s">
        <v>64</v>
      </c>
      <c r="G18" s="1" t="s">
        <v>52</v>
      </c>
      <c r="H18" s="1" t="s">
        <v>53</v>
      </c>
      <c r="J18" s="2">
        <v>0.28000000000000003</v>
      </c>
      <c r="K18" s="2">
        <f t="shared" si="0"/>
        <v>0</v>
      </c>
      <c r="L18" s="2">
        <f t="shared" si="1"/>
        <v>0.23</v>
      </c>
      <c r="M18" s="3">
        <v>0.23</v>
      </c>
      <c r="AL18" s="5" t="str">
        <f t="shared" si="7"/>
        <v/>
      </c>
      <c r="AN18" s="5" t="str">
        <f t="shared" si="2"/>
        <v/>
      </c>
      <c r="AP18" s="5" t="str">
        <f t="shared" si="3"/>
        <v/>
      </c>
      <c r="AS18" s="5">
        <f t="shared" si="4"/>
        <v>0</v>
      </c>
      <c r="AT18" s="11">
        <f t="shared" si="5"/>
        <v>0</v>
      </c>
      <c r="AU18" s="5">
        <f t="shared" si="6"/>
        <v>0</v>
      </c>
    </row>
    <row r="19" spans="1:47" x14ac:dyDescent="0.25">
      <c r="A19" s="1" t="s">
        <v>81</v>
      </c>
      <c r="B19" s="1" t="s">
        <v>82</v>
      </c>
      <c r="C19" s="1" t="s">
        <v>83</v>
      </c>
      <c r="D19" s="1" t="s">
        <v>84</v>
      </c>
      <c r="E19" s="1" t="s">
        <v>65</v>
      </c>
      <c r="F19" s="1" t="s">
        <v>64</v>
      </c>
      <c r="G19" s="1" t="s">
        <v>52</v>
      </c>
      <c r="H19" s="1" t="s">
        <v>53</v>
      </c>
      <c r="J19" s="2">
        <v>1.24</v>
      </c>
      <c r="K19" s="2">
        <f t="shared" si="0"/>
        <v>0</v>
      </c>
      <c r="L19" s="2">
        <f t="shared" si="1"/>
        <v>1.24</v>
      </c>
      <c r="M19" s="3">
        <v>1.24</v>
      </c>
      <c r="AL19" s="5" t="str">
        <f t="shared" si="7"/>
        <v/>
      </c>
      <c r="AN19" s="5" t="str">
        <f t="shared" si="2"/>
        <v/>
      </c>
      <c r="AP19" s="5" t="str">
        <f t="shared" si="3"/>
        <v/>
      </c>
      <c r="AS19" s="5">
        <f t="shared" si="4"/>
        <v>0</v>
      </c>
      <c r="AT19" s="11">
        <f t="shared" si="5"/>
        <v>0</v>
      </c>
      <c r="AU19" s="5">
        <f t="shared" si="6"/>
        <v>0</v>
      </c>
    </row>
    <row r="20" spans="1:47" x14ac:dyDescent="0.25">
      <c r="A20" s="1" t="s">
        <v>81</v>
      </c>
      <c r="B20" s="1" t="s">
        <v>82</v>
      </c>
      <c r="C20" s="1" t="s">
        <v>83</v>
      </c>
      <c r="D20" s="1" t="s">
        <v>84</v>
      </c>
      <c r="E20" s="1" t="s">
        <v>75</v>
      </c>
      <c r="F20" s="1" t="s">
        <v>51</v>
      </c>
      <c r="G20" s="1" t="s">
        <v>52</v>
      </c>
      <c r="H20" s="1" t="s">
        <v>53</v>
      </c>
      <c r="J20" s="2">
        <v>22.06</v>
      </c>
      <c r="K20" s="2">
        <f t="shared" si="0"/>
        <v>0</v>
      </c>
      <c r="L20" s="2">
        <f t="shared" si="1"/>
        <v>21.33</v>
      </c>
      <c r="M20" s="3">
        <v>21.33</v>
      </c>
      <c r="AL20" s="5" t="str">
        <f t="shared" si="7"/>
        <v/>
      </c>
      <c r="AN20" s="5" t="str">
        <f t="shared" si="2"/>
        <v/>
      </c>
      <c r="AP20" s="5" t="str">
        <f t="shared" si="3"/>
        <v/>
      </c>
      <c r="AS20" s="5">
        <f t="shared" si="4"/>
        <v>0</v>
      </c>
      <c r="AT20" s="11">
        <f t="shared" si="5"/>
        <v>0</v>
      </c>
      <c r="AU20" s="5">
        <f t="shared" si="6"/>
        <v>0</v>
      </c>
    </row>
    <row r="21" spans="1:47" x14ac:dyDescent="0.25">
      <c r="A21" s="1" t="s">
        <v>81</v>
      </c>
      <c r="B21" s="1" t="s">
        <v>82</v>
      </c>
      <c r="C21" s="1" t="s">
        <v>83</v>
      </c>
      <c r="D21" s="1" t="s">
        <v>84</v>
      </c>
      <c r="E21" s="1" t="s">
        <v>80</v>
      </c>
      <c r="F21" s="1" t="s">
        <v>51</v>
      </c>
      <c r="G21" s="1" t="s">
        <v>52</v>
      </c>
      <c r="H21" s="1" t="s">
        <v>53</v>
      </c>
      <c r="J21" s="2">
        <v>10.73</v>
      </c>
      <c r="K21" s="2">
        <f t="shared" si="0"/>
        <v>0</v>
      </c>
      <c r="L21" s="2">
        <f t="shared" si="1"/>
        <v>10.73</v>
      </c>
      <c r="M21" s="3">
        <v>10.73</v>
      </c>
      <c r="AL21" s="5" t="str">
        <f t="shared" si="7"/>
        <v/>
      </c>
      <c r="AN21" s="5" t="str">
        <f t="shared" si="2"/>
        <v/>
      </c>
      <c r="AP21" s="5" t="str">
        <f t="shared" si="3"/>
        <v/>
      </c>
      <c r="AS21" s="5">
        <f t="shared" si="4"/>
        <v>0</v>
      </c>
      <c r="AT21" s="11">
        <f t="shared" si="5"/>
        <v>0</v>
      </c>
      <c r="AU21" s="5">
        <f t="shared" si="6"/>
        <v>0</v>
      </c>
    </row>
    <row r="22" spans="1:47" x14ac:dyDescent="0.25">
      <c r="A22" s="1" t="s">
        <v>81</v>
      </c>
      <c r="B22" s="1" t="s">
        <v>82</v>
      </c>
      <c r="C22" s="1" t="s">
        <v>83</v>
      </c>
      <c r="D22" s="1" t="s">
        <v>84</v>
      </c>
      <c r="E22" s="1" t="s">
        <v>85</v>
      </c>
      <c r="F22" s="1" t="s">
        <v>51</v>
      </c>
      <c r="G22" s="1" t="s">
        <v>52</v>
      </c>
      <c r="H22" s="1" t="s">
        <v>53</v>
      </c>
      <c r="J22" s="2">
        <v>37.83</v>
      </c>
      <c r="K22" s="2">
        <f t="shared" si="0"/>
        <v>0</v>
      </c>
      <c r="L22" s="2">
        <f t="shared" si="1"/>
        <v>37.83</v>
      </c>
      <c r="M22" s="3">
        <v>37.83</v>
      </c>
      <c r="AL22" s="5" t="str">
        <f t="shared" si="7"/>
        <v/>
      </c>
      <c r="AN22" s="5" t="str">
        <f t="shared" si="2"/>
        <v/>
      </c>
      <c r="AP22" s="5" t="str">
        <f t="shared" si="3"/>
        <v/>
      </c>
      <c r="AS22" s="5">
        <f t="shared" si="4"/>
        <v>0</v>
      </c>
      <c r="AT22" s="11">
        <f t="shared" si="5"/>
        <v>0</v>
      </c>
      <c r="AU22" s="5">
        <f t="shared" si="6"/>
        <v>0</v>
      </c>
    </row>
    <row r="23" spans="1:47" x14ac:dyDescent="0.25">
      <c r="A23" s="1" t="s">
        <v>81</v>
      </c>
      <c r="B23" s="1" t="s">
        <v>82</v>
      </c>
      <c r="C23" s="1" t="s">
        <v>83</v>
      </c>
      <c r="D23" s="1" t="s">
        <v>84</v>
      </c>
      <c r="E23" s="1" t="s">
        <v>76</v>
      </c>
      <c r="F23" s="1" t="s">
        <v>51</v>
      </c>
      <c r="G23" s="1" t="s">
        <v>52</v>
      </c>
      <c r="H23" s="1" t="s">
        <v>53</v>
      </c>
      <c r="J23" s="2">
        <v>37.86</v>
      </c>
      <c r="K23" s="2">
        <f t="shared" si="0"/>
        <v>0</v>
      </c>
      <c r="L23" s="2">
        <f t="shared" si="1"/>
        <v>37.770000000000003</v>
      </c>
      <c r="M23" s="3">
        <v>37.770000000000003</v>
      </c>
      <c r="AL23" s="5" t="str">
        <f t="shared" si="7"/>
        <v/>
      </c>
      <c r="AN23" s="5" t="str">
        <f t="shared" si="2"/>
        <v/>
      </c>
      <c r="AP23" s="5" t="str">
        <f t="shared" si="3"/>
        <v/>
      </c>
      <c r="AS23" s="5">
        <f t="shared" si="4"/>
        <v>0</v>
      </c>
      <c r="AT23" s="11">
        <f t="shared" si="5"/>
        <v>0</v>
      </c>
      <c r="AU23" s="5">
        <f t="shared" si="6"/>
        <v>0</v>
      </c>
    </row>
    <row r="24" spans="1:47" x14ac:dyDescent="0.25">
      <c r="A24" s="1" t="s">
        <v>86</v>
      </c>
      <c r="B24" s="1" t="s">
        <v>87</v>
      </c>
      <c r="C24" s="1" t="s">
        <v>88</v>
      </c>
      <c r="D24" s="1" t="s">
        <v>49</v>
      </c>
      <c r="E24" s="1" t="s">
        <v>74</v>
      </c>
      <c r="F24" s="1" t="s">
        <v>51</v>
      </c>
      <c r="G24" s="1" t="s">
        <v>52</v>
      </c>
      <c r="H24" s="1" t="s">
        <v>53</v>
      </c>
      <c r="J24" s="2">
        <v>0.83</v>
      </c>
      <c r="K24" s="2">
        <f t="shared" si="0"/>
        <v>0.83000000000000007</v>
      </c>
      <c r="L24" s="2">
        <f t="shared" si="1"/>
        <v>0</v>
      </c>
      <c r="R24" s="7">
        <v>0.28000000000000003</v>
      </c>
      <c r="S24" s="5">
        <v>256.27</v>
      </c>
      <c r="T24" s="8">
        <v>0.55000000000000004</v>
      </c>
      <c r="U24" s="5">
        <v>151.01625000000001</v>
      </c>
      <c r="AL24" s="5" t="str">
        <f t="shared" si="7"/>
        <v/>
      </c>
      <c r="AN24" s="5" t="str">
        <f t="shared" si="2"/>
        <v/>
      </c>
      <c r="AP24" s="5" t="str">
        <f t="shared" si="3"/>
        <v/>
      </c>
      <c r="AS24" s="5">
        <f t="shared" si="4"/>
        <v>407.28625</v>
      </c>
      <c r="AT24" s="11">
        <f t="shared" si="5"/>
        <v>3.7335405753130776E-3</v>
      </c>
      <c r="AU24" s="5">
        <f t="shared" si="6"/>
        <v>3.7335405753130777</v>
      </c>
    </row>
    <row r="25" spans="1:47" x14ac:dyDescent="0.25">
      <c r="A25" s="1" t="s">
        <v>86</v>
      </c>
      <c r="B25" s="1" t="s">
        <v>87</v>
      </c>
      <c r="C25" s="1" t="s">
        <v>88</v>
      </c>
      <c r="D25" s="1" t="s">
        <v>49</v>
      </c>
      <c r="E25" s="1" t="s">
        <v>89</v>
      </c>
      <c r="F25" s="1" t="s">
        <v>51</v>
      </c>
      <c r="G25" s="1" t="s">
        <v>52</v>
      </c>
      <c r="H25" s="1" t="s">
        <v>53</v>
      </c>
      <c r="J25" s="2">
        <v>0.52</v>
      </c>
      <c r="K25" s="2">
        <f t="shared" si="0"/>
        <v>0.52</v>
      </c>
      <c r="L25" s="2">
        <f t="shared" si="1"/>
        <v>0</v>
      </c>
      <c r="R25" s="7">
        <v>0.2</v>
      </c>
      <c r="S25" s="5">
        <v>183.05</v>
      </c>
      <c r="T25" s="8">
        <v>0.32</v>
      </c>
      <c r="U25" s="5">
        <v>87.864000000000004</v>
      </c>
      <c r="AL25" s="5" t="str">
        <f t="shared" si="7"/>
        <v/>
      </c>
      <c r="AN25" s="5" t="str">
        <f t="shared" si="2"/>
        <v/>
      </c>
      <c r="AP25" s="5" t="str">
        <f t="shared" si="3"/>
        <v/>
      </c>
      <c r="AS25" s="5">
        <f t="shared" si="4"/>
        <v>270.91399999999999</v>
      </c>
      <c r="AT25" s="11">
        <f t="shared" si="5"/>
        <v>2.4834337309947658E-3</v>
      </c>
      <c r="AU25" s="5">
        <f t="shared" si="6"/>
        <v>2.4834337309947658</v>
      </c>
    </row>
    <row r="26" spans="1:47" x14ac:dyDescent="0.25">
      <c r="A26" s="1" t="s">
        <v>86</v>
      </c>
      <c r="B26" s="1" t="s">
        <v>87</v>
      </c>
      <c r="C26" s="1" t="s">
        <v>88</v>
      </c>
      <c r="D26" s="1" t="s">
        <v>49</v>
      </c>
      <c r="E26" s="1" t="s">
        <v>90</v>
      </c>
      <c r="F26" s="1" t="s">
        <v>51</v>
      </c>
      <c r="G26" s="1" t="s">
        <v>52</v>
      </c>
      <c r="H26" s="1" t="s">
        <v>53</v>
      </c>
      <c r="J26" s="2">
        <v>0.55000000000000004</v>
      </c>
      <c r="K26" s="2">
        <f t="shared" si="0"/>
        <v>0.55000000000000004</v>
      </c>
      <c r="L26" s="2">
        <f t="shared" si="1"/>
        <v>0</v>
      </c>
      <c r="R26" s="7">
        <v>0.48</v>
      </c>
      <c r="S26" s="5">
        <v>439.32</v>
      </c>
      <c r="T26" s="8">
        <v>7.0000000000000007E-2</v>
      </c>
      <c r="U26" s="5">
        <v>19.22025</v>
      </c>
      <c r="AL26" s="5" t="str">
        <f t="shared" si="7"/>
        <v/>
      </c>
      <c r="AN26" s="5" t="str">
        <f t="shared" si="2"/>
        <v/>
      </c>
      <c r="AP26" s="5" t="str">
        <f t="shared" si="3"/>
        <v/>
      </c>
      <c r="AS26" s="5">
        <f t="shared" si="4"/>
        <v>458.54025000000001</v>
      </c>
      <c r="AT26" s="11">
        <f t="shared" si="5"/>
        <v>4.2033793892850601E-3</v>
      </c>
      <c r="AU26" s="5">
        <f t="shared" si="6"/>
        <v>4.2033793892850602</v>
      </c>
    </row>
    <row r="27" spans="1:47" x14ac:dyDescent="0.25">
      <c r="A27" s="1" t="s">
        <v>86</v>
      </c>
      <c r="B27" s="1" t="s">
        <v>87</v>
      </c>
      <c r="C27" s="1" t="s">
        <v>88</v>
      </c>
      <c r="D27" s="1" t="s">
        <v>49</v>
      </c>
      <c r="E27" s="1" t="s">
        <v>91</v>
      </c>
      <c r="F27" s="1" t="s">
        <v>51</v>
      </c>
      <c r="G27" s="1" t="s">
        <v>52</v>
      </c>
      <c r="H27" s="1" t="s">
        <v>53</v>
      </c>
      <c r="J27" s="2">
        <v>39.520000000000003</v>
      </c>
      <c r="K27" s="2">
        <f t="shared" si="0"/>
        <v>39.519999999999996</v>
      </c>
      <c r="L27" s="2">
        <f t="shared" si="1"/>
        <v>0</v>
      </c>
      <c r="R27" s="7">
        <v>29.18</v>
      </c>
      <c r="S27" s="5">
        <v>26706.994999999999</v>
      </c>
      <c r="T27" s="8">
        <v>10.34</v>
      </c>
      <c r="U27" s="5">
        <v>2839.1055000000001</v>
      </c>
      <c r="AL27" s="5" t="str">
        <f t="shared" si="7"/>
        <v/>
      </c>
      <c r="AN27" s="5" t="str">
        <f t="shared" si="2"/>
        <v/>
      </c>
      <c r="AP27" s="5" t="str">
        <f t="shared" si="3"/>
        <v/>
      </c>
      <c r="AS27" s="5">
        <f t="shared" si="4"/>
        <v>29546.1005</v>
      </c>
      <c r="AT27" s="11">
        <f t="shared" si="5"/>
        <v>0.27084529629720622</v>
      </c>
      <c r="AU27" s="5">
        <f t="shared" si="6"/>
        <v>270.84529629720618</v>
      </c>
    </row>
    <row r="28" spans="1:47" x14ac:dyDescent="0.25">
      <c r="A28" s="1" t="s">
        <v>86</v>
      </c>
      <c r="B28" s="1" t="s">
        <v>87</v>
      </c>
      <c r="C28" s="1" t="s">
        <v>88</v>
      </c>
      <c r="D28" s="1" t="s">
        <v>49</v>
      </c>
      <c r="E28" s="1" t="s">
        <v>92</v>
      </c>
      <c r="F28" s="1" t="s">
        <v>51</v>
      </c>
      <c r="G28" s="1" t="s">
        <v>52</v>
      </c>
      <c r="H28" s="1" t="s">
        <v>53</v>
      </c>
      <c r="J28" s="2">
        <v>36.69</v>
      </c>
      <c r="K28" s="2">
        <f t="shared" si="0"/>
        <v>36.690000000000005</v>
      </c>
      <c r="L28" s="2">
        <f t="shared" si="1"/>
        <v>0</v>
      </c>
      <c r="R28" s="7">
        <v>35.9</v>
      </c>
      <c r="S28" s="5">
        <v>32857.474999999999</v>
      </c>
      <c r="T28" s="8">
        <v>0.34</v>
      </c>
      <c r="U28" s="5">
        <v>93.355500000000006</v>
      </c>
      <c r="AB28" s="10">
        <v>0.45</v>
      </c>
      <c r="AC28" s="5">
        <v>44.481937500000001</v>
      </c>
      <c r="AL28" s="5" t="str">
        <f t="shared" si="7"/>
        <v/>
      </c>
      <c r="AN28" s="5" t="str">
        <f t="shared" si="2"/>
        <v/>
      </c>
      <c r="AP28" s="5" t="str">
        <f t="shared" si="3"/>
        <v/>
      </c>
      <c r="AS28" s="5">
        <f t="shared" si="4"/>
        <v>32995.312437499997</v>
      </c>
      <c r="AT28" s="11">
        <f t="shared" si="5"/>
        <v>0.30246377770066751</v>
      </c>
      <c r="AU28" s="5">
        <f t="shared" si="6"/>
        <v>302.46377770066755</v>
      </c>
    </row>
    <row r="29" spans="1:47" x14ac:dyDescent="0.25">
      <c r="A29" s="1" t="s">
        <v>93</v>
      </c>
      <c r="B29" s="1" t="s">
        <v>94</v>
      </c>
      <c r="C29" s="1" t="s">
        <v>95</v>
      </c>
      <c r="D29" s="1" t="s">
        <v>96</v>
      </c>
      <c r="E29" s="1" t="s">
        <v>65</v>
      </c>
      <c r="F29" s="1" t="s">
        <v>51</v>
      </c>
      <c r="G29" s="1" t="s">
        <v>52</v>
      </c>
      <c r="H29" s="1" t="s">
        <v>53</v>
      </c>
      <c r="J29" s="2">
        <v>0.28999999999999998</v>
      </c>
      <c r="K29" s="2">
        <f t="shared" si="0"/>
        <v>0.09</v>
      </c>
      <c r="L29" s="2">
        <f t="shared" si="1"/>
        <v>0.2</v>
      </c>
      <c r="M29" s="3">
        <v>0.2</v>
      </c>
      <c r="R29" s="7">
        <v>0.09</v>
      </c>
      <c r="S29" s="5">
        <v>82.372500000000002</v>
      </c>
      <c r="AL29" s="5" t="str">
        <f t="shared" si="7"/>
        <v/>
      </c>
      <c r="AN29" s="5" t="str">
        <f t="shared" si="2"/>
        <v/>
      </c>
      <c r="AP29" s="5" t="str">
        <f t="shared" si="3"/>
        <v/>
      </c>
      <c r="AS29" s="5">
        <f t="shared" si="4"/>
        <v>82.372500000000002</v>
      </c>
      <c r="AT29" s="11">
        <f t="shared" si="5"/>
        <v>7.5509809388354379E-4</v>
      </c>
      <c r="AU29" s="5">
        <f t="shared" si="6"/>
        <v>0.75509809388354387</v>
      </c>
    </row>
    <row r="30" spans="1:47" x14ac:dyDescent="0.25">
      <c r="A30" s="1" t="s">
        <v>93</v>
      </c>
      <c r="B30" s="1" t="s">
        <v>94</v>
      </c>
      <c r="C30" s="1" t="s">
        <v>95</v>
      </c>
      <c r="D30" s="1" t="s">
        <v>96</v>
      </c>
      <c r="E30" s="1" t="s">
        <v>70</v>
      </c>
      <c r="F30" s="1" t="s">
        <v>51</v>
      </c>
      <c r="G30" s="1" t="s">
        <v>52</v>
      </c>
      <c r="H30" s="1" t="s">
        <v>53</v>
      </c>
      <c r="J30" s="2">
        <v>38.380000000000003</v>
      </c>
      <c r="K30" s="2">
        <f t="shared" si="0"/>
        <v>26.209999999999997</v>
      </c>
      <c r="L30" s="2">
        <f t="shared" si="1"/>
        <v>12.19</v>
      </c>
      <c r="M30" s="3">
        <v>12.19</v>
      </c>
      <c r="R30" s="7">
        <v>19.239999999999998</v>
      </c>
      <c r="S30" s="5">
        <v>17609.41</v>
      </c>
      <c r="T30" s="8">
        <v>6.97</v>
      </c>
      <c r="U30" s="5">
        <v>1913.78775</v>
      </c>
      <c r="AL30" s="5" t="str">
        <f t="shared" si="7"/>
        <v/>
      </c>
      <c r="AN30" s="5" t="str">
        <f t="shared" si="2"/>
        <v/>
      </c>
      <c r="AP30" s="5" t="str">
        <f t="shared" si="3"/>
        <v/>
      </c>
      <c r="AS30" s="5">
        <f t="shared" si="4"/>
        <v>19523.197749999999</v>
      </c>
      <c r="AT30" s="11">
        <f t="shared" si="5"/>
        <v>0.17896663822922079</v>
      </c>
      <c r="AU30" s="5">
        <f t="shared" si="6"/>
        <v>178.96663822922079</v>
      </c>
    </row>
    <row r="31" spans="1:47" x14ac:dyDescent="0.25">
      <c r="A31" s="1" t="s">
        <v>93</v>
      </c>
      <c r="B31" s="1" t="s">
        <v>94</v>
      </c>
      <c r="C31" s="1" t="s">
        <v>95</v>
      </c>
      <c r="D31" s="1" t="s">
        <v>96</v>
      </c>
      <c r="E31" s="1" t="s">
        <v>91</v>
      </c>
      <c r="F31" s="1" t="s">
        <v>51</v>
      </c>
      <c r="G31" s="1" t="s">
        <v>52</v>
      </c>
      <c r="H31" s="1" t="s">
        <v>53</v>
      </c>
      <c r="J31" s="2">
        <v>0.14000000000000001</v>
      </c>
      <c r="K31" s="2">
        <f t="shared" si="0"/>
        <v>0.14000000000000001</v>
      </c>
      <c r="L31" s="2">
        <f t="shared" si="1"/>
        <v>0</v>
      </c>
      <c r="R31" s="7">
        <v>0.14000000000000001</v>
      </c>
      <c r="S31" s="5">
        <v>128.13499999999999</v>
      </c>
      <c r="AL31" s="5" t="str">
        <f t="shared" si="7"/>
        <v/>
      </c>
      <c r="AN31" s="5" t="str">
        <f t="shared" si="2"/>
        <v/>
      </c>
      <c r="AP31" s="5" t="str">
        <f t="shared" si="3"/>
        <v/>
      </c>
      <c r="AS31" s="5">
        <f t="shared" si="4"/>
        <v>128.13499999999999</v>
      </c>
      <c r="AT31" s="11">
        <f t="shared" si="5"/>
        <v>1.1745970349299568E-3</v>
      </c>
      <c r="AU31" s="5">
        <f t="shared" si="6"/>
        <v>1.1745970349299568</v>
      </c>
    </row>
    <row r="32" spans="1:47" x14ac:dyDescent="0.25">
      <c r="A32" s="1" t="s">
        <v>93</v>
      </c>
      <c r="B32" s="1" t="s">
        <v>94</v>
      </c>
      <c r="C32" s="1" t="s">
        <v>95</v>
      </c>
      <c r="D32" s="1" t="s">
        <v>96</v>
      </c>
      <c r="E32" s="1" t="s">
        <v>92</v>
      </c>
      <c r="F32" s="1" t="s">
        <v>51</v>
      </c>
      <c r="G32" s="1" t="s">
        <v>52</v>
      </c>
      <c r="H32" s="1" t="s">
        <v>53</v>
      </c>
      <c r="J32" s="2">
        <v>0.24</v>
      </c>
      <c r="K32" s="2">
        <f t="shared" si="0"/>
        <v>0.23</v>
      </c>
      <c r="L32" s="2">
        <f t="shared" si="1"/>
        <v>0</v>
      </c>
      <c r="R32" s="7">
        <v>0.13</v>
      </c>
      <c r="S32" s="5">
        <v>118.9825</v>
      </c>
      <c r="AB32" s="10">
        <v>0.1</v>
      </c>
      <c r="AC32" s="5">
        <v>9.884875000000001</v>
      </c>
      <c r="AL32" s="5" t="str">
        <f t="shared" si="7"/>
        <v/>
      </c>
      <c r="AN32" s="5" t="str">
        <f t="shared" si="2"/>
        <v/>
      </c>
      <c r="AP32" s="5" t="str">
        <f t="shared" si="3"/>
        <v/>
      </c>
      <c r="AS32" s="5">
        <f t="shared" si="4"/>
        <v>128.86737500000001</v>
      </c>
      <c r="AT32" s="11">
        <f t="shared" si="5"/>
        <v>1.181310622189151E-3</v>
      </c>
      <c r="AU32" s="5">
        <f t="shared" si="6"/>
        <v>1.1813106221891509</v>
      </c>
    </row>
    <row r="33" spans="1:47" x14ac:dyDescent="0.25">
      <c r="A33" s="1" t="s">
        <v>93</v>
      </c>
      <c r="B33" s="1" t="s">
        <v>94</v>
      </c>
      <c r="C33" s="1" t="s">
        <v>95</v>
      </c>
      <c r="D33" s="1" t="s">
        <v>96</v>
      </c>
      <c r="E33" s="1" t="s">
        <v>97</v>
      </c>
      <c r="F33" s="1" t="s">
        <v>51</v>
      </c>
      <c r="G33" s="1" t="s">
        <v>52</v>
      </c>
      <c r="H33" s="1" t="s">
        <v>53</v>
      </c>
      <c r="J33" s="2">
        <v>35.979999999999997</v>
      </c>
      <c r="K33" s="2">
        <f t="shared" si="0"/>
        <v>31.779999999999998</v>
      </c>
      <c r="L33" s="2">
        <f t="shared" si="1"/>
        <v>4.21</v>
      </c>
      <c r="M33" s="3">
        <v>4.21</v>
      </c>
      <c r="R33" s="7">
        <v>28.08</v>
      </c>
      <c r="S33" s="5">
        <v>25700.22</v>
      </c>
      <c r="T33" s="8">
        <v>1.74</v>
      </c>
      <c r="U33" s="5">
        <v>477.76049999999998</v>
      </c>
      <c r="AB33" s="10">
        <v>1.96</v>
      </c>
      <c r="AC33" s="5">
        <v>193.74355</v>
      </c>
      <c r="AL33" s="5" t="str">
        <f t="shared" si="7"/>
        <v/>
      </c>
      <c r="AN33" s="5" t="str">
        <f t="shared" si="2"/>
        <v/>
      </c>
      <c r="AP33" s="5" t="str">
        <f t="shared" si="3"/>
        <v/>
      </c>
      <c r="AS33" s="5">
        <f t="shared" si="4"/>
        <v>26371.724050000001</v>
      </c>
      <c r="AT33" s="11">
        <f t="shared" si="5"/>
        <v>0.24174619639537237</v>
      </c>
      <c r="AU33" s="5">
        <f t="shared" si="6"/>
        <v>241.74619639537238</v>
      </c>
    </row>
    <row r="34" spans="1:47" x14ac:dyDescent="0.25">
      <c r="A34" s="1" t="s">
        <v>98</v>
      </c>
      <c r="B34" s="1" t="s">
        <v>67</v>
      </c>
      <c r="C34" s="1" t="s">
        <v>68</v>
      </c>
      <c r="D34" s="1" t="s">
        <v>69</v>
      </c>
      <c r="E34" s="1" t="s">
        <v>65</v>
      </c>
      <c r="F34" s="1" t="s">
        <v>64</v>
      </c>
      <c r="G34" s="1" t="s">
        <v>52</v>
      </c>
      <c r="H34" s="1" t="s">
        <v>53</v>
      </c>
      <c r="J34" s="2">
        <v>0.05</v>
      </c>
      <c r="K34" s="2">
        <f t="shared" si="0"/>
        <v>0</v>
      </c>
      <c r="L34" s="2">
        <f t="shared" si="1"/>
        <v>0.05</v>
      </c>
      <c r="M34" s="3">
        <v>0.05</v>
      </c>
      <c r="AL34" s="5" t="str">
        <f t="shared" si="7"/>
        <v/>
      </c>
      <c r="AN34" s="5" t="str">
        <f t="shared" si="2"/>
        <v/>
      </c>
      <c r="AP34" s="5" t="str">
        <f t="shared" si="3"/>
        <v/>
      </c>
      <c r="AS34" s="5">
        <f t="shared" si="4"/>
        <v>0</v>
      </c>
      <c r="AT34" s="11">
        <f t="shared" si="5"/>
        <v>0</v>
      </c>
      <c r="AU34" s="5">
        <f t="shared" si="6"/>
        <v>0</v>
      </c>
    </row>
    <row r="35" spans="1:47" x14ac:dyDescent="0.25">
      <c r="A35" s="1" t="s">
        <v>98</v>
      </c>
      <c r="B35" s="1" t="s">
        <v>67</v>
      </c>
      <c r="C35" s="1" t="s">
        <v>68</v>
      </c>
      <c r="D35" s="1" t="s">
        <v>69</v>
      </c>
      <c r="E35" s="1" t="s">
        <v>70</v>
      </c>
      <c r="F35" s="1" t="s">
        <v>64</v>
      </c>
      <c r="G35" s="1" t="s">
        <v>52</v>
      </c>
      <c r="H35" s="1" t="s">
        <v>53</v>
      </c>
      <c r="J35" s="2">
        <v>1.28</v>
      </c>
      <c r="K35" s="2">
        <f t="shared" si="0"/>
        <v>0.28999999999999998</v>
      </c>
      <c r="L35" s="2">
        <f t="shared" si="1"/>
        <v>0.6</v>
      </c>
      <c r="M35" s="3">
        <v>0.6</v>
      </c>
      <c r="T35" s="8">
        <v>0.28999999999999998</v>
      </c>
      <c r="U35" s="5">
        <v>79.626749999999987</v>
      </c>
      <c r="AL35" s="5" t="str">
        <f t="shared" si="7"/>
        <v/>
      </c>
      <c r="AN35" s="5" t="str">
        <f t="shared" ref="AN35:AN59" si="8">IF(AM35&gt;0,AM35*$AN$1,"")</f>
        <v/>
      </c>
      <c r="AP35" s="5" t="str">
        <f t="shared" ref="AP35:AP59" si="9">IF(AO35&gt;0,AO35*$AP$1,"")</f>
        <v/>
      </c>
      <c r="AS35" s="5">
        <f t="shared" si="4"/>
        <v>79.626749999999987</v>
      </c>
      <c r="AT35" s="11">
        <f t="shared" si="5"/>
        <v>7.2992815742075885E-4</v>
      </c>
      <c r="AU35" s="5">
        <f t="shared" ref="AU35:AU65" si="10">(AT35/100)*$AU$1</f>
        <v>0.72992815742075878</v>
      </c>
    </row>
    <row r="36" spans="1:47" x14ac:dyDescent="0.25">
      <c r="A36" s="1" t="s">
        <v>98</v>
      </c>
      <c r="B36" s="1" t="s">
        <v>67</v>
      </c>
      <c r="C36" s="1" t="s">
        <v>68</v>
      </c>
      <c r="D36" s="1" t="s">
        <v>69</v>
      </c>
      <c r="E36" s="1" t="s">
        <v>85</v>
      </c>
      <c r="F36" s="1" t="s">
        <v>51</v>
      </c>
      <c r="G36" s="1" t="s">
        <v>52</v>
      </c>
      <c r="H36" s="1" t="s">
        <v>53</v>
      </c>
      <c r="J36" s="2">
        <v>1.37</v>
      </c>
      <c r="K36" s="2">
        <f t="shared" si="0"/>
        <v>0.8</v>
      </c>
      <c r="L36" s="2">
        <f t="shared" si="1"/>
        <v>0.56000000000000005</v>
      </c>
      <c r="M36" s="3">
        <v>0.56000000000000005</v>
      </c>
      <c r="T36" s="8">
        <v>0.8</v>
      </c>
      <c r="U36" s="5">
        <v>219.66</v>
      </c>
      <c r="AL36" s="5" t="str">
        <f t="shared" si="7"/>
        <v/>
      </c>
      <c r="AN36" s="5" t="str">
        <f t="shared" si="8"/>
        <v/>
      </c>
      <c r="AP36" s="5" t="str">
        <f t="shared" si="9"/>
        <v/>
      </c>
      <c r="AS36" s="5">
        <f t="shared" si="4"/>
        <v>219.66</v>
      </c>
      <c r="AT36" s="11">
        <f t="shared" si="5"/>
        <v>2.0135949170227833E-3</v>
      </c>
      <c r="AU36" s="5">
        <f t="shared" si="10"/>
        <v>2.0135949170227834</v>
      </c>
    </row>
    <row r="37" spans="1:47" x14ac:dyDescent="0.25">
      <c r="A37" s="1" t="s">
        <v>98</v>
      </c>
      <c r="B37" s="1" t="s">
        <v>67</v>
      </c>
      <c r="C37" s="1" t="s">
        <v>68</v>
      </c>
      <c r="D37" s="1" t="s">
        <v>69</v>
      </c>
      <c r="E37" s="1" t="s">
        <v>76</v>
      </c>
      <c r="F37" s="1" t="s">
        <v>51</v>
      </c>
      <c r="G37" s="1" t="s">
        <v>52</v>
      </c>
      <c r="H37" s="1" t="s">
        <v>53</v>
      </c>
      <c r="J37" s="2">
        <v>1.0900000000000001</v>
      </c>
      <c r="K37" s="2">
        <f t="shared" si="0"/>
        <v>1.03</v>
      </c>
      <c r="L37" s="2">
        <f t="shared" si="1"/>
        <v>0.05</v>
      </c>
      <c r="M37" s="3">
        <v>0.05</v>
      </c>
      <c r="T37" s="8">
        <v>1.03</v>
      </c>
      <c r="U37" s="5">
        <v>282.81225000000001</v>
      </c>
      <c r="AL37" s="5" t="str">
        <f t="shared" si="7"/>
        <v/>
      </c>
      <c r="AN37" s="5" t="str">
        <f t="shared" si="8"/>
        <v/>
      </c>
      <c r="AP37" s="5" t="str">
        <f t="shared" si="9"/>
        <v/>
      </c>
      <c r="AS37" s="5">
        <f t="shared" si="4"/>
        <v>282.81225000000001</v>
      </c>
      <c r="AT37" s="11">
        <f t="shared" si="5"/>
        <v>2.5925034556668336E-3</v>
      </c>
      <c r="AU37" s="5">
        <f t="shared" si="10"/>
        <v>2.5925034556668334</v>
      </c>
    </row>
    <row r="38" spans="1:47" x14ac:dyDescent="0.25">
      <c r="A38" s="1" t="s">
        <v>98</v>
      </c>
      <c r="B38" s="1" t="s">
        <v>67</v>
      </c>
      <c r="C38" s="1" t="s">
        <v>68</v>
      </c>
      <c r="D38" s="1" t="s">
        <v>69</v>
      </c>
      <c r="E38" s="1" t="s">
        <v>89</v>
      </c>
      <c r="F38" s="1" t="s">
        <v>51</v>
      </c>
      <c r="G38" s="1" t="s">
        <v>52</v>
      </c>
      <c r="H38" s="1" t="s">
        <v>53</v>
      </c>
      <c r="J38" s="2">
        <v>38.94</v>
      </c>
      <c r="K38" s="2">
        <f t="shared" si="0"/>
        <v>38.94</v>
      </c>
      <c r="L38" s="2">
        <f t="shared" si="1"/>
        <v>0</v>
      </c>
      <c r="R38" s="7">
        <v>1.8</v>
      </c>
      <c r="S38" s="5">
        <v>1647.45</v>
      </c>
      <c r="T38" s="8">
        <v>37.14</v>
      </c>
      <c r="U38" s="5">
        <v>10197.7155</v>
      </c>
      <c r="AL38" s="5" t="str">
        <f t="shared" si="7"/>
        <v/>
      </c>
      <c r="AN38" s="5" t="str">
        <f t="shared" si="8"/>
        <v/>
      </c>
      <c r="AP38" s="5" t="str">
        <f t="shared" si="9"/>
        <v/>
      </c>
      <c r="AS38" s="5">
        <f t="shared" si="4"/>
        <v>11845.165500000001</v>
      </c>
      <c r="AT38" s="11">
        <f t="shared" si="5"/>
        <v>0.1085831059004536</v>
      </c>
      <c r="AU38" s="5">
        <f t="shared" si="10"/>
        <v>108.5831059004536</v>
      </c>
    </row>
    <row r="39" spans="1:47" x14ac:dyDescent="0.25">
      <c r="A39" s="1" t="s">
        <v>98</v>
      </c>
      <c r="B39" s="1" t="s">
        <v>67</v>
      </c>
      <c r="C39" s="1" t="s">
        <v>68</v>
      </c>
      <c r="D39" s="1" t="s">
        <v>69</v>
      </c>
      <c r="E39" s="1" t="s">
        <v>99</v>
      </c>
      <c r="F39" s="1" t="s">
        <v>51</v>
      </c>
      <c r="G39" s="1" t="s">
        <v>52</v>
      </c>
      <c r="H39" s="1" t="s">
        <v>53</v>
      </c>
      <c r="J39" s="2">
        <v>39.26</v>
      </c>
      <c r="K39" s="2">
        <f t="shared" si="0"/>
        <v>36.33</v>
      </c>
      <c r="L39" s="2">
        <f t="shared" si="1"/>
        <v>1.99</v>
      </c>
      <c r="M39" s="3">
        <v>1.99</v>
      </c>
      <c r="T39" s="8">
        <v>36.33</v>
      </c>
      <c r="U39" s="5">
        <v>9975.3097499999985</v>
      </c>
      <c r="AL39" s="5" t="str">
        <f t="shared" si="7"/>
        <v/>
      </c>
      <c r="AN39" s="5" t="str">
        <f t="shared" si="8"/>
        <v/>
      </c>
      <c r="AP39" s="5" t="str">
        <f t="shared" si="9"/>
        <v/>
      </c>
      <c r="AS39" s="5">
        <f t="shared" si="4"/>
        <v>9975.3097499999985</v>
      </c>
      <c r="AT39" s="11">
        <f t="shared" si="5"/>
        <v>9.1442379169297136E-2</v>
      </c>
      <c r="AU39" s="5">
        <f t="shared" si="10"/>
        <v>91.442379169297126</v>
      </c>
    </row>
    <row r="40" spans="1:47" x14ac:dyDescent="0.25">
      <c r="A40" s="1" t="s">
        <v>98</v>
      </c>
      <c r="B40" s="1" t="s">
        <v>67</v>
      </c>
      <c r="C40" s="1" t="s">
        <v>68</v>
      </c>
      <c r="D40" s="1" t="s">
        <v>69</v>
      </c>
      <c r="E40" s="1" t="s">
        <v>100</v>
      </c>
      <c r="F40" s="1" t="s">
        <v>51</v>
      </c>
      <c r="G40" s="1" t="s">
        <v>52</v>
      </c>
      <c r="H40" s="1" t="s">
        <v>53</v>
      </c>
      <c r="J40" s="2">
        <v>37.29</v>
      </c>
      <c r="K40" s="2">
        <f t="shared" si="0"/>
        <v>20.2</v>
      </c>
      <c r="L40" s="2">
        <f t="shared" si="1"/>
        <v>0</v>
      </c>
      <c r="T40" s="8">
        <v>20.2</v>
      </c>
      <c r="U40" s="5">
        <v>5546.415</v>
      </c>
      <c r="AL40" s="5" t="str">
        <f t="shared" si="7"/>
        <v/>
      </c>
      <c r="AN40" s="5" t="str">
        <f t="shared" si="8"/>
        <v/>
      </c>
      <c r="AP40" s="5" t="str">
        <f t="shared" si="9"/>
        <v/>
      </c>
      <c r="AS40" s="5">
        <f t="shared" si="4"/>
        <v>5546.415</v>
      </c>
      <c r="AT40" s="11">
        <f t="shared" si="5"/>
        <v>5.084327165482528E-2</v>
      </c>
      <c r="AU40" s="5">
        <f t="shared" si="10"/>
        <v>50.84327165482528</v>
      </c>
    </row>
    <row r="41" spans="1:47" x14ac:dyDescent="0.25">
      <c r="A41" s="1" t="s">
        <v>98</v>
      </c>
      <c r="B41" s="1" t="s">
        <v>67</v>
      </c>
      <c r="C41" s="1" t="s">
        <v>68</v>
      </c>
      <c r="D41" s="1" t="s">
        <v>69</v>
      </c>
      <c r="E41" s="1" t="s">
        <v>90</v>
      </c>
      <c r="F41" s="1" t="s">
        <v>51</v>
      </c>
      <c r="G41" s="1" t="s">
        <v>52</v>
      </c>
      <c r="H41" s="1" t="s">
        <v>53</v>
      </c>
      <c r="J41" s="2">
        <v>36.729999999999997</v>
      </c>
      <c r="K41" s="2">
        <f t="shared" si="0"/>
        <v>33.58</v>
      </c>
      <c r="L41" s="2">
        <f t="shared" si="1"/>
        <v>0</v>
      </c>
      <c r="R41" s="7">
        <v>7.33</v>
      </c>
      <c r="S41" s="5">
        <v>6708.7825000000003</v>
      </c>
      <c r="T41" s="8">
        <v>26.25</v>
      </c>
      <c r="U41" s="5">
        <v>7207.59375</v>
      </c>
      <c r="AL41" s="5" t="str">
        <f t="shared" si="7"/>
        <v/>
      </c>
      <c r="AN41" s="5" t="str">
        <f t="shared" si="8"/>
        <v/>
      </c>
      <c r="AP41" s="5" t="str">
        <f t="shared" si="9"/>
        <v/>
      </c>
      <c r="AS41" s="5">
        <f t="shared" si="4"/>
        <v>13916.376250000001</v>
      </c>
      <c r="AT41" s="11">
        <f t="shared" si="5"/>
        <v>0.12756962797221424</v>
      </c>
      <c r="AU41" s="5">
        <f t="shared" si="10"/>
        <v>127.56962797221424</v>
      </c>
    </row>
    <row r="42" spans="1:47" x14ac:dyDescent="0.25">
      <c r="A42" s="1" t="s">
        <v>101</v>
      </c>
      <c r="B42" s="1" t="s">
        <v>102</v>
      </c>
      <c r="C42" s="1" t="s">
        <v>103</v>
      </c>
      <c r="D42" s="1" t="s">
        <v>84</v>
      </c>
      <c r="E42" s="1" t="s">
        <v>50</v>
      </c>
      <c r="F42" s="1" t="s">
        <v>104</v>
      </c>
      <c r="G42" s="1" t="s">
        <v>52</v>
      </c>
      <c r="H42" s="1" t="s">
        <v>53</v>
      </c>
      <c r="J42" s="2">
        <v>37.159999999999997</v>
      </c>
      <c r="K42" s="2">
        <f t="shared" si="0"/>
        <v>19.259999999999998</v>
      </c>
      <c r="L42" s="2">
        <f t="shared" si="1"/>
        <v>17.899999999999999</v>
      </c>
      <c r="M42" s="3">
        <v>17.899999999999999</v>
      </c>
      <c r="R42" s="7">
        <v>6.22</v>
      </c>
      <c r="S42" s="5">
        <v>5692.8549999999996</v>
      </c>
      <c r="T42" s="8">
        <v>0.62</v>
      </c>
      <c r="U42" s="5">
        <v>170.23650000000001</v>
      </c>
      <c r="Z42" s="9">
        <v>4.22</v>
      </c>
      <c r="AA42" s="5">
        <v>463.48259999999999</v>
      </c>
      <c r="AB42" s="10">
        <v>8.1999999999999993</v>
      </c>
      <c r="AC42" s="5">
        <v>810.55974999999989</v>
      </c>
      <c r="AL42" s="5" t="str">
        <f t="shared" si="7"/>
        <v/>
      </c>
      <c r="AN42" s="5" t="str">
        <f t="shared" si="8"/>
        <v/>
      </c>
      <c r="AP42" s="5" t="str">
        <f t="shared" si="9"/>
        <v/>
      </c>
      <c r="AS42" s="5">
        <f t="shared" si="4"/>
        <v>7137.1338500000002</v>
      </c>
      <c r="AT42" s="11">
        <f t="shared" si="5"/>
        <v>6.5425186390199619E-2</v>
      </c>
      <c r="AU42" s="5">
        <f t="shared" si="10"/>
        <v>65.425186390199613</v>
      </c>
    </row>
    <row r="43" spans="1:47" x14ac:dyDescent="0.25">
      <c r="A43" s="1" t="s">
        <v>101</v>
      </c>
      <c r="B43" s="1" t="s">
        <v>102</v>
      </c>
      <c r="C43" s="1" t="s">
        <v>103</v>
      </c>
      <c r="D43" s="1" t="s">
        <v>84</v>
      </c>
      <c r="E43" s="1" t="s">
        <v>57</v>
      </c>
      <c r="F43" s="1" t="s">
        <v>104</v>
      </c>
      <c r="G43" s="1" t="s">
        <v>52</v>
      </c>
      <c r="H43" s="1" t="s">
        <v>53</v>
      </c>
      <c r="J43" s="2">
        <v>38.130000000000003</v>
      </c>
      <c r="K43" s="2">
        <f t="shared" si="0"/>
        <v>25.1</v>
      </c>
      <c r="L43" s="2">
        <f t="shared" si="1"/>
        <v>3.71</v>
      </c>
      <c r="M43" s="3">
        <v>3.71</v>
      </c>
      <c r="R43" s="7">
        <v>5.21</v>
      </c>
      <c r="S43" s="5">
        <v>4768.4525000000003</v>
      </c>
      <c r="T43" s="8">
        <v>19.89</v>
      </c>
      <c r="U43" s="5">
        <v>5461.2967500000004</v>
      </c>
      <c r="AL43" s="5" t="str">
        <f t="shared" si="7"/>
        <v/>
      </c>
      <c r="AN43" s="5" t="str">
        <f t="shared" si="8"/>
        <v/>
      </c>
      <c r="AP43" s="5" t="str">
        <f t="shared" si="9"/>
        <v/>
      </c>
      <c r="AS43" s="5">
        <f t="shared" si="4"/>
        <v>10229.749250000001</v>
      </c>
      <c r="AT43" s="11">
        <f t="shared" si="5"/>
        <v>9.3774793281515209E-2</v>
      </c>
      <c r="AU43" s="5">
        <f t="shared" si="10"/>
        <v>93.774793281515215</v>
      </c>
    </row>
    <row r="44" spans="1:47" x14ac:dyDescent="0.25">
      <c r="A44" s="1" t="s">
        <v>101</v>
      </c>
      <c r="B44" s="1" t="s">
        <v>102</v>
      </c>
      <c r="C44" s="1" t="s">
        <v>103</v>
      </c>
      <c r="D44" s="1" t="s">
        <v>84</v>
      </c>
      <c r="E44" s="1" t="s">
        <v>74</v>
      </c>
      <c r="F44" s="1" t="s">
        <v>104</v>
      </c>
      <c r="G44" s="1" t="s">
        <v>52</v>
      </c>
      <c r="H44" s="1" t="s">
        <v>53</v>
      </c>
      <c r="J44" s="2">
        <v>38.78</v>
      </c>
      <c r="K44" s="2">
        <f t="shared" si="0"/>
        <v>20.27</v>
      </c>
      <c r="L44" s="2">
        <f t="shared" si="1"/>
        <v>0</v>
      </c>
      <c r="T44" s="8">
        <v>20.27</v>
      </c>
      <c r="U44" s="5">
        <v>5565.6352499999994</v>
      </c>
      <c r="AL44" s="5" t="str">
        <f t="shared" si="7"/>
        <v/>
      </c>
      <c r="AN44" s="5" t="str">
        <f t="shared" si="8"/>
        <v/>
      </c>
      <c r="AP44" s="5" t="str">
        <f t="shared" si="9"/>
        <v/>
      </c>
      <c r="AS44" s="5">
        <f t="shared" si="4"/>
        <v>5565.6352499999994</v>
      </c>
      <c r="AT44" s="11">
        <f t="shared" si="5"/>
        <v>5.1019461210064766E-2</v>
      </c>
      <c r="AU44" s="5">
        <f t="shared" si="10"/>
        <v>51.019461210064769</v>
      </c>
    </row>
    <row r="45" spans="1:47" x14ac:dyDescent="0.25">
      <c r="A45" s="1" t="s">
        <v>101</v>
      </c>
      <c r="B45" s="1" t="s">
        <v>102</v>
      </c>
      <c r="C45" s="1" t="s">
        <v>103</v>
      </c>
      <c r="D45" s="1" t="s">
        <v>84</v>
      </c>
      <c r="E45" s="1" t="s">
        <v>65</v>
      </c>
      <c r="F45" s="1" t="s">
        <v>104</v>
      </c>
      <c r="G45" s="1" t="s">
        <v>52</v>
      </c>
      <c r="H45" s="1" t="s">
        <v>53</v>
      </c>
      <c r="J45" s="2">
        <v>38.26</v>
      </c>
      <c r="K45" s="2">
        <f t="shared" si="0"/>
        <v>37.57</v>
      </c>
      <c r="L45" s="2">
        <f t="shared" si="1"/>
        <v>0.69</v>
      </c>
      <c r="M45" s="3">
        <v>0.69</v>
      </c>
      <c r="R45" s="7">
        <v>5.48</v>
      </c>
      <c r="S45" s="5">
        <v>5015.5700000000006</v>
      </c>
      <c r="T45" s="8">
        <v>31.02</v>
      </c>
      <c r="U45" s="5">
        <v>8517.316499999999</v>
      </c>
      <c r="Z45" s="9">
        <v>1.01</v>
      </c>
      <c r="AA45" s="5">
        <v>110.92829999999999</v>
      </c>
      <c r="AB45" s="10">
        <v>0.06</v>
      </c>
      <c r="AC45" s="5">
        <v>5.9309249999999993</v>
      </c>
      <c r="AL45" s="5" t="str">
        <f t="shared" si="7"/>
        <v/>
      </c>
      <c r="AN45" s="5" t="str">
        <f t="shared" si="8"/>
        <v/>
      </c>
      <c r="AP45" s="5" t="str">
        <f t="shared" si="9"/>
        <v/>
      </c>
      <c r="AS45" s="5">
        <f t="shared" si="4"/>
        <v>13649.745725000001</v>
      </c>
      <c r="AT45" s="11">
        <f t="shared" si="5"/>
        <v>0.1251254603046229</v>
      </c>
      <c r="AU45" s="5">
        <f t="shared" si="10"/>
        <v>125.12546030462291</v>
      </c>
    </row>
    <row r="46" spans="1:47" x14ac:dyDescent="0.25">
      <c r="A46" s="1" t="s">
        <v>101</v>
      </c>
      <c r="B46" s="1" t="s">
        <v>102</v>
      </c>
      <c r="C46" s="1" t="s">
        <v>103</v>
      </c>
      <c r="D46" s="1" t="s">
        <v>84</v>
      </c>
      <c r="E46" s="1" t="s">
        <v>75</v>
      </c>
      <c r="F46" s="1" t="s">
        <v>104</v>
      </c>
      <c r="G46" s="1" t="s">
        <v>52</v>
      </c>
      <c r="H46" s="1" t="s">
        <v>53</v>
      </c>
      <c r="J46" s="2">
        <v>0.51</v>
      </c>
      <c r="K46" s="2">
        <f t="shared" si="0"/>
        <v>0.09</v>
      </c>
      <c r="L46" s="2">
        <f t="shared" si="1"/>
        <v>0.09</v>
      </c>
      <c r="M46" s="3">
        <v>0.09</v>
      </c>
      <c r="T46" s="8">
        <v>0.09</v>
      </c>
      <c r="U46" s="5">
        <v>24.711749999999999</v>
      </c>
      <c r="AL46" s="5" t="str">
        <f t="shared" si="7"/>
        <v/>
      </c>
      <c r="AN46" s="5" t="str">
        <f t="shared" si="8"/>
        <v/>
      </c>
      <c r="AP46" s="5" t="str">
        <f t="shared" si="9"/>
        <v/>
      </c>
      <c r="AS46" s="5">
        <f t="shared" si="4"/>
        <v>24.711749999999999</v>
      </c>
      <c r="AT46" s="11">
        <f t="shared" si="5"/>
        <v>2.2652942816506311E-4</v>
      </c>
      <c r="AU46" s="5">
        <f t="shared" si="10"/>
        <v>0.22652942816506311</v>
      </c>
    </row>
    <row r="47" spans="1:47" x14ac:dyDescent="0.25">
      <c r="A47" s="1" t="s">
        <v>105</v>
      </c>
      <c r="B47" s="1" t="s">
        <v>102</v>
      </c>
      <c r="C47" s="1" t="s">
        <v>103</v>
      </c>
      <c r="D47" s="1" t="s">
        <v>84</v>
      </c>
      <c r="E47" s="1" t="s">
        <v>75</v>
      </c>
      <c r="F47" s="1" t="s">
        <v>104</v>
      </c>
      <c r="G47" s="1" t="s">
        <v>52</v>
      </c>
      <c r="H47" s="1" t="s">
        <v>53</v>
      </c>
      <c r="J47" s="2">
        <v>37.479999999999997</v>
      </c>
      <c r="K47" s="2">
        <f t="shared" si="0"/>
        <v>8.09</v>
      </c>
      <c r="L47" s="2">
        <f t="shared" si="1"/>
        <v>0.57999999999999996</v>
      </c>
      <c r="M47" s="3">
        <v>0.57999999999999996</v>
      </c>
      <c r="T47" s="8">
        <v>8.09</v>
      </c>
      <c r="U47" s="5">
        <v>2221.3117499999998</v>
      </c>
      <c r="AL47" s="5" t="str">
        <f t="shared" si="7"/>
        <v/>
      </c>
      <c r="AN47" s="5" t="str">
        <f t="shared" si="8"/>
        <v/>
      </c>
      <c r="AP47" s="5" t="str">
        <f t="shared" si="9"/>
        <v/>
      </c>
      <c r="AS47" s="5">
        <f t="shared" si="4"/>
        <v>2221.3117499999998</v>
      </c>
      <c r="AT47" s="11">
        <f t="shared" si="5"/>
        <v>2.0362478598392894E-2</v>
      </c>
      <c r="AU47" s="5">
        <f t="shared" si="10"/>
        <v>20.362478598392894</v>
      </c>
    </row>
    <row r="48" spans="1:47" x14ac:dyDescent="0.25">
      <c r="A48" s="1" t="s">
        <v>106</v>
      </c>
      <c r="B48" s="1" t="s">
        <v>107</v>
      </c>
      <c r="C48" s="1" t="s">
        <v>108</v>
      </c>
      <c r="D48" s="1" t="s">
        <v>49</v>
      </c>
      <c r="E48" s="1" t="s">
        <v>74</v>
      </c>
      <c r="F48" s="1" t="s">
        <v>104</v>
      </c>
      <c r="G48" s="1" t="s">
        <v>52</v>
      </c>
      <c r="H48" s="1" t="s">
        <v>53</v>
      </c>
      <c r="J48" s="2">
        <v>0.45</v>
      </c>
      <c r="K48" s="2">
        <f t="shared" si="0"/>
        <v>0.16</v>
      </c>
      <c r="L48" s="2">
        <f t="shared" si="1"/>
        <v>0</v>
      </c>
      <c r="T48" s="8">
        <v>0.16</v>
      </c>
      <c r="U48" s="5">
        <v>43.932000000000002</v>
      </c>
      <c r="AL48" s="5" t="str">
        <f t="shared" si="7"/>
        <v/>
      </c>
      <c r="AN48" s="5" t="str">
        <f t="shared" si="8"/>
        <v/>
      </c>
      <c r="AP48" s="5" t="str">
        <f t="shared" si="9"/>
        <v/>
      </c>
      <c r="AS48" s="5">
        <f t="shared" si="4"/>
        <v>43.932000000000002</v>
      </c>
      <c r="AT48" s="11">
        <f t="shared" si="5"/>
        <v>4.0271898340455672E-4</v>
      </c>
      <c r="AU48" s="5">
        <f t="shared" si="10"/>
        <v>0.40271898340455675</v>
      </c>
    </row>
    <row r="49" spans="1:47" x14ac:dyDescent="0.25">
      <c r="A49" s="1" t="s">
        <v>106</v>
      </c>
      <c r="B49" s="1" t="s">
        <v>107</v>
      </c>
      <c r="C49" s="1" t="s">
        <v>108</v>
      </c>
      <c r="D49" s="1" t="s">
        <v>49</v>
      </c>
      <c r="E49" s="1" t="s">
        <v>65</v>
      </c>
      <c r="F49" s="1" t="s">
        <v>104</v>
      </c>
      <c r="G49" s="1" t="s">
        <v>52</v>
      </c>
      <c r="H49" s="1" t="s">
        <v>53</v>
      </c>
      <c r="J49" s="2">
        <v>0.2</v>
      </c>
      <c r="K49" s="2">
        <f t="shared" si="0"/>
        <v>0.17</v>
      </c>
      <c r="L49" s="2">
        <f t="shared" si="1"/>
        <v>0.03</v>
      </c>
      <c r="M49" s="3">
        <v>0.03</v>
      </c>
      <c r="T49" s="8">
        <v>0.17</v>
      </c>
      <c r="U49" s="5">
        <v>46.677750000000003</v>
      </c>
      <c r="AL49" s="5" t="str">
        <f t="shared" si="7"/>
        <v/>
      </c>
      <c r="AN49" s="5" t="str">
        <f t="shared" si="8"/>
        <v/>
      </c>
      <c r="AP49" s="5" t="str">
        <f t="shared" si="9"/>
        <v/>
      </c>
      <c r="AS49" s="5">
        <f t="shared" si="4"/>
        <v>46.677750000000003</v>
      </c>
      <c r="AT49" s="11">
        <f t="shared" si="5"/>
        <v>4.2788891986734144E-4</v>
      </c>
      <c r="AU49" s="5">
        <f t="shared" si="10"/>
        <v>0.42788891986734146</v>
      </c>
    </row>
    <row r="50" spans="1:47" x14ac:dyDescent="0.25">
      <c r="A50" s="1" t="s">
        <v>106</v>
      </c>
      <c r="B50" s="1" t="s">
        <v>107</v>
      </c>
      <c r="C50" s="1" t="s">
        <v>108</v>
      </c>
      <c r="D50" s="1" t="s">
        <v>49</v>
      </c>
      <c r="E50" s="1" t="s">
        <v>70</v>
      </c>
      <c r="F50" s="1" t="s">
        <v>104</v>
      </c>
      <c r="G50" s="1" t="s">
        <v>52</v>
      </c>
      <c r="H50" s="1" t="s">
        <v>53</v>
      </c>
      <c r="J50" s="2">
        <v>38.78</v>
      </c>
      <c r="K50" s="2">
        <f t="shared" si="0"/>
        <v>19.310000000000002</v>
      </c>
      <c r="L50" s="2">
        <f t="shared" si="1"/>
        <v>15.6</v>
      </c>
      <c r="M50" s="3">
        <v>15.6</v>
      </c>
      <c r="R50" s="7">
        <v>1.3</v>
      </c>
      <c r="S50" s="5">
        <v>1189.825</v>
      </c>
      <c r="T50" s="8">
        <v>18.010000000000002</v>
      </c>
      <c r="U50" s="5">
        <v>4945.0957500000004</v>
      </c>
      <c r="AL50" s="5" t="str">
        <f t="shared" si="7"/>
        <v/>
      </c>
      <c r="AN50" s="5" t="str">
        <f t="shared" si="8"/>
        <v/>
      </c>
      <c r="AP50" s="5" t="str">
        <f t="shared" si="9"/>
        <v/>
      </c>
      <c r="AS50" s="5">
        <f t="shared" si="4"/>
        <v>6134.9207500000002</v>
      </c>
      <c r="AT50" s="11">
        <f t="shared" si="5"/>
        <v>5.623802803668216E-2</v>
      </c>
      <c r="AU50" s="5">
        <f t="shared" si="10"/>
        <v>56.238028036682159</v>
      </c>
    </row>
    <row r="51" spans="1:47" x14ac:dyDescent="0.25">
      <c r="A51" s="1" t="s">
        <v>106</v>
      </c>
      <c r="B51" s="1" t="s">
        <v>107</v>
      </c>
      <c r="C51" s="1" t="s">
        <v>108</v>
      </c>
      <c r="D51" s="1" t="s">
        <v>49</v>
      </c>
      <c r="E51" s="1" t="s">
        <v>91</v>
      </c>
      <c r="F51" s="1" t="s">
        <v>104</v>
      </c>
      <c r="G51" s="1" t="s">
        <v>52</v>
      </c>
      <c r="H51" s="1" t="s">
        <v>53</v>
      </c>
      <c r="J51" s="2">
        <v>39.049999999999997</v>
      </c>
      <c r="K51" s="2">
        <f t="shared" si="0"/>
        <v>3.64</v>
      </c>
      <c r="L51" s="2">
        <f t="shared" si="1"/>
        <v>0</v>
      </c>
      <c r="T51" s="8">
        <v>3.64</v>
      </c>
      <c r="U51" s="5">
        <v>999.45299999999997</v>
      </c>
      <c r="AL51" s="5" t="str">
        <f t="shared" si="7"/>
        <v/>
      </c>
      <c r="AN51" s="5" t="str">
        <f t="shared" si="8"/>
        <v/>
      </c>
      <c r="AP51" s="5" t="str">
        <f t="shared" si="9"/>
        <v/>
      </c>
      <c r="AS51" s="5">
        <f t="shared" si="4"/>
        <v>999.45299999999997</v>
      </c>
      <c r="AT51" s="11">
        <f t="shared" si="5"/>
        <v>9.1618568724536643E-3</v>
      </c>
      <c r="AU51" s="5">
        <f t="shared" si="10"/>
        <v>9.1618568724536633</v>
      </c>
    </row>
    <row r="52" spans="1:47" x14ac:dyDescent="0.25">
      <c r="A52" s="1" t="s">
        <v>106</v>
      </c>
      <c r="B52" s="1" t="s">
        <v>107</v>
      </c>
      <c r="C52" s="1" t="s">
        <v>108</v>
      </c>
      <c r="D52" s="1" t="s">
        <v>49</v>
      </c>
      <c r="E52" s="1" t="s">
        <v>97</v>
      </c>
      <c r="F52" s="1" t="s">
        <v>104</v>
      </c>
      <c r="G52" s="1" t="s">
        <v>52</v>
      </c>
      <c r="H52" s="1" t="s">
        <v>53</v>
      </c>
      <c r="J52" s="2">
        <v>0.02</v>
      </c>
      <c r="K52" s="2">
        <f t="shared" si="0"/>
        <v>0</v>
      </c>
      <c r="L52" s="2">
        <f t="shared" si="1"/>
        <v>0.02</v>
      </c>
      <c r="M52" s="3">
        <v>0.02</v>
      </c>
      <c r="AL52" s="5" t="str">
        <f t="shared" si="7"/>
        <v/>
      </c>
      <c r="AN52" s="5" t="str">
        <f t="shared" si="8"/>
        <v/>
      </c>
      <c r="AP52" s="5" t="str">
        <f t="shared" si="9"/>
        <v/>
      </c>
      <c r="AS52" s="5">
        <f t="shared" si="4"/>
        <v>0</v>
      </c>
      <c r="AT52" s="11">
        <f t="shared" si="5"/>
        <v>0</v>
      </c>
      <c r="AU52" s="5">
        <f t="shared" si="10"/>
        <v>0</v>
      </c>
    </row>
    <row r="53" spans="1:47" ht="12.6" customHeight="1" x14ac:dyDescent="0.25">
      <c r="A53" s="1" t="s">
        <v>109</v>
      </c>
      <c r="B53" s="1" t="s">
        <v>107</v>
      </c>
      <c r="C53" s="1" t="s">
        <v>108</v>
      </c>
      <c r="D53" s="1" t="s">
        <v>49</v>
      </c>
      <c r="E53" s="1" t="s">
        <v>97</v>
      </c>
      <c r="F53" s="1" t="s">
        <v>104</v>
      </c>
      <c r="G53" s="1" t="s">
        <v>52</v>
      </c>
      <c r="H53" s="1" t="s">
        <v>53</v>
      </c>
      <c r="J53" s="2">
        <v>38.72</v>
      </c>
      <c r="K53" s="2">
        <f t="shared" si="0"/>
        <v>12.4</v>
      </c>
      <c r="L53" s="2">
        <f t="shared" si="1"/>
        <v>0.25</v>
      </c>
      <c r="M53" s="3">
        <v>0.25</v>
      </c>
      <c r="T53" s="8">
        <v>12.4</v>
      </c>
      <c r="U53" s="5">
        <v>3404.73</v>
      </c>
      <c r="AL53" s="5" t="str">
        <f t="shared" si="7"/>
        <v/>
      </c>
      <c r="AN53" s="5" t="str">
        <f t="shared" si="8"/>
        <v/>
      </c>
      <c r="AP53" s="5" t="str">
        <f t="shared" si="9"/>
        <v/>
      </c>
      <c r="AS53" s="5">
        <f t="shared" si="4"/>
        <v>3404.73</v>
      </c>
      <c r="AT53" s="11">
        <f t="shared" si="5"/>
        <v>3.121072121385314E-2</v>
      </c>
      <c r="AU53" s="5">
        <f t="shared" si="10"/>
        <v>31.210721213853141</v>
      </c>
    </row>
    <row r="54" spans="1:47" x14ac:dyDescent="0.25">
      <c r="A54" s="1" t="s">
        <v>110</v>
      </c>
      <c r="B54" s="1" t="s">
        <v>111</v>
      </c>
      <c r="C54" s="1" t="s">
        <v>112</v>
      </c>
      <c r="D54" s="1" t="s">
        <v>49</v>
      </c>
      <c r="E54" s="1" t="s">
        <v>50</v>
      </c>
      <c r="F54" s="1" t="s">
        <v>113</v>
      </c>
      <c r="G54" s="1" t="s">
        <v>52</v>
      </c>
      <c r="H54" s="1" t="s">
        <v>53</v>
      </c>
      <c r="J54" s="2">
        <v>39.54</v>
      </c>
      <c r="K54" s="2">
        <f t="shared" si="0"/>
        <v>1</v>
      </c>
      <c r="L54" s="2">
        <f t="shared" si="1"/>
        <v>0</v>
      </c>
      <c r="T54" s="8">
        <v>1</v>
      </c>
      <c r="U54" s="5">
        <v>274.57499999999999</v>
      </c>
      <c r="AL54" s="5" t="str">
        <f t="shared" si="7"/>
        <v/>
      </c>
      <c r="AN54" s="5" t="str">
        <f t="shared" si="8"/>
        <v/>
      </c>
      <c r="AP54" s="5" t="str">
        <f t="shared" si="9"/>
        <v/>
      </c>
      <c r="AS54" s="5">
        <f t="shared" si="4"/>
        <v>274.57499999999999</v>
      </c>
      <c r="AT54" s="11">
        <f t="shared" si="5"/>
        <v>2.516993646278479E-3</v>
      </c>
      <c r="AU54" s="5">
        <f t="shared" si="10"/>
        <v>2.516993646278479</v>
      </c>
    </row>
    <row r="55" spans="1:47" x14ac:dyDescent="0.25">
      <c r="A55" s="1" t="s">
        <v>110</v>
      </c>
      <c r="B55" s="1" t="s">
        <v>111</v>
      </c>
      <c r="C55" s="1" t="s">
        <v>112</v>
      </c>
      <c r="D55" s="1" t="s">
        <v>49</v>
      </c>
      <c r="E55" s="1" t="s">
        <v>65</v>
      </c>
      <c r="F55" s="1" t="s">
        <v>113</v>
      </c>
      <c r="G55" s="1" t="s">
        <v>52</v>
      </c>
      <c r="H55" s="1" t="s">
        <v>53</v>
      </c>
      <c r="J55" s="2">
        <v>39.409999999999997</v>
      </c>
      <c r="K55" s="2">
        <f t="shared" si="0"/>
        <v>1.26</v>
      </c>
      <c r="L55" s="2">
        <f t="shared" si="1"/>
        <v>0</v>
      </c>
      <c r="T55" s="8">
        <v>1.26</v>
      </c>
      <c r="U55" s="5">
        <v>345.96449999999999</v>
      </c>
      <c r="AL55" s="5" t="str">
        <f t="shared" si="7"/>
        <v/>
      </c>
      <c r="AN55" s="5" t="str">
        <f t="shared" si="8"/>
        <v/>
      </c>
      <c r="AP55" s="5" t="str">
        <f t="shared" si="9"/>
        <v/>
      </c>
      <c r="AS55" s="5">
        <f t="shared" si="4"/>
        <v>345.96449999999999</v>
      </c>
      <c r="AT55" s="11">
        <f t="shared" si="5"/>
        <v>3.1714119943108839E-3</v>
      </c>
      <c r="AU55" s="5">
        <f t="shared" si="10"/>
        <v>3.1714119943108838</v>
      </c>
    </row>
    <row r="56" spans="1:47" x14ac:dyDescent="0.25">
      <c r="A56" s="1" t="s">
        <v>114</v>
      </c>
      <c r="B56" s="1" t="s">
        <v>111</v>
      </c>
      <c r="C56" s="1" t="s">
        <v>112</v>
      </c>
      <c r="D56" s="1" t="s">
        <v>49</v>
      </c>
      <c r="E56" s="1" t="s">
        <v>70</v>
      </c>
      <c r="F56" s="1" t="s">
        <v>113</v>
      </c>
      <c r="G56" s="1" t="s">
        <v>52</v>
      </c>
      <c r="H56" s="1" t="s">
        <v>53</v>
      </c>
      <c r="J56" s="2">
        <v>38.89</v>
      </c>
      <c r="K56" s="2">
        <f t="shared" si="0"/>
        <v>2.52</v>
      </c>
      <c r="L56" s="2">
        <f t="shared" si="1"/>
        <v>0</v>
      </c>
      <c r="T56" s="8">
        <v>2.52</v>
      </c>
      <c r="U56" s="5">
        <v>691.92899999999997</v>
      </c>
      <c r="AL56" s="5" t="str">
        <f t="shared" si="7"/>
        <v/>
      </c>
      <c r="AN56" s="5" t="str">
        <f t="shared" si="8"/>
        <v/>
      </c>
      <c r="AP56" s="5" t="str">
        <f t="shared" si="9"/>
        <v/>
      </c>
      <c r="AS56" s="5">
        <f t="shared" si="4"/>
        <v>691.92899999999997</v>
      </c>
      <c r="AT56" s="11">
        <f t="shared" si="5"/>
        <v>6.3428239886217678E-3</v>
      </c>
      <c r="AU56" s="5">
        <f t="shared" si="10"/>
        <v>6.3428239886217677</v>
      </c>
    </row>
    <row r="57" spans="1:47" x14ac:dyDescent="0.25">
      <c r="A57" s="1" t="s">
        <v>114</v>
      </c>
      <c r="B57" s="1" t="s">
        <v>111</v>
      </c>
      <c r="C57" s="1" t="s">
        <v>112</v>
      </c>
      <c r="D57" s="1" t="s">
        <v>49</v>
      </c>
      <c r="E57" s="1" t="s">
        <v>97</v>
      </c>
      <c r="F57" s="1" t="s">
        <v>113</v>
      </c>
      <c r="G57" s="1" t="s">
        <v>52</v>
      </c>
      <c r="H57" s="1" t="s">
        <v>53</v>
      </c>
      <c r="J57" s="2">
        <v>37.770000000000003</v>
      </c>
      <c r="K57" s="2">
        <f t="shared" si="0"/>
        <v>4.46</v>
      </c>
      <c r="L57" s="2">
        <f t="shared" si="1"/>
        <v>0</v>
      </c>
      <c r="T57" s="8">
        <v>4.46</v>
      </c>
      <c r="U57" s="5">
        <v>1224.6044999999999</v>
      </c>
      <c r="AL57" s="5" t="str">
        <f t="shared" si="7"/>
        <v/>
      </c>
      <c r="AN57" s="5" t="str">
        <f t="shared" si="8"/>
        <v/>
      </c>
      <c r="AP57" s="5" t="str">
        <f t="shared" si="9"/>
        <v/>
      </c>
      <c r="AS57" s="5">
        <f t="shared" si="4"/>
        <v>1224.6044999999999</v>
      </c>
      <c r="AT57" s="11">
        <f t="shared" si="5"/>
        <v>1.1225791662402018E-2</v>
      </c>
      <c r="AU57" s="5">
        <f t="shared" si="10"/>
        <v>11.225791662402017</v>
      </c>
    </row>
    <row r="58" spans="1:47" x14ac:dyDescent="0.25">
      <c r="A58" s="1" t="s">
        <v>115</v>
      </c>
      <c r="B58" s="1" t="s">
        <v>116</v>
      </c>
      <c r="C58" s="1" t="s">
        <v>117</v>
      </c>
      <c r="D58" s="1" t="s">
        <v>118</v>
      </c>
      <c r="E58" s="1" t="s">
        <v>70</v>
      </c>
      <c r="F58" s="1" t="s">
        <v>119</v>
      </c>
      <c r="G58" s="1" t="s">
        <v>52</v>
      </c>
      <c r="H58" s="1" t="s">
        <v>53</v>
      </c>
      <c r="J58" s="2">
        <v>39.01</v>
      </c>
      <c r="K58" s="2">
        <f t="shared" si="0"/>
        <v>5.5</v>
      </c>
      <c r="L58" s="2">
        <f t="shared" si="1"/>
        <v>0</v>
      </c>
      <c r="R58" s="7">
        <v>5.42</v>
      </c>
      <c r="S58" s="5">
        <v>4960.6549999999997</v>
      </c>
      <c r="T58" s="8">
        <v>0.08</v>
      </c>
      <c r="U58" s="5">
        <v>21.966000000000001</v>
      </c>
      <c r="AL58" s="5" t="str">
        <f t="shared" si="7"/>
        <v/>
      </c>
      <c r="AN58" s="5" t="str">
        <f t="shared" si="8"/>
        <v/>
      </c>
      <c r="AP58" s="5" t="str">
        <f t="shared" si="9"/>
        <v/>
      </c>
      <c r="AS58" s="5">
        <f t="shared" si="4"/>
        <v>4982.6210000000001</v>
      </c>
      <c r="AT58" s="11">
        <f t="shared" si="5"/>
        <v>4.5675044701133469E-2</v>
      </c>
      <c r="AU58" s="5">
        <f t="shared" si="10"/>
        <v>45.675044701133473</v>
      </c>
    </row>
    <row r="59" spans="1:47" x14ac:dyDescent="0.25">
      <c r="A59" s="1" t="s">
        <v>115</v>
      </c>
      <c r="B59" s="1" t="s">
        <v>116</v>
      </c>
      <c r="C59" s="1" t="s">
        <v>117</v>
      </c>
      <c r="D59" s="1" t="s">
        <v>118</v>
      </c>
      <c r="E59" s="1" t="s">
        <v>97</v>
      </c>
      <c r="F59" s="1" t="s">
        <v>119</v>
      </c>
      <c r="G59" s="1" t="s">
        <v>52</v>
      </c>
      <c r="H59" s="1" t="s">
        <v>53</v>
      </c>
      <c r="J59" s="2">
        <v>38.979999999999997</v>
      </c>
      <c r="K59" s="2">
        <f t="shared" si="0"/>
        <v>27.560000000000002</v>
      </c>
      <c r="L59" s="2">
        <f t="shared" si="1"/>
        <v>0</v>
      </c>
      <c r="R59" s="7">
        <v>26.78</v>
      </c>
      <c r="S59" s="5">
        <v>24510.395</v>
      </c>
      <c r="T59" s="8">
        <v>0.78</v>
      </c>
      <c r="U59" s="5">
        <v>214.16849999999999</v>
      </c>
      <c r="AL59" s="5" t="str">
        <f t="shared" si="7"/>
        <v/>
      </c>
      <c r="AN59" s="5" t="str">
        <f t="shared" si="8"/>
        <v/>
      </c>
      <c r="AP59" s="5" t="str">
        <f t="shared" si="9"/>
        <v/>
      </c>
      <c r="AS59" s="5">
        <f t="shared" si="4"/>
        <v>24724.5635</v>
      </c>
      <c r="AT59" s="11">
        <f t="shared" si="5"/>
        <v>0.22664688786855611</v>
      </c>
      <c r="AU59" s="5">
        <f t="shared" si="10"/>
        <v>226.64688786855612</v>
      </c>
    </row>
    <row r="60" spans="1:47" x14ac:dyDescent="0.25">
      <c r="A60" s="1" t="s">
        <v>115</v>
      </c>
      <c r="B60" s="1" t="s">
        <v>116</v>
      </c>
      <c r="C60" s="1" t="s">
        <v>117</v>
      </c>
      <c r="D60" s="1" t="s">
        <v>118</v>
      </c>
      <c r="E60" s="1" t="s">
        <v>50</v>
      </c>
      <c r="F60" s="1" t="s">
        <v>120</v>
      </c>
      <c r="G60" s="1" t="s">
        <v>52</v>
      </c>
      <c r="H60" s="1" t="s">
        <v>53</v>
      </c>
      <c r="J60" s="2">
        <v>0.02</v>
      </c>
      <c r="K60" s="2">
        <f t="shared" ref="K60:K121" si="11">SUM(N60,P60,R60,T60,V60,X60,Z60,AB60,AE60,AG60,AI60)</f>
        <v>0.02</v>
      </c>
      <c r="L60" s="2">
        <f t="shared" ref="L60:L121" si="12">SUM(M60,AD60,AK60,AM60,AO60,AQ60,AR60)</f>
        <v>0</v>
      </c>
      <c r="R60" s="7">
        <v>0.02</v>
      </c>
      <c r="S60" s="5">
        <v>18.305</v>
      </c>
      <c r="AL60" s="5" t="str">
        <f t="shared" si="7"/>
        <v/>
      </c>
      <c r="AN60" s="5" t="str">
        <f t="shared" ref="AN60:AN121" si="13">IF(AM60&gt;0,AM60*$AN$1,"")</f>
        <v/>
      </c>
      <c r="AP60" s="5" t="str">
        <f t="shared" ref="AP60:AP121" si="14">IF(AO60&gt;0,AO60*$AP$1,"")</f>
        <v/>
      </c>
      <c r="AS60" s="5">
        <f t="shared" ref="AS60:AS121" si="15">SUM(O60,Q60,S60,U60,W60,Y60,AA60,AC60,AF60,AH60,AJ60)</f>
        <v>18.305</v>
      </c>
      <c r="AT60" s="11">
        <f t="shared" si="5"/>
        <v>1.6779957641856527E-4</v>
      </c>
      <c r="AU60" s="5">
        <f t="shared" si="10"/>
        <v>0.16779957641856527</v>
      </c>
    </row>
    <row r="61" spans="1:47" x14ac:dyDescent="0.25">
      <c r="A61" s="1" t="s">
        <v>121</v>
      </c>
      <c r="B61" s="1" t="s">
        <v>122</v>
      </c>
      <c r="C61" s="1" t="s">
        <v>123</v>
      </c>
      <c r="D61" s="1" t="s">
        <v>49</v>
      </c>
      <c r="E61" s="1" t="s">
        <v>97</v>
      </c>
      <c r="F61" s="1" t="s">
        <v>119</v>
      </c>
      <c r="G61" s="1" t="s">
        <v>52</v>
      </c>
      <c r="H61" s="1" t="s">
        <v>53</v>
      </c>
      <c r="J61" s="2">
        <v>0.06</v>
      </c>
      <c r="K61" s="2">
        <f t="shared" si="11"/>
        <v>0.04</v>
      </c>
      <c r="L61" s="2">
        <f t="shared" si="12"/>
        <v>0</v>
      </c>
      <c r="R61" s="7">
        <v>0.02</v>
      </c>
      <c r="S61" s="5">
        <v>18.305</v>
      </c>
      <c r="T61" s="8">
        <v>0.02</v>
      </c>
      <c r="U61" s="5">
        <v>5.4915000000000003</v>
      </c>
      <c r="AL61" s="5" t="str">
        <f t="shared" si="7"/>
        <v/>
      </c>
      <c r="AN61" s="5" t="str">
        <f t="shared" si="13"/>
        <v/>
      </c>
      <c r="AP61" s="5" t="str">
        <f t="shared" si="14"/>
        <v/>
      </c>
      <c r="AS61" s="5">
        <f t="shared" si="15"/>
        <v>23.796500000000002</v>
      </c>
      <c r="AT61" s="11">
        <f t="shared" si="5"/>
        <v>2.1813944934413488E-4</v>
      </c>
      <c r="AU61" s="5">
        <f t="shared" si="10"/>
        <v>0.2181394493441349</v>
      </c>
    </row>
    <row r="62" spans="1:47" x14ac:dyDescent="0.25">
      <c r="A62" s="1" t="s">
        <v>121</v>
      </c>
      <c r="B62" s="1" t="s">
        <v>122</v>
      </c>
      <c r="C62" s="1" t="s">
        <v>123</v>
      </c>
      <c r="D62" s="1" t="s">
        <v>49</v>
      </c>
      <c r="E62" s="1" t="s">
        <v>50</v>
      </c>
      <c r="F62" s="1" t="s">
        <v>120</v>
      </c>
      <c r="G62" s="1" t="s">
        <v>52</v>
      </c>
      <c r="H62" s="1" t="s">
        <v>53</v>
      </c>
      <c r="J62" s="2">
        <v>39.68</v>
      </c>
      <c r="K62" s="2">
        <f t="shared" si="11"/>
        <v>9.15</v>
      </c>
      <c r="L62" s="2">
        <f t="shared" si="12"/>
        <v>0</v>
      </c>
      <c r="R62" s="7">
        <v>6.87</v>
      </c>
      <c r="S62" s="5">
        <v>6287.7674999999999</v>
      </c>
      <c r="T62" s="8">
        <v>2.2799999999999998</v>
      </c>
      <c r="U62" s="5">
        <v>626.03099999999995</v>
      </c>
      <c r="AL62" s="5" t="str">
        <f t="shared" si="7"/>
        <v/>
      </c>
      <c r="AN62" s="5" t="str">
        <f t="shared" si="13"/>
        <v/>
      </c>
      <c r="AP62" s="5" t="str">
        <f t="shared" si="14"/>
        <v/>
      </c>
      <c r="AS62" s="5">
        <f t="shared" si="15"/>
        <v>6913.7984999999999</v>
      </c>
      <c r="AT62" s="11">
        <f t="shared" si="5"/>
        <v>6.3377900013292104E-2</v>
      </c>
      <c r="AU62" s="5">
        <f t="shared" si="10"/>
        <v>63.377900013292106</v>
      </c>
    </row>
    <row r="63" spans="1:47" x14ac:dyDescent="0.25">
      <c r="A63" s="1" t="s">
        <v>121</v>
      </c>
      <c r="B63" s="1" t="s">
        <v>122</v>
      </c>
      <c r="C63" s="1" t="s">
        <v>123</v>
      </c>
      <c r="D63" s="1" t="s">
        <v>49</v>
      </c>
      <c r="E63" s="1" t="s">
        <v>65</v>
      </c>
      <c r="F63" s="1" t="s">
        <v>120</v>
      </c>
      <c r="G63" s="1" t="s">
        <v>52</v>
      </c>
      <c r="H63" s="1" t="s">
        <v>53</v>
      </c>
      <c r="J63" s="2">
        <v>40.98</v>
      </c>
      <c r="K63" s="2">
        <f t="shared" si="11"/>
        <v>0.98</v>
      </c>
      <c r="L63" s="2">
        <f t="shared" si="12"/>
        <v>0</v>
      </c>
      <c r="R63" s="7">
        <v>0.98</v>
      </c>
      <c r="S63" s="5">
        <v>896.94499999999994</v>
      </c>
      <c r="AL63" s="5" t="str">
        <f t="shared" si="7"/>
        <v/>
      </c>
      <c r="AN63" s="5" t="str">
        <f t="shared" si="13"/>
        <v/>
      </c>
      <c r="AP63" s="5" t="str">
        <f t="shared" si="14"/>
        <v/>
      </c>
      <c r="AS63" s="5">
        <f t="shared" si="15"/>
        <v>896.94499999999994</v>
      </c>
      <c r="AT63" s="11">
        <f t="shared" si="5"/>
        <v>8.2221792445096985E-3</v>
      </c>
      <c r="AU63" s="5">
        <f t="shared" si="10"/>
        <v>8.2221792445096984</v>
      </c>
    </row>
    <row r="64" spans="1:47" x14ac:dyDescent="0.25">
      <c r="A64" s="1" t="s">
        <v>124</v>
      </c>
      <c r="B64" s="1" t="s">
        <v>125</v>
      </c>
      <c r="C64" s="1" t="s">
        <v>126</v>
      </c>
      <c r="D64" s="1" t="s">
        <v>49</v>
      </c>
      <c r="E64" s="1" t="s">
        <v>90</v>
      </c>
      <c r="F64" s="1" t="s">
        <v>127</v>
      </c>
      <c r="G64" s="1" t="s">
        <v>128</v>
      </c>
      <c r="H64" s="1" t="s">
        <v>60</v>
      </c>
      <c r="I64" s="2">
        <v>156.66479202900001</v>
      </c>
      <c r="J64" s="2">
        <v>36.78</v>
      </c>
      <c r="K64" s="2">
        <f t="shared" si="11"/>
        <v>18.14</v>
      </c>
      <c r="L64" s="2">
        <f t="shared" si="12"/>
        <v>0.72</v>
      </c>
      <c r="M64" s="3">
        <v>0.72</v>
      </c>
      <c r="T64" s="8">
        <v>18.14</v>
      </c>
      <c r="U64" s="5">
        <v>4980.7905000000001</v>
      </c>
      <c r="AL64" s="5" t="str">
        <f t="shared" si="7"/>
        <v/>
      </c>
      <c r="AN64" s="5" t="str">
        <f t="shared" si="13"/>
        <v/>
      </c>
      <c r="AP64" s="5" t="str">
        <f t="shared" si="14"/>
        <v/>
      </c>
      <c r="AS64" s="5">
        <f t="shared" si="15"/>
        <v>4980.7905000000001</v>
      </c>
      <c r="AT64" s="11">
        <f t="shared" si="5"/>
        <v>4.5658264743491613E-2</v>
      </c>
      <c r="AU64" s="5">
        <f t="shared" si="10"/>
        <v>45.658264743491614</v>
      </c>
    </row>
    <row r="65" spans="1:47" x14ac:dyDescent="0.25">
      <c r="A65" s="1" t="s">
        <v>124</v>
      </c>
      <c r="B65" s="1" t="s">
        <v>125</v>
      </c>
      <c r="C65" s="1" t="s">
        <v>126</v>
      </c>
      <c r="D65" s="1" t="s">
        <v>49</v>
      </c>
      <c r="E65" s="1" t="s">
        <v>100</v>
      </c>
      <c r="F65" s="1" t="s">
        <v>127</v>
      </c>
      <c r="G65" s="1" t="s">
        <v>128</v>
      </c>
      <c r="H65" s="1" t="s">
        <v>60</v>
      </c>
      <c r="I65" s="2">
        <v>156.66479202900001</v>
      </c>
      <c r="J65" s="2">
        <v>37.32</v>
      </c>
      <c r="K65" s="2">
        <f t="shared" si="11"/>
        <v>0.89</v>
      </c>
      <c r="L65" s="2">
        <f t="shared" si="12"/>
        <v>0</v>
      </c>
      <c r="T65" s="8">
        <v>0.89</v>
      </c>
      <c r="U65" s="5">
        <v>244.37174999999999</v>
      </c>
      <c r="AL65" s="5" t="str">
        <f t="shared" si="7"/>
        <v/>
      </c>
      <c r="AN65" s="5" t="str">
        <f t="shared" si="13"/>
        <v/>
      </c>
      <c r="AP65" s="5" t="str">
        <f t="shared" si="14"/>
        <v/>
      </c>
      <c r="AS65" s="5">
        <f t="shared" si="15"/>
        <v>244.37174999999999</v>
      </c>
      <c r="AT65" s="11">
        <f t="shared" si="5"/>
        <v>2.2401243451878462E-3</v>
      </c>
      <c r="AU65" s="5">
        <f t="shared" si="10"/>
        <v>2.2401243451878461</v>
      </c>
    </row>
    <row r="66" spans="1:47" x14ac:dyDescent="0.25">
      <c r="A66" s="1" t="s">
        <v>129</v>
      </c>
      <c r="B66" s="1" t="s">
        <v>125</v>
      </c>
      <c r="C66" s="1" t="s">
        <v>126</v>
      </c>
      <c r="D66" s="1" t="s">
        <v>49</v>
      </c>
      <c r="E66" s="1" t="s">
        <v>92</v>
      </c>
      <c r="F66" s="1" t="s">
        <v>127</v>
      </c>
      <c r="G66" s="1" t="s">
        <v>128</v>
      </c>
      <c r="H66" s="1" t="s">
        <v>60</v>
      </c>
      <c r="I66" s="2">
        <v>92.287918571800006</v>
      </c>
      <c r="J66" s="2">
        <v>36.39</v>
      </c>
      <c r="K66" s="2">
        <f t="shared" si="11"/>
        <v>9.9</v>
      </c>
      <c r="L66" s="2">
        <f t="shared" si="12"/>
        <v>0</v>
      </c>
      <c r="T66" s="8">
        <v>9.9</v>
      </c>
      <c r="U66" s="5">
        <v>2718.2925</v>
      </c>
      <c r="AL66" s="5" t="str">
        <f t="shared" si="7"/>
        <v/>
      </c>
      <c r="AN66" s="5" t="str">
        <f t="shared" si="13"/>
        <v/>
      </c>
      <c r="AP66" s="5" t="str">
        <f t="shared" si="14"/>
        <v/>
      </c>
      <c r="AS66" s="5">
        <f t="shared" si="15"/>
        <v>2718.2925</v>
      </c>
      <c r="AT66" s="11">
        <f t="shared" si="5"/>
        <v>2.4918237098156944E-2</v>
      </c>
      <c r="AU66" s="5">
        <f t="shared" ref="AU66:AU129" si="16">(AT66/100)*$AU$1</f>
        <v>24.918237098156943</v>
      </c>
    </row>
    <row r="67" spans="1:47" x14ac:dyDescent="0.25">
      <c r="A67" s="1" t="s">
        <v>130</v>
      </c>
      <c r="B67" s="1" t="s">
        <v>131</v>
      </c>
      <c r="C67" s="1" t="s">
        <v>132</v>
      </c>
      <c r="D67" s="1" t="s">
        <v>49</v>
      </c>
      <c r="E67" s="1" t="s">
        <v>133</v>
      </c>
      <c r="F67" s="1" t="s">
        <v>134</v>
      </c>
      <c r="G67" s="1" t="s">
        <v>128</v>
      </c>
      <c r="H67" s="1" t="s">
        <v>60</v>
      </c>
      <c r="I67" s="2">
        <v>172.56822001200001</v>
      </c>
      <c r="J67" s="2">
        <v>5.86</v>
      </c>
      <c r="K67" s="2">
        <f t="shared" si="11"/>
        <v>0.39</v>
      </c>
      <c r="L67" s="2">
        <f t="shared" si="12"/>
        <v>5.46</v>
      </c>
      <c r="M67" s="3">
        <v>5.46</v>
      </c>
      <c r="T67" s="8">
        <v>0.39</v>
      </c>
      <c r="U67" s="5">
        <v>107.08425</v>
      </c>
      <c r="AL67" s="5" t="str">
        <f t="shared" si="7"/>
        <v/>
      </c>
      <c r="AN67" s="5" t="str">
        <f t="shared" si="13"/>
        <v/>
      </c>
      <c r="AP67" s="5" t="str">
        <f t="shared" si="14"/>
        <v/>
      </c>
      <c r="AS67" s="5">
        <f t="shared" si="15"/>
        <v>107.08425</v>
      </c>
      <c r="AT67" s="11">
        <f t="shared" ref="AT67:AT130" si="17">(AS67/$AS$743)*100</f>
        <v>9.8162752204860692E-4</v>
      </c>
      <c r="AU67" s="5">
        <f t="shared" si="16"/>
        <v>0.98162752204860693</v>
      </c>
    </row>
    <row r="68" spans="1:47" x14ac:dyDescent="0.25">
      <c r="A68" s="1" t="s">
        <v>130</v>
      </c>
      <c r="B68" s="1" t="s">
        <v>131</v>
      </c>
      <c r="C68" s="1" t="s">
        <v>132</v>
      </c>
      <c r="D68" s="1" t="s">
        <v>49</v>
      </c>
      <c r="E68" s="1" t="s">
        <v>65</v>
      </c>
      <c r="F68" s="1" t="s">
        <v>134</v>
      </c>
      <c r="G68" s="1" t="s">
        <v>128</v>
      </c>
      <c r="H68" s="1" t="s">
        <v>60</v>
      </c>
      <c r="I68" s="2">
        <v>172.56822001200001</v>
      </c>
      <c r="J68" s="2">
        <v>38.78</v>
      </c>
      <c r="K68" s="2">
        <f t="shared" si="11"/>
        <v>3.81</v>
      </c>
      <c r="L68" s="2">
        <f t="shared" si="12"/>
        <v>0</v>
      </c>
      <c r="T68" s="8">
        <v>3.81</v>
      </c>
      <c r="U68" s="5">
        <v>1046.13075</v>
      </c>
      <c r="AL68" s="5" t="str">
        <f t="shared" ref="AL68:AL131" si="18">IF(AK68&gt;0,AK68*$AL$1,"")</f>
        <v/>
      </c>
      <c r="AN68" s="5" t="str">
        <f t="shared" si="13"/>
        <v/>
      </c>
      <c r="AP68" s="5" t="str">
        <f t="shared" si="14"/>
        <v/>
      </c>
      <c r="AS68" s="5">
        <f t="shared" si="15"/>
        <v>1046.13075</v>
      </c>
      <c r="AT68" s="11">
        <f t="shared" si="17"/>
        <v>9.5897457923210059E-3</v>
      </c>
      <c r="AU68" s="5">
        <f t="shared" si="16"/>
        <v>9.5897457923210059</v>
      </c>
    </row>
    <row r="69" spans="1:47" x14ac:dyDescent="0.25">
      <c r="A69" s="1" t="s">
        <v>130</v>
      </c>
      <c r="B69" s="1" t="s">
        <v>131</v>
      </c>
      <c r="C69" s="1" t="s">
        <v>132</v>
      </c>
      <c r="D69" s="1" t="s">
        <v>49</v>
      </c>
      <c r="E69" s="1" t="s">
        <v>135</v>
      </c>
      <c r="F69" s="1" t="s">
        <v>134</v>
      </c>
      <c r="G69" s="1" t="s">
        <v>128</v>
      </c>
      <c r="H69" s="1" t="s">
        <v>60</v>
      </c>
      <c r="I69" s="2">
        <v>172.56822001200001</v>
      </c>
      <c r="J69" s="2">
        <v>39.22</v>
      </c>
      <c r="K69" s="2">
        <f t="shared" si="11"/>
        <v>13.79</v>
      </c>
      <c r="L69" s="2">
        <f t="shared" si="12"/>
        <v>0</v>
      </c>
      <c r="T69" s="8">
        <v>13.79</v>
      </c>
      <c r="U69" s="5">
        <v>3786.3892500000002</v>
      </c>
      <c r="AL69" s="5" t="str">
        <f t="shared" si="18"/>
        <v/>
      </c>
      <c r="AN69" s="5" t="str">
        <f t="shared" si="13"/>
        <v/>
      </c>
      <c r="AP69" s="5" t="str">
        <f t="shared" si="14"/>
        <v/>
      </c>
      <c r="AS69" s="5">
        <f t="shared" si="15"/>
        <v>3786.3892500000002</v>
      </c>
      <c r="AT69" s="11">
        <f t="shared" si="17"/>
        <v>3.4709342382180229E-2</v>
      </c>
      <c r="AU69" s="5">
        <f t="shared" si="16"/>
        <v>34.709342382180232</v>
      </c>
    </row>
    <row r="70" spans="1:47" x14ac:dyDescent="0.25">
      <c r="A70" s="1" t="s">
        <v>130</v>
      </c>
      <c r="B70" s="1" t="s">
        <v>131</v>
      </c>
      <c r="C70" s="1" t="s">
        <v>132</v>
      </c>
      <c r="D70" s="1" t="s">
        <v>49</v>
      </c>
      <c r="E70" s="1" t="s">
        <v>136</v>
      </c>
      <c r="F70" s="1" t="s">
        <v>134</v>
      </c>
      <c r="G70" s="1" t="s">
        <v>128</v>
      </c>
      <c r="H70" s="1" t="s">
        <v>60</v>
      </c>
      <c r="I70" s="2">
        <v>172.56822001200001</v>
      </c>
      <c r="J70" s="2">
        <v>43.09</v>
      </c>
      <c r="K70" s="2">
        <f t="shared" si="11"/>
        <v>16.649999999999999</v>
      </c>
      <c r="L70" s="2">
        <f t="shared" si="12"/>
        <v>2.5499999999999998</v>
      </c>
      <c r="M70" s="3">
        <v>2.5499999999999998</v>
      </c>
      <c r="T70" s="8">
        <v>16.61</v>
      </c>
      <c r="U70" s="5">
        <v>4560.6907499999998</v>
      </c>
      <c r="AB70" s="10">
        <v>0.04</v>
      </c>
      <c r="AC70" s="5">
        <v>3.9539499999999999</v>
      </c>
      <c r="AL70" s="5" t="str">
        <f t="shared" si="18"/>
        <v/>
      </c>
      <c r="AN70" s="5" t="str">
        <f t="shared" si="13"/>
        <v/>
      </c>
      <c r="AP70" s="5" t="str">
        <f t="shared" si="14"/>
        <v/>
      </c>
      <c r="AS70" s="5">
        <f t="shared" si="15"/>
        <v>4564.6446999999998</v>
      </c>
      <c r="AT70" s="11">
        <f t="shared" si="17"/>
        <v>4.1843509814872934E-2</v>
      </c>
      <c r="AU70" s="5">
        <f t="shared" si="16"/>
        <v>41.843509814872938</v>
      </c>
    </row>
    <row r="71" spans="1:47" x14ac:dyDescent="0.25">
      <c r="A71" s="1" t="s">
        <v>130</v>
      </c>
      <c r="B71" s="1" t="s">
        <v>131</v>
      </c>
      <c r="C71" s="1" t="s">
        <v>132</v>
      </c>
      <c r="D71" s="1" t="s">
        <v>49</v>
      </c>
      <c r="E71" s="1" t="s">
        <v>137</v>
      </c>
      <c r="F71" s="1" t="s">
        <v>134</v>
      </c>
      <c r="G71" s="1" t="s">
        <v>128</v>
      </c>
      <c r="H71" s="1" t="s">
        <v>60</v>
      </c>
      <c r="I71" s="2">
        <v>172.56822001200001</v>
      </c>
      <c r="J71" s="2">
        <v>41.2</v>
      </c>
      <c r="K71" s="2">
        <f t="shared" si="11"/>
        <v>36.840000000000003</v>
      </c>
      <c r="L71" s="2">
        <f t="shared" si="12"/>
        <v>1.57</v>
      </c>
      <c r="M71" s="3">
        <v>1.57</v>
      </c>
      <c r="T71" s="8">
        <v>27.95</v>
      </c>
      <c r="U71" s="5">
        <v>7674.3712499999992</v>
      </c>
      <c r="AB71" s="10">
        <v>8.89</v>
      </c>
      <c r="AC71" s="5">
        <v>878.76538749999997</v>
      </c>
      <c r="AL71" s="5" t="str">
        <f t="shared" si="18"/>
        <v/>
      </c>
      <c r="AN71" s="5" t="str">
        <f t="shared" si="13"/>
        <v/>
      </c>
      <c r="AP71" s="5" t="str">
        <f t="shared" si="14"/>
        <v/>
      </c>
      <c r="AS71" s="5">
        <f t="shared" si="15"/>
        <v>8553.1366374999998</v>
      </c>
      <c r="AT71" s="11">
        <f t="shared" si="17"/>
        <v>7.8405501492631063E-2</v>
      </c>
      <c r="AU71" s="5">
        <f t="shared" si="16"/>
        <v>78.405501492631061</v>
      </c>
    </row>
    <row r="72" spans="1:47" x14ac:dyDescent="0.25">
      <c r="A72" s="1" t="s">
        <v>138</v>
      </c>
      <c r="B72" s="1" t="s">
        <v>139</v>
      </c>
      <c r="C72" s="1" t="s">
        <v>140</v>
      </c>
      <c r="D72" s="1" t="s">
        <v>49</v>
      </c>
      <c r="E72" s="1" t="s">
        <v>141</v>
      </c>
      <c r="F72" s="1" t="s">
        <v>134</v>
      </c>
      <c r="G72" s="1" t="s">
        <v>128</v>
      </c>
      <c r="H72" s="1" t="s">
        <v>60</v>
      </c>
      <c r="I72" s="2">
        <v>78.658460248300003</v>
      </c>
      <c r="J72" s="2">
        <v>37.58</v>
      </c>
      <c r="K72" s="2">
        <f t="shared" si="11"/>
        <v>12.76</v>
      </c>
      <c r="L72" s="2">
        <f t="shared" si="12"/>
        <v>0.19</v>
      </c>
      <c r="M72" s="3">
        <v>0.19</v>
      </c>
      <c r="T72" s="8">
        <v>12.69</v>
      </c>
      <c r="U72" s="5">
        <v>3484.3567499999999</v>
      </c>
      <c r="AB72" s="10">
        <v>7.0000000000000007E-2</v>
      </c>
      <c r="AC72" s="5">
        <v>6.9194125</v>
      </c>
      <c r="AL72" s="5" t="str">
        <f t="shared" si="18"/>
        <v/>
      </c>
      <c r="AN72" s="5" t="str">
        <f t="shared" si="13"/>
        <v/>
      </c>
      <c r="AP72" s="5" t="str">
        <f t="shared" si="14"/>
        <v/>
      </c>
      <c r="AS72" s="5">
        <f t="shared" si="15"/>
        <v>3491.2761624999998</v>
      </c>
      <c r="AT72" s="11">
        <f t="shared" si="17"/>
        <v>3.2004078734101833E-2</v>
      </c>
      <c r="AU72" s="5">
        <f t="shared" si="16"/>
        <v>32.004078734101832</v>
      </c>
    </row>
    <row r="73" spans="1:47" x14ac:dyDescent="0.25">
      <c r="A73" s="1" t="s">
        <v>138</v>
      </c>
      <c r="B73" s="1" t="s">
        <v>139</v>
      </c>
      <c r="C73" s="1" t="s">
        <v>140</v>
      </c>
      <c r="D73" s="1" t="s">
        <v>49</v>
      </c>
      <c r="E73" s="1" t="s">
        <v>133</v>
      </c>
      <c r="F73" s="1" t="s">
        <v>134</v>
      </c>
      <c r="G73" s="1" t="s">
        <v>128</v>
      </c>
      <c r="H73" s="1" t="s">
        <v>60</v>
      </c>
      <c r="I73" s="2">
        <v>78.658460248300003</v>
      </c>
      <c r="J73" s="2">
        <v>1.0900000000000001</v>
      </c>
      <c r="K73" s="2">
        <f t="shared" si="11"/>
        <v>0.3</v>
      </c>
      <c r="L73" s="2">
        <f t="shared" si="12"/>
        <v>0.8</v>
      </c>
      <c r="M73" s="3">
        <v>0.8</v>
      </c>
      <c r="T73" s="8">
        <v>0.3</v>
      </c>
      <c r="U73" s="5">
        <v>82.372499999999988</v>
      </c>
      <c r="AL73" s="5" t="str">
        <f t="shared" si="18"/>
        <v/>
      </c>
      <c r="AN73" s="5" t="str">
        <f t="shared" si="13"/>
        <v/>
      </c>
      <c r="AP73" s="5" t="str">
        <f t="shared" si="14"/>
        <v/>
      </c>
      <c r="AS73" s="5">
        <f t="shared" si="15"/>
        <v>82.372499999999988</v>
      </c>
      <c r="AT73" s="11">
        <f t="shared" si="17"/>
        <v>7.5509809388354368E-4</v>
      </c>
      <c r="AU73" s="5">
        <f t="shared" si="16"/>
        <v>0.75509809388354365</v>
      </c>
    </row>
    <row r="74" spans="1:47" x14ac:dyDescent="0.25">
      <c r="A74" s="1" t="s">
        <v>142</v>
      </c>
      <c r="B74" s="1" t="s">
        <v>143</v>
      </c>
      <c r="C74" s="1" t="s">
        <v>144</v>
      </c>
      <c r="D74" s="1" t="s">
        <v>49</v>
      </c>
      <c r="E74" s="1" t="s">
        <v>133</v>
      </c>
      <c r="F74" s="1" t="s">
        <v>134</v>
      </c>
      <c r="G74" s="1" t="s">
        <v>128</v>
      </c>
      <c r="H74" s="1" t="s">
        <v>60</v>
      </c>
      <c r="I74" s="2">
        <v>139.031742998</v>
      </c>
      <c r="J74" s="2">
        <v>5.27</v>
      </c>
      <c r="K74" s="2">
        <f t="shared" si="11"/>
        <v>3.05</v>
      </c>
      <c r="L74" s="2">
        <f t="shared" si="12"/>
        <v>2.2200000000000002</v>
      </c>
      <c r="M74" s="3">
        <v>2.2200000000000002</v>
      </c>
      <c r="T74" s="8">
        <v>0.05</v>
      </c>
      <c r="U74" s="5">
        <v>13.72875</v>
      </c>
      <c r="AB74" s="10">
        <v>0.02</v>
      </c>
      <c r="AC74" s="5">
        <v>1.9769749999999999</v>
      </c>
      <c r="AE74" s="2">
        <v>2.98</v>
      </c>
      <c r="AF74" s="5">
        <v>294.569275</v>
      </c>
      <c r="AL74" s="5" t="str">
        <f t="shared" si="18"/>
        <v/>
      </c>
      <c r="AN74" s="5" t="str">
        <f t="shared" si="13"/>
        <v/>
      </c>
      <c r="AP74" s="5" t="str">
        <f t="shared" si="14"/>
        <v/>
      </c>
      <c r="AS74" s="5">
        <f t="shared" si="15"/>
        <v>310.27499999999998</v>
      </c>
      <c r="AT74" s="11">
        <f t="shared" si="17"/>
        <v>2.8442509463682238E-3</v>
      </c>
      <c r="AU74" s="5">
        <f t="shared" si="16"/>
        <v>2.844250946368224</v>
      </c>
    </row>
    <row r="75" spans="1:47" x14ac:dyDescent="0.25">
      <c r="A75" s="1" t="s">
        <v>142</v>
      </c>
      <c r="B75" s="1" t="s">
        <v>143</v>
      </c>
      <c r="C75" s="1" t="s">
        <v>144</v>
      </c>
      <c r="D75" s="1" t="s">
        <v>49</v>
      </c>
      <c r="E75" s="1" t="s">
        <v>99</v>
      </c>
      <c r="F75" s="1" t="s">
        <v>134</v>
      </c>
      <c r="G75" s="1" t="s">
        <v>128</v>
      </c>
      <c r="H75" s="1" t="s">
        <v>60</v>
      </c>
      <c r="I75" s="2">
        <v>139.031742998</v>
      </c>
      <c r="J75" s="2">
        <v>40.29</v>
      </c>
      <c r="K75" s="2">
        <f t="shared" si="11"/>
        <v>2.41</v>
      </c>
      <c r="L75" s="2">
        <f t="shared" si="12"/>
        <v>0</v>
      </c>
      <c r="T75" s="8">
        <v>2.41</v>
      </c>
      <c r="U75" s="5">
        <v>661.72575000000006</v>
      </c>
      <c r="AL75" s="5" t="str">
        <f t="shared" si="18"/>
        <v/>
      </c>
      <c r="AN75" s="5" t="str">
        <f t="shared" si="13"/>
        <v/>
      </c>
      <c r="AP75" s="5" t="str">
        <f t="shared" si="14"/>
        <v/>
      </c>
      <c r="AS75" s="5">
        <f t="shared" si="15"/>
        <v>661.72575000000006</v>
      </c>
      <c r="AT75" s="11">
        <f t="shared" si="17"/>
        <v>6.0659546875311355E-3</v>
      </c>
      <c r="AU75" s="5">
        <f t="shared" si="16"/>
        <v>6.0659546875311356</v>
      </c>
    </row>
    <row r="76" spans="1:47" x14ac:dyDescent="0.25">
      <c r="A76" s="1" t="s">
        <v>142</v>
      </c>
      <c r="B76" s="1" t="s">
        <v>143</v>
      </c>
      <c r="C76" s="1" t="s">
        <v>144</v>
      </c>
      <c r="D76" s="1" t="s">
        <v>49</v>
      </c>
      <c r="E76" s="1" t="s">
        <v>100</v>
      </c>
      <c r="F76" s="1" t="s">
        <v>134</v>
      </c>
      <c r="G76" s="1" t="s">
        <v>128</v>
      </c>
      <c r="H76" s="1" t="s">
        <v>60</v>
      </c>
      <c r="I76" s="2">
        <v>139.031742998</v>
      </c>
      <c r="J76" s="2">
        <v>40.15</v>
      </c>
      <c r="K76" s="2">
        <f t="shared" si="11"/>
        <v>0.21</v>
      </c>
      <c r="L76" s="2">
        <f t="shared" si="12"/>
        <v>0</v>
      </c>
      <c r="T76" s="8">
        <v>0.21</v>
      </c>
      <c r="U76" s="5">
        <v>57.660749999999993</v>
      </c>
      <c r="AL76" s="5" t="str">
        <f t="shared" si="18"/>
        <v/>
      </c>
      <c r="AN76" s="5" t="str">
        <f t="shared" si="13"/>
        <v/>
      </c>
      <c r="AP76" s="5" t="str">
        <f t="shared" si="14"/>
        <v/>
      </c>
      <c r="AS76" s="5">
        <f t="shared" si="15"/>
        <v>57.660749999999993</v>
      </c>
      <c r="AT76" s="11">
        <f t="shared" si="17"/>
        <v>5.2856866571848054E-4</v>
      </c>
      <c r="AU76" s="5">
        <f t="shared" si="16"/>
        <v>0.52856866571848049</v>
      </c>
    </row>
    <row r="77" spans="1:47" x14ac:dyDescent="0.25">
      <c r="A77" s="1" t="s">
        <v>142</v>
      </c>
      <c r="B77" s="1" t="s">
        <v>143</v>
      </c>
      <c r="C77" s="1" t="s">
        <v>144</v>
      </c>
      <c r="D77" s="1" t="s">
        <v>49</v>
      </c>
      <c r="E77" s="1" t="s">
        <v>145</v>
      </c>
      <c r="F77" s="1" t="s">
        <v>134</v>
      </c>
      <c r="G77" s="1" t="s">
        <v>128</v>
      </c>
      <c r="H77" s="1" t="s">
        <v>60</v>
      </c>
      <c r="I77" s="2">
        <v>139.031742998</v>
      </c>
      <c r="J77" s="2">
        <v>19.059999999999999</v>
      </c>
      <c r="K77" s="2">
        <f t="shared" si="11"/>
        <v>18.399999999999999</v>
      </c>
      <c r="L77" s="2">
        <f t="shared" si="12"/>
        <v>0.01</v>
      </c>
      <c r="M77" s="3">
        <v>0.01</v>
      </c>
      <c r="T77" s="8">
        <v>12.35</v>
      </c>
      <c r="U77" s="5">
        <v>3391.0012499999998</v>
      </c>
      <c r="AB77" s="10">
        <v>0.55000000000000004</v>
      </c>
      <c r="AC77" s="5">
        <v>54.366812500000002</v>
      </c>
      <c r="AE77" s="2">
        <v>5.5</v>
      </c>
      <c r="AF77" s="5">
        <v>543.66812499999992</v>
      </c>
      <c r="AL77" s="5" t="str">
        <f t="shared" si="18"/>
        <v/>
      </c>
      <c r="AN77" s="5" t="str">
        <f t="shared" si="13"/>
        <v/>
      </c>
      <c r="AP77" s="5" t="str">
        <f t="shared" si="14"/>
        <v/>
      </c>
      <c r="AS77" s="5">
        <f t="shared" si="15"/>
        <v>3989.0361874999999</v>
      </c>
      <c r="AT77" s="11">
        <f t="shared" si="17"/>
        <v>3.6566980747382058E-2</v>
      </c>
      <c r="AU77" s="5">
        <f t="shared" si="16"/>
        <v>36.566980747382054</v>
      </c>
    </row>
    <row r="78" spans="1:47" x14ac:dyDescent="0.25">
      <c r="A78" s="1" t="s">
        <v>142</v>
      </c>
      <c r="B78" s="1" t="s">
        <v>143</v>
      </c>
      <c r="C78" s="1" t="s">
        <v>144</v>
      </c>
      <c r="D78" s="1" t="s">
        <v>49</v>
      </c>
      <c r="E78" s="1" t="s">
        <v>146</v>
      </c>
      <c r="F78" s="1" t="s">
        <v>134</v>
      </c>
      <c r="G78" s="1" t="s">
        <v>128</v>
      </c>
      <c r="H78" s="1" t="s">
        <v>60</v>
      </c>
      <c r="I78" s="2">
        <v>139.031742998</v>
      </c>
      <c r="J78" s="2">
        <v>34.31</v>
      </c>
      <c r="K78" s="2">
        <f t="shared" si="11"/>
        <v>31.69</v>
      </c>
      <c r="L78" s="2">
        <f t="shared" si="12"/>
        <v>2</v>
      </c>
      <c r="M78" s="3">
        <v>2</v>
      </c>
      <c r="T78" s="8">
        <v>24.95</v>
      </c>
      <c r="U78" s="5">
        <v>6850.6462499999998</v>
      </c>
      <c r="AB78" s="10">
        <v>5.26</v>
      </c>
      <c r="AC78" s="5">
        <v>519.94442499999991</v>
      </c>
      <c r="AE78" s="2">
        <v>1.48</v>
      </c>
      <c r="AF78" s="5">
        <v>146.29615000000001</v>
      </c>
      <c r="AL78" s="5" t="str">
        <f t="shared" si="18"/>
        <v/>
      </c>
      <c r="AN78" s="5" t="str">
        <f t="shared" si="13"/>
        <v/>
      </c>
      <c r="AP78" s="5" t="str">
        <f t="shared" si="14"/>
        <v/>
      </c>
      <c r="AS78" s="5">
        <f t="shared" si="15"/>
        <v>7516.8868249999996</v>
      </c>
      <c r="AT78" s="11">
        <f t="shared" si="17"/>
        <v>6.8906332981223381E-2</v>
      </c>
      <c r="AU78" s="5">
        <f t="shared" si="16"/>
        <v>68.906332981223386</v>
      </c>
    </row>
    <row r="79" spans="1:47" x14ac:dyDescent="0.25">
      <c r="A79" s="1" t="s">
        <v>147</v>
      </c>
      <c r="B79" s="1" t="s">
        <v>148</v>
      </c>
      <c r="C79" s="1" t="s">
        <v>149</v>
      </c>
      <c r="D79" s="1" t="s">
        <v>49</v>
      </c>
      <c r="E79" s="1" t="s">
        <v>57</v>
      </c>
      <c r="F79" s="1" t="s">
        <v>150</v>
      </c>
      <c r="G79" s="1" t="s">
        <v>128</v>
      </c>
      <c r="H79" s="1" t="s">
        <v>60</v>
      </c>
      <c r="I79" s="2">
        <v>120.787526044</v>
      </c>
      <c r="J79" s="2">
        <v>38.44</v>
      </c>
      <c r="K79" s="2">
        <f t="shared" si="11"/>
        <v>26.9</v>
      </c>
      <c r="L79" s="2">
        <f t="shared" si="12"/>
        <v>11.54</v>
      </c>
      <c r="M79" s="3">
        <v>11.54</v>
      </c>
      <c r="T79" s="8">
        <v>8.0500000000000007</v>
      </c>
      <c r="U79" s="5">
        <v>2210.3287500000001</v>
      </c>
      <c r="AB79" s="10">
        <v>5.66</v>
      </c>
      <c r="AC79" s="5">
        <v>559.483925</v>
      </c>
      <c r="AE79" s="2">
        <v>13.19</v>
      </c>
      <c r="AF79" s="5">
        <v>1303.8150125</v>
      </c>
      <c r="AL79" s="5" t="str">
        <f t="shared" si="18"/>
        <v/>
      </c>
      <c r="AN79" s="5" t="str">
        <f t="shared" si="13"/>
        <v/>
      </c>
      <c r="AP79" s="5" t="str">
        <f t="shared" si="14"/>
        <v/>
      </c>
      <c r="AS79" s="5">
        <f t="shared" si="15"/>
        <v>4073.6276875000003</v>
      </c>
      <c r="AT79" s="11">
        <f t="shared" si="17"/>
        <v>3.734242012834961E-2</v>
      </c>
      <c r="AU79" s="5">
        <f t="shared" si="16"/>
        <v>37.342420128349609</v>
      </c>
    </row>
    <row r="80" spans="1:47" x14ac:dyDescent="0.25">
      <c r="A80" s="1" t="s">
        <v>147</v>
      </c>
      <c r="B80" s="1" t="s">
        <v>148</v>
      </c>
      <c r="C80" s="1" t="s">
        <v>149</v>
      </c>
      <c r="D80" s="1" t="s">
        <v>49</v>
      </c>
      <c r="E80" s="1" t="s">
        <v>50</v>
      </c>
      <c r="F80" s="1" t="s">
        <v>150</v>
      </c>
      <c r="G80" s="1" t="s">
        <v>128</v>
      </c>
      <c r="H80" s="1" t="s">
        <v>60</v>
      </c>
      <c r="I80" s="2">
        <v>120.787526044</v>
      </c>
      <c r="J80" s="2">
        <v>37.35</v>
      </c>
      <c r="K80" s="2">
        <f t="shared" si="11"/>
        <v>26.82</v>
      </c>
      <c r="L80" s="2">
        <f t="shared" si="12"/>
        <v>10.53</v>
      </c>
      <c r="M80" s="3">
        <v>10.53</v>
      </c>
      <c r="T80" s="8">
        <v>26.24</v>
      </c>
      <c r="U80" s="5">
        <v>7204.847999999999</v>
      </c>
      <c r="AB80" s="10">
        <v>0.16</v>
      </c>
      <c r="AC80" s="5">
        <v>15.815799999999999</v>
      </c>
      <c r="AE80" s="2">
        <v>0.42</v>
      </c>
      <c r="AF80" s="5">
        <v>41.516475</v>
      </c>
      <c r="AL80" s="5" t="str">
        <f t="shared" si="18"/>
        <v/>
      </c>
      <c r="AN80" s="5" t="str">
        <f t="shared" si="13"/>
        <v/>
      </c>
      <c r="AP80" s="5" t="str">
        <f t="shared" si="14"/>
        <v/>
      </c>
      <c r="AS80" s="5">
        <f t="shared" si="15"/>
        <v>7262.1802749999997</v>
      </c>
      <c r="AT80" s="11">
        <f t="shared" si="17"/>
        <v>6.6571470856064463E-2</v>
      </c>
      <c r="AU80" s="5">
        <f t="shared" si="16"/>
        <v>66.571470856064465</v>
      </c>
    </row>
    <row r="81" spans="1:47" x14ac:dyDescent="0.25">
      <c r="A81" s="1" t="s">
        <v>147</v>
      </c>
      <c r="B81" s="1" t="s">
        <v>148</v>
      </c>
      <c r="C81" s="1" t="s">
        <v>149</v>
      </c>
      <c r="D81" s="1" t="s">
        <v>49</v>
      </c>
      <c r="E81" s="1" t="s">
        <v>74</v>
      </c>
      <c r="F81" s="1" t="s">
        <v>150</v>
      </c>
      <c r="G81" s="1" t="s">
        <v>128</v>
      </c>
      <c r="H81" s="1" t="s">
        <v>60</v>
      </c>
      <c r="I81" s="2">
        <v>120.787526044</v>
      </c>
      <c r="J81" s="2">
        <v>40.119999999999997</v>
      </c>
      <c r="K81" s="2">
        <f t="shared" si="11"/>
        <v>6.84</v>
      </c>
      <c r="L81" s="2">
        <f t="shared" si="12"/>
        <v>33.159999999999997</v>
      </c>
      <c r="M81" s="3">
        <v>33.159999999999997</v>
      </c>
      <c r="AE81" s="2">
        <v>6.84</v>
      </c>
      <c r="AF81" s="5">
        <v>676.12545</v>
      </c>
      <c r="AL81" s="5" t="str">
        <f t="shared" si="18"/>
        <v/>
      </c>
      <c r="AN81" s="5" t="str">
        <f t="shared" si="13"/>
        <v/>
      </c>
      <c r="AP81" s="5" t="str">
        <f t="shared" si="14"/>
        <v/>
      </c>
      <c r="AS81" s="5">
        <f t="shared" si="15"/>
        <v>676.12545</v>
      </c>
      <c r="AT81" s="11">
        <f t="shared" si="17"/>
        <v>6.1979548820438038E-3</v>
      </c>
      <c r="AU81" s="5">
        <f t="shared" si="16"/>
        <v>6.1979548820438044</v>
      </c>
    </row>
    <row r="82" spans="1:47" x14ac:dyDescent="0.25">
      <c r="A82" s="1" t="s">
        <v>151</v>
      </c>
      <c r="B82" s="1" t="s">
        <v>152</v>
      </c>
      <c r="C82" s="1" t="s">
        <v>153</v>
      </c>
      <c r="D82" s="1" t="s">
        <v>49</v>
      </c>
      <c r="E82" s="1" t="s">
        <v>65</v>
      </c>
      <c r="F82" s="1" t="s">
        <v>150</v>
      </c>
      <c r="G82" s="1" t="s">
        <v>128</v>
      </c>
      <c r="H82" s="1" t="s">
        <v>60</v>
      </c>
      <c r="I82" s="2">
        <v>40.152105847999998</v>
      </c>
      <c r="J82" s="2">
        <v>39.159999999999997</v>
      </c>
      <c r="K82" s="2">
        <f t="shared" si="11"/>
        <v>15.93</v>
      </c>
      <c r="L82" s="2">
        <f t="shared" si="12"/>
        <v>23.23</v>
      </c>
      <c r="M82" s="3">
        <v>23.23</v>
      </c>
      <c r="T82" s="8">
        <v>15.91</v>
      </c>
      <c r="U82" s="5">
        <v>4368.4882499999994</v>
      </c>
      <c r="AE82" s="2">
        <v>0.02</v>
      </c>
      <c r="AF82" s="5">
        <v>1.9769749999999999</v>
      </c>
      <c r="AL82" s="5" t="str">
        <f t="shared" si="18"/>
        <v/>
      </c>
      <c r="AN82" s="5" t="str">
        <f t="shared" si="13"/>
        <v/>
      </c>
      <c r="AP82" s="5" t="str">
        <f t="shared" si="14"/>
        <v/>
      </c>
      <c r="AS82" s="5">
        <f t="shared" si="15"/>
        <v>4370.465224999999</v>
      </c>
      <c r="AT82" s="11">
        <f t="shared" si="17"/>
        <v>4.0063491587384287E-2</v>
      </c>
      <c r="AU82" s="5">
        <f t="shared" si="16"/>
        <v>40.063491587384291</v>
      </c>
    </row>
    <row r="83" spans="1:47" x14ac:dyDescent="0.25">
      <c r="A83" s="1" t="s">
        <v>154</v>
      </c>
      <c r="B83" s="1" t="s">
        <v>155</v>
      </c>
      <c r="C83" s="1" t="s">
        <v>156</v>
      </c>
      <c r="D83" s="1" t="s">
        <v>49</v>
      </c>
      <c r="E83" s="1" t="s">
        <v>75</v>
      </c>
      <c r="F83" s="1" t="s">
        <v>150</v>
      </c>
      <c r="G83" s="1" t="s">
        <v>128</v>
      </c>
      <c r="H83" s="1" t="s">
        <v>60</v>
      </c>
      <c r="I83" s="2">
        <v>80.446485221499998</v>
      </c>
      <c r="J83" s="2">
        <v>38.520000000000003</v>
      </c>
      <c r="K83" s="2">
        <f t="shared" si="11"/>
        <v>26.91</v>
      </c>
      <c r="L83" s="2">
        <f t="shared" si="12"/>
        <v>10.08</v>
      </c>
      <c r="M83" s="3">
        <v>10.08</v>
      </c>
      <c r="T83" s="8">
        <v>22.76</v>
      </c>
      <c r="U83" s="5">
        <v>6249.3270000000002</v>
      </c>
      <c r="AB83" s="10">
        <v>4.04</v>
      </c>
      <c r="AC83" s="5">
        <v>399.34895</v>
      </c>
      <c r="AE83" s="2">
        <v>0.11</v>
      </c>
      <c r="AF83" s="5">
        <v>10.873362500000001</v>
      </c>
      <c r="AL83" s="5" t="str">
        <f t="shared" si="18"/>
        <v/>
      </c>
      <c r="AN83" s="5" t="str">
        <f t="shared" si="13"/>
        <v/>
      </c>
      <c r="AP83" s="5" t="str">
        <f t="shared" si="14"/>
        <v/>
      </c>
      <c r="AS83" s="5">
        <f t="shared" si="15"/>
        <v>6659.5493125000003</v>
      </c>
      <c r="AT83" s="11">
        <f t="shared" si="17"/>
        <v>6.1047230471239979E-2</v>
      </c>
      <c r="AU83" s="5">
        <f t="shared" si="16"/>
        <v>61.047230471239978</v>
      </c>
    </row>
    <row r="84" spans="1:47" x14ac:dyDescent="0.25">
      <c r="A84" s="1" t="s">
        <v>154</v>
      </c>
      <c r="B84" s="1" t="s">
        <v>155</v>
      </c>
      <c r="C84" s="1" t="s">
        <v>156</v>
      </c>
      <c r="D84" s="1" t="s">
        <v>49</v>
      </c>
      <c r="E84" s="1" t="s">
        <v>76</v>
      </c>
      <c r="F84" s="1" t="s">
        <v>150</v>
      </c>
      <c r="G84" s="1" t="s">
        <v>128</v>
      </c>
      <c r="H84" s="1" t="s">
        <v>60</v>
      </c>
      <c r="I84" s="2">
        <v>80.446485221499998</v>
      </c>
      <c r="J84" s="2">
        <v>40.08</v>
      </c>
      <c r="K84" s="2">
        <f t="shared" si="11"/>
        <v>25.53</v>
      </c>
      <c r="L84" s="2">
        <f t="shared" si="12"/>
        <v>1</v>
      </c>
      <c r="M84" s="3">
        <v>1</v>
      </c>
      <c r="T84" s="8">
        <v>24.85</v>
      </c>
      <c r="U84" s="5">
        <v>6823.1887500000003</v>
      </c>
      <c r="AB84" s="10">
        <v>0.56000000000000005</v>
      </c>
      <c r="AC84" s="5">
        <v>55.3553</v>
      </c>
      <c r="AE84" s="2">
        <v>0.12</v>
      </c>
      <c r="AF84" s="5">
        <v>11.86185</v>
      </c>
      <c r="AL84" s="5" t="str">
        <f t="shared" si="18"/>
        <v/>
      </c>
      <c r="AN84" s="5" t="str">
        <f t="shared" si="13"/>
        <v/>
      </c>
      <c r="AP84" s="5" t="str">
        <f t="shared" si="14"/>
        <v/>
      </c>
      <c r="AS84" s="5">
        <f t="shared" si="15"/>
        <v>6890.4059000000007</v>
      </c>
      <c r="AT84" s="11">
        <f t="shared" si="17"/>
        <v>6.316346306320586E-2</v>
      </c>
      <c r="AU84" s="5">
        <f t="shared" si="16"/>
        <v>63.16346306320586</v>
      </c>
    </row>
    <row r="85" spans="1:47" x14ac:dyDescent="0.25">
      <c r="A85" s="1" t="s">
        <v>157</v>
      </c>
      <c r="B85" s="1" t="s">
        <v>125</v>
      </c>
      <c r="C85" s="1" t="s">
        <v>126</v>
      </c>
      <c r="D85" s="1" t="s">
        <v>49</v>
      </c>
      <c r="E85" s="1" t="s">
        <v>80</v>
      </c>
      <c r="F85" s="1" t="s">
        <v>150</v>
      </c>
      <c r="G85" s="1" t="s">
        <v>128</v>
      </c>
      <c r="H85" s="1" t="s">
        <v>60</v>
      </c>
      <c r="I85" s="2">
        <v>80.176155482599995</v>
      </c>
      <c r="J85" s="2">
        <v>36.75</v>
      </c>
      <c r="K85" s="2">
        <f t="shared" si="11"/>
        <v>5.29</v>
      </c>
      <c r="L85" s="2">
        <f t="shared" si="12"/>
        <v>0</v>
      </c>
      <c r="R85" s="7">
        <v>0.14000000000000001</v>
      </c>
      <c r="S85" s="5">
        <v>128.13499999999999</v>
      </c>
      <c r="T85" s="8">
        <v>5.15</v>
      </c>
      <c r="U85" s="5">
        <v>1414.06125</v>
      </c>
      <c r="AL85" s="5" t="str">
        <f t="shared" si="18"/>
        <v/>
      </c>
      <c r="AN85" s="5" t="str">
        <f t="shared" si="13"/>
        <v/>
      </c>
      <c r="AP85" s="5" t="str">
        <f t="shared" si="14"/>
        <v/>
      </c>
      <c r="AS85" s="5">
        <f t="shared" si="15"/>
        <v>1542.19625</v>
      </c>
      <c r="AT85" s="11">
        <f t="shared" si="17"/>
        <v>1.4137114313264124E-2</v>
      </c>
      <c r="AU85" s="5">
        <f t="shared" si="16"/>
        <v>14.137114313264124</v>
      </c>
    </row>
    <row r="86" spans="1:47" x14ac:dyDescent="0.25">
      <c r="A86" s="1" t="s">
        <v>157</v>
      </c>
      <c r="B86" s="1" t="s">
        <v>125</v>
      </c>
      <c r="C86" s="1" t="s">
        <v>126</v>
      </c>
      <c r="D86" s="1" t="s">
        <v>49</v>
      </c>
      <c r="E86" s="1" t="s">
        <v>85</v>
      </c>
      <c r="F86" s="1" t="s">
        <v>150</v>
      </c>
      <c r="G86" s="1" t="s">
        <v>128</v>
      </c>
      <c r="H86" s="1" t="s">
        <v>60</v>
      </c>
      <c r="I86" s="2">
        <v>80.176155482599995</v>
      </c>
      <c r="J86" s="2">
        <v>38.46</v>
      </c>
      <c r="K86" s="2">
        <f t="shared" si="11"/>
        <v>2.4500000000000002</v>
      </c>
      <c r="L86" s="2">
        <f t="shared" si="12"/>
        <v>0</v>
      </c>
      <c r="T86" s="8">
        <v>2.4500000000000002</v>
      </c>
      <c r="U86" s="5">
        <v>672.70875000000001</v>
      </c>
      <c r="AL86" s="5" t="str">
        <f t="shared" si="18"/>
        <v/>
      </c>
      <c r="AN86" s="5" t="str">
        <f t="shared" si="13"/>
        <v/>
      </c>
      <c r="AP86" s="5" t="str">
        <f t="shared" si="14"/>
        <v/>
      </c>
      <c r="AS86" s="5">
        <f t="shared" si="15"/>
        <v>672.70875000000001</v>
      </c>
      <c r="AT86" s="11">
        <f t="shared" si="17"/>
        <v>6.1666344333822743E-3</v>
      </c>
      <c r="AU86" s="5">
        <f t="shared" si="16"/>
        <v>6.1666344333822742</v>
      </c>
    </row>
    <row r="87" spans="1:47" x14ac:dyDescent="0.25">
      <c r="A87" s="1" t="s">
        <v>158</v>
      </c>
      <c r="B87" s="1" t="s">
        <v>159</v>
      </c>
      <c r="C87" s="1" t="s">
        <v>160</v>
      </c>
      <c r="D87" s="1" t="s">
        <v>49</v>
      </c>
      <c r="E87" s="1" t="s">
        <v>99</v>
      </c>
      <c r="F87" s="1" t="s">
        <v>150</v>
      </c>
      <c r="G87" s="1" t="s">
        <v>128</v>
      </c>
      <c r="H87" s="1" t="s">
        <v>60</v>
      </c>
      <c r="I87" s="2">
        <v>119.56808484299999</v>
      </c>
      <c r="J87" s="2">
        <v>38.4</v>
      </c>
      <c r="K87" s="2">
        <f t="shared" si="11"/>
        <v>37.65</v>
      </c>
      <c r="L87" s="2">
        <f t="shared" si="12"/>
        <v>0</v>
      </c>
      <c r="T87" s="8">
        <v>37.65</v>
      </c>
      <c r="U87" s="5">
        <v>10337.748750000001</v>
      </c>
      <c r="AL87" s="5" t="str">
        <f t="shared" si="18"/>
        <v/>
      </c>
      <c r="AN87" s="5" t="str">
        <f t="shared" si="13"/>
        <v/>
      </c>
      <c r="AP87" s="5" t="str">
        <f t="shared" si="14"/>
        <v/>
      </c>
      <c r="AS87" s="5">
        <f t="shared" si="15"/>
        <v>10337.748750000001</v>
      </c>
      <c r="AT87" s="11">
        <f t="shared" si="17"/>
        <v>9.4764810782384745E-2</v>
      </c>
      <c r="AU87" s="5">
        <f t="shared" si="16"/>
        <v>94.764810782384743</v>
      </c>
    </row>
    <row r="88" spans="1:47" x14ac:dyDescent="0.25">
      <c r="A88" s="1" t="s">
        <v>158</v>
      </c>
      <c r="B88" s="1" t="s">
        <v>159</v>
      </c>
      <c r="C88" s="1" t="s">
        <v>160</v>
      </c>
      <c r="D88" s="1" t="s">
        <v>49</v>
      </c>
      <c r="E88" s="1" t="s">
        <v>90</v>
      </c>
      <c r="F88" s="1" t="s">
        <v>150</v>
      </c>
      <c r="G88" s="1" t="s">
        <v>128</v>
      </c>
      <c r="H88" s="1" t="s">
        <v>60</v>
      </c>
      <c r="I88" s="2">
        <v>119.56808484299999</v>
      </c>
      <c r="J88" s="2">
        <v>38.85</v>
      </c>
      <c r="K88" s="2">
        <f t="shared" si="11"/>
        <v>32.47</v>
      </c>
      <c r="L88" s="2">
        <f t="shared" si="12"/>
        <v>6.38</v>
      </c>
      <c r="M88" s="3">
        <v>6.38</v>
      </c>
      <c r="T88" s="8">
        <v>32.47</v>
      </c>
      <c r="U88" s="5">
        <v>8915.4502499999999</v>
      </c>
      <c r="AL88" s="5" t="str">
        <f t="shared" si="18"/>
        <v/>
      </c>
      <c r="AN88" s="5" t="str">
        <f t="shared" si="13"/>
        <v/>
      </c>
      <c r="AP88" s="5" t="str">
        <f t="shared" si="14"/>
        <v/>
      </c>
      <c r="AS88" s="5">
        <f t="shared" si="15"/>
        <v>8915.4502499999999</v>
      </c>
      <c r="AT88" s="11">
        <f t="shared" si="17"/>
        <v>8.1726783694662228E-2</v>
      </c>
      <c r="AU88" s="5">
        <f t="shared" si="16"/>
        <v>81.726783694662231</v>
      </c>
    </row>
    <row r="89" spans="1:47" x14ac:dyDescent="0.25">
      <c r="A89" s="1" t="s">
        <v>158</v>
      </c>
      <c r="B89" s="1" t="s">
        <v>159</v>
      </c>
      <c r="C89" s="1" t="s">
        <v>160</v>
      </c>
      <c r="D89" s="1" t="s">
        <v>49</v>
      </c>
      <c r="E89" s="1" t="s">
        <v>100</v>
      </c>
      <c r="F89" s="1" t="s">
        <v>150</v>
      </c>
      <c r="G89" s="1" t="s">
        <v>128</v>
      </c>
      <c r="H89" s="1" t="s">
        <v>60</v>
      </c>
      <c r="I89" s="2">
        <v>119.56808484299999</v>
      </c>
      <c r="J89" s="2">
        <v>37.340000000000003</v>
      </c>
      <c r="K89" s="2">
        <f t="shared" si="11"/>
        <v>29.38</v>
      </c>
      <c r="L89" s="2">
        <f t="shared" si="12"/>
        <v>7.96</v>
      </c>
      <c r="M89" s="3">
        <v>7.96</v>
      </c>
      <c r="T89" s="8">
        <v>29.38</v>
      </c>
      <c r="U89" s="5">
        <v>8067.0134999999991</v>
      </c>
      <c r="AL89" s="5" t="str">
        <f t="shared" si="18"/>
        <v/>
      </c>
      <c r="AN89" s="5" t="str">
        <f t="shared" si="13"/>
        <v/>
      </c>
      <c r="AP89" s="5" t="str">
        <f t="shared" si="14"/>
        <v/>
      </c>
      <c r="AS89" s="5">
        <f t="shared" si="15"/>
        <v>8067.0134999999991</v>
      </c>
      <c r="AT89" s="11">
        <f t="shared" si="17"/>
        <v>7.3949273327661713E-2</v>
      </c>
      <c r="AU89" s="5">
        <f t="shared" si="16"/>
        <v>73.949273327661714</v>
      </c>
    </row>
    <row r="90" spans="1:47" x14ac:dyDescent="0.25">
      <c r="A90" s="1" t="s">
        <v>161</v>
      </c>
      <c r="B90" s="1" t="s">
        <v>125</v>
      </c>
      <c r="C90" s="1" t="s">
        <v>126</v>
      </c>
      <c r="D90" s="1" t="s">
        <v>49</v>
      </c>
      <c r="E90" s="1" t="s">
        <v>91</v>
      </c>
      <c r="F90" s="1" t="s">
        <v>150</v>
      </c>
      <c r="G90" s="1" t="s">
        <v>128</v>
      </c>
      <c r="H90" s="1" t="s">
        <v>60</v>
      </c>
      <c r="I90" s="2">
        <v>119.93843860299999</v>
      </c>
      <c r="J90" s="2">
        <v>40.03</v>
      </c>
      <c r="K90" s="2">
        <f t="shared" si="11"/>
        <v>29.64</v>
      </c>
      <c r="L90" s="2">
        <f t="shared" si="12"/>
        <v>10.36</v>
      </c>
      <c r="M90" s="3">
        <v>10.36</v>
      </c>
      <c r="T90" s="8">
        <v>29.64</v>
      </c>
      <c r="U90" s="5">
        <v>8138.4030000000002</v>
      </c>
      <c r="AL90" s="5" t="str">
        <f t="shared" si="18"/>
        <v/>
      </c>
      <c r="AN90" s="5" t="str">
        <f t="shared" si="13"/>
        <v/>
      </c>
      <c r="AP90" s="5" t="str">
        <f t="shared" si="14"/>
        <v/>
      </c>
      <c r="AS90" s="5">
        <f t="shared" si="15"/>
        <v>8138.4030000000002</v>
      </c>
      <c r="AT90" s="11">
        <f t="shared" si="17"/>
        <v>7.4603691675694125E-2</v>
      </c>
      <c r="AU90" s="5">
        <f t="shared" si="16"/>
        <v>74.603691675694122</v>
      </c>
    </row>
    <row r="91" spans="1:47" x14ac:dyDescent="0.25">
      <c r="A91" s="1" t="s">
        <v>161</v>
      </c>
      <c r="B91" s="1" t="s">
        <v>125</v>
      </c>
      <c r="C91" s="1" t="s">
        <v>126</v>
      </c>
      <c r="D91" s="1" t="s">
        <v>49</v>
      </c>
      <c r="E91" s="1" t="s">
        <v>70</v>
      </c>
      <c r="F91" s="1" t="s">
        <v>150</v>
      </c>
      <c r="G91" s="1" t="s">
        <v>128</v>
      </c>
      <c r="H91" s="1" t="s">
        <v>60</v>
      </c>
      <c r="I91" s="2">
        <v>119.93843860299999</v>
      </c>
      <c r="J91" s="2">
        <v>10.31</v>
      </c>
      <c r="K91" s="2">
        <f t="shared" si="11"/>
        <v>7.1999999999999993</v>
      </c>
      <c r="L91" s="2">
        <f t="shared" si="12"/>
        <v>3.11</v>
      </c>
      <c r="M91" s="3">
        <v>3.11</v>
      </c>
      <c r="T91" s="8">
        <v>7.02</v>
      </c>
      <c r="U91" s="5">
        <v>1927.5165</v>
      </c>
      <c r="Z91" s="9">
        <v>0.01</v>
      </c>
      <c r="AA91" s="5">
        <v>1.0983000000000001</v>
      </c>
      <c r="AB91" s="10">
        <v>0.17</v>
      </c>
      <c r="AC91" s="5">
        <v>16.804287500000001</v>
      </c>
      <c r="AL91" s="5" t="str">
        <f t="shared" si="18"/>
        <v/>
      </c>
      <c r="AN91" s="5" t="str">
        <f t="shared" si="13"/>
        <v/>
      </c>
      <c r="AP91" s="5" t="str">
        <f t="shared" si="14"/>
        <v/>
      </c>
      <c r="AS91" s="5">
        <f t="shared" si="15"/>
        <v>1945.4190875000002</v>
      </c>
      <c r="AT91" s="11">
        <f t="shared" si="17"/>
        <v>1.783340610975645E-2</v>
      </c>
      <c r="AU91" s="5">
        <f t="shared" si="16"/>
        <v>17.833406109756449</v>
      </c>
    </row>
    <row r="92" spans="1:47" x14ac:dyDescent="0.25">
      <c r="A92" s="1" t="s">
        <v>161</v>
      </c>
      <c r="B92" s="1" t="s">
        <v>125</v>
      </c>
      <c r="C92" s="1" t="s">
        <v>126</v>
      </c>
      <c r="D92" s="1" t="s">
        <v>49</v>
      </c>
      <c r="E92" s="1" t="s">
        <v>97</v>
      </c>
      <c r="F92" s="1" t="s">
        <v>150</v>
      </c>
      <c r="G92" s="1" t="s">
        <v>128</v>
      </c>
      <c r="H92" s="1" t="s">
        <v>60</v>
      </c>
      <c r="I92" s="2">
        <v>119.93843860299999</v>
      </c>
      <c r="J92" s="2">
        <v>28.17</v>
      </c>
      <c r="K92" s="2">
        <f t="shared" si="11"/>
        <v>22.74</v>
      </c>
      <c r="L92" s="2">
        <f t="shared" si="12"/>
        <v>5.42</v>
      </c>
      <c r="M92" s="3">
        <v>5.42</v>
      </c>
      <c r="R92" s="7">
        <v>1.0900000000000001</v>
      </c>
      <c r="S92" s="5">
        <v>997.62250000000006</v>
      </c>
      <c r="T92" s="8">
        <v>21.65</v>
      </c>
      <c r="U92" s="5">
        <v>5944.548749999999</v>
      </c>
      <c r="AL92" s="5" t="str">
        <f t="shared" si="18"/>
        <v/>
      </c>
      <c r="AN92" s="5" t="str">
        <f t="shared" si="13"/>
        <v/>
      </c>
      <c r="AP92" s="5" t="str">
        <f t="shared" si="14"/>
        <v/>
      </c>
      <c r="AS92" s="5">
        <f t="shared" si="15"/>
        <v>6942.1712499999994</v>
      </c>
      <c r="AT92" s="11">
        <f t="shared" si="17"/>
        <v>6.3637989356740879E-2</v>
      </c>
      <c r="AU92" s="5">
        <f t="shared" si="16"/>
        <v>63.637989356740881</v>
      </c>
    </row>
    <row r="93" spans="1:47" x14ac:dyDescent="0.25">
      <c r="A93" s="1" t="s">
        <v>161</v>
      </c>
      <c r="B93" s="1" t="s">
        <v>125</v>
      </c>
      <c r="C93" s="1" t="s">
        <v>126</v>
      </c>
      <c r="D93" s="1" t="s">
        <v>49</v>
      </c>
      <c r="E93" s="1" t="s">
        <v>92</v>
      </c>
      <c r="F93" s="1" t="s">
        <v>150</v>
      </c>
      <c r="G93" s="1" t="s">
        <v>128</v>
      </c>
      <c r="H93" s="1" t="s">
        <v>60</v>
      </c>
      <c r="I93" s="2">
        <v>119.93843860299999</v>
      </c>
      <c r="J93" s="2">
        <v>38.92</v>
      </c>
      <c r="K93" s="2">
        <f t="shared" si="11"/>
        <v>28.78</v>
      </c>
      <c r="L93" s="2">
        <f t="shared" si="12"/>
        <v>10.130000000000001</v>
      </c>
      <c r="M93" s="3">
        <v>10.130000000000001</v>
      </c>
      <c r="T93" s="8">
        <v>28.78</v>
      </c>
      <c r="U93" s="5">
        <v>7902.2685000000001</v>
      </c>
      <c r="AL93" s="5" t="str">
        <f t="shared" si="18"/>
        <v/>
      </c>
      <c r="AN93" s="5" t="str">
        <f t="shared" si="13"/>
        <v/>
      </c>
      <c r="AP93" s="5" t="str">
        <f t="shared" si="14"/>
        <v/>
      </c>
      <c r="AS93" s="5">
        <f t="shared" si="15"/>
        <v>7902.2685000000001</v>
      </c>
      <c r="AT93" s="11">
        <f t="shared" si="17"/>
        <v>7.2439077139894628E-2</v>
      </c>
      <c r="AU93" s="5">
        <f t="shared" si="16"/>
        <v>72.439077139894621</v>
      </c>
    </row>
    <row r="94" spans="1:47" x14ac:dyDescent="0.25">
      <c r="A94" s="1" t="s">
        <v>162</v>
      </c>
      <c r="B94" s="1" t="s">
        <v>163</v>
      </c>
      <c r="C94" s="1" t="s">
        <v>164</v>
      </c>
      <c r="D94" s="1" t="s">
        <v>49</v>
      </c>
      <c r="E94" s="1" t="s">
        <v>70</v>
      </c>
      <c r="F94" s="1" t="s">
        <v>150</v>
      </c>
      <c r="G94" s="1" t="s">
        <v>128</v>
      </c>
      <c r="H94" s="1" t="s">
        <v>60</v>
      </c>
      <c r="I94" s="2">
        <v>39.983821302300001</v>
      </c>
      <c r="J94" s="2">
        <v>28.79</v>
      </c>
      <c r="K94" s="2">
        <f t="shared" si="11"/>
        <v>4.2300000000000004</v>
      </c>
      <c r="L94" s="2">
        <f t="shared" si="12"/>
        <v>24.56</v>
      </c>
      <c r="M94" s="3">
        <v>24.56</v>
      </c>
      <c r="T94" s="8">
        <v>0.1</v>
      </c>
      <c r="U94" s="5">
        <v>27.4575</v>
      </c>
      <c r="Z94" s="9">
        <v>1.4</v>
      </c>
      <c r="AA94" s="5">
        <v>153.762</v>
      </c>
      <c r="AB94" s="10">
        <v>2.73</v>
      </c>
      <c r="AC94" s="5">
        <v>269.85708749999998</v>
      </c>
      <c r="AL94" s="5" t="str">
        <f t="shared" si="18"/>
        <v/>
      </c>
      <c r="AN94" s="5" t="str">
        <f t="shared" si="13"/>
        <v/>
      </c>
      <c r="AP94" s="5" t="str">
        <f t="shared" si="14"/>
        <v/>
      </c>
      <c r="AS94" s="5">
        <f t="shared" si="15"/>
        <v>451.07658749999996</v>
      </c>
      <c r="AT94" s="11">
        <f t="shared" si="17"/>
        <v>4.134960956833209E-3</v>
      </c>
      <c r="AU94" s="5">
        <f t="shared" si="16"/>
        <v>4.1349609568332086</v>
      </c>
    </row>
    <row r="95" spans="1:47" x14ac:dyDescent="0.25">
      <c r="A95" s="1" t="s">
        <v>162</v>
      </c>
      <c r="B95" s="1" t="s">
        <v>163</v>
      </c>
      <c r="C95" s="1" t="s">
        <v>164</v>
      </c>
      <c r="D95" s="1" t="s">
        <v>49</v>
      </c>
      <c r="E95" s="1" t="s">
        <v>97</v>
      </c>
      <c r="F95" s="1" t="s">
        <v>150</v>
      </c>
      <c r="G95" s="1" t="s">
        <v>128</v>
      </c>
      <c r="H95" s="1" t="s">
        <v>60</v>
      </c>
      <c r="I95" s="2">
        <v>39.983821302300001</v>
      </c>
      <c r="J95" s="2">
        <v>9.91</v>
      </c>
      <c r="K95" s="2">
        <f t="shared" si="11"/>
        <v>6.55</v>
      </c>
      <c r="L95" s="2">
        <f t="shared" si="12"/>
        <v>3.35</v>
      </c>
      <c r="M95" s="3">
        <v>3.35</v>
      </c>
      <c r="T95" s="8">
        <v>3.57</v>
      </c>
      <c r="U95" s="5">
        <v>980.2327499999999</v>
      </c>
      <c r="Z95" s="9">
        <v>2.0299999999999998</v>
      </c>
      <c r="AA95" s="5">
        <v>222.95490000000001</v>
      </c>
      <c r="AB95" s="10">
        <v>0.95</v>
      </c>
      <c r="AC95" s="5">
        <v>93.906312499999984</v>
      </c>
      <c r="AL95" s="5" t="str">
        <f t="shared" si="18"/>
        <v/>
      </c>
      <c r="AN95" s="5" t="str">
        <f t="shared" si="13"/>
        <v/>
      </c>
      <c r="AP95" s="5" t="str">
        <f t="shared" si="14"/>
        <v/>
      </c>
      <c r="AS95" s="5">
        <f t="shared" si="15"/>
        <v>1297.0939624999999</v>
      </c>
      <c r="AT95" s="11">
        <f t="shared" si="17"/>
        <v>1.1890293224942823E-2</v>
      </c>
      <c r="AU95" s="5">
        <f t="shared" si="16"/>
        <v>11.890293224942823</v>
      </c>
    </row>
    <row r="96" spans="1:47" x14ac:dyDescent="0.25">
      <c r="A96" s="1" t="s">
        <v>165</v>
      </c>
      <c r="B96" s="1" t="s">
        <v>166</v>
      </c>
      <c r="C96" s="1" t="s">
        <v>132</v>
      </c>
      <c r="D96" s="1" t="s">
        <v>49</v>
      </c>
      <c r="E96" s="1" t="s">
        <v>89</v>
      </c>
      <c r="F96" s="1" t="s">
        <v>150</v>
      </c>
      <c r="G96" s="1" t="s">
        <v>128</v>
      </c>
      <c r="H96" s="1" t="s">
        <v>60</v>
      </c>
      <c r="I96" s="2">
        <v>39.945213493399997</v>
      </c>
      <c r="J96" s="2">
        <v>39.97</v>
      </c>
      <c r="K96" s="2">
        <f t="shared" si="11"/>
        <v>38.159999999999997</v>
      </c>
      <c r="L96" s="2">
        <f t="shared" si="12"/>
        <v>0</v>
      </c>
      <c r="T96" s="8">
        <v>38.159999999999997</v>
      </c>
      <c r="U96" s="5">
        <v>10477.781999999999</v>
      </c>
      <c r="AL96" s="5" t="str">
        <f t="shared" si="18"/>
        <v/>
      </c>
      <c r="AN96" s="5" t="str">
        <f t="shared" si="13"/>
        <v/>
      </c>
      <c r="AP96" s="5" t="str">
        <f t="shared" si="14"/>
        <v/>
      </c>
      <c r="AS96" s="5">
        <f t="shared" si="15"/>
        <v>10477.781999999999</v>
      </c>
      <c r="AT96" s="11">
        <f t="shared" si="17"/>
        <v>9.6048477541986754E-2</v>
      </c>
      <c r="AU96" s="5">
        <f t="shared" si="16"/>
        <v>96.048477541986756</v>
      </c>
    </row>
    <row r="97" spans="1:47" x14ac:dyDescent="0.25">
      <c r="A97" s="1" t="s">
        <v>167</v>
      </c>
      <c r="B97" s="1" t="s">
        <v>155</v>
      </c>
      <c r="C97" s="1" t="s">
        <v>156</v>
      </c>
      <c r="D97" s="1" t="s">
        <v>49</v>
      </c>
      <c r="E97" s="1" t="s">
        <v>57</v>
      </c>
      <c r="F97" s="1" t="s">
        <v>168</v>
      </c>
      <c r="G97" s="1" t="s">
        <v>128</v>
      </c>
      <c r="H97" s="1" t="s">
        <v>60</v>
      </c>
      <c r="I97" s="2">
        <v>164.383332217</v>
      </c>
      <c r="J97" s="2">
        <v>38.97</v>
      </c>
      <c r="K97" s="2">
        <f t="shared" si="11"/>
        <v>8.3800000000000008</v>
      </c>
      <c r="L97" s="2">
        <f t="shared" si="12"/>
        <v>0</v>
      </c>
      <c r="T97" s="8">
        <v>8.3800000000000008</v>
      </c>
      <c r="U97" s="5">
        <v>2300.9385000000002</v>
      </c>
      <c r="AL97" s="5" t="str">
        <f t="shared" si="18"/>
        <v/>
      </c>
      <c r="AN97" s="5" t="str">
        <f t="shared" si="13"/>
        <v/>
      </c>
      <c r="AP97" s="5" t="str">
        <f t="shared" si="14"/>
        <v/>
      </c>
      <c r="AS97" s="5">
        <f t="shared" si="15"/>
        <v>2300.9385000000002</v>
      </c>
      <c r="AT97" s="11">
        <f t="shared" si="17"/>
        <v>2.1092406755813659E-2</v>
      </c>
      <c r="AU97" s="5">
        <f t="shared" si="16"/>
        <v>21.092406755813659</v>
      </c>
    </row>
    <row r="98" spans="1:47" x14ac:dyDescent="0.25">
      <c r="A98" s="1" t="s">
        <v>167</v>
      </c>
      <c r="B98" s="1" t="s">
        <v>155</v>
      </c>
      <c r="C98" s="1" t="s">
        <v>156</v>
      </c>
      <c r="D98" s="1" t="s">
        <v>49</v>
      </c>
      <c r="E98" s="1" t="s">
        <v>50</v>
      </c>
      <c r="F98" s="1" t="s">
        <v>168</v>
      </c>
      <c r="G98" s="1" t="s">
        <v>128</v>
      </c>
      <c r="H98" s="1" t="s">
        <v>60</v>
      </c>
      <c r="I98" s="2">
        <v>164.383332217</v>
      </c>
      <c r="J98" s="2">
        <v>37.229999999999997</v>
      </c>
      <c r="K98" s="2">
        <f t="shared" si="11"/>
        <v>1.99</v>
      </c>
      <c r="L98" s="2">
        <f t="shared" si="12"/>
        <v>0</v>
      </c>
      <c r="T98" s="8">
        <v>1.99</v>
      </c>
      <c r="U98" s="5">
        <v>546.40424999999993</v>
      </c>
      <c r="AL98" s="5" t="str">
        <f t="shared" si="18"/>
        <v/>
      </c>
      <c r="AN98" s="5" t="str">
        <f t="shared" si="13"/>
        <v/>
      </c>
      <c r="AP98" s="5" t="str">
        <f t="shared" si="14"/>
        <v/>
      </c>
      <c r="AS98" s="5">
        <f t="shared" si="15"/>
        <v>546.40424999999993</v>
      </c>
      <c r="AT98" s="11">
        <f t="shared" si="17"/>
        <v>5.0088173560941737E-3</v>
      </c>
      <c r="AU98" s="5">
        <f t="shared" si="16"/>
        <v>5.0088173560941742</v>
      </c>
    </row>
    <row r="99" spans="1:47" x14ac:dyDescent="0.25">
      <c r="A99" s="1" t="s">
        <v>167</v>
      </c>
      <c r="B99" s="1" t="s">
        <v>155</v>
      </c>
      <c r="C99" s="1" t="s">
        <v>156</v>
      </c>
      <c r="D99" s="1" t="s">
        <v>49</v>
      </c>
      <c r="E99" s="1" t="s">
        <v>65</v>
      </c>
      <c r="F99" s="1" t="s">
        <v>168</v>
      </c>
      <c r="G99" s="1" t="s">
        <v>128</v>
      </c>
      <c r="H99" s="1" t="s">
        <v>60</v>
      </c>
      <c r="I99" s="2">
        <v>164.383332217</v>
      </c>
      <c r="J99" s="2">
        <v>39.28</v>
      </c>
      <c r="K99" s="2">
        <f t="shared" si="11"/>
        <v>34.82</v>
      </c>
      <c r="L99" s="2">
        <f t="shared" si="12"/>
        <v>0</v>
      </c>
      <c r="T99" s="8">
        <v>34.82</v>
      </c>
      <c r="U99" s="5">
        <v>9560.7014999999992</v>
      </c>
      <c r="AL99" s="5" t="str">
        <f t="shared" si="18"/>
        <v/>
      </c>
      <c r="AN99" s="5" t="str">
        <f t="shared" si="13"/>
        <v/>
      </c>
      <c r="AP99" s="5" t="str">
        <f t="shared" si="14"/>
        <v/>
      </c>
      <c r="AS99" s="5">
        <f t="shared" si="15"/>
        <v>9560.7014999999992</v>
      </c>
      <c r="AT99" s="11">
        <f t="shared" si="17"/>
        <v>8.7641718763416643E-2</v>
      </c>
      <c r="AU99" s="5">
        <f t="shared" si="16"/>
        <v>87.641718763416648</v>
      </c>
    </row>
    <row r="100" spans="1:47" x14ac:dyDescent="0.25">
      <c r="A100" s="1" t="s">
        <v>167</v>
      </c>
      <c r="B100" s="1" t="s">
        <v>155</v>
      </c>
      <c r="C100" s="1" t="s">
        <v>156</v>
      </c>
      <c r="D100" s="1" t="s">
        <v>49</v>
      </c>
      <c r="E100" s="1" t="s">
        <v>74</v>
      </c>
      <c r="F100" s="1" t="s">
        <v>168</v>
      </c>
      <c r="G100" s="1" t="s">
        <v>128</v>
      </c>
      <c r="H100" s="1" t="s">
        <v>60</v>
      </c>
      <c r="I100" s="2">
        <v>164.383332217</v>
      </c>
      <c r="J100" s="2">
        <v>41.1</v>
      </c>
      <c r="K100" s="2">
        <f t="shared" si="11"/>
        <v>40</v>
      </c>
      <c r="L100" s="2">
        <f t="shared" si="12"/>
        <v>0</v>
      </c>
      <c r="T100" s="8">
        <v>40</v>
      </c>
      <c r="U100" s="5">
        <v>10983</v>
      </c>
      <c r="AL100" s="5" t="str">
        <f t="shared" si="18"/>
        <v/>
      </c>
      <c r="AN100" s="5" t="str">
        <f t="shared" si="13"/>
        <v/>
      </c>
      <c r="AP100" s="5" t="str">
        <f t="shared" si="14"/>
        <v/>
      </c>
      <c r="AS100" s="5">
        <f t="shared" si="15"/>
        <v>10983</v>
      </c>
      <c r="AT100" s="11">
        <f t="shared" si="17"/>
        <v>0.10067974585113916</v>
      </c>
      <c r="AU100" s="5">
        <f t="shared" si="16"/>
        <v>100.67974585113916</v>
      </c>
    </row>
    <row r="101" spans="1:47" x14ac:dyDescent="0.25">
      <c r="A101" s="1" t="s">
        <v>169</v>
      </c>
      <c r="B101" s="1" t="s">
        <v>152</v>
      </c>
      <c r="C101" s="1" t="s">
        <v>153</v>
      </c>
      <c r="D101" s="1" t="s">
        <v>49</v>
      </c>
      <c r="E101" s="1" t="s">
        <v>80</v>
      </c>
      <c r="F101" s="1" t="s">
        <v>168</v>
      </c>
      <c r="G101" s="1" t="s">
        <v>128</v>
      </c>
      <c r="H101" s="1" t="s">
        <v>60</v>
      </c>
      <c r="I101" s="2">
        <v>158.821827904</v>
      </c>
      <c r="J101" s="2">
        <v>36.75</v>
      </c>
      <c r="K101" s="2">
        <f t="shared" si="11"/>
        <v>6.16</v>
      </c>
      <c r="L101" s="2">
        <f t="shared" si="12"/>
        <v>0.84</v>
      </c>
      <c r="M101" s="3">
        <v>0.84</v>
      </c>
      <c r="T101" s="8">
        <v>6.16</v>
      </c>
      <c r="U101" s="5">
        <v>1691.3820000000001</v>
      </c>
      <c r="AL101" s="5" t="str">
        <f t="shared" si="18"/>
        <v/>
      </c>
      <c r="AN101" s="5" t="str">
        <f t="shared" si="13"/>
        <v/>
      </c>
      <c r="AP101" s="5" t="str">
        <f t="shared" si="14"/>
        <v/>
      </c>
      <c r="AS101" s="5">
        <f t="shared" si="15"/>
        <v>1691.3820000000001</v>
      </c>
      <c r="AT101" s="11">
        <f t="shared" si="17"/>
        <v>1.5504680861075433E-2</v>
      </c>
      <c r="AU101" s="5">
        <f t="shared" si="16"/>
        <v>15.504680861075434</v>
      </c>
    </row>
    <row r="102" spans="1:47" x14ac:dyDescent="0.25">
      <c r="A102" s="1" t="s">
        <v>169</v>
      </c>
      <c r="B102" s="1" t="s">
        <v>152</v>
      </c>
      <c r="C102" s="1" t="s">
        <v>153</v>
      </c>
      <c r="D102" s="1" t="s">
        <v>49</v>
      </c>
      <c r="E102" s="1" t="s">
        <v>75</v>
      </c>
      <c r="F102" s="1" t="s">
        <v>168</v>
      </c>
      <c r="G102" s="1" t="s">
        <v>128</v>
      </c>
      <c r="H102" s="1" t="s">
        <v>60</v>
      </c>
      <c r="I102" s="2">
        <v>158.821827904</v>
      </c>
      <c r="J102" s="2">
        <v>37.85</v>
      </c>
      <c r="K102" s="2">
        <f t="shared" si="11"/>
        <v>13.2</v>
      </c>
      <c r="L102" s="2">
        <f t="shared" si="12"/>
        <v>5.07</v>
      </c>
      <c r="M102" s="3">
        <v>5.07</v>
      </c>
      <c r="R102" s="7">
        <v>0.6</v>
      </c>
      <c r="S102" s="5">
        <v>549.15</v>
      </c>
      <c r="T102" s="8">
        <v>12.6</v>
      </c>
      <c r="U102" s="5">
        <v>3459.645</v>
      </c>
      <c r="AL102" s="5" t="str">
        <f t="shared" si="18"/>
        <v/>
      </c>
      <c r="AN102" s="5" t="str">
        <f t="shared" si="13"/>
        <v/>
      </c>
      <c r="AP102" s="5" t="str">
        <f t="shared" si="14"/>
        <v/>
      </c>
      <c r="AS102" s="5">
        <f t="shared" si="15"/>
        <v>4008.7950000000001</v>
      </c>
      <c r="AT102" s="11">
        <f t="shared" si="17"/>
        <v>3.6748107235665795E-2</v>
      </c>
      <c r="AU102" s="5">
        <f t="shared" si="16"/>
        <v>36.748107235665792</v>
      </c>
    </row>
    <row r="103" spans="1:47" x14ac:dyDescent="0.25">
      <c r="A103" s="1" t="s">
        <v>169</v>
      </c>
      <c r="B103" s="1" t="s">
        <v>152</v>
      </c>
      <c r="C103" s="1" t="s">
        <v>153</v>
      </c>
      <c r="D103" s="1" t="s">
        <v>49</v>
      </c>
      <c r="E103" s="1" t="s">
        <v>76</v>
      </c>
      <c r="F103" s="1" t="s">
        <v>168</v>
      </c>
      <c r="G103" s="1" t="s">
        <v>128</v>
      </c>
      <c r="H103" s="1" t="s">
        <v>60</v>
      </c>
      <c r="I103" s="2">
        <v>158.821827904</v>
      </c>
      <c r="J103" s="2">
        <v>39.770000000000003</v>
      </c>
      <c r="K103" s="2">
        <f t="shared" si="11"/>
        <v>9.0500000000000007</v>
      </c>
      <c r="L103" s="2">
        <f t="shared" si="12"/>
        <v>30.72</v>
      </c>
      <c r="M103" s="3">
        <v>30.72</v>
      </c>
      <c r="T103" s="8">
        <v>9.0500000000000007</v>
      </c>
      <c r="U103" s="5">
        <v>2484.9037499999999</v>
      </c>
      <c r="AL103" s="5" t="str">
        <f t="shared" si="18"/>
        <v/>
      </c>
      <c r="AN103" s="5" t="str">
        <f t="shared" si="13"/>
        <v/>
      </c>
      <c r="AP103" s="5" t="str">
        <f t="shared" si="14"/>
        <v/>
      </c>
      <c r="AS103" s="5">
        <f t="shared" si="15"/>
        <v>2484.9037499999999</v>
      </c>
      <c r="AT103" s="11">
        <f t="shared" si="17"/>
        <v>2.2778792498820238E-2</v>
      </c>
      <c r="AU103" s="5">
        <f t="shared" si="16"/>
        <v>22.778792498820238</v>
      </c>
    </row>
    <row r="104" spans="1:47" x14ac:dyDescent="0.25">
      <c r="A104" s="1" t="s">
        <v>169</v>
      </c>
      <c r="B104" s="1" t="s">
        <v>152</v>
      </c>
      <c r="C104" s="1" t="s">
        <v>153</v>
      </c>
      <c r="D104" s="1" t="s">
        <v>49</v>
      </c>
      <c r="E104" s="1" t="s">
        <v>85</v>
      </c>
      <c r="F104" s="1" t="s">
        <v>168</v>
      </c>
      <c r="G104" s="1" t="s">
        <v>128</v>
      </c>
      <c r="H104" s="1" t="s">
        <v>60</v>
      </c>
      <c r="I104" s="2">
        <v>158.821827904</v>
      </c>
      <c r="J104" s="2">
        <v>38.65</v>
      </c>
      <c r="K104" s="2">
        <f t="shared" si="11"/>
        <v>27.41</v>
      </c>
      <c r="L104" s="2">
        <f t="shared" si="12"/>
        <v>9.81</v>
      </c>
      <c r="M104" s="3">
        <v>9.81</v>
      </c>
      <c r="T104" s="8">
        <v>27.41</v>
      </c>
      <c r="U104" s="5">
        <v>7526.1007499999996</v>
      </c>
      <c r="AL104" s="5" t="str">
        <f t="shared" si="18"/>
        <v/>
      </c>
      <c r="AN104" s="5" t="str">
        <f t="shared" si="13"/>
        <v/>
      </c>
      <c r="AP104" s="5" t="str">
        <f t="shared" si="14"/>
        <v/>
      </c>
      <c r="AS104" s="5">
        <f t="shared" si="15"/>
        <v>7526.1007499999996</v>
      </c>
      <c r="AT104" s="11">
        <f t="shared" si="17"/>
        <v>6.8990795844493108E-2</v>
      </c>
      <c r="AU104" s="5">
        <f t="shared" si="16"/>
        <v>68.990795844493107</v>
      </c>
    </row>
    <row r="105" spans="1:47" x14ac:dyDescent="0.25">
      <c r="A105" s="1" t="s">
        <v>170</v>
      </c>
      <c r="B105" s="1" t="s">
        <v>171</v>
      </c>
      <c r="C105" s="1" t="s">
        <v>172</v>
      </c>
      <c r="D105" s="1" t="s">
        <v>173</v>
      </c>
      <c r="E105" s="1" t="s">
        <v>99</v>
      </c>
      <c r="F105" s="1" t="s">
        <v>168</v>
      </c>
      <c r="G105" s="1" t="s">
        <v>128</v>
      </c>
      <c r="H105" s="1" t="s">
        <v>60</v>
      </c>
      <c r="I105" s="2">
        <v>15.002346042899999</v>
      </c>
      <c r="J105" s="2">
        <v>14.49</v>
      </c>
      <c r="K105" s="2">
        <f t="shared" si="11"/>
        <v>9.9600000000000009</v>
      </c>
      <c r="L105" s="2">
        <f t="shared" si="12"/>
        <v>4.53</v>
      </c>
      <c r="M105" s="3">
        <v>4.53</v>
      </c>
      <c r="Z105" s="9">
        <v>5.49</v>
      </c>
      <c r="AA105" s="5">
        <v>602.96670000000006</v>
      </c>
      <c r="AB105" s="10">
        <v>4.47</v>
      </c>
      <c r="AC105" s="5">
        <v>441.85391249999998</v>
      </c>
      <c r="AL105" s="5" t="str">
        <f t="shared" si="18"/>
        <v/>
      </c>
      <c r="AN105" s="5" t="str">
        <f t="shared" si="13"/>
        <v/>
      </c>
      <c r="AP105" s="5" t="str">
        <f t="shared" si="14"/>
        <v/>
      </c>
      <c r="AS105" s="5">
        <f t="shared" si="15"/>
        <v>1044.8206125000002</v>
      </c>
      <c r="AT105" s="11">
        <f t="shared" si="17"/>
        <v>9.577735930668449E-3</v>
      </c>
      <c r="AU105" s="5">
        <f t="shared" si="16"/>
        <v>9.5777359306684495</v>
      </c>
    </row>
    <row r="106" spans="1:47" x14ac:dyDescent="0.25">
      <c r="A106" s="1" t="s">
        <v>174</v>
      </c>
      <c r="B106" s="1" t="s">
        <v>175</v>
      </c>
      <c r="C106" s="1" t="s">
        <v>172</v>
      </c>
      <c r="D106" s="1" t="s">
        <v>173</v>
      </c>
      <c r="E106" s="1" t="s">
        <v>99</v>
      </c>
      <c r="F106" s="1" t="s">
        <v>168</v>
      </c>
      <c r="G106" s="1" t="s">
        <v>128</v>
      </c>
      <c r="H106" s="1" t="s">
        <v>60</v>
      </c>
      <c r="I106" s="2">
        <v>147.42203156400001</v>
      </c>
      <c r="J106" s="2">
        <v>24.58</v>
      </c>
      <c r="K106" s="2">
        <f t="shared" si="11"/>
        <v>0.04</v>
      </c>
      <c r="L106" s="2">
        <f t="shared" si="12"/>
        <v>24.54</v>
      </c>
      <c r="M106" s="3">
        <v>24.54</v>
      </c>
      <c r="T106" s="8">
        <v>0.04</v>
      </c>
      <c r="U106" s="5">
        <v>10.983000000000001</v>
      </c>
      <c r="AL106" s="5" t="str">
        <f t="shared" si="18"/>
        <v/>
      </c>
      <c r="AN106" s="5" t="str">
        <f t="shared" si="13"/>
        <v/>
      </c>
      <c r="AP106" s="5" t="str">
        <f t="shared" si="14"/>
        <v/>
      </c>
      <c r="AS106" s="5">
        <f t="shared" si="15"/>
        <v>10.983000000000001</v>
      </c>
      <c r="AT106" s="11">
        <f t="shared" si="17"/>
        <v>1.0067974585113918E-4</v>
      </c>
      <c r="AU106" s="5">
        <f t="shared" si="16"/>
        <v>0.10067974585113919</v>
      </c>
    </row>
    <row r="107" spans="1:47" x14ac:dyDescent="0.25">
      <c r="A107" s="1" t="s">
        <v>174</v>
      </c>
      <c r="B107" s="1" t="s">
        <v>175</v>
      </c>
      <c r="C107" s="1" t="s">
        <v>172</v>
      </c>
      <c r="D107" s="1" t="s">
        <v>173</v>
      </c>
      <c r="E107" s="1" t="s">
        <v>89</v>
      </c>
      <c r="F107" s="1" t="s">
        <v>168</v>
      </c>
      <c r="G107" s="1" t="s">
        <v>128</v>
      </c>
      <c r="H107" s="1" t="s">
        <v>60</v>
      </c>
      <c r="I107" s="2">
        <v>147.42203156400001</v>
      </c>
      <c r="J107" s="2">
        <v>40.32</v>
      </c>
      <c r="K107" s="2">
        <f t="shared" si="11"/>
        <v>0.16</v>
      </c>
      <c r="L107" s="2">
        <f t="shared" si="12"/>
        <v>39.840000000000003</v>
      </c>
      <c r="M107" s="3">
        <v>39.840000000000003</v>
      </c>
      <c r="T107" s="8">
        <v>0.16</v>
      </c>
      <c r="U107" s="5">
        <v>43.932000000000002</v>
      </c>
      <c r="AL107" s="5" t="str">
        <f t="shared" si="18"/>
        <v/>
      </c>
      <c r="AN107" s="5" t="str">
        <f t="shared" si="13"/>
        <v/>
      </c>
      <c r="AP107" s="5" t="str">
        <f t="shared" si="14"/>
        <v/>
      </c>
      <c r="AS107" s="5">
        <f t="shared" si="15"/>
        <v>43.932000000000002</v>
      </c>
      <c r="AT107" s="11">
        <f t="shared" si="17"/>
        <v>4.0271898340455672E-4</v>
      </c>
      <c r="AU107" s="5">
        <f t="shared" si="16"/>
        <v>0.40271898340455675</v>
      </c>
    </row>
    <row r="108" spans="1:47" x14ac:dyDescent="0.25">
      <c r="A108" s="1" t="s">
        <v>174</v>
      </c>
      <c r="B108" s="1" t="s">
        <v>175</v>
      </c>
      <c r="C108" s="1" t="s">
        <v>172</v>
      </c>
      <c r="D108" s="1" t="s">
        <v>173</v>
      </c>
      <c r="E108" s="1" t="s">
        <v>90</v>
      </c>
      <c r="F108" s="1" t="s">
        <v>168</v>
      </c>
      <c r="G108" s="1" t="s">
        <v>128</v>
      </c>
      <c r="H108" s="1" t="s">
        <v>60</v>
      </c>
      <c r="I108" s="2">
        <v>147.42203156400001</v>
      </c>
      <c r="J108" s="2">
        <v>40.08</v>
      </c>
      <c r="K108" s="2">
        <f t="shared" si="11"/>
        <v>0</v>
      </c>
      <c r="L108" s="2">
        <f t="shared" si="12"/>
        <v>40</v>
      </c>
      <c r="M108" s="3">
        <v>40</v>
      </c>
      <c r="AL108" s="5" t="str">
        <f t="shared" si="18"/>
        <v/>
      </c>
      <c r="AN108" s="5" t="str">
        <f t="shared" si="13"/>
        <v/>
      </c>
      <c r="AP108" s="5" t="str">
        <f t="shared" si="14"/>
        <v/>
      </c>
      <c r="AS108" s="5">
        <f t="shared" si="15"/>
        <v>0</v>
      </c>
      <c r="AT108" s="11">
        <f t="shared" si="17"/>
        <v>0</v>
      </c>
      <c r="AU108" s="5">
        <f t="shared" si="16"/>
        <v>0</v>
      </c>
    </row>
    <row r="109" spans="1:47" x14ac:dyDescent="0.25">
      <c r="A109" s="1" t="s">
        <v>174</v>
      </c>
      <c r="B109" s="1" t="s">
        <v>175</v>
      </c>
      <c r="C109" s="1" t="s">
        <v>172</v>
      </c>
      <c r="D109" s="1" t="s">
        <v>173</v>
      </c>
      <c r="E109" s="1" t="s">
        <v>100</v>
      </c>
      <c r="F109" s="1" t="s">
        <v>168</v>
      </c>
      <c r="G109" s="1" t="s">
        <v>128</v>
      </c>
      <c r="H109" s="1" t="s">
        <v>60</v>
      </c>
      <c r="I109" s="2">
        <v>147.42203156400001</v>
      </c>
      <c r="J109" s="2">
        <v>38.89</v>
      </c>
      <c r="K109" s="2">
        <f t="shared" si="11"/>
        <v>0</v>
      </c>
      <c r="L109" s="2">
        <f t="shared" si="12"/>
        <v>38.89</v>
      </c>
      <c r="M109" s="3">
        <v>38.89</v>
      </c>
      <c r="AL109" s="5" t="str">
        <f t="shared" si="18"/>
        <v/>
      </c>
      <c r="AN109" s="5" t="str">
        <f t="shared" si="13"/>
        <v/>
      </c>
      <c r="AP109" s="5" t="str">
        <f t="shared" si="14"/>
        <v/>
      </c>
      <c r="AS109" s="5">
        <f t="shared" si="15"/>
        <v>0</v>
      </c>
      <c r="AT109" s="11">
        <f t="shared" si="17"/>
        <v>0</v>
      </c>
      <c r="AU109" s="5">
        <f t="shared" si="16"/>
        <v>0</v>
      </c>
    </row>
    <row r="110" spans="1:47" x14ac:dyDescent="0.25">
      <c r="A110" s="1" t="s">
        <v>176</v>
      </c>
      <c r="B110" s="1" t="s">
        <v>175</v>
      </c>
      <c r="C110" s="1" t="s">
        <v>172</v>
      </c>
      <c r="D110" s="1" t="s">
        <v>173</v>
      </c>
      <c r="E110" s="1" t="s">
        <v>91</v>
      </c>
      <c r="F110" s="1" t="s">
        <v>168</v>
      </c>
      <c r="G110" s="1" t="s">
        <v>128</v>
      </c>
      <c r="H110" s="1" t="s">
        <v>60</v>
      </c>
      <c r="I110" s="2">
        <v>49.356753920199999</v>
      </c>
      <c r="J110" s="2">
        <v>11.43</v>
      </c>
      <c r="K110" s="2">
        <f t="shared" si="11"/>
        <v>0.85</v>
      </c>
      <c r="L110" s="2">
        <f t="shared" si="12"/>
        <v>10.58</v>
      </c>
      <c r="M110" s="3">
        <v>10.58</v>
      </c>
      <c r="T110" s="8">
        <v>0.85</v>
      </c>
      <c r="U110" s="5">
        <v>233.38874999999999</v>
      </c>
      <c r="AL110" s="5" t="str">
        <f t="shared" si="18"/>
        <v/>
      </c>
      <c r="AN110" s="5" t="str">
        <f t="shared" si="13"/>
        <v/>
      </c>
      <c r="AP110" s="5" t="str">
        <f t="shared" si="14"/>
        <v/>
      </c>
      <c r="AS110" s="5">
        <f t="shared" si="15"/>
        <v>233.38874999999999</v>
      </c>
      <c r="AT110" s="11">
        <f t="shared" si="17"/>
        <v>2.1394445993367073E-3</v>
      </c>
      <c r="AU110" s="5">
        <f t="shared" si="16"/>
        <v>2.1394445993367075</v>
      </c>
    </row>
    <row r="111" spans="1:47" x14ac:dyDescent="0.25">
      <c r="A111" s="1" t="s">
        <v>176</v>
      </c>
      <c r="B111" s="1" t="s">
        <v>175</v>
      </c>
      <c r="C111" s="1" t="s">
        <v>172</v>
      </c>
      <c r="D111" s="1" t="s">
        <v>173</v>
      </c>
      <c r="E111" s="1" t="s">
        <v>97</v>
      </c>
      <c r="F111" s="1" t="s">
        <v>168</v>
      </c>
      <c r="G111" s="1" t="s">
        <v>128</v>
      </c>
      <c r="H111" s="1" t="s">
        <v>60</v>
      </c>
      <c r="I111" s="2">
        <v>49.356753920199999</v>
      </c>
      <c r="J111" s="2">
        <v>1.2</v>
      </c>
      <c r="K111" s="2">
        <f t="shared" si="11"/>
        <v>0</v>
      </c>
      <c r="L111" s="2">
        <f t="shared" si="12"/>
        <v>1.2</v>
      </c>
      <c r="M111" s="3">
        <v>1.2</v>
      </c>
      <c r="AL111" s="5" t="str">
        <f t="shared" si="18"/>
        <v/>
      </c>
      <c r="AN111" s="5" t="str">
        <f t="shared" si="13"/>
        <v/>
      </c>
      <c r="AP111" s="5" t="str">
        <f t="shared" si="14"/>
        <v/>
      </c>
      <c r="AS111" s="5">
        <f t="shared" si="15"/>
        <v>0</v>
      </c>
      <c r="AT111" s="11">
        <f t="shared" si="17"/>
        <v>0</v>
      </c>
      <c r="AU111" s="5">
        <f t="shared" si="16"/>
        <v>0</v>
      </c>
    </row>
    <row r="112" spans="1:47" x14ac:dyDescent="0.25">
      <c r="A112" s="1" t="s">
        <v>176</v>
      </c>
      <c r="B112" s="1" t="s">
        <v>175</v>
      </c>
      <c r="C112" s="1" t="s">
        <v>172</v>
      </c>
      <c r="D112" s="1" t="s">
        <v>173</v>
      </c>
      <c r="E112" s="1" t="s">
        <v>92</v>
      </c>
      <c r="F112" s="1" t="s">
        <v>168</v>
      </c>
      <c r="G112" s="1" t="s">
        <v>128</v>
      </c>
      <c r="H112" s="1" t="s">
        <v>60</v>
      </c>
      <c r="I112" s="2">
        <v>49.356753920199999</v>
      </c>
      <c r="J112" s="2">
        <v>35.79</v>
      </c>
      <c r="K112" s="2">
        <f t="shared" si="11"/>
        <v>0</v>
      </c>
      <c r="L112" s="2">
        <f t="shared" si="12"/>
        <v>35.79</v>
      </c>
      <c r="M112" s="3">
        <v>35.79</v>
      </c>
      <c r="AL112" s="5" t="str">
        <f t="shared" si="18"/>
        <v/>
      </c>
      <c r="AN112" s="5" t="str">
        <f t="shared" si="13"/>
        <v/>
      </c>
      <c r="AP112" s="5" t="str">
        <f t="shared" si="14"/>
        <v/>
      </c>
      <c r="AS112" s="5">
        <f t="shared" si="15"/>
        <v>0</v>
      </c>
      <c r="AT112" s="11">
        <f t="shared" si="17"/>
        <v>0</v>
      </c>
      <c r="AU112" s="5">
        <f t="shared" si="16"/>
        <v>0</v>
      </c>
    </row>
    <row r="113" spans="1:47" x14ac:dyDescent="0.25">
      <c r="A113" s="1" t="s">
        <v>177</v>
      </c>
      <c r="B113" s="1" t="s">
        <v>166</v>
      </c>
      <c r="C113" s="1" t="s">
        <v>132</v>
      </c>
      <c r="D113" s="1" t="s">
        <v>49</v>
      </c>
      <c r="E113" s="1" t="s">
        <v>91</v>
      </c>
      <c r="F113" s="1" t="s">
        <v>168</v>
      </c>
      <c r="G113" s="1" t="s">
        <v>128</v>
      </c>
      <c r="H113" s="1" t="s">
        <v>60</v>
      </c>
      <c r="I113" s="2">
        <v>113.46699892399999</v>
      </c>
      <c r="J113" s="2">
        <v>29.57</v>
      </c>
      <c r="K113" s="2">
        <f t="shared" si="11"/>
        <v>8.5399999999999991</v>
      </c>
      <c r="L113" s="2">
        <f t="shared" si="12"/>
        <v>21.04</v>
      </c>
      <c r="M113" s="3">
        <v>21.04</v>
      </c>
      <c r="T113" s="8">
        <v>8.5399999999999991</v>
      </c>
      <c r="U113" s="5">
        <v>2344.8705</v>
      </c>
      <c r="AL113" s="5" t="str">
        <f t="shared" si="18"/>
        <v/>
      </c>
      <c r="AN113" s="5" t="str">
        <f t="shared" si="13"/>
        <v/>
      </c>
      <c r="AP113" s="5" t="str">
        <f t="shared" si="14"/>
        <v/>
      </c>
      <c r="AS113" s="5">
        <f t="shared" si="15"/>
        <v>2344.8705</v>
      </c>
      <c r="AT113" s="11">
        <f t="shared" si="17"/>
        <v>2.1495125739218211E-2</v>
      </c>
      <c r="AU113" s="5">
        <f t="shared" si="16"/>
        <v>21.495125739218214</v>
      </c>
    </row>
    <row r="114" spans="1:47" x14ac:dyDescent="0.25">
      <c r="A114" s="1" t="s">
        <v>177</v>
      </c>
      <c r="B114" s="1" t="s">
        <v>166</v>
      </c>
      <c r="C114" s="1" t="s">
        <v>132</v>
      </c>
      <c r="D114" s="1" t="s">
        <v>49</v>
      </c>
      <c r="E114" s="1" t="s">
        <v>70</v>
      </c>
      <c r="F114" s="1" t="s">
        <v>168</v>
      </c>
      <c r="G114" s="1" t="s">
        <v>128</v>
      </c>
      <c r="H114" s="1" t="s">
        <v>60</v>
      </c>
      <c r="I114" s="2">
        <v>113.46699892399999</v>
      </c>
      <c r="J114" s="2">
        <v>39.06</v>
      </c>
      <c r="K114" s="2">
        <f t="shared" si="11"/>
        <v>25.67</v>
      </c>
      <c r="L114" s="2">
        <f t="shared" si="12"/>
        <v>13.39</v>
      </c>
      <c r="M114" s="3">
        <v>13.39</v>
      </c>
      <c r="T114" s="8">
        <v>25.67</v>
      </c>
      <c r="U114" s="5">
        <v>7048.3402500000002</v>
      </c>
      <c r="AL114" s="5" t="str">
        <f t="shared" si="18"/>
        <v/>
      </c>
      <c r="AN114" s="5" t="str">
        <f t="shared" si="13"/>
        <v/>
      </c>
      <c r="AP114" s="5" t="str">
        <f t="shared" si="14"/>
        <v/>
      </c>
      <c r="AS114" s="5">
        <f t="shared" si="15"/>
        <v>7048.3402500000002</v>
      </c>
      <c r="AT114" s="11">
        <f t="shared" si="17"/>
        <v>6.4611226899968566E-2</v>
      </c>
      <c r="AU114" s="5">
        <f t="shared" si="16"/>
        <v>64.611226899968571</v>
      </c>
    </row>
    <row r="115" spans="1:47" x14ac:dyDescent="0.25">
      <c r="A115" s="1" t="s">
        <v>177</v>
      </c>
      <c r="B115" s="1" t="s">
        <v>166</v>
      </c>
      <c r="C115" s="1" t="s">
        <v>132</v>
      </c>
      <c r="D115" s="1" t="s">
        <v>49</v>
      </c>
      <c r="E115" s="1" t="s">
        <v>97</v>
      </c>
      <c r="F115" s="1" t="s">
        <v>168</v>
      </c>
      <c r="G115" s="1" t="s">
        <v>128</v>
      </c>
      <c r="H115" s="1" t="s">
        <v>60</v>
      </c>
      <c r="I115" s="2">
        <v>113.46699892399999</v>
      </c>
      <c r="J115" s="2">
        <v>36.299999999999997</v>
      </c>
      <c r="K115" s="2">
        <f t="shared" si="11"/>
        <v>33.75</v>
      </c>
      <c r="L115" s="2">
        <f t="shared" si="12"/>
        <v>2.5499999999999998</v>
      </c>
      <c r="M115" s="3">
        <v>2.5499999999999998</v>
      </c>
      <c r="R115" s="7">
        <v>2.12</v>
      </c>
      <c r="S115" s="5">
        <v>1940.33</v>
      </c>
      <c r="T115" s="8">
        <v>31.63</v>
      </c>
      <c r="U115" s="5">
        <v>8684.8072499999998</v>
      </c>
      <c r="AL115" s="5" t="str">
        <f t="shared" si="18"/>
        <v/>
      </c>
      <c r="AN115" s="5" t="str">
        <f t="shared" si="13"/>
        <v/>
      </c>
      <c r="AP115" s="5" t="str">
        <f t="shared" si="14"/>
        <v/>
      </c>
      <c r="AS115" s="5">
        <f t="shared" si="15"/>
        <v>10625.13725</v>
      </c>
      <c r="AT115" s="11">
        <f t="shared" si="17"/>
        <v>9.7399264132156216E-2</v>
      </c>
      <c r="AU115" s="5">
        <f t="shared" si="16"/>
        <v>97.399264132156219</v>
      </c>
    </row>
    <row r="116" spans="1:47" x14ac:dyDescent="0.25">
      <c r="A116" s="1" t="s">
        <v>177</v>
      </c>
      <c r="B116" s="1" t="s">
        <v>166</v>
      </c>
      <c r="C116" s="1" t="s">
        <v>132</v>
      </c>
      <c r="D116" s="1" t="s">
        <v>49</v>
      </c>
      <c r="E116" s="1" t="s">
        <v>92</v>
      </c>
      <c r="F116" s="1" t="s">
        <v>168</v>
      </c>
      <c r="G116" s="1" t="s">
        <v>128</v>
      </c>
      <c r="H116" s="1" t="s">
        <v>60</v>
      </c>
      <c r="I116" s="2">
        <v>113.46699892399999</v>
      </c>
      <c r="J116" s="2">
        <v>3.62</v>
      </c>
      <c r="K116" s="2">
        <f t="shared" si="11"/>
        <v>2.2200000000000002</v>
      </c>
      <c r="L116" s="2">
        <f t="shared" si="12"/>
        <v>1.39</v>
      </c>
      <c r="M116" s="3">
        <v>1.39</v>
      </c>
      <c r="R116" s="7">
        <v>0.22</v>
      </c>
      <c r="S116" s="5">
        <v>201.35499999999999</v>
      </c>
      <c r="T116" s="8">
        <v>2</v>
      </c>
      <c r="U116" s="5">
        <v>549.15</v>
      </c>
      <c r="AL116" s="5" t="str">
        <f t="shared" si="18"/>
        <v/>
      </c>
      <c r="AN116" s="5" t="str">
        <f t="shared" si="13"/>
        <v/>
      </c>
      <c r="AP116" s="5" t="str">
        <f t="shared" si="14"/>
        <v/>
      </c>
      <c r="AS116" s="5">
        <f t="shared" si="15"/>
        <v>750.505</v>
      </c>
      <c r="AT116" s="11">
        <f t="shared" si="17"/>
        <v>6.8797826331611764E-3</v>
      </c>
      <c r="AU116" s="5">
        <f t="shared" si="16"/>
        <v>6.8797826331611764</v>
      </c>
    </row>
    <row r="117" spans="1:47" x14ac:dyDescent="0.25">
      <c r="A117" s="1" t="s">
        <v>178</v>
      </c>
      <c r="B117" s="1" t="s">
        <v>179</v>
      </c>
      <c r="C117" s="1" t="s">
        <v>180</v>
      </c>
      <c r="D117" s="1" t="s">
        <v>49</v>
      </c>
      <c r="E117" s="1" t="s">
        <v>85</v>
      </c>
      <c r="F117" s="1" t="s">
        <v>181</v>
      </c>
      <c r="G117" s="1" t="s">
        <v>128</v>
      </c>
      <c r="H117" s="1" t="s">
        <v>60</v>
      </c>
      <c r="I117" s="2">
        <v>225.637780558</v>
      </c>
      <c r="J117" s="2">
        <v>38.75</v>
      </c>
      <c r="K117" s="2">
        <f t="shared" si="11"/>
        <v>1.69</v>
      </c>
      <c r="L117" s="2">
        <f t="shared" si="12"/>
        <v>0</v>
      </c>
      <c r="T117" s="8">
        <v>1.69</v>
      </c>
      <c r="U117" s="5">
        <v>464.03174999999999</v>
      </c>
      <c r="AL117" s="5" t="str">
        <f t="shared" si="18"/>
        <v/>
      </c>
      <c r="AN117" s="5" t="str">
        <f t="shared" si="13"/>
        <v/>
      </c>
      <c r="AP117" s="5" t="str">
        <f t="shared" si="14"/>
        <v/>
      </c>
      <c r="AS117" s="5">
        <f t="shared" si="15"/>
        <v>464.03174999999999</v>
      </c>
      <c r="AT117" s="11">
        <f t="shared" si="17"/>
        <v>4.2537192622106295E-3</v>
      </c>
      <c r="AU117" s="5">
        <f t="shared" si="16"/>
        <v>4.2537192622106295</v>
      </c>
    </row>
    <row r="118" spans="1:47" x14ac:dyDescent="0.25">
      <c r="A118" s="1" t="s">
        <v>178</v>
      </c>
      <c r="B118" s="1" t="s">
        <v>179</v>
      </c>
      <c r="C118" s="1" t="s">
        <v>180</v>
      </c>
      <c r="D118" s="1" t="s">
        <v>49</v>
      </c>
      <c r="E118" s="1" t="s">
        <v>99</v>
      </c>
      <c r="F118" s="1" t="s">
        <v>181</v>
      </c>
      <c r="G118" s="1" t="s">
        <v>128</v>
      </c>
      <c r="H118" s="1" t="s">
        <v>60</v>
      </c>
      <c r="I118" s="2">
        <v>225.637780558</v>
      </c>
      <c r="J118" s="2">
        <v>39.44</v>
      </c>
      <c r="K118" s="2">
        <f t="shared" si="11"/>
        <v>31.74</v>
      </c>
      <c r="L118" s="2">
        <f t="shared" si="12"/>
        <v>0</v>
      </c>
      <c r="T118" s="8">
        <v>31.29</v>
      </c>
      <c r="U118" s="5">
        <v>8591.4517500000002</v>
      </c>
      <c r="Z118" s="9">
        <v>0.45</v>
      </c>
      <c r="AA118" s="5">
        <v>49.423499999999997</v>
      </c>
      <c r="AL118" s="5" t="str">
        <f t="shared" si="18"/>
        <v/>
      </c>
      <c r="AN118" s="5" t="str">
        <f t="shared" si="13"/>
        <v/>
      </c>
      <c r="AP118" s="5" t="str">
        <f t="shared" si="14"/>
        <v/>
      </c>
      <c r="AS118" s="5">
        <f t="shared" si="15"/>
        <v>8640.875250000001</v>
      </c>
      <c r="AT118" s="11">
        <f t="shared" si="17"/>
        <v>7.9209790048383757E-2</v>
      </c>
      <c r="AU118" s="5">
        <f t="shared" si="16"/>
        <v>79.209790048383752</v>
      </c>
    </row>
    <row r="119" spans="1:47" x14ac:dyDescent="0.25">
      <c r="A119" s="1" t="s">
        <v>178</v>
      </c>
      <c r="B119" s="1" t="s">
        <v>179</v>
      </c>
      <c r="C119" s="1" t="s">
        <v>180</v>
      </c>
      <c r="D119" s="1" t="s">
        <v>49</v>
      </c>
      <c r="E119" s="1" t="s">
        <v>89</v>
      </c>
      <c r="F119" s="1" t="s">
        <v>181</v>
      </c>
      <c r="G119" s="1" t="s">
        <v>128</v>
      </c>
      <c r="H119" s="1" t="s">
        <v>60</v>
      </c>
      <c r="I119" s="2">
        <v>225.637780558</v>
      </c>
      <c r="J119" s="2">
        <v>40.909999999999997</v>
      </c>
      <c r="K119" s="2">
        <f t="shared" si="11"/>
        <v>12.32</v>
      </c>
      <c r="L119" s="2">
        <f t="shared" si="12"/>
        <v>0</v>
      </c>
      <c r="T119" s="8">
        <v>10.86</v>
      </c>
      <c r="U119" s="5">
        <v>2981.8845000000001</v>
      </c>
      <c r="Z119" s="9">
        <v>1.46</v>
      </c>
      <c r="AA119" s="5">
        <v>160.3518</v>
      </c>
      <c r="AL119" s="5" t="str">
        <f t="shared" si="18"/>
        <v/>
      </c>
      <c r="AN119" s="5" t="str">
        <f t="shared" si="13"/>
        <v/>
      </c>
      <c r="AP119" s="5" t="str">
        <f t="shared" si="14"/>
        <v/>
      </c>
      <c r="AS119" s="5">
        <f t="shared" si="15"/>
        <v>3142.2363</v>
      </c>
      <c r="AT119" s="11">
        <f t="shared" si="17"/>
        <v>2.8804475288010917E-2</v>
      </c>
      <c r="AU119" s="5">
        <f t="shared" si="16"/>
        <v>28.804475288010917</v>
      </c>
    </row>
    <row r="120" spans="1:47" x14ac:dyDescent="0.25">
      <c r="A120" s="1" t="s">
        <v>178</v>
      </c>
      <c r="B120" s="1" t="s">
        <v>179</v>
      </c>
      <c r="C120" s="1" t="s">
        <v>180</v>
      </c>
      <c r="D120" s="1" t="s">
        <v>49</v>
      </c>
      <c r="E120" s="1" t="s">
        <v>90</v>
      </c>
      <c r="F120" s="1" t="s">
        <v>181</v>
      </c>
      <c r="G120" s="1" t="s">
        <v>128</v>
      </c>
      <c r="H120" s="1" t="s">
        <v>60</v>
      </c>
      <c r="I120" s="2">
        <v>225.637780558</v>
      </c>
      <c r="J120" s="2">
        <v>39.799999999999997</v>
      </c>
      <c r="K120" s="2">
        <f t="shared" si="11"/>
        <v>36.64</v>
      </c>
      <c r="L120" s="2">
        <f t="shared" si="12"/>
        <v>3.16</v>
      </c>
      <c r="M120" s="3">
        <v>3.16</v>
      </c>
      <c r="T120" s="8">
        <v>36.64</v>
      </c>
      <c r="U120" s="5">
        <v>10060.428</v>
      </c>
      <c r="AL120" s="5" t="str">
        <f t="shared" si="18"/>
        <v/>
      </c>
      <c r="AN120" s="5" t="str">
        <f t="shared" si="13"/>
        <v/>
      </c>
      <c r="AP120" s="5" t="str">
        <f t="shared" si="14"/>
        <v/>
      </c>
      <c r="AS120" s="5">
        <f t="shared" si="15"/>
        <v>10060.428</v>
      </c>
      <c r="AT120" s="11">
        <f t="shared" si="17"/>
        <v>9.2222647199643473E-2</v>
      </c>
      <c r="AU120" s="5">
        <f t="shared" si="16"/>
        <v>92.222647199643475</v>
      </c>
    </row>
    <row r="121" spans="1:47" x14ac:dyDescent="0.25">
      <c r="A121" s="1" t="s">
        <v>178</v>
      </c>
      <c r="B121" s="1" t="s">
        <v>179</v>
      </c>
      <c r="C121" s="1" t="s">
        <v>180</v>
      </c>
      <c r="D121" s="1" t="s">
        <v>49</v>
      </c>
      <c r="E121" s="1" t="s">
        <v>100</v>
      </c>
      <c r="F121" s="1" t="s">
        <v>181</v>
      </c>
      <c r="G121" s="1" t="s">
        <v>128</v>
      </c>
      <c r="H121" s="1" t="s">
        <v>60</v>
      </c>
      <c r="I121" s="2">
        <v>225.637780558</v>
      </c>
      <c r="J121" s="2">
        <v>38.44</v>
      </c>
      <c r="K121" s="2">
        <f t="shared" si="11"/>
        <v>38.33</v>
      </c>
      <c r="L121" s="2">
        <f t="shared" si="12"/>
        <v>0.11</v>
      </c>
      <c r="M121" s="3">
        <v>0.11</v>
      </c>
      <c r="T121" s="8">
        <v>38.33</v>
      </c>
      <c r="U121" s="5">
        <v>10524.45975</v>
      </c>
      <c r="AL121" s="5" t="str">
        <f t="shared" si="18"/>
        <v/>
      </c>
      <c r="AN121" s="5" t="str">
        <f t="shared" si="13"/>
        <v/>
      </c>
      <c r="AP121" s="5" t="str">
        <f t="shared" si="14"/>
        <v/>
      </c>
      <c r="AS121" s="5">
        <f t="shared" si="15"/>
        <v>10524.45975</v>
      </c>
      <c r="AT121" s="11">
        <f t="shared" si="17"/>
        <v>9.6476366461854104E-2</v>
      </c>
      <c r="AU121" s="5">
        <f t="shared" si="16"/>
        <v>96.476366461854113</v>
      </c>
    </row>
    <row r="122" spans="1:47" x14ac:dyDescent="0.25">
      <c r="A122" s="1" t="s">
        <v>182</v>
      </c>
      <c r="B122" s="1" t="s">
        <v>183</v>
      </c>
      <c r="C122" s="1" t="s">
        <v>184</v>
      </c>
      <c r="D122" s="1" t="s">
        <v>49</v>
      </c>
      <c r="E122" s="1" t="s">
        <v>185</v>
      </c>
      <c r="F122" s="1" t="s">
        <v>181</v>
      </c>
      <c r="G122" s="1" t="s">
        <v>128</v>
      </c>
      <c r="H122" s="1" t="s">
        <v>60</v>
      </c>
      <c r="I122" s="2">
        <v>143.47846711299999</v>
      </c>
      <c r="J122" s="2">
        <v>40.46</v>
      </c>
      <c r="K122" s="2">
        <f t="shared" ref="K122:K185" si="19">SUM(N122,P122,R122,T122,V122,X122,Z122,AB122,AE122,AG122,AI122)</f>
        <v>0.18</v>
      </c>
      <c r="L122" s="2">
        <f t="shared" ref="L122:L185" si="20">SUM(M122,AD122,AK122,AM122,AO122,AQ122,AR122)</f>
        <v>0</v>
      </c>
      <c r="T122" s="8">
        <v>0.18</v>
      </c>
      <c r="U122" s="5">
        <v>49.423499999999997</v>
      </c>
      <c r="AL122" s="5" t="str">
        <f t="shared" si="18"/>
        <v/>
      </c>
      <c r="AN122" s="5" t="str">
        <f t="shared" ref="AN122:AN185" si="21">IF(AM122&gt;0,AM122*$AN$1,"")</f>
        <v/>
      </c>
      <c r="AP122" s="5" t="str">
        <f t="shared" ref="AP122:AP185" si="22">IF(AO122&gt;0,AO122*$AP$1,"")</f>
        <v/>
      </c>
      <c r="AS122" s="5">
        <f t="shared" ref="AS122:AS185" si="23">SUM(O122,Q122,S122,U122,W122,Y122,AA122,AC122,AF122,AH122,AJ122)</f>
        <v>49.423499999999997</v>
      </c>
      <c r="AT122" s="11">
        <f t="shared" si="17"/>
        <v>4.5305885633012622E-4</v>
      </c>
      <c r="AU122" s="5">
        <f t="shared" si="16"/>
        <v>0.45305885633012621</v>
      </c>
    </row>
    <row r="123" spans="1:47" x14ac:dyDescent="0.25">
      <c r="A123" s="1" t="s">
        <v>182</v>
      </c>
      <c r="B123" s="1" t="s">
        <v>183</v>
      </c>
      <c r="C123" s="1" t="s">
        <v>184</v>
      </c>
      <c r="D123" s="1" t="s">
        <v>49</v>
      </c>
      <c r="E123" s="1" t="s">
        <v>92</v>
      </c>
      <c r="F123" s="1" t="s">
        <v>181</v>
      </c>
      <c r="G123" s="1" t="s">
        <v>128</v>
      </c>
      <c r="H123" s="1" t="s">
        <v>60</v>
      </c>
      <c r="I123" s="2">
        <v>143.47846711299999</v>
      </c>
      <c r="J123" s="2">
        <v>40.31</v>
      </c>
      <c r="K123" s="2">
        <f t="shared" si="19"/>
        <v>7.79</v>
      </c>
      <c r="L123" s="2">
        <f t="shared" si="20"/>
        <v>0</v>
      </c>
      <c r="R123" s="7">
        <v>0.17</v>
      </c>
      <c r="S123" s="5">
        <v>155.5925</v>
      </c>
      <c r="T123" s="8">
        <v>7.62</v>
      </c>
      <c r="U123" s="5">
        <v>2092.2615000000001</v>
      </c>
      <c r="AL123" s="5" t="str">
        <f t="shared" si="18"/>
        <v/>
      </c>
      <c r="AN123" s="5" t="str">
        <f t="shared" si="21"/>
        <v/>
      </c>
      <c r="AP123" s="5" t="str">
        <f t="shared" si="22"/>
        <v/>
      </c>
      <c r="AS123" s="5">
        <f t="shared" si="23"/>
        <v>2247.8540000000003</v>
      </c>
      <c r="AT123" s="11">
        <f t="shared" si="17"/>
        <v>2.0605787984199819E-2</v>
      </c>
      <c r="AU123" s="5">
        <f t="shared" si="16"/>
        <v>20.605787984199818</v>
      </c>
    </row>
    <row r="124" spans="1:47" x14ac:dyDescent="0.25">
      <c r="A124" s="1" t="s">
        <v>186</v>
      </c>
      <c r="B124" s="1" t="s">
        <v>187</v>
      </c>
      <c r="C124" s="1" t="s">
        <v>188</v>
      </c>
      <c r="D124" s="1" t="s">
        <v>189</v>
      </c>
      <c r="E124" s="1" t="s">
        <v>76</v>
      </c>
      <c r="F124" s="1" t="s">
        <v>190</v>
      </c>
      <c r="G124" s="1" t="s">
        <v>52</v>
      </c>
      <c r="H124" s="1" t="s">
        <v>191</v>
      </c>
      <c r="I124" s="2">
        <v>321.42179552499999</v>
      </c>
      <c r="J124" s="2">
        <v>39.549999999999997</v>
      </c>
      <c r="K124" s="2">
        <f t="shared" si="19"/>
        <v>1.33</v>
      </c>
      <c r="L124" s="2">
        <f t="shared" si="20"/>
        <v>0</v>
      </c>
      <c r="T124" s="8">
        <v>1.33</v>
      </c>
      <c r="U124" s="5">
        <v>365.18475000000001</v>
      </c>
      <c r="AL124" s="5" t="str">
        <f t="shared" si="18"/>
        <v/>
      </c>
      <c r="AN124" s="5" t="str">
        <f t="shared" si="21"/>
        <v/>
      </c>
      <c r="AP124" s="5" t="str">
        <f t="shared" si="22"/>
        <v/>
      </c>
      <c r="AS124" s="5">
        <f t="shared" si="23"/>
        <v>365.18475000000001</v>
      </c>
      <c r="AT124" s="11">
        <f t="shared" si="17"/>
        <v>3.3476015495503774E-3</v>
      </c>
      <c r="AU124" s="5">
        <f t="shared" si="16"/>
        <v>3.3476015495503773</v>
      </c>
    </row>
    <row r="125" spans="1:47" x14ac:dyDescent="0.25">
      <c r="A125" s="1" t="s">
        <v>186</v>
      </c>
      <c r="B125" s="1" t="s">
        <v>187</v>
      </c>
      <c r="C125" s="1" t="s">
        <v>188</v>
      </c>
      <c r="D125" s="1" t="s">
        <v>189</v>
      </c>
      <c r="E125" s="1" t="s">
        <v>85</v>
      </c>
      <c r="F125" s="1" t="s">
        <v>190</v>
      </c>
      <c r="G125" s="1" t="s">
        <v>52</v>
      </c>
      <c r="H125" s="1" t="s">
        <v>191</v>
      </c>
      <c r="I125" s="2">
        <v>321.42179552499999</v>
      </c>
      <c r="J125" s="2">
        <v>38.39</v>
      </c>
      <c r="K125" s="2">
        <f t="shared" si="19"/>
        <v>22.25</v>
      </c>
      <c r="L125" s="2">
        <f t="shared" si="20"/>
        <v>0</v>
      </c>
      <c r="T125" s="8">
        <v>22.25</v>
      </c>
      <c r="U125" s="5">
        <v>6109.2937499999998</v>
      </c>
      <c r="AL125" s="5" t="str">
        <f t="shared" si="18"/>
        <v/>
      </c>
      <c r="AN125" s="5" t="str">
        <f t="shared" si="21"/>
        <v/>
      </c>
      <c r="AP125" s="5" t="str">
        <f t="shared" si="22"/>
        <v/>
      </c>
      <c r="AS125" s="5">
        <f t="shared" si="23"/>
        <v>6109.2937499999998</v>
      </c>
      <c r="AT125" s="11">
        <f t="shared" si="17"/>
        <v>5.6003108629696166E-2</v>
      </c>
      <c r="AU125" s="5">
        <f t="shared" si="16"/>
        <v>56.003108629696165</v>
      </c>
    </row>
    <row r="126" spans="1:47" x14ac:dyDescent="0.25">
      <c r="A126" s="1" t="s">
        <v>186</v>
      </c>
      <c r="B126" s="1" t="s">
        <v>187</v>
      </c>
      <c r="C126" s="1" t="s">
        <v>188</v>
      </c>
      <c r="D126" s="1" t="s">
        <v>189</v>
      </c>
      <c r="E126" s="1" t="s">
        <v>99</v>
      </c>
      <c r="F126" s="1" t="s">
        <v>190</v>
      </c>
      <c r="G126" s="1" t="s">
        <v>52</v>
      </c>
      <c r="H126" s="1" t="s">
        <v>191</v>
      </c>
      <c r="I126" s="2">
        <v>321.42179552499999</v>
      </c>
      <c r="J126" s="2">
        <v>38.81</v>
      </c>
      <c r="K126" s="2">
        <f t="shared" si="19"/>
        <v>32.659999999999997</v>
      </c>
      <c r="L126" s="2">
        <f t="shared" si="20"/>
        <v>0</v>
      </c>
      <c r="T126" s="8">
        <v>32.659999999999997</v>
      </c>
      <c r="U126" s="5">
        <v>8967.6194999999989</v>
      </c>
      <c r="AL126" s="5" t="str">
        <f t="shared" si="18"/>
        <v/>
      </c>
      <c r="AN126" s="5" t="str">
        <f t="shared" si="21"/>
        <v/>
      </c>
      <c r="AP126" s="5" t="str">
        <f t="shared" si="22"/>
        <v/>
      </c>
      <c r="AS126" s="5">
        <f t="shared" si="23"/>
        <v>8967.6194999999989</v>
      </c>
      <c r="AT126" s="11">
        <f t="shared" si="17"/>
        <v>8.2205012487455126E-2</v>
      </c>
      <c r="AU126" s="5">
        <f t="shared" si="16"/>
        <v>82.205012487455136</v>
      </c>
    </row>
    <row r="127" spans="1:47" x14ac:dyDescent="0.25">
      <c r="A127" s="1" t="s">
        <v>186</v>
      </c>
      <c r="B127" s="1" t="s">
        <v>187</v>
      </c>
      <c r="C127" s="1" t="s">
        <v>188</v>
      </c>
      <c r="D127" s="1" t="s">
        <v>189</v>
      </c>
      <c r="E127" s="1" t="s">
        <v>89</v>
      </c>
      <c r="F127" s="1" t="s">
        <v>190</v>
      </c>
      <c r="G127" s="1" t="s">
        <v>52</v>
      </c>
      <c r="H127" s="1" t="s">
        <v>191</v>
      </c>
      <c r="I127" s="2">
        <v>321.42179552499999</v>
      </c>
      <c r="J127" s="2">
        <v>40.200000000000003</v>
      </c>
      <c r="K127" s="2">
        <f t="shared" si="19"/>
        <v>2.52</v>
      </c>
      <c r="L127" s="2">
        <f t="shared" si="20"/>
        <v>0</v>
      </c>
      <c r="T127" s="8">
        <v>2.52</v>
      </c>
      <c r="U127" s="5">
        <v>691.92899999999997</v>
      </c>
      <c r="AL127" s="5" t="str">
        <f t="shared" si="18"/>
        <v/>
      </c>
      <c r="AN127" s="5" t="str">
        <f t="shared" si="21"/>
        <v/>
      </c>
      <c r="AP127" s="5" t="str">
        <f t="shared" si="22"/>
        <v/>
      </c>
      <c r="AS127" s="5">
        <f t="shared" si="23"/>
        <v>691.92899999999997</v>
      </c>
      <c r="AT127" s="11">
        <f t="shared" si="17"/>
        <v>6.3428239886217678E-3</v>
      </c>
      <c r="AU127" s="5">
        <f t="shared" si="16"/>
        <v>6.3428239886217677</v>
      </c>
    </row>
    <row r="128" spans="1:47" x14ac:dyDescent="0.25">
      <c r="A128" s="1" t="s">
        <v>186</v>
      </c>
      <c r="B128" s="1" t="s">
        <v>187</v>
      </c>
      <c r="C128" s="1" t="s">
        <v>188</v>
      </c>
      <c r="D128" s="1" t="s">
        <v>189</v>
      </c>
      <c r="E128" s="1" t="s">
        <v>90</v>
      </c>
      <c r="F128" s="1" t="s">
        <v>190</v>
      </c>
      <c r="G128" s="1" t="s">
        <v>52</v>
      </c>
      <c r="H128" s="1" t="s">
        <v>191</v>
      </c>
      <c r="I128" s="2">
        <v>321.42179552499999</v>
      </c>
      <c r="J128" s="2">
        <v>40.200000000000003</v>
      </c>
      <c r="K128" s="2">
        <f t="shared" si="19"/>
        <v>2.4699999999999998</v>
      </c>
      <c r="L128" s="2">
        <f t="shared" si="20"/>
        <v>0</v>
      </c>
      <c r="R128" s="7">
        <v>0.03</v>
      </c>
      <c r="S128" s="5">
        <v>27.4575</v>
      </c>
      <c r="T128" s="8">
        <v>2.44</v>
      </c>
      <c r="U128" s="5">
        <v>669.96299999999997</v>
      </c>
      <c r="AL128" s="5" t="str">
        <f t="shared" si="18"/>
        <v/>
      </c>
      <c r="AN128" s="5" t="str">
        <f t="shared" si="21"/>
        <v/>
      </c>
      <c r="AP128" s="5" t="str">
        <f t="shared" si="22"/>
        <v/>
      </c>
      <c r="AS128" s="5">
        <f t="shared" si="23"/>
        <v>697.42049999999995</v>
      </c>
      <c r="AT128" s="11">
        <f t="shared" si="17"/>
        <v>6.3931638615473364E-3</v>
      </c>
      <c r="AU128" s="5">
        <f t="shared" si="16"/>
        <v>6.3931638615473361</v>
      </c>
    </row>
    <row r="129" spans="1:47" x14ac:dyDescent="0.25">
      <c r="A129" s="1" t="s">
        <v>186</v>
      </c>
      <c r="B129" s="1" t="s">
        <v>187</v>
      </c>
      <c r="C129" s="1" t="s">
        <v>188</v>
      </c>
      <c r="D129" s="1" t="s">
        <v>189</v>
      </c>
      <c r="E129" s="1" t="s">
        <v>100</v>
      </c>
      <c r="F129" s="1" t="s">
        <v>190</v>
      </c>
      <c r="G129" s="1" t="s">
        <v>52</v>
      </c>
      <c r="H129" s="1" t="s">
        <v>191</v>
      </c>
      <c r="I129" s="2">
        <v>321.42179552499999</v>
      </c>
      <c r="J129" s="2">
        <v>38.96</v>
      </c>
      <c r="K129" s="2">
        <f t="shared" si="19"/>
        <v>31.27</v>
      </c>
      <c r="L129" s="2">
        <f t="shared" si="20"/>
        <v>0</v>
      </c>
      <c r="T129" s="8">
        <v>31.27</v>
      </c>
      <c r="U129" s="5">
        <v>8585.9602500000001</v>
      </c>
      <c r="AL129" s="5" t="str">
        <f t="shared" si="18"/>
        <v/>
      </c>
      <c r="AN129" s="5" t="str">
        <f t="shared" si="21"/>
        <v/>
      </c>
      <c r="AP129" s="5" t="str">
        <f t="shared" si="22"/>
        <v/>
      </c>
      <c r="AS129" s="5">
        <f t="shared" si="23"/>
        <v>8585.9602500000001</v>
      </c>
      <c r="AT129" s="11">
        <f t="shared" si="17"/>
        <v>7.8706391319128044E-2</v>
      </c>
      <c r="AU129" s="5">
        <f t="shared" si="16"/>
        <v>78.706391319128045</v>
      </c>
    </row>
    <row r="130" spans="1:47" x14ac:dyDescent="0.25">
      <c r="A130" s="1" t="s">
        <v>192</v>
      </c>
      <c r="B130" s="1" t="s">
        <v>193</v>
      </c>
      <c r="C130" s="1" t="s">
        <v>194</v>
      </c>
      <c r="D130" s="1" t="s">
        <v>195</v>
      </c>
      <c r="E130" s="1" t="s">
        <v>80</v>
      </c>
      <c r="F130" s="1" t="s">
        <v>196</v>
      </c>
      <c r="G130" s="1" t="s">
        <v>52</v>
      </c>
      <c r="H130" s="1" t="s">
        <v>191</v>
      </c>
      <c r="I130" s="2">
        <v>160.73281582499999</v>
      </c>
      <c r="J130" s="2">
        <v>38.82</v>
      </c>
      <c r="K130" s="2">
        <f t="shared" si="19"/>
        <v>1.28</v>
      </c>
      <c r="L130" s="2">
        <f t="shared" si="20"/>
        <v>0</v>
      </c>
      <c r="T130" s="8">
        <v>1.28</v>
      </c>
      <c r="U130" s="5">
        <v>351.45600000000002</v>
      </c>
      <c r="AL130" s="5" t="str">
        <f t="shared" si="18"/>
        <v/>
      </c>
      <c r="AN130" s="5" t="str">
        <f t="shared" si="21"/>
        <v/>
      </c>
      <c r="AP130" s="5" t="str">
        <f t="shared" si="22"/>
        <v/>
      </c>
      <c r="AS130" s="5">
        <f t="shared" si="23"/>
        <v>351.45600000000002</v>
      </c>
      <c r="AT130" s="11">
        <f t="shared" si="17"/>
        <v>3.2217518672364538E-3</v>
      </c>
      <c r="AU130" s="5">
        <f t="shared" ref="AU130:AU193" si="24">(AT130/100)*$AU$1</f>
        <v>3.221751867236454</v>
      </c>
    </row>
    <row r="131" spans="1:47" x14ac:dyDescent="0.25">
      <c r="A131" s="1" t="s">
        <v>197</v>
      </c>
      <c r="B131" s="1" t="s">
        <v>139</v>
      </c>
      <c r="C131" s="1" t="s">
        <v>140</v>
      </c>
      <c r="D131" s="1" t="s">
        <v>49</v>
      </c>
      <c r="E131" s="1" t="s">
        <v>57</v>
      </c>
      <c r="F131" s="1" t="s">
        <v>198</v>
      </c>
      <c r="G131" s="1" t="s">
        <v>52</v>
      </c>
      <c r="H131" s="1" t="s">
        <v>60</v>
      </c>
      <c r="I131" s="2">
        <v>134.43937644900001</v>
      </c>
      <c r="J131" s="2">
        <v>36.43</v>
      </c>
      <c r="K131" s="2">
        <f t="shared" si="19"/>
        <v>2.42</v>
      </c>
      <c r="L131" s="2">
        <f t="shared" si="20"/>
        <v>0</v>
      </c>
      <c r="R131" s="7">
        <v>0.12</v>
      </c>
      <c r="S131" s="5">
        <v>109.83</v>
      </c>
      <c r="T131" s="8">
        <v>2.2999999999999998</v>
      </c>
      <c r="U131" s="5">
        <v>631.52249999999992</v>
      </c>
      <c r="AL131" s="5" t="str">
        <f t="shared" si="18"/>
        <v/>
      </c>
      <c r="AN131" s="5" t="str">
        <f t="shared" si="21"/>
        <v/>
      </c>
      <c r="AP131" s="5" t="str">
        <f t="shared" si="22"/>
        <v/>
      </c>
      <c r="AS131" s="5">
        <f t="shared" si="23"/>
        <v>741.35249999999996</v>
      </c>
      <c r="AT131" s="11">
        <f t="shared" ref="AT131:AT194" si="25">(AS131/$AS$743)*100</f>
        <v>6.7958828449518937E-3</v>
      </c>
      <c r="AU131" s="5">
        <f t="shared" si="24"/>
        <v>6.795882844951894</v>
      </c>
    </row>
    <row r="132" spans="1:47" x14ac:dyDescent="0.25">
      <c r="A132" s="1" t="s">
        <v>199</v>
      </c>
      <c r="B132" s="1" t="s">
        <v>200</v>
      </c>
      <c r="C132" s="1" t="s">
        <v>201</v>
      </c>
      <c r="D132" s="1" t="s">
        <v>49</v>
      </c>
      <c r="E132" s="1" t="s">
        <v>80</v>
      </c>
      <c r="F132" s="1" t="s">
        <v>198</v>
      </c>
      <c r="G132" s="1" t="s">
        <v>52</v>
      </c>
      <c r="H132" s="1" t="s">
        <v>60</v>
      </c>
      <c r="I132" s="2">
        <v>161.50405289599999</v>
      </c>
      <c r="J132" s="2">
        <v>36.82</v>
      </c>
      <c r="K132" s="2">
        <f t="shared" si="19"/>
        <v>36.72</v>
      </c>
      <c r="L132" s="2">
        <f t="shared" si="20"/>
        <v>0.01</v>
      </c>
      <c r="M132" s="3">
        <v>0.01</v>
      </c>
      <c r="R132" s="7">
        <v>0.08</v>
      </c>
      <c r="S132" s="5">
        <v>73.22</v>
      </c>
      <c r="T132" s="8">
        <v>36.64</v>
      </c>
      <c r="U132" s="5">
        <v>10060.428</v>
      </c>
      <c r="AL132" s="5" t="str">
        <f t="shared" ref="AL132:AL195" si="26">IF(AK132&gt;0,AK132*$AL$1,"")</f>
        <v/>
      </c>
      <c r="AN132" s="5" t="str">
        <f t="shared" si="21"/>
        <v/>
      </c>
      <c r="AP132" s="5" t="str">
        <f t="shared" si="22"/>
        <v/>
      </c>
      <c r="AS132" s="5">
        <f t="shared" si="23"/>
        <v>10133.647999999999</v>
      </c>
      <c r="AT132" s="11">
        <f t="shared" si="25"/>
        <v>9.2893845505317735E-2</v>
      </c>
      <c r="AU132" s="5">
        <f t="shared" si="24"/>
        <v>92.893845505317742</v>
      </c>
    </row>
    <row r="133" spans="1:47" x14ac:dyDescent="0.25">
      <c r="A133" s="1" t="s">
        <v>199</v>
      </c>
      <c r="B133" s="1" t="s">
        <v>200</v>
      </c>
      <c r="C133" s="1" t="s">
        <v>201</v>
      </c>
      <c r="D133" s="1" t="s">
        <v>49</v>
      </c>
      <c r="E133" s="1" t="s">
        <v>85</v>
      </c>
      <c r="F133" s="1" t="s">
        <v>198</v>
      </c>
      <c r="G133" s="1" t="s">
        <v>52</v>
      </c>
      <c r="H133" s="1" t="s">
        <v>60</v>
      </c>
      <c r="I133" s="2">
        <v>161.50405289599999</v>
      </c>
      <c r="J133" s="2">
        <v>39.020000000000003</v>
      </c>
      <c r="K133" s="2">
        <f t="shared" si="19"/>
        <v>30.69</v>
      </c>
      <c r="L133" s="2">
        <f t="shared" si="20"/>
        <v>4.3</v>
      </c>
      <c r="M133" s="3">
        <v>4.3</v>
      </c>
      <c r="R133" s="7">
        <v>0.96</v>
      </c>
      <c r="S133" s="5">
        <v>878.64</v>
      </c>
      <c r="T133" s="8">
        <v>29.73</v>
      </c>
      <c r="U133" s="5">
        <v>8163.1147499999997</v>
      </c>
      <c r="AL133" s="5" t="str">
        <f t="shared" si="26"/>
        <v/>
      </c>
      <c r="AN133" s="5" t="str">
        <f t="shared" si="21"/>
        <v/>
      </c>
      <c r="AP133" s="5" t="str">
        <f t="shared" si="22"/>
        <v/>
      </c>
      <c r="AS133" s="5">
        <f t="shared" si="23"/>
        <v>9041.7547500000001</v>
      </c>
      <c r="AT133" s="11">
        <f t="shared" si="25"/>
        <v>8.2884600771950326E-2</v>
      </c>
      <c r="AU133" s="5">
        <f t="shared" si="24"/>
        <v>82.884600771950332</v>
      </c>
    </row>
    <row r="134" spans="1:47" x14ac:dyDescent="0.25">
      <c r="A134" s="1" t="s">
        <v>199</v>
      </c>
      <c r="B134" s="1" t="s">
        <v>200</v>
      </c>
      <c r="C134" s="1" t="s">
        <v>201</v>
      </c>
      <c r="D134" s="1" t="s">
        <v>49</v>
      </c>
      <c r="E134" s="1" t="s">
        <v>99</v>
      </c>
      <c r="F134" s="1" t="s">
        <v>198</v>
      </c>
      <c r="G134" s="1" t="s">
        <v>52</v>
      </c>
      <c r="H134" s="1" t="s">
        <v>60</v>
      </c>
      <c r="I134" s="2">
        <v>161.50405289599999</v>
      </c>
      <c r="J134" s="2">
        <v>38.64</v>
      </c>
      <c r="K134" s="2">
        <f t="shared" si="19"/>
        <v>36.26</v>
      </c>
      <c r="L134" s="2">
        <f t="shared" si="20"/>
        <v>2.38</v>
      </c>
      <c r="M134" s="3">
        <v>2.38</v>
      </c>
      <c r="R134" s="7">
        <v>4.28</v>
      </c>
      <c r="S134" s="5">
        <v>3917.27</v>
      </c>
      <c r="T134" s="8">
        <v>31.98</v>
      </c>
      <c r="U134" s="5">
        <v>8780.9084999999995</v>
      </c>
      <c r="AL134" s="5" t="str">
        <f t="shared" si="26"/>
        <v/>
      </c>
      <c r="AN134" s="5" t="str">
        <f t="shared" si="21"/>
        <v/>
      </c>
      <c r="AP134" s="5" t="str">
        <f t="shared" si="22"/>
        <v/>
      </c>
      <c r="AS134" s="5">
        <f t="shared" si="23"/>
        <v>12698.1785</v>
      </c>
      <c r="AT134" s="11">
        <f t="shared" si="25"/>
        <v>0.11640256616155874</v>
      </c>
      <c r="AU134" s="5">
        <f t="shared" si="24"/>
        <v>116.40256616155874</v>
      </c>
    </row>
    <row r="135" spans="1:47" x14ac:dyDescent="0.25">
      <c r="A135" s="1" t="s">
        <v>199</v>
      </c>
      <c r="B135" s="1" t="s">
        <v>200</v>
      </c>
      <c r="C135" s="1" t="s">
        <v>201</v>
      </c>
      <c r="D135" s="1" t="s">
        <v>49</v>
      </c>
      <c r="E135" s="1" t="s">
        <v>100</v>
      </c>
      <c r="F135" s="1" t="s">
        <v>198</v>
      </c>
      <c r="G135" s="1" t="s">
        <v>52</v>
      </c>
      <c r="H135" s="1" t="s">
        <v>60</v>
      </c>
      <c r="I135" s="2">
        <v>161.50405289599999</v>
      </c>
      <c r="J135" s="2">
        <v>36.770000000000003</v>
      </c>
      <c r="K135" s="2">
        <f t="shared" si="19"/>
        <v>32.870000000000005</v>
      </c>
      <c r="L135" s="2">
        <f t="shared" si="20"/>
        <v>3.89</v>
      </c>
      <c r="M135" s="3">
        <v>3.89</v>
      </c>
      <c r="R135" s="7">
        <v>8.32</v>
      </c>
      <c r="S135" s="5">
        <v>7614.88</v>
      </c>
      <c r="T135" s="8">
        <v>24.55</v>
      </c>
      <c r="U135" s="5">
        <v>6740.8162499999999</v>
      </c>
      <c r="AL135" s="5" t="str">
        <f t="shared" si="26"/>
        <v/>
      </c>
      <c r="AN135" s="5" t="str">
        <f t="shared" si="21"/>
        <v/>
      </c>
      <c r="AP135" s="5" t="str">
        <f t="shared" si="22"/>
        <v/>
      </c>
      <c r="AS135" s="5">
        <f t="shared" si="23"/>
        <v>14355.696250000001</v>
      </c>
      <c r="AT135" s="11">
        <f t="shared" si="25"/>
        <v>0.13159681780625984</v>
      </c>
      <c r="AU135" s="5">
        <f t="shared" si="24"/>
        <v>131.59681780625982</v>
      </c>
    </row>
    <row r="136" spans="1:47" x14ac:dyDescent="0.25">
      <c r="A136" s="1" t="s">
        <v>202</v>
      </c>
      <c r="B136" s="1" t="s">
        <v>203</v>
      </c>
      <c r="C136" s="1" t="s">
        <v>204</v>
      </c>
      <c r="D136" s="1" t="s">
        <v>49</v>
      </c>
      <c r="E136" s="1" t="s">
        <v>89</v>
      </c>
      <c r="F136" s="1" t="s">
        <v>198</v>
      </c>
      <c r="G136" s="1" t="s">
        <v>52</v>
      </c>
      <c r="H136" s="1" t="s">
        <v>60</v>
      </c>
      <c r="I136" s="2">
        <v>80.749512877100003</v>
      </c>
      <c r="J136" s="2">
        <v>40.56</v>
      </c>
      <c r="K136" s="2">
        <f t="shared" si="19"/>
        <v>13.58</v>
      </c>
      <c r="L136" s="2">
        <f t="shared" si="20"/>
        <v>0</v>
      </c>
      <c r="T136" s="8">
        <v>13.58</v>
      </c>
      <c r="U136" s="5">
        <v>3728.7285000000002</v>
      </c>
      <c r="AL136" s="5" t="str">
        <f t="shared" si="26"/>
        <v/>
      </c>
      <c r="AN136" s="5" t="str">
        <f t="shared" si="21"/>
        <v/>
      </c>
      <c r="AP136" s="5" t="str">
        <f t="shared" si="22"/>
        <v/>
      </c>
      <c r="AS136" s="5">
        <f t="shared" si="23"/>
        <v>3728.7285000000002</v>
      </c>
      <c r="AT136" s="11">
        <f t="shared" si="25"/>
        <v>3.4180773716461749E-2</v>
      </c>
      <c r="AU136" s="5">
        <f t="shared" si="24"/>
        <v>34.180773716461751</v>
      </c>
    </row>
    <row r="137" spans="1:47" x14ac:dyDescent="0.25">
      <c r="A137" s="1" t="s">
        <v>202</v>
      </c>
      <c r="B137" s="1" t="s">
        <v>203</v>
      </c>
      <c r="C137" s="1" t="s">
        <v>204</v>
      </c>
      <c r="D137" s="1" t="s">
        <v>49</v>
      </c>
      <c r="E137" s="1" t="s">
        <v>90</v>
      </c>
      <c r="F137" s="1" t="s">
        <v>198</v>
      </c>
      <c r="G137" s="1" t="s">
        <v>52</v>
      </c>
      <c r="H137" s="1" t="s">
        <v>60</v>
      </c>
      <c r="I137" s="2">
        <v>80.749512877100003</v>
      </c>
      <c r="J137" s="2">
        <v>38.71</v>
      </c>
      <c r="K137" s="2">
        <f t="shared" si="19"/>
        <v>11.13</v>
      </c>
      <c r="L137" s="2">
        <f t="shared" si="20"/>
        <v>10.45</v>
      </c>
      <c r="M137" s="3">
        <v>10.45</v>
      </c>
      <c r="T137" s="8">
        <v>11.13</v>
      </c>
      <c r="U137" s="5">
        <v>3056.0197499999999</v>
      </c>
      <c r="AL137" s="5" t="str">
        <f t="shared" si="26"/>
        <v/>
      </c>
      <c r="AN137" s="5" t="str">
        <f t="shared" si="21"/>
        <v/>
      </c>
      <c r="AP137" s="5" t="str">
        <f t="shared" si="22"/>
        <v/>
      </c>
      <c r="AS137" s="5">
        <f t="shared" si="23"/>
        <v>3056.0197499999999</v>
      </c>
      <c r="AT137" s="11">
        <f t="shared" si="25"/>
        <v>2.8014139283079473E-2</v>
      </c>
      <c r="AU137" s="5">
        <f t="shared" si="24"/>
        <v>28.014139283079473</v>
      </c>
    </row>
    <row r="138" spans="1:47" x14ac:dyDescent="0.25">
      <c r="A138" s="1" t="s">
        <v>205</v>
      </c>
      <c r="B138" s="1" t="s">
        <v>200</v>
      </c>
      <c r="C138" s="1" t="s">
        <v>201</v>
      </c>
      <c r="D138" s="1" t="s">
        <v>49</v>
      </c>
      <c r="E138" s="1" t="s">
        <v>75</v>
      </c>
      <c r="F138" s="1" t="s">
        <v>198</v>
      </c>
      <c r="G138" s="1" t="s">
        <v>52</v>
      </c>
      <c r="H138" s="1" t="s">
        <v>60</v>
      </c>
      <c r="I138" s="2">
        <v>80.0946278471</v>
      </c>
      <c r="J138" s="2">
        <v>38.090000000000003</v>
      </c>
      <c r="K138" s="2">
        <f t="shared" si="19"/>
        <v>27.85</v>
      </c>
      <c r="L138" s="2">
        <f t="shared" si="20"/>
        <v>6.73</v>
      </c>
      <c r="M138" s="3">
        <v>6.73</v>
      </c>
      <c r="T138" s="8">
        <v>27.85</v>
      </c>
      <c r="U138" s="5">
        <v>7646.9137499999997</v>
      </c>
      <c r="AL138" s="5" t="str">
        <f t="shared" si="26"/>
        <v/>
      </c>
      <c r="AN138" s="5" t="str">
        <f t="shared" si="21"/>
        <v/>
      </c>
      <c r="AP138" s="5" t="str">
        <f t="shared" si="22"/>
        <v/>
      </c>
      <c r="AS138" s="5">
        <f t="shared" si="23"/>
        <v>7646.9137499999997</v>
      </c>
      <c r="AT138" s="11">
        <f t="shared" si="25"/>
        <v>7.0098273048855644E-2</v>
      </c>
      <c r="AU138" s="5">
        <f t="shared" si="24"/>
        <v>70.098273048855646</v>
      </c>
    </row>
    <row r="139" spans="1:47" x14ac:dyDescent="0.25">
      <c r="A139" s="1" t="s">
        <v>205</v>
      </c>
      <c r="B139" s="1" t="s">
        <v>200</v>
      </c>
      <c r="C139" s="1" t="s">
        <v>201</v>
      </c>
      <c r="D139" s="1" t="s">
        <v>49</v>
      </c>
      <c r="E139" s="1" t="s">
        <v>76</v>
      </c>
      <c r="F139" s="1" t="s">
        <v>198</v>
      </c>
      <c r="G139" s="1" t="s">
        <v>52</v>
      </c>
      <c r="H139" s="1" t="s">
        <v>60</v>
      </c>
      <c r="I139" s="2">
        <v>80.0946278471</v>
      </c>
      <c r="J139" s="2">
        <v>41.04</v>
      </c>
      <c r="K139" s="2">
        <f t="shared" si="19"/>
        <v>0.03</v>
      </c>
      <c r="L139" s="2">
        <f t="shared" si="20"/>
        <v>0</v>
      </c>
      <c r="T139" s="8">
        <v>0.03</v>
      </c>
      <c r="U139" s="5">
        <v>8.2372499999999995</v>
      </c>
      <c r="AL139" s="5" t="str">
        <f t="shared" si="26"/>
        <v/>
      </c>
      <c r="AN139" s="5" t="str">
        <f t="shared" si="21"/>
        <v/>
      </c>
      <c r="AP139" s="5" t="str">
        <f t="shared" si="22"/>
        <v/>
      </c>
      <c r="AS139" s="5">
        <f t="shared" si="23"/>
        <v>8.2372499999999995</v>
      </c>
      <c r="AT139" s="11">
        <f t="shared" si="25"/>
        <v>7.5509809388354365E-5</v>
      </c>
      <c r="AU139" s="5">
        <f t="shared" si="24"/>
        <v>7.550980938835436E-2</v>
      </c>
    </row>
    <row r="140" spans="1:47" x14ac:dyDescent="0.25">
      <c r="A140" s="1" t="s">
        <v>206</v>
      </c>
      <c r="B140" s="1" t="s">
        <v>207</v>
      </c>
      <c r="C140" s="1" t="s">
        <v>208</v>
      </c>
      <c r="D140" s="1" t="s">
        <v>209</v>
      </c>
      <c r="E140" s="1" t="s">
        <v>80</v>
      </c>
      <c r="F140" s="1" t="s">
        <v>210</v>
      </c>
      <c r="G140" s="1" t="s">
        <v>52</v>
      </c>
      <c r="H140" s="1" t="s">
        <v>60</v>
      </c>
      <c r="I140" s="2">
        <v>42.993464172199999</v>
      </c>
      <c r="J140" s="2">
        <v>40.770000000000003</v>
      </c>
      <c r="K140" s="2">
        <f t="shared" si="19"/>
        <v>0</v>
      </c>
      <c r="L140" s="2">
        <f t="shared" si="20"/>
        <v>40</v>
      </c>
      <c r="M140" s="3">
        <v>40</v>
      </c>
      <c r="AL140" s="5" t="str">
        <f t="shared" si="26"/>
        <v/>
      </c>
      <c r="AN140" s="5" t="str">
        <f t="shared" si="21"/>
        <v/>
      </c>
      <c r="AP140" s="5" t="str">
        <f t="shared" si="22"/>
        <v/>
      </c>
      <c r="AS140" s="5">
        <f t="shared" si="23"/>
        <v>0</v>
      </c>
      <c r="AT140" s="11">
        <f t="shared" si="25"/>
        <v>0</v>
      </c>
      <c r="AU140" s="5">
        <f t="shared" si="24"/>
        <v>0</v>
      </c>
    </row>
    <row r="141" spans="1:47" x14ac:dyDescent="0.25">
      <c r="A141" s="1" t="s">
        <v>211</v>
      </c>
      <c r="B141" s="1" t="s">
        <v>212</v>
      </c>
      <c r="E141" s="1" t="s">
        <v>85</v>
      </c>
      <c r="F141" s="1" t="s">
        <v>210</v>
      </c>
      <c r="G141" s="1" t="s">
        <v>52</v>
      </c>
      <c r="H141" s="1" t="s">
        <v>60</v>
      </c>
      <c r="I141" s="2">
        <v>40.171400912400003</v>
      </c>
      <c r="J141" s="2">
        <v>39.18</v>
      </c>
      <c r="K141" s="2">
        <f t="shared" si="19"/>
        <v>0</v>
      </c>
      <c r="L141" s="2">
        <f t="shared" si="20"/>
        <v>39.090000000000003</v>
      </c>
      <c r="AL141" s="5" t="str">
        <f t="shared" si="26"/>
        <v/>
      </c>
      <c r="AN141" s="5" t="str">
        <f t="shared" si="21"/>
        <v/>
      </c>
      <c r="AP141" s="5" t="str">
        <f t="shared" si="22"/>
        <v/>
      </c>
      <c r="AR141" s="2">
        <v>39.090000000000003</v>
      </c>
      <c r="AS141" s="5">
        <f t="shared" si="23"/>
        <v>0</v>
      </c>
      <c r="AT141" s="11">
        <f t="shared" si="25"/>
        <v>0</v>
      </c>
      <c r="AU141" s="5">
        <f t="shared" si="24"/>
        <v>0</v>
      </c>
    </row>
    <row r="142" spans="1:47" x14ac:dyDescent="0.25">
      <c r="A142" s="1" t="s">
        <v>214</v>
      </c>
      <c r="B142" s="1" t="s">
        <v>159</v>
      </c>
      <c r="C142" s="1" t="s">
        <v>160</v>
      </c>
      <c r="D142" s="1" t="s">
        <v>49</v>
      </c>
      <c r="E142" s="1" t="s">
        <v>50</v>
      </c>
      <c r="F142" s="1" t="s">
        <v>210</v>
      </c>
      <c r="G142" s="1" t="s">
        <v>52</v>
      </c>
      <c r="H142" s="1" t="s">
        <v>60</v>
      </c>
      <c r="I142" s="2">
        <v>70.429693243800003</v>
      </c>
      <c r="J142" s="2">
        <v>18.25</v>
      </c>
      <c r="K142" s="2">
        <f t="shared" si="19"/>
        <v>16.97</v>
      </c>
      <c r="L142" s="2">
        <f t="shared" si="20"/>
        <v>1.28</v>
      </c>
      <c r="M142" s="3">
        <v>1.22</v>
      </c>
      <c r="R142" s="7">
        <v>2.56</v>
      </c>
      <c r="S142" s="5">
        <v>2343.04</v>
      </c>
      <c r="T142" s="8">
        <v>14.41</v>
      </c>
      <c r="U142" s="5">
        <v>3956.6257500000002</v>
      </c>
      <c r="AL142" s="5" t="str">
        <f t="shared" si="26"/>
        <v/>
      </c>
      <c r="AN142" s="5" t="str">
        <f t="shared" si="21"/>
        <v/>
      </c>
      <c r="AP142" s="5" t="str">
        <f t="shared" si="22"/>
        <v/>
      </c>
      <c r="AR142" s="2">
        <v>0.06</v>
      </c>
      <c r="AS142" s="5">
        <f t="shared" si="23"/>
        <v>6299.6657500000001</v>
      </c>
      <c r="AT142" s="11">
        <f t="shared" si="25"/>
        <v>5.7748224224449238E-2</v>
      </c>
      <c r="AU142" s="5">
        <f t="shared" si="24"/>
        <v>57.748224224449238</v>
      </c>
    </row>
    <row r="143" spans="1:47" x14ac:dyDescent="0.25">
      <c r="A143" s="1" t="s">
        <v>214</v>
      </c>
      <c r="B143" s="1" t="s">
        <v>159</v>
      </c>
      <c r="C143" s="1" t="s">
        <v>160</v>
      </c>
      <c r="D143" s="1" t="s">
        <v>49</v>
      </c>
      <c r="E143" s="1" t="s">
        <v>65</v>
      </c>
      <c r="F143" s="1" t="s">
        <v>210</v>
      </c>
      <c r="G143" s="1" t="s">
        <v>52</v>
      </c>
      <c r="H143" s="1" t="s">
        <v>60</v>
      </c>
      <c r="I143" s="2">
        <v>70.429693243800003</v>
      </c>
      <c r="J143" s="2">
        <v>18.78</v>
      </c>
      <c r="K143" s="2">
        <f t="shared" si="19"/>
        <v>16.5</v>
      </c>
      <c r="L143" s="2">
        <f t="shared" si="20"/>
        <v>2.27</v>
      </c>
      <c r="M143" s="3">
        <v>2.21</v>
      </c>
      <c r="R143" s="7">
        <v>6.65</v>
      </c>
      <c r="S143" s="5">
        <v>6086.4125000000004</v>
      </c>
      <c r="T143" s="8">
        <v>5.91</v>
      </c>
      <c r="U143" s="5">
        <v>1622.7382500000001</v>
      </c>
      <c r="Z143" s="9">
        <v>1.41</v>
      </c>
      <c r="AA143" s="5">
        <v>154.8603</v>
      </c>
      <c r="AB143" s="10">
        <v>2.5299999999999998</v>
      </c>
      <c r="AC143" s="5">
        <v>250.08733749999999</v>
      </c>
      <c r="AL143" s="5" t="str">
        <f t="shared" si="26"/>
        <v/>
      </c>
      <c r="AN143" s="5" t="str">
        <f t="shared" si="21"/>
        <v/>
      </c>
      <c r="AP143" s="5" t="str">
        <f t="shared" si="22"/>
        <v/>
      </c>
      <c r="AR143" s="2">
        <v>0.06</v>
      </c>
      <c r="AS143" s="5">
        <f t="shared" si="23"/>
        <v>8114.0983875000011</v>
      </c>
      <c r="AT143" s="11">
        <f t="shared" si="25"/>
        <v>7.4380894424532301E-2</v>
      </c>
      <c r="AU143" s="5">
        <f t="shared" si="24"/>
        <v>74.3808944245323</v>
      </c>
    </row>
    <row r="144" spans="1:47" x14ac:dyDescent="0.25">
      <c r="A144" s="1" t="s">
        <v>214</v>
      </c>
      <c r="B144" s="1" t="s">
        <v>159</v>
      </c>
      <c r="C144" s="1" t="s">
        <v>160</v>
      </c>
      <c r="D144" s="1" t="s">
        <v>49</v>
      </c>
      <c r="E144" s="1" t="s">
        <v>70</v>
      </c>
      <c r="F144" s="1" t="s">
        <v>210</v>
      </c>
      <c r="G144" s="1" t="s">
        <v>52</v>
      </c>
      <c r="H144" s="1" t="s">
        <v>60</v>
      </c>
      <c r="I144" s="2">
        <v>70.429693243800003</v>
      </c>
      <c r="J144" s="2">
        <v>14.56</v>
      </c>
      <c r="K144" s="2">
        <f t="shared" si="19"/>
        <v>12.04</v>
      </c>
      <c r="L144" s="2">
        <f t="shared" si="20"/>
        <v>2.5100000000000002</v>
      </c>
      <c r="M144" s="3">
        <v>2.4500000000000002</v>
      </c>
      <c r="R144" s="7">
        <v>7.86</v>
      </c>
      <c r="S144" s="5">
        <v>7193.8650000000007</v>
      </c>
      <c r="T144" s="8">
        <v>4.18</v>
      </c>
      <c r="U144" s="5">
        <v>1147.7235000000001</v>
      </c>
      <c r="AL144" s="5" t="str">
        <f t="shared" si="26"/>
        <v/>
      </c>
      <c r="AN144" s="5" t="str">
        <f t="shared" si="21"/>
        <v/>
      </c>
      <c r="AP144" s="5" t="str">
        <f t="shared" si="22"/>
        <v/>
      </c>
      <c r="AR144" s="2">
        <v>0.06</v>
      </c>
      <c r="AS144" s="5">
        <f t="shared" si="23"/>
        <v>8341.5885000000017</v>
      </c>
      <c r="AT144" s="11">
        <f t="shared" si="25"/>
        <v>7.6466266973940211E-2</v>
      </c>
      <c r="AU144" s="5">
        <f t="shared" si="24"/>
        <v>76.466266973940208</v>
      </c>
    </row>
    <row r="145" spans="1:47" x14ac:dyDescent="0.25">
      <c r="A145" s="1" t="s">
        <v>214</v>
      </c>
      <c r="B145" s="1" t="s">
        <v>159</v>
      </c>
      <c r="C145" s="1" t="s">
        <v>160</v>
      </c>
      <c r="D145" s="1" t="s">
        <v>49</v>
      </c>
      <c r="E145" s="1" t="s">
        <v>97</v>
      </c>
      <c r="F145" s="1" t="s">
        <v>210</v>
      </c>
      <c r="G145" s="1" t="s">
        <v>52</v>
      </c>
      <c r="H145" s="1" t="s">
        <v>60</v>
      </c>
      <c r="I145" s="2">
        <v>70.429693243800003</v>
      </c>
      <c r="J145" s="2">
        <v>9.98</v>
      </c>
      <c r="K145" s="2">
        <f t="shared" si="19"/>
        <v>5.53</v>
      </c>
      <c r="L145" s="2">
        <f t="shared" si="20"/>
        <v>4.46</v>
      </c>
      <c r="M145" s="3">
        <v>4.4000000000000004</v>
      </c>
      <c r="R145" s="7">
        <v>5.34</v>
      </c>
      <c r="S145" s="5">
        <v>4887.4349999999986</v>
      </c>
      <c r="T145" s="8">
        <v>0.19</v>
      </c>
      <c r="U145" s="5">
        <v>52.169249999999998</v>
      </c>
      <c r="AL145" s="5" t="str">
        <f t="shared" si="26"/>
        <v/>
      </c>
      <c r="AN145" s="5" t="str">
        <f t="shared" si="21"/>
        <v/>
      </c>
      <c r="AP145" s="5" t="str">
        <f t="shared" si="22"/>
        <v/>
      </c>
      <c r="AR145" s="2">
        <v>0.06</v>
      </c>
      <c r="AS145" s="5">
        <f t="shared" si="23"/>
        <v>4939.6042499999985</v>
      </c>
      <c r="AT145" s="11">
        <f t="shared" si="25"/>
        <v>4.5280715696549831E-2</v>
      </c>
      <c r="AU145" s="5">
        <f t="shared" si="24"/>
        <v>45.280715696549834</v>
      </c>
    </row>
    <row r="146" spans="1:47" x14ac:dyDescent="0.25">
      <c r="A146" s="1" t="s">
        <v>215</v>
      </c>
      <c r="B146" s="1" t="s">
        <v>212</v>
      </c>
      <c r="E146" s="1" t="s">
        <v>50</v>
      </c>
      <c r="F146" s="1" t="s">
        <v>210</v>
      </c>
      <c r="G146" s="1" t="s">
        <v>52</v>
      </c>
      <c r="H146" s="1" t="s">
        <v>60</v>
      </c>
      <c r="I146" s="2">
        <v>86.485877500200004</v>
      </c>
      <c r="J146" s="2">
        <v>17.3</v>
      </c>
      <c r="K146" s="2">
        <f t="shared" si="19"/>
        <v>0</v>
      </c>
      <c r="L146" s="2">
        <f t="shared" si="20"/>
        <v>17.3</v>
      </c>
      <c r="AL146" s="5" t="str">
        <f t="shared" si="26"/>
        <v/>
      </c>
      <c r="AN146" s="5" t="str">
        <f t="shared" si="21"/>
        <v/>
      </c>
      <c r="AP146" s="5" t="str">
        <f t="shared" si="22"/>
        <v/>
      </c>
      <c r="AR146" s="2">
        <v>17.3</v>
      </c>
      <c r="AS146" s="5">
        <f t="shared" si="23"/>
        <v>0</v>
      </c>
      <c r="AT146" s="11">
        <f t="shared" si="25"/>
        <v>0</v>
      </c>
      <c r="AU146" s="5">
        <f t="shared" si="24"/>
        <v>0</v>
      </c>
    </row>
    <row r="147" spans="1:47" x14ac:dyDescent="0.25">
      <c r="A147" s="1" t="s">
        <v>215</v>
      </c>
      <c r="B147" s="1" t="s">
        <v>212</v>
      </c>
      <c r="E147" s="1" t="s">
        <v>65</v>
      </c>
      <c r="F147" s="1" t="s">
        <v>210</v>
      </c>
      <c r="G147" s="1" t="s">
        <v>52</v>
      </c>
      <c r="H147" s="1" t="s">
        <v>60</v>
      </c>
      <c r="I147" s="2">
        <v>86.485877500200004</v>
      </c>
      <c r="J147" s="2">
        <v>18.59</v>
      </c>
      <c r="K147" s="2">
        <f t="shared" si="19"/>
        <v>0</v>
      </c>
      <c r="L147" s="2">
        <f t="shared" si="20"/>
        <v>18.59</v>
      </c>
      <c r="AL147" s="5" t="str">
        <f t="shared" si="26"/>
        <v/>
      </c>
      <c r="AN147" s="5" t="str">
        <f t="shared" si="21"/>
        <v/>
      </c>
      <c r="AP147" s="5" t="str">
        <f t="shared" si="22"/>
        <v/>
      </c>
      <c r="AR147" s="2">
        <v>18.59</v>
      </c>
      <c r="AS147" s="5">
        <f t="shared" si="23"/>
        <v>0</v>
      </c>
      <c r="AT147" s="11">
        <f t="shared" si="25"/>
        <v>0</v>
      </c>
      <c r="AU147" s="5">
        <f t="shared" si="24"/>
        <v>0</v>
      </c>
    </row>
    <row r="148" spans="1:47" x14ac:dyDescent="0.25">
      <c r="A148" s="1" t="s">
        <v>215</v>
      </c>
      <c r="B148" s="1" t="s">
        <v>212</v>
      </c>
      <c r="E148" s="1" t="s">
        <v>70</v>
      </c>
      <c r="F148" s="1" t="s">
        <v>210</v>
      </c>
      <c r="G148" s="1" t="s">
        <v>52</v>
      </c>
      <c r="H148" s="1" t="s">
        <v>60</v>
      </c>
      <c r="I148" s="2">
        <v>86.485877500200004</v>
      </c>
      <c r="J148" s="2">
        <v>22.93</v>
      </c>
      <c r="K148" s="2">
        <f t="shared" si="19"/>
        <v>0</v>
      </c>
      <c r="L148" s="2">
        <f t="shared" si="20"/>
        <v>22.930000000000003</v>
      </c>
      <c r="M148" s="3">
        <v>0.01</v>
      </c>
      <c r="AL148" s="5" t="str">
        <f t="shared" si="26"/>
        <v/>
      </c>
      <c r="AN148" s="5" t="str">
        <f t="shared" si="21"/>
        <v/>
      </c>
      <c r="AP148" s="5" t="str">
        <f t="shared" si="22"/>
        <v/>
      </c>
      <c r="AR148" s="2">
        <v>22.92</v>
      </c>
      <c r="AS148" s="5">
        <f t="shared" si="23"/>
        <v>0</v>
      </c>
      <c r="AT148" s="11">
        <f t="shared" si="25"/>
        <v>0</v>
      </c>
      <c r="AU148" s="5">
        <f t="shared" si="24"/>
        <v>0</v>
      </c>
    </row>
    <row r="149" spans="1:47" x14ac:dyDescent="0.25">
      <c r="A149" s="1" t="s">
        <v>215</v>
      </c>
      <c r="B149" s="1" t="s">
        <v>212</v>
      </c>
      <c r="E149" s="1" t="s">
        <v>97</v>
      </c>
      <c r="F149" s="1" t="s">
        <v>210</v>
      </c>
      <c r="G149" s="1" t="s">
        <v>52</v>
      </c>
      <c r="H149" s="1" t="s">
        <v>60</v>
      </c>
      <c r="I149" s="2">
        <v>86.485877500200004</v>
      </c>
      <c r="J149" s="2">
        <v>26.22</v>
      </c>
      <c r="K149" s="2">
        <f t="shared" si="19"/>
        <v>0</v>
      </c>
      <c r="L149" s="2">
        <f t="shared" si="20"/>
        <v>26.17</v>
      </c>
      <c r="AL149" s="5" t="str">
        <f t="shared" si="26"/>
        <v/>
      </c>
      <c r="AN149" s="5" t="str">
        <f t="shared" si="21"/>
        <v/>
      </c>
      <c r="AP149" s="5" t="str">
        <f t="shared" si="22"/>
        <v/>
      </c>
      <c r="AR149" s="2">
        <v>26.17</v>
      </c>
      <c r="AS149" s="5">
        <f t="shared" si="23"/>
        <v>0</v>
      </c>
      <c r="AT149" s="11">
        <f t="shared" si="25"/>
        <v>0</v>
      </c>
      <c r="AU149" s="5">
        <f t="shared" si="24"/>
        <v>0</v>
      </c>
    </row>
    <row r="150" spans="1:47" x14ac:dyDescent="0.25">
      <c r="A150" s="1" t="s">
        <v>216</v>
      </c>
      <c r="B150" s="1" t="s">
        <v>212</v>
      </c>
      <c r="E150" s="1" t="s">
        <v>57</v>
      </c>
      <c r="F150" s="1" t="s">
        <v>210</v>
      </c>
      <c r="G150" s="1" t="s">
        <v>52</v>
      </c>
      <c r="H150" s="1" t="s">
        <v>60</v>
      </c>
      <c r="I150" s="2">
        <v>78.832088111100006</v>
      </c>
      <c r="J150" s="2">
        <v>38.47</v>
      </c>
      <c r="K150" s="2">
        <f t="shared" si="19"/>
        <v>0</v>
      </c>
      <c r="L150" s="2">
        <f t="shared" si="20"/>
        <v>38.47</v>
      </c>
      <c r="AL150" s="5" t="str">
        <f t="shared" si="26"/>
        <v/>
      </c>
      <c r="AN150" s="5" t="str">
        <f t="shared" si="21"/>
        <v/>
      </c>
      <c r="AP150" s="5" t="str">
        <f t="shared" si="22"/>
        <v/>
      </c>
      <c r="AR150" s="2">
        <v>38.47</v>
      </c>
      <c r="AS150" s="5">
        <f t="shared" si="23"/>
        <v>0</v>
      </c>
      <c r="AT150" s="11">
        <f t="shared" si="25"/>
        <v>0</v>
      </c>
      <c r="AU150" s="5">
        <f t="shared" si="24"/>
        <v>0</v>
      </c>
    </row>
    <row r="151" spans="1:47" x14ac:dyDescent="0.25">
      <c r="A151" s="1" t="s">
        <v>216</v>
      </c>
      <c r="B151" s="1" t="s">
        <v>212</v>
      </c>
      <c r="E151" s="1" t="s">
        <v>74</v>
      </c>
      <c r="F151" s="1" t="s">
        <v>210</v>
      </c>
      <c r="G151" s="1" t="s">
        <v>52</v>
      </c>
      <c r="H151" s="1" t="s">
        <v>60</v>
      </c>
      <c r="I151" s="2">
        <v>78.832088111100006</v>
      </c>
      <c r="J151" s="2">
        <v>39.369999999999997</v>
      </c>
      <c r="K151" s="2">
        <f t="shared" si="19"/>
        <v>0</v>
      </c>
      <c r="L151" s="2">
        <f t="shared" si="20"/>
        <v>39.369999999999997</v>
      </c>
      <c r="AL151" s="5" t="str">
        <f t="shared" si="26"/>
        <v/>
      </c>
      <c r="AN151" s="5" t="str">
        <f t="shared" si="21"/>
        <v/>
      </c>
      <c r="AP151" s="5" t="str">
        <f t="shared" si="22"/>
        <v/>
      </c>
      <c r="AR151" s="2">
        <v>39.369999999999997</v>
      </c>
      <c r="AS151" s="5">
        <f t="shared" si="23"/>
        <v>0</v>
      </c>
      <c r="AT151" s="11">
        <f t="shared" si="25"/>
        <v>0</v>
      </c>
      <c r="AU151" s="5">
        <f t="shared" si="24"/>
        <v>0</v>
      </c>
    </row>
    <row r="152" spans="1:47" x14ac:dyDescent="0.25">
      <c r="A152" s="1" t="s">
        <v>217</v>
      </c>
      <c r="B152" s="1" t="s">
        <v>212</v>
      </c>
      <c r="E152" s="1" t="s">
        <v>75</v>
      </c>
      <c r="F152" s="1" t="s">
        <v>210</v>
      </c>
      <c r="G152" s="1" t="s">
        <v>52</v>
      </c>
      <c r="H152" s="1" t="s">
        <v>60</v>
      </c>
      <c r="I152" s="2">
        <v>41.057417965399999</v>
      </c>
      <c r="J152" s="2">
        <v>20.46</v>
      </c>
      <c r="K152" s="2">
        <f t="shared" si="19"/>
        <v>0</v>
      </c>
      <c r="L152" s="2">
        <f t="shared" si="20"/>
        <v>20.39</v>
      </c>
      <c r="AL152" s="5" t="str">
        <f t="shared" si="26"/>
        <v/>
      </c>
      <c r="AN152" s="5" t="str">
        <f t="shared" si="21"/>
        <v/>
      </c>
      <c r="AP152" s="5" t="str">
        <f t="shared" si="22"/>
        <v/>
      </c>
      <c r="AR152" s="2">
        <v>20.39</v>
      </c>
      <c r="AS152" s="5">
        <f t="shared" si="23"/>
        <v>0</v>
      </c>
      <c r="AT152" s="11">
        <f t="shared" si="25"/>
        <v>0</v>
      </c>
      <c r="AU152" s="5">
        <f t="shared" si="24"/>
        <v>0</v>
      </c>
    </row>
    <row r="153" spans="1:47" x14ac:dyDescent="0.25">
      <c r="A153" s="1" t="s">
        <v>217</v>
      </c>
      <c r="B153" s="1" t="s">
        <v>212</v>
      </c>
      <c r="E153" s="1" t="s">
        <v>76</v>
      </c>
      <c r="F153" s="1" t="s">
        <v>210</v>
      </c>
      <c r="G153" s="1" t="s">
        <v>52</v>
      </c>
      <c r="H153" s="1" t="s">
        <v>60</v>
      </c>
      <c r="I153" s="2">
        <v>41.057417965399999</v>
      </c>
      <c r="J153" s="2">
        <v>20.14</v>
      </c>
      <c r="K153" s="2">
        <f t="shared" si="19"/>
        <v>0</v>
      </c>
      <c r="L153" s="2">
        <f t="shared" si="20"/>
        <v>20.14</v>
      </c>
      <c r="AL153" s="5" t="str">
        <f t="shared" si="26"/>
        <v/>
      </c>
      <c r="AN153" s="5" t="str">
        <f t="shared" si="21"/>
        <v/>
      </c>
      <c r="AP153" s="5" t="str">
        <f t="shared" si="22"/>
        <v/>
      </c>
      <c r="AR153" s="2">
        <v>20.14</v>
      </c>
      <c r="AS153" s="5">
        <f t="shared" si="23"/>
        <v>0</v>
      </c>
      <c r="AT153" s="11">
        <f t="shared" si="25"/>
        <v>0</v>
      </c>
      <c r="AU153" s="5">
        <f t="shared" si="24"/>
        <v>0</v>
      </c>
    </row>
    <row r="154" spans="1:47" x14ac:dyDescent="0.25">
      <c r="A154" s="1" t="s">
        <v>218</v>
      </c>
      <c r="B154" s="1" t="s">
        <v>212</v>
      </c>
      <c r="E154" s="1" t="s">
        <v>75</v>
      </c>
      <c r="F154" s="1" t="s">
        <v>210</v>
      </c>
      <c r="G154" s="1" t="s">
        <v>52</v>
      </c>
      <c r="H154" s="1" t="s">
        <v>60</v>
      </c>
      <c r="I154" s="2">
        <v>41.058236180800002</v>
      </c>
      <c r="J154" s="2">
        <v>20.51</v>
      </c>
      <c r="K154" s="2">
        <f t="shared" si="19"/>
        <v>0</v>
      </c>
      <c r="L154" s="2">
        <f t="shared" si="20"/>
        <v>20.51</v>
      </c>
      <c r="AL154" s="5" t="str">
        <f t="shared" si="26"/>
        <v/>
      </c>
      <c r="AN154" s="5" t="str">
        <f t="shared" si="21"/>
        <v/>
      </c>
      <c r="AP154" s="5" t="str">
        <f t="shared" si="22"/>
        <v/>
      </c>
      <c r="AR154" s="2">
        <v>20.51</v>
      </c>
      <c r="AS154" s="5">
        <f t="shared" si="23"/>
        <v>0</v>
      </c>
      <c r="AT154" s="11">
        <f t="shared" si="25"/>
        <v>0</v>
      </c>
      <c r="AU154" s="5">
        <f t="shared" si="24"/>
        <v>0</v>
      </c>
    </row>
    <row r="155" spans="1:47" x14ac:dyDescent="0.25">
      <c r="A155" s="1" t="s">
        <v>218</v>
      </c>
      <c r="B155" s="1" t="s">
        <v>212</v>
      </c>
      <c r="E155" s="1" t="s">
        <v>76</v>
      </c>
      <c r="F155" s="1" t="s">
        <v>210</v>
      </c>
      <c r="G155" s="1" t="s">
        <v>52</v>
      </c>
      <c r="H155" s="1" t="s">
        <v>60</v>
      </c>
      <c r="I155" s="2">
        <v>41.058236180800002</v>
      </c>
      <c r="J155" s="2">
        <v>20.07</v>
      </c>
      <c r="K155" s="2">
        <f t="shared" si="19"/>
        <v>0</v>
      </c>
      <c r="L155" s="2">
        <f t="shared" si="20"/>
        <v>20.07</v>
      </c>
      <c r="AL155" s="5" t="str">
        <f t="shared" si="26"/>
        <v/>
      </c>
      <c r="AN155" s="5" t="str">
        <f t="shared" si="21"/>
        <v/>
      </c>
      <c r="AP155" s="5" t="str">
        <f t="shared" si="22"/>
        <v/>
      </c>
      <c r="AR155" s="2">
        <v>20.07</v>
      </c>
      <c r="AS155" s="5">
        <f t="shared" si="23"/>
        <v>0</v>
      </c>
      <c r="AT155" s="11">
        <f t="shared" si="25"/>
        <v>0</v>
      </c>
      <c r="AU155" s="5">
        <f t="shared" si="24"/>
        <v>0</v>
      </c>
    </row>
    <row r="156" spans="1:47" x14ac:dyDescent="0.25">
      <c r="A156" s="1" t="s">
        <v>219</v>
      </c>
      <c r="B156" s="1" t="s">
        <v>220</v>
      </c>
      <c r="C156" s="1" t="s">
        <v>221</v>
      </c>
      <c r="D156" s="1" t="s">
        <v>49</v>
      </c>
      <c r="E156" s="1" t="s">
        <v>89</v>
      </c>
      <c r="F156" s="1" t="s">
        <v>210</v>
      </c>
      <c r="G156" s="1" t="s">
        <v>52</v>
      </c>
      <c r="H156" s="1" t="s">
        <v>60</v>
      </c>
      <c r="I156" s="2">
        <v>38.248687286500001</v>
      </c>
      <c r="J156" s="2">
        <v>16.829999999999998</v>
      </c>
      <c r="K156" s="2">
        <f t="shared" si="19"/>
        <v>16.329999999999998</v>
      </c>
      <c r="L156" s="2">
        <f t="shared" si="20"/>
        <v>0.51</v>
      </c>
      <c r="M156" s="3">
        <v>0.39</v>
      </c>
      <c r="R156" s="7">
        <v>16.329999999999998</v>
      </c>
      <c r="S156" s="5">
        <v>14946.032499999999</v>
      </c>
      <c r="AL156" s="5" t="str">
        <f t="shared" si="26"/>
        <v/>
      </c>
      <c r="AN156" s="5" t="str">
        <f t="shared" si="21"/>
        <v/>
      </c>
      <c r="AP156" s="5" t="str">
        <f t="shared" si="22"/>
        <v/>
      </c>
      <c r="AR156" s="2">
        <v>0.12</v>
      </c>
      <c r="AS156" s="5">
        <f t="shared" si="23"/>
        <v>14946.032499999999</v>
      </c>
      <c r="AT156" s="11">
        <f t="shared" si="25"/>
        <v>0.13700835414575854</v>
      </c>
      <c r="AU156" s="5">
        <f t="shared" si="24"/>
        <v>137.00835414575855</v>
      </c>
    </row>
    <row r="157" spans="1:47" x14ac:dyDescent="0.25">
      <c r="A157" s="1" t="s">
        <v>219</v>
      </c>
      <c r="B157" s="1" t="s">
        <v>220</v>
      </c>
      <c r="C157" s="1" t="s">
        <v>221</v>
      </c>
      <c r="D157" s="1" t="s">
        <v>49</v>
      </c>
      <c r="E157" s="1" t="s">
        <v>90</v>
      </c>
      <c r="F157" s="1" t="s">
        <v>210</v>
      </c>
      <c r="G157" s="1" t="s">
        <v>52</v>
      </c>
      <c r="H157" s="1" t="s">
        <v>60</v>
      </c>
      <c r="I157" s="2">
        <v>38.248687286500001</v>
      </c>
      <c r="J157" s="2">
        <v>20.45</v>
      </c>
      <c r="K157" s="2">
        <f t="shared" si="19"/>
        <v>14.12</v>
      </c>
      <c r="L157" s="2">
        <f t="shared" si="20"/>
        <v>6.33</v>
      </c>
      <c r="M157" s="3">
        <v>6.25</v>
      </c>
      <c r="R157" s="7">
        <v>14.12</v>
      </c>
      <c r="S157" s="5">
        <v>12923.33</v>
      </c>
      <c r="AL157" s="5" t="str">
        <f t="shared" si="26"/>
        <v/>
      </c>
      <c r="AN157" s="5" t="str">
        <f t="shared" si="21"/>
        <v/>
      </c>
      <c r="AP157" s="5" t="str">
        <f t="shared" si="22"/>
        <v/>
      </c>
      <c r="AR157" s="2">
        <v>0.08</v>
      </c>
      <c r="AS157" s="5">
        <f t="shared" si="23"/>
        <v>12923.33</v>
      </c>
      <c r="AT157" s="11">
        <f t="shared" si="25"/>
        <v>0.1184665009515071</v>
      </c>
      <c r="AU157" s="5">
        <f t="shared" si="24"/>
        <v>118.46650095150709</v>
      </c>
    </row>
    <row r="158" spans="1:47" x14ac:dyDescent="0.25">
      <c r="A158" s="1" t="s">
        <v>222</v>
      </c>
      <c r="B158" s="1" t="s">
        <v>223</v>
      </c>
      <c r="C158" s="1" t="s">
        <v>224</v>
      </c>
      <c r="D158" s="1" t="s">
        <v>225</v>
      </c>
      <c r="E158" s="1" t="s">
        <v>91</v>
      </c>
      <c r="F158" s="1" t="s">
        <v>210</v>
      </c>
      <c r="G158" s="1" t="s">
        <v>52</v>
      </c>
      <c r="H158" s="1" t="s">
        <v>60</v>
      </c>
      <c r="I158" s="2">
        <v>50.096088892899999</v>
      </c>
      <c r="J158" s="2">
        <v>14.33</v>
      </c>
      <c r="K158" s="2">
        <f t="shared" si="19"/>
        <v>14.3</v>
      </c>
      <c r="L158" s="2">
        <f t="shared" si="20"/>
        <v>0.03</v>
      </c>
      <c r="R158" s="7">
        <v>7.44</v>
      </c>
      <c r="S158" s="5">
        <v>6809.46</v>
      </c>
      <c r="T158" s="8">
        <v>6.86</v>
      </c>
      <c r="U158" s="5">
        <v>1883.5844999999999</v>
      </c>
      <c r="AL158" s="5" t="str">
        <f t="shared" si="26"/>
        <v/>
      </c>
      <c r="AN158" s="5" t="str">
        <f t="shared" si="21"/>
        <v/>
      </c>
      <c r="AP158" s="5" t="str">
        <f t="shared" si="22"/>
        <v/>
      </c>
      <c r="AR158" s="2">
        <v>0.03</v>
      </c>
      <c r="AS158" s="5">
        <f t="shared" si="23"/>
        <v>8693.0445</v>
      </c>
      <c r="AT158" s="11">
        <f t="shared" si="25"/>
        <v>7.9688018841176642E-2</v>
      </c>
      <c r="AU158" s="5">
        <f t="shared" si="24"/>
        <v>79.688018841176643</v>
      </c>
    </row>
    <row r="159" spans="1:47" x14ac:dyDescent="0.25">
      <c r="A159" s="1" t="s">
        <v>222</v>
      </c>
      <c r="B159" s="1" t="s">
        <v>223</v>
      </c>
      <c r="C159" s="1" t="s">
        <v>224</v>
      </c>
      <c r="D159" s="1" t="s">
        <v>225</v>
      </c>
      <c r="E159" s="1" t="s">
        <v>92</v>
      </c>
      <c r="F159" s="1" t="s">
        <v>210</v>
      </c>
      <c r="G159" s="1" t="s">
        <v>52</v>
      </c>
      <c r="H159" s="1" t="s">
        <v>60</v>
      </c>
      <c r="I159" s="2">
        <v>50.096088892899999</v>
      </c>
      <c r="J159" s="2">
        <v>34.340000000000003</v>
      </c>
      <c r="K159" s="2">
        <f t="shared" si="19"/>
        <v>34.28</v>
      </c>
      <c r="L159" s="2">
        <f t="shared" si="20"/>
        <v>0.06</v>
      </c>
      <c r="R159" s="7">
        <v>2.68</v>
      </c>
      <c r="S159" s="5">
        <v>2452.87</v>
      </c>
      <c r="T159" s="8">
        <v>31.6</v>
      </c>
      <c r="U159" s="5">
        <v>8676.57</v>
      </c>
      <c r="AL159" s="5" t="str">
        <f t="shared" si="26"/>
        <v/>
      </c>
      <c r="AN159" s="5" t="str">
        <f t="shared" si="21"/>
        <v/>
      </c>
      <c r="AP159" s="5" t="str">
        <f t="shared" si="22"/>
        <v/>
      </c>
      <c r="AR159" s="2">
        <v>0.06</v>
      </c>
      <c r="AS159" s="5">
        <f t="shared" si="23"/>
        <v>11129.439999999999</v>
      </c>
      <c r="AT159" s="11">
        <f t="shared" si="25"/>
        <v>0.10202214246248767</v>
      </c>
      <c r="AU159" s="5">
        <f t="shared" si="24"/>
        <v>102.02214246248766</v>
      </c>
    </row>
    <row r="160" spans="1:47" x14ac:dyDescent="0.25">
      <c r="A160" s="1" t="s">
        <v>226</v>
      </c>
      <c r="B160" s="1" t="s">
        <v>212</v>
      </c>
      <c r="E160" s="1" t="s">
        <v>99</v>
      </c>
      <c r="F160" s="1" t="s">
        <v>210</v>
      </c>
      <c r="G160" s="1" t="s">
        <v>52</v>
      </c>
      <c r="H160" s="1" t="s">
        <v>60</v>
      </c>
      <c r="I160" s="2">
        <v>79.632861591799994</v>
      </c>
      <c r="J160" s="2">
        <v>38.94</v>
      </c>
      <c r="K160" s="2">
        <f t="shared" si="19"/>
        <v>0</v>
      </c>
      <c r="L160" s="2">
        <f t="shared" si="20"/>
        <v>38.94</v>
      </c>
      <c r="AL160" s="5" t="str">
        <f t="shared" si="26"/>
        <v/>
      </c>
      <c r="AN160" s="5" t="str">
        <f t="shared" si="21"/>
        <v/>
      </c>
      <c r="AP160" s="5" t="str">
        <f t="shared" si="22"/>
        <v/>
      </c>
      <c r="AR160" s="2">
        <v>38.94</v>
      </c>
      <c r="AS160" s="5">
        <f t="shared" si="23"/>
        <v>0</v>
      </c>
      <c r="AT160" s="11">
        <f t="shared" si="25"/>
        <v>0</v>
      </c>
      <c r="AU160" s="5">
        <f t="shared" si="24"/>
        <v>0</v>
      </c>
    </row>
    <row r="161" spans="1:47" x14ac:dyDescent="0.25">
      <c r="A161" s="1" t="s">
        <v>226</v>
      </c>
      <c r="B161" s="1" t="s">
        <v>212</v>
      </c>
      <c r="E161" s="1" t="s">
        <v>100</v>
      </c>
      <c r="F161" s="1" t="s">
        <v>210</v>
      </c>
      <c r="G161" s="1" t="s">
        <v>52</v>
      </c>
      <c r="H161" s="1" t="s">
        <v>60</v>
      </c>
      <c r="I161" s="2">
        <v>79.632861591799994</v>
      </c>
      <c r="J161" s="2">
        <v>37.35</v>
      </c>
      <c r="K161" s="2">
        <f t="shared" si="19"/>
        <v>0</v>
      </c>
      <c r="L161" s="2">
        <f t="shared" si="20"/>
        <v>37.35</v>
      </c>
      <c r="AL161" s="5" t="str">
        <f t="shared" si="26"/>
        <v/>
      </c>
      <c r="AN161" s="5" t="str">
        <f t="shared" si="21"/>
        <v/>
      </c>
      <c r="AP161" s="5" t="str">
        <f t="shared" si="22"/>
        <v/>
      </c>
      <c r="AR161" s="2">
        <v>37.35</v>
      </c>
      <c r="AS161" s="5">
        <f t="shared" si="23"/>
        <v>0</v>
      </c>
      <c r="AT161" s="11">
        <f t="shared" si="25"/>
        <v>0</v>
      </c>
      <c r="AU161" s="5">
        <f t="shared" si="24"/>
        <v>0</v>
      </c>
    </row>
    <row r="162" spans="1:47" x14ac:dyDescent="0.25">
      <c r="A162" s="1" t="s">
        <v>227</v>
      </c>
      <c r="B162" s="1" t="s">
        <v>212</v>
      </c>
      <c r="E162" s="1" t="s">
        <v>89</v>
      </c>
      <c r="F162" s="1" t="s">
        <v>210</v>
      </c>
      <c r="G162" s="1" t="s">
        <v>52</v>
      </c>
      <c r="H162" s="1" t="s">
        <v>60</v>
      </c>
      <c r="I162" s="2">
        <v>41.388763232199999</v>
      </c>
      <c r="J162" s="2">
        <v>23.08</v>
      </c>
      <c r="K162" s="2">
        <f t="shared" si="19"/>
        <v>0</v>
      </c>
      <c r="L162" s="2">
        <f t="shared" si="20"/>
        <v>23.09</v>
      </c>
      <c r="M162" s="3">
        <v>0.02</v>
      </c>
      <c r="AL162" s="5" t="str">
        <f t="shared" si="26"/>
        <v/>
      </c>
      <c r="AN162" s="5" t="str">
        <f t="shared" si="21"/>
        <v/>
      </c>
      <c r="AP162" s="5" t="str">
        <f t="shared" si="22"/>
        <v/>
      </c>
      <c r="AR162" s="2">
        <v>23.07</v>
      </c>
      <c r="AS162" s="5">
        <f t="shared" si="23"/>
        <v>0</v>
      </c>
      <c r="AT162" s="11">
        <f t="shared" si="25"/>
        <v>0</v>
      </c>
      <c r="AU162" s="5">
        <f t="shared" si="24"/>
        <v>0</v>
      </c>
    </row>
    <row r="163" spans="1:47" x14ac:dyDescent="0.25">
      <c r="A163" s="1" t="s">
        <v>227</v>
      </c>
      <c r="B163" s="1" t="s">
        <v>212</v>
      </c>
      <c r="E163" s="1" t="s">
        <v>90</v>
      </c>
      <c r="F163" s="1" t="s">
        <v>210</v>
      </c>
      <c r="G163" s="1" t="s">
        <v>52</v>
      </c>
      <c r="H163" s="1" t="s">
        <v>60</v>
      </c>
      <c r="I163" s="2">
        <v>41.388763232199999</v>
      </c>
      <c r="J163" s="2">
        <v>17.86</v>
      </c>
      <c r="K163" s="2">
        <f t="shared" si="19"/>
        <v>0</v>
      </c>
      <c r="L163" s="2">
        <f t="shared" si="20"/>
        <v>17.86</v>
      </c>
      <c r="AL163" s="5" t="str">
        <f t="shared" si="26"/>
        <v/>
      </c>
      <c r="AN163" s="5" t="str">
        <f t="shared" si="21"/>
        <v/>
      </c>
      <c r="AP163" s="5" t="str">
        <f t="shared" si="22"/>
        <v/>
      </c>
      <c r="AR163" s="2">
        <v>17.86</v>
      </c>
      <c r="AS163" s="5">
        <f t="shared" si="23"/>
        <v>0</v>
      </c>
      <c r="AT163" s="11">
        <f t="shared" si="25"/>
        <v>0</v>
      </c>
      <c r="AU163" s="5">
        <f t="shared" si="24"/>
        <v>0</v>
      </c>
    </row>
    <row r="164" spans="1:47" x14ac:dyDescent="0.25">
      <c r="A164" s="1" t="s">
        <v>228</v>
      </c>
      <c r="B164" s="1" t="s">
        <v>212</v>
      </c>
      <c r="E164" s="1" t="s">
        <v>91</v>
      </c>
      <c r="F164" s="1" t="s">
        <v>210</v>
      </c>
      <c r="G164" s="1" t="s">
        <v>52</v>
      </c>
      <c r="H164" s="1" t="s">
        <v>60</v>
      </c>
      <c r="I164" s="2">
        <v>28.9747359146</v>
      </c>
      <c r="J164" s="2">
        <v>25.17</v>
      </c>
      <c r="K164" s="2">
        <f t="shared" si="19"/>
        <v>0</v>
      </c>
      <c r="L164" s="2">
        <f t="shared" si="20"/>
        <v>25.1</v>
      </c>
      <c r="AL164" s="5" t="str">
        <f t="shared" si="26"/>
        <v/>
      </c>
      <c r="AN164" s="5" t="str">
        <f t="shared" si="21"/>
        <v/>
      </c>
      <c r="AP164" s="5" t="str">
        <f t="shared" si="22"/>
        <v/>
      </c>
      <c r="AR164" s="2">
        <v>25.1</v>
      </c>
      <c r="AS164" s="5">
        <f t="shared" si="23"/>
        <v>0</v>
      </c>
      <c r="AT164" s="11">
        <f t="shared" si="25"/>
        <v>0</v>
      </c>
      <c r="AU164" s="5">
        <f t="shared" si="24"/>
        <v>0</v>
      </c>
    </row>
    <row r="165" spans="1:47" x14ac:dyDescent="0.25">
      <c r="A165" s="1" t="s">
        <v>228</v>
      </c>
      <c r="B165" s="1" t="s">
        <v>212</v>
      </c>
      <c r="E165" s="1" t="s">
        <v>92</v>
      </c>
      <c r="F165" s="1" t="s">
        <v>210</v>
      </c>
      <c r="G165" s="1" t="s">
        <v>52</v>
      </c>
      <c r="H165" s="1" t="s">
        <v>60</v>
      </c>
      <c r="I165" s="2">
        <v>28.9747359146</v>
      </c>
      <c r="J165" s="2">
        <v>3.82</v>
      </c>
      <c r="K165" s="2">
        <f t="shared" si="19"/>
        <v>0</v>
      </c>
      <c r="L165" s="2">
        <f t="shared" si="20"/>
        <v>3.81</v>
      </c>
      <c r="AL165" s="5" t="str">
        <f t="shared" si="26"/>
        <v/>
      </c>
      <c r="AN165" s="5" t="str">
        <f t="shared" si="21"/>
        <v/>
      </c>
      <c r="AP165" s="5" t="str">
        <f t="shared" si="22"/>
        <v/>
      </c>
      <c r="AR165" s="2">
        <v>3.81</v>
      </c>
      <c r="AS165" s="5">
        <f t="shared" si="23"/>
        <v>0</v>
      </c>
      <c r="AT165" s="11">
        <f t="shared" si="25"/>
        <v>0</v>
      </c>
      <c r="AU165" s="5">
        <f t="shared" si="24"/>
        <v>0</v>
      </c>
    </row>
    <row r="166" spans="1:47" x14ac:dyDescent="0.25">
      <c r="A166" s="1" t="s">
        <v>229</v>
      </c>
      <c r="B166" s="1" t="s">
        <v>230</v>
      </c>
      <c r="C166" s="1" t="s">
        <v>231</v>
      </c>
      <c r="D166" s="1" t="s">
        <v>232</v>
      </c>
      <c r="E166" s="1" t="s">
        <v>65</v>
      </c>
      <c r="F166" s="1" t="s">
        <v>233</v>
      </c>
      <c r="G166" s="1" t="s">
        <v>52</v>
      </c>
      <c r="H166" s="1" t="s">
        <v>60</v>
      </c>
      <c r="I166" s="2">
        <v>158.63923279900001</v>
      </c>
      <c r="J166" s="2">
        <v>38.619999999999997</v>
      </c>
      <c r="K166" s="2">
        <f t="shared" si="19"/>
        <v>38.590000000000003</v>
      </c>
      <c r="L166" s="2">
        <f t="shared" si="20"/>
        <v>0.04</v>
      </c>
      <c r="M166" s="3">
        <v>0.04</v>
      </c>
      <c r="AE166" s="2">
        <v>38.590000000000003</v>
      </c>
      <c r="AF166" s="5">
        <v>3814.5732625000001</v>
      </c>
      <c r="AL166" s="5" t="str">
        <f t="shared" si="26"/>
        <v/>
      </c>
      <c r="AN166" s="5" t="str">
        <f t="shared" si="21"/>
        <v/>
      </c>
      <c r="AP166" s="5" t="str">
        <f t="shared" si="22"/>
        <v/>
      </c>
      <c r="AS166" s="5">
        <f t="shared" si="23"/>
        <v>3814.5732625000001</v>
      </c>
      <c r="AT166" s="11">
        <f t="shared" si="25"/>
        <v>3.4967701593285154E-2</v>
      </c>
      <c r="AU166" s="5">
        <f t="shared" si="24"/>
        <v>34.967701593285156</v>
      </c>
    </row>
    <row r="167" spans="1:47" x14ac:dyDescent="0.25">
      <c r="A167" s="1" t="s">
        <v>229</v>
      </c>
      <c r="B167" s="1" t="s">
        <v>230</v>
      </c>
      <c r="C167" s="1" t="s">
        <v>231</v>
      </c>
      <c r="D167" s="1" t="s">
        <v>232</v>
      </c>
      <c r="E167" s="1" t="s">
        <v>91</v>
      </c>
      <c r="F167" s="1" t="s">
        <v>233</v>
      </c>
      <c r="G167" s="1" t="s">
        <v>52</v>
      </c>
      <c r="H167" s="1" t="s">
        <v>60</v>
      </c>
      <c r="I167" s="2">
        <v>158.63923279900001</v>
      </c>
      <c r="J167" s="2">
        <v>39.72</v>
      </c>
      <c r="K167" s="2">
        <f t="shared" si="19"/>
        <v>39.590000000000003</v>
      </c>
      <c r="L167" s="2">
        <f t="shared" si="20"/>
        <v>0.13</v>
      </c>
      <c r="M167" s="3">
        <v>0.13</v>
      </c>
      <c r="AE167" s="2">
        <v>39.590000000000003</v>
      </c>
      <c r="AF167" s="5">
        <v>3913.4220125000002</v>
      </c>
      <c r="AL167" s="5" t="str">
        <f t="shared" si="26"/>
        <v/>
      </c>
      <c r="AN167" s="5" t="str">
        <f t="shared" si="21"/>
        <v/>
      </c>
      <c r="AP167" s="5" t="str">
        <f t="shared" si="22"/>
        <v/>
      </c>
      <c r="AS167" s="5">
        <f t="shared" si="23"/>
        <v>3913.4220125000002</v>
      </c>
      <c r="AT167" s="11">
        <f t="shared" si="25"/>
        <v>3.5873835347969917E-2</v>
      </c>
      <c r="AU167" s="5">
        <f t="shared" si="24"/>
        <v>35.873835347969916</v>
      </c>
    </row>
    <row r="168" spans="1:47" x14ac:dyDescent="0.25">
      <c r="A168" s="1" t="s">
        <v>229</v>
      </c>
      <c r="B168" s="1" t="s">
        <v>230</v>
      </c>
      <c r="C168" s="1" t="s">
        <v>231</v>
      </c>
      <c r="D168" s="1" t="s">
        <v>232</v>
      </c>
      <c r="E168" s="1" t="s">
        <v>70</v>
      </c>
      <c r="F168" s="1" t="s">
        <v>233</v>
      </c>
      <c r="G168" s="1" t="s">
        <v>52</v>
      </c>
      <c r="H168" s="1" t="s">
        <v>60</v>
      </c>
      <c r="I168" s="2">
        <v>158.63923279900001</v>
      </c>
      <c r="J168" s="2">
        <v>38.65</v>
      </c>
      <c r="K168" s="2">
        <f t="shared" si="19"/>
        <v>38.43</v>
      </c>
      <c r="L168" s="2">
        <f t="shared" si="20"/>
        <v>0.22</v>
      </c>
      <c r="M168" s="3">
        <v>0.22</v>
      </c>
      <c r="AE168" s="2">
        <v>38.43</v>
      </c>
      <c r="AF168" s="5">
        <v>3798.7574625000002</v>
      </c>
      <c r="AL168" s="5" t="str">
        <f t="shared" si="26"/>
        <v/>
      </c>
      <c r="AN168" s="5" t="str">
        <f t="shared" si="21"/>
        <v/>
      </c>
      <c r="AP168" s="5" t="str">
        <f t="shared" si="22"/>
        <v/>
      </c>
      <c r="AS168" s="5">
        <f t="shared" si="23"/>
        <v>3798.7574625000002</v>
      </c>
      <c r="AT168" s="11">
        <f t="shared" si="25"/>
        <v>3.4822720192535586E-2</v>
      </c>
      <c r="AU168" s="5">
        <f t="shared" si="24"/>
        <v>34.822720192535591</v>
      </c>
    </row>
    <row r="169" spans="1:47" x14ac:dyDescent="0.25">
      <c r="A169" s="1" t="s">
        <v>229</v>
      </c>
      <c r="B169" s="1" t="s">
        <v>230</v>
      </c>
      <c r="C169" s="1" t="s">
        <v>231</v>
      </c>
      <c r="D169" s="1" t="s">
        <v>232</v>
      </c>
      <c r="E169" s="1" t="s">
        <v>97</v>
      </c>
      <c r="F169" s="1" t="s">
        <v>233</v>
      </c>
      <c r="G169" s="1" t="s">
        <v>52</v>
      </c>
      <c r="H169" s="1" t="s">
        <v>60</v>
      </c>
      <c r="I169" s="2">
        <v>158.63923279900001</v>
      </c>
      <c r="J169" s="2">
        <v>37.24</v>
      </c>
      <c r="K169" s="2">
        <f t="shared" si="19"/>
        <v>35.42</v>
      </c>
      <c r="L169" s="2">
        <f t="shared" si="20"/>
        <v>1.82</v>
      </c>
      <c r="M169" s="3">
        <v>1.82</v>
      </c>
      <c r="AE169" s="2">
        <v>35.42</v>
      </c>
      <c r="AF169" s="5">
        <v>3501.2227250000001</v>
      </c>
      <c r="AL169" s="5" t="str">
        <f t="shared" si="26"/>
        <v/>
      </c>
      <c r="AN169" s="5" t="str">
        <f t="shared" si="21"/>
        <v/>
      </c>
      <c r="AP169" s="5" t="str">
        <f t="shared" si="22"/>
        <v/>
      </c>
      <c r="AS169" s="5">
        <f t="shared" si="23"/>
        <v>3501.2227250000001</v>
      </c>
      <c r="AT169" s="11">
        <f t="shared" si="25"/>
        <v>3.2095257590934435E-2</v>
      </c>
      <c r="AU169" s="5">
        <f t="shared" si="24"/>
        <v>32.095257590934438</v>
      </c>
    </row>
    <row r="170" spans="1:47" x14ac:dyDescent="0.25">
      <c r="A170" s="1" t="s">
        <v>234</v>
      </c>
      <c r="B170" s="1" t="s">
        <v>125</v>
      </c>
      <c r="C170" s="1" t="s">
        <v>126</v>
      </c>
      <c r="D170" s="1" t="s">
        <v>49</v>
      </c>
      <c r="E170" s="1" t="s">
        <v>76</v>
      </c>
      <c r="F170" s="1" t="s">
        <v>233</v>
      </c>
      <c r="G170" s="1" t="s">
        <v>52</v>
      </c>
      <c r="H170" s="1" t="s">
        <v>60</v>
      </c>
      <c r="I170" s="2">
        <v>278.062161366</v>
      </c>
      <c r="J170" s="2">
        <v>39.69</v>
      </c>
      <c r="K170" s="2">
        <f t="shared" si="19"/>
        <v>0</v>
      </c>
      <c r="L170" s="2">
        <f t="shared" si="20"/>
        <v>39.69</v>
      </c>
      <c r="M170" s="3">
        <v>39.69</v>
      </c>
      <c r="AL170" s="5" t="str">
        <f t="shared" si="26"/>
        <v/>
      </c>
      <c r="AN170" s="5" t="str">
        <f t="shared" si="21"/>
        <v/>
      </c>
      <c r="AP170" s="5" t="str">
        <f t="shared" si="22"/>
        <v/>
      </c>
      <c r="AS170" s="5">
        <f t="shared" si="23"/>
        <v>0</v>
      </c>
      <c r="AT170" s="11">
        <f t="shared" si="25"/>
        <v>0</v>
      </c>
      <c r="AU170" s="5">
        <f t="shared" si="24"/>
        <v>0</v>
      </c>
    </row>
    <row r="171" spans="1:47" x14ac:dyDescent="0.25">
      <c r="A171" s="1" t="s">
        <v>234</v>
      </c>
      <c r="B171" s="1" t="s">
        <v>125</v>
      </c>
      <c r="C171" s="1" t="s">
        <v>126</v>
      </c>
      <c r="D171" s="1" t="s">
        <v>49</v>
      </c>
      <c r="E171" s="1" t="s">
        <v>85</v>
      </c>
      <c r="F171" s="1" t="s">
        <v>233</v>
      </c>
      <c r="G171" s="1" t="s">
        <v>52</v>
      </c>
      <c r="H171" s="1" t="s">
        <v>60</v>
      </c>
      <c r="I171" s="2">
        <v>278.062161366</v>
      </c>
      <c r="J171" s="2">
        <v>38.119999999999997</v>
      </c>
      <c r="K171" s="2">
        <f t="shared" si="19"/>
        <v>31.35</v>
      </c>
      <c r="L171" s="2">
        <f t="shared" si="20"/>
        <v>6.77</v>
      </c>
      <c r="M171" s="3">
        <v>6.77</v>
      </c>
      <c r="T171" s="8">
        <v>31.35</v>
      </c>
      <c r="U171" s="5">
        <v>8607.9262500000004</v>
      </c>
      <c r="AL171" s="5" t="str">
        <f t="shared" si="26"/>
        <v/>
      </c>
      <c r="AN171" s="5" t="str">
        <f t="shared" si="21"/>
        <v/>
      </c>
      <c r="AP171" s="5" t="str">
        <f t="shared" si="22"/>
        <v/>
      </c>
      <c r="AS171" s="5">
        <f t="shared" si="23"/>
        <v>8607.9262500000004</v>
      </c>
      <c r="AT171" s="11">
        <f t="shared" si="25"/>
        <v>7.8907750810830332E-2</v>
      </c>
      <c r="AU171" s="5">
        <f t="shared" si="24"/>
        <v>78.907750810830322</v>
      </c>
    </row>
    <row r="172" spans="1:47" x14ac:dyDescent="0.25">
      <c r="A172" s="1" t="s">
        <v>234</v>
      </c>
      <c r="B172" s="1" t="s">
        <v>125</v>
      </c>
      <c r="C172" s="1" t="s">
        <v>126</v>
      </c>
      <c r="D172" s="1" t="s">
        <v>49</v>
      </c>
      <c r="E172" s="1" t="s">
        <v>92</v>
      </c>
      <c r="F172" s="1" t="s">
        <v>233</v>
      </c>
      <c r="G172" s="1" t="s">
        <v>52</v>
      </c>
      <c r="H172" s="1" t="s">
        <v>60</v>
      </c>
      <c r="I172" s="2">
        <v>278.062161366</v>
      </c>
      <c r="J172" s="2">
        <v>38.24</v>
      </c>
      <c r="K172" s="2">
        <f t="shared" si="19"/>
        <v>23.5</v>
      </c>
      <c r="L172" s="2">
        <f t="shared" si="20"/>
        <v>14.74</v>
      </c>
      <c r="M172" s="3">
        <v>14.74</v>
      </c>
      <c r="T172" s="8">
        <v>8.56</v>
      </c>
      <c r="U172" s="5">
        <v>2350.3620000000001</v>
      </c>
      <c r="AE172" s="2">
        <v>14.94</v>
      </c>
      <c r="AF172" s="5">
        <v>1476.8003249999999</v>
      </c>
      <c r="AL172" s="5" t="str">
        <f t="shared" si="26"/>
        <v/>
      </c>
      <c r="AN172" s="5" t="str">
        <f t="shared" si="21"/>
        <v/>
      </c>
      <c r="AP172" s="5" t="str">
        <f t="shared" si="22"/>
        <v/>
      </c>
      <c r="AS172" s="5">
        <f t="shared" si="23"/>
        <v>3827.1623250000002</v>
      </c>
      <c r="AT172" s="11">
        <f t="shared" si="25"/>
        <v>3.5083103907134199E-2</v>
      </c>
      <c r="AU172" s="5">
        <f t="shared" si="24"/>
        <v>35.083103907134202</v>
      </c>
    </row>
    <row r="173" spans="1:47" x14ac:dyDescent="0.25">
      <c r="A173" s="1" t="s">
        <v>234</v>
      </c>
      <c r="B173" s="1" t="s">
        <v>125</v>
      </c>
      <c r="C173" s="1" t="s">
        <v>126</v>
      </c>
      <c r="D173" s="1" t="s">
        <v>49</v>
      </c>
      <c r="E173" s="1" t="s">
        <v>99</v>
      </c>
      <c r="F173" s="1" t="s">
        <v>233</v>
      </c>
      <c r="G173" s="1" t="s">
        <v>52</v>
      </c>
      <c r="H173" s="1" t="s">
        <v>60</v>
      </c>
      <c r="I173" s="2">
        <v>278.062161366</v>
      </c>
      <c r="J173" s="2">
        <v>38.24</v>
      </c>
      <c r="K173" s="2">
        <f t="shared" si="19"/>
        <v>32.32</v>
      </c>
      <c r="L173" s="2">
        <f t="shared" si="20"/>
        <v>5.93</v>
      </c>
      <c r="M173" s="3">
        <v>5.93</v>
      </c>
      <c r="T173" s="8">
        <v>22.16</v>
      </c>
      <c r="U173" s="5">
        <v>6084.5819999999994</v>
      </c>
      <c r="Z173" s="9">
        <v>4.17</v>
      </c>
      <c r="AA173" s="5">
        <v>457.99110000000002</v>
      </c>
      <c r="AB173" s="10">
        <v>5.99</v>
      </c>
      <c r="AC173" s="5">
        <v>592.10401249999995</v>
      </c>
      <c r="AL173" s="5" t="str">
        <f t="shared" si="26"/>
        <v/>
      </c>
      <c r="AN173" s="5" t="str">
        <f t="shared" si="21"/>
        <v/>
      </c>
      <c r="AP173" s="5" t="str">
        <f t="shared" si="22"/>
        <v/>
      </c>
      <c r="AS173" s="5">
        <f t="shared" si="23"/>
        <v>7134.6771124999996</v>
      </c>
      <c r="AT173" s="11">
        <f t="shared" si="25"/>
        <v>6.5402665794085352E-2</v>
      </c>
      <c r="AU173" s="5">
        <f t="shared" si="24"/>
        <v>65.402665794085351</v>
      </c>
    </row>
    <row r="174" spans="1:47" x14ac:dyDescent="0.25">
      <c r="A174" s="1" t="s">
        <v>234</v>
      </c>
      <c r="B174" s="1" t="s">
        <v>125</v>
      </c>
      <c r="C174" s="1" t="s">
        <v>126</v>
      </c>
      <c r="D174" s="1" t="s">
        <v>49</v>
      </c>
      <c r="E174" s="1" t="s">
        <v>89</v>
      </c>
      <c r="F174" s="1" t="s">
        <v>233</v>
      </c>
      <c r="G174" s="1" t="s">
        <v>52</v>
      </c>
      <c r="H174" s="1" t="s">
        <v>60</v>
      </c>
      <c r="I174" s="2">
        <v>278.062161366</v>
      </c>
      <c r="J174" s="2">
        <v>39.81</v>
      </c>
      <c r="K174" s="2">
        <f t="shared" si="19"/>
        <v>30.44</v>
      </c>
      <c r="L174" s="2">
        <f t="shared" si="20"/>
        <v>9.3699999999999992</v>
      </c>
      <c r="M174" s="3">
        <v>9.3699999999999992</v>
      </c>
      <c r="T174" s="8">
        <v>6.28</v>
      </c>
      <c r="U174" s="5">
        <v>1724.3309999999999</v>
      </c>
      <c r="AE174" s="2">
        <v>24.16</v>
      </c>
      <c r="AF174" s="5">
        <v>2388.1858000000002</v>
      </c>
      <c r="AL174" s="5" t="str">
        <f t="shared" si="26"/>
        <v/>
      </c>
      <c r="AN174" s="5" t="str">
        <f t="shared" si="21"/>
        <v/>
      </c>
      <c r="AP174" s="5" t="str">
        <f t="shared" si="22"/>
        <v/>
      </c>
      <c r="AS174" s="5">
        <f t="shared" si="23"/>
        <v>4112.5168000000003</v>
      </c>
      <c r="AT174" s="11">
        <f t="shared" si="25"/>
        <v>3.7698911611812817E-2</v>
      </c>
      <c r="AU174" s="5">
        <f t="shared" si="24"/>
        <v>37.698911611812818</v>
      </c>
    </row>
    <row r="175" spans="1:47" x14ac:dyDescent="0.25">
      <c r="A175" s="1" t="s">
        <v>234</v>
      </c>
      <c r="B175" s="1" t="s">
        <v>125</v>
      </c>
      <c r="C175" s="1" t="s">
        <v>126</v>
      </c>
      <c r="D175" s="1" t="s">
        <v>49</v>
      </c>
      <c r="E175" s="1" t="s">
        <v>90</v>
      </c>
      <c r="F175" s="1" t="s">
        <v>233</v>
      </c>
      <c r="G175" s="1" t="s">
        <v>52</v>
      </c>
      <c r="H175" s="1" t="s">
        <v>60</v>
      </c>
      <c r="I175" s="2">
        <v>278.062161366</v>
      </c>
      <c r="J175" s="2">
        <v>38.270000000000003</v>
      </c>
      <c r="K175" s="2">
        <f t="shared" si="19"/>
        <v>37.85</v>
      </c>
      <c r="L175" s="2">
        <f t="shared" si="20"/>
        <v>0.42</v>
      </c>
      <c r="M175" s="3">
        <v>0.42</v>
      </c>
      <c r="R175" s="7">
        <v>0.04</v>
      </c>
      <c r="S175" s="5">
        <v>36.61</v>
      </c>
      <c r="T175" s="8">
        <v>14.97</v>
      </c>
      <c r="U175" s="5">
        <v>4110.3877499999999</v>
      </c>
      <c r="AE175" s="2">
        <v>22.84</v>
      </c>
      <c r="AF175" s="5">
        <v>2257.7054499999999</v>
      </c>
      <c r="AL175" s="5" t="str">
        <f t="shared" si="26"/>
        <v/>
      </c>
      <c r="AN175" s="5" t="str">
        <f t="shared" si="21"/>
        <v/>
      </c>
      <c r="AP175" s="5" t="str">
        <f t="shared" si="22"/>
        <v/>
      </c>
      <c r="AS175" s="5">
        <f t="shared" si="23"/>
        <v>6404.7031999999999</v>
      </c>
      <c r="AT175" s="11">
        <f t="shared" si="25"/>
        <v>5.8711088994626043E-2</v>
      </c>
      <c r="AU175" s="5">
        <f t="shared" si="24"/>
        <v>58.711088994626039</v>
      </c>
    </row>
    <row r="176" spans="1:47" x14ac:dyDescent="0.25">
      <c r="A176" s="1" t="s">
        <v>234</v>
      </c>
      <c r="B176" s="1" t="s">
        <v>125</v>
      </c>
      <c r="C176" s="1" t="s">
        <v>126</v>
      </c>
      <c r="D176" s="1" t="s">
        <v>49</v>
      </c>
      <c r="E176" s="1" t="s">
        <v>100</v>
      </c>
      <c r="F176" s="1" t="s">
        <v>233</v>
      </c>
      <c r="G176" s="1" t="s">
        <v>52</v>
      </c>
      <c r="H176" s="1" t="s">
        <v>60</v>
      </c>
      <c r="I176" s="2">
        <v>278.062161366</v>
      </c>
      <c r="J176" s="2">
        <v>36.770000000000003</v>
      </c>
      <c r="K176" s="2">
        <f t="shared" si="19"/>
        <v>35.700000000000003</v>
      </c>
      <c r="L176" s="2">
        <f t="shared" si="20"/>
        <v>1.06</v>
      </c>
      <c r="M176" s="3">
        <v>1.06</v>
      </c>
      <c r="T176" s="8">
        <v>17.7</v>
      </c>
      <c r="U176" s="5">
        <v>4859.9775</v>
      </c>
      <c r="Z176" s="9">
        <v>10.76</v>
      </c>
      <c r="AA176" s="5">
        <v>1181.7708</v>
      </c>
      <c r="AB176" s="10">
        <v>7.24</v>
      </c>
      <c r="AC176" s="5">
        <v>715.66494999999998</v>
      </c>
      <c r="AL176" s="5" t="str">
        <f t="shared" si="26"/>
        <v/>
      </c>
      <c r="AN176" s="5" t="str">
        <f t="shared" si="21"/>
        <v/>
      </c>
      <c r="AP176" s="5" t="str">
        <f t="shared" si="22"/>
        <v/>
      </c>
      <c r="AS176" s="5">
        <f t="shared" si="23"/>
        <v>6757.4132500000005</v>
      </c>
      <c r="AT176" s="11">
        <f t="shared" si="25"/>
        <v>6.1944336576629365E-2</v>
      </c>
      <c r="AU176" s="5">
        <f t="shared" si="24"/>
        <v>61.944336576629368</v>
      </c>
    </row>
    <row r="177" spans="1:47" x14ac:dyDescent="0.25">
      <c r="A177" s="1" t="s">
        <v>235</v>
      </c>
      <c r="B177" s="1" t="s">
        <v>236</v>
      </c>
      <c r="C177" s="1" t="s">
        <v>237</v>
      </c>
      <c r="D177" s="1" t="s">
        <v>49</v>
      </c>
      <c r="E177" s="1" t="s">
        <v>57</v>
      </c>
      <c r="F177" s="1" t="s">
        <v>233</v>
      </c>
      <c r="G177" s="1" t="s">
        <v>52</v>
      </c>
      <c r="H177" s="1" t="s">
        <v>60</v>
      </c>
      <c r="I177" s="2">
        <v>81.553837840200003</v>
      </c>
      <c r="J177" s="2">
        <v>41.02</v>
      </c>
      <c r="K177" s="2">
        <f t="shared" si="19"/>
        <v>30.94</v>
      </c>
      <c r="L177" s="2">
        <f t="shared" si="20"/>
        <v>9.0500000000000007</v>
      </c>
      <c r="M177" s="3">
        <v>9.0500000000000007</v>
      </c>
      <c r="R177" s="7">
        <v>9.58</v>
      </c>
      <c r="S177" s="5">
        <v>8768.0949999999993</v>
      </c>
      <c r="T177" s="8">
        <v>13.8</v>
      </c>
      <c r="U177" s="5">
        <v>3789.1350000000002</v>
      </c>
      <c r="Z177" s="9">
        <v>4.5599999999999996</v>
      </c>
      <c r="AA177" s="5">
        <v>500.82479999999993</v>
      </c>
      <c r="AB177" s="10">
        <v>3</v>
      </c>
      <c r="AC177" s="5">
        <v>296.54624999999999</v>
      </c>
      <c r="AL177" s="5" t="str">
        <f t="shared" si="26"/>
        <v/>
      </c>
      <c r="AN177" s="5" t="str">
        <f t="shared" si="21"/>
        <v/>
      </c>
      <c r="AP177" s="5" t="str">
        <f t="shared" si="22"/>
        <v/>
      </c>
      <c r="AS177" s="5">
        <f t="shared" si="23"/>
        <v>13354.601049999999</v>
      </c>
      <c r="AT177" s="11">
        <f t="shared" si="25"/>
        <v>0.12241990709800203</v>
      </c>
      <c r="AU177" s="5">
        <f t="shared" si="24"/>
        <v>122.41990709800203</v>
      </c>
    </row>
    <row r="178" spans="1:47" x14ac:dyDescent="0.25">
      <c r="A178" s="1" t="s">
        <v>235</v>
      </c>
      <c r="B178" s="1" t="s">
        <v>236</v>
      </c>
      <c r="C178" s="1" t="s">
        <v>237</v>
      </c>
      <c r="D178" s="1" t="s">
        <v>49</v>
      </c>
      <c r="E178" s="1" t="s">
        <v>74</v>
      </c>
      <c r="F178" s="1" t="s">
        <v>233</v>
      </c>
      <c r="G178" s="1" t="s">
        <v>52</v>
      </c>
      <c r="H178" s="1" t="s">
        <v>60</v>
      </c>
      <c r="I178" s="2">
        <v>81.553837840200003</v>
      </c>
      <c r="J178" s="2">
        <v>39.61</v>
      </c>
      <c r="K178" s="2">
        <f t="shared" si="19"/>
        <v>18.38</v>
      </c>
      <c r="L178" s="2">
        <f t="shared" si="20"/>
        <v>21.24</v>
      </c>
      <c r="M178" s="3">
        <v>21.24</v>
      </c>
      <c r="R178" s="7">
        <v>3.15</v>
      </c>
      <c r="S178" s="5">
        <v>2883.0374999999999</v>
      </c>
      <c r="T178" s="8">
        <v>11.72</v>
      </c>
      <c r="U178" s="5">
        <v>3218.0189999999998</v>
      </c>
      <c r="Z178" s="9">
        <v>2.4700000000000002</v>
      </c>
      <c r="AA178" s="5">
        <v>271.2801</v>
      </c>
      <c r="AB178" s="10">
        <v>0.64</v>
      </c>
      <c r="AC178" s="5">
        <v>63.263199999999998</v>
      </c>
      <c r="AE178" s="2">
        <v>0.4</v>
      </c>
      <c r="AF178" s="5">
        <v>39.539499999999997</v>
      </c>
      <c r="AL178" s="5" t="str">
        <f t="shared" si="26"/>
        <v/>
      </c>
      <c r="AN178" s="5" t="str">
        <f t="shared" si="21"/>
        <v/>
      </c>
      <c r="AP178" s="5" t="str">
        <f t="shared" si="22"/>
        <v/>
      </c>
      <c r="AS178" s="5">
        <f t="shared" si="23"/>
        <v>6475.1392999999998</v>
      </c>
      <c r="AT178" s="11">
        <f t="shared" si="25"/>
        <v>5.9356767647703097E-2</v>
      </c>
      <c r="AU178" s="5">
        <f t="shared" si="24"/>
        <v>59.356767647703101</v>
      </c>
    </row>
    <row r="179" spans="1:47" x14ac:dyDescent="0.25">
      <c r="A179" s="1" t="s">
        <v>238</v>
      </c>
      <c r="B179" s="1" t="s">
        <v>236</v>
      </c>
      <c r="C179" s="1" t="s">
        <v>237</v>
      </c>
      <c r="D179" s="1" t="s">
        <v>49</v>
      </c>
      <c r="E179" s="1" t="s">
        <v>75</v>
      </c>
      <c r="F179" s="1" t="s">
        <v>233</v>
      </c>
      <c r="G179" s="1" t="s">
        <v>52</v>
      </c>
      <c r="H179" s="1" t="s">
        <v>60</v>
      </c>
      <c r="I179" s="2">
        <v>83.948294974999996</v>
      </c>
      <c r="J179" s="2">
        <v>40.74</v>
      </c>
      <c r="K179" s="2">
        <f t="shared" si="19"/>
        <v>7.43</v>
      </c>
      <c r="L179" s="2">
        <f t="shared" si="20"/>
        <v>32.57</v>
      </c>
      <c r="M179" s="3">
        <v>32.57</v>
      </c>
      <c r="T179" s="8">
        <v>7.13</v>
      </c>
      <c r="U179" s="5">
        <v>1957.71975</v>
      </c>
      <c r="Z179" s="9">
        <v>0.03</v>
      </c>
      <c r="AA179" s="5">
        <v>3.2949000000000002</v>
      </c>
      <c r="AB179" s="10">
        <v>0.27</v>
      </c>
      <c r="AC179" s="5">
        <v>26.689162499999998</v>
      </c>
      <c r="AL179" s="5" t="str">
        <f t="shared" si="26"/>
        <v/>
      </c>
      <c r="AN179" s="5" t="str">
        <f t="shared" si="21"/>
        <v/>
      </c>
      <c r="AP179" s="5" t="str">
        <f t="shared" si="22"/>
        <v/>
      </c>
      <c r="AS179" s="5">
        <f t="shared" si="23"/>
        <v>1987.7038125000001</v>
      </c>
      <c r="AT179" s="11">
        <f t="shared" si="25"/>
        <v>1.8221024735485786E-2</v>
      </c>
      <c r="AU179" s="5">
        <f t="shared" si="24"/>
        <v>18.221024735485784</v>
      </c>
    </row>
    <row r="180" spans="1:47" x14ac:dyDescent="0.25">
      <c r="A180" s="1" t="s">
        <v>238</v>
      </c>
      <c r="B180" s="1" t="s">
        <v>236</v>
      </c>
      <c r="C180" s="1" t="s">
        <v>237</v>
      </c>
      <c r="D180" s="1" t="s">
        <v>49</v>
      </c>
      <c r="E180" s="1" t="s">
        <v>50</v>
      </c>
      <c r="F180" s="1" t="s">
        <v>233</v>
      </c>
      <c r="G180" s="1" t="s">
        <v>52</v>
      </c>
      <c r="H180" s="1" t="s">
        <v>60</v>
      </c>
      <c r="I180" s="2">
        <v>83.948294974999996</v>
      </c>
      <c r="J180" s="2">
        <v>40.409999999999997</v>
      </c>
      <c r="K180" s="2">
        <f t="shared" si="19"/>
        <v>0.64</v>
      </c>
      <c r="L180" s="2">
        <f t="shared" si="20"/>
        <v>39.36</v>
      </c>
      <c r="M180" s="3">
        <v>39.36</v>
      </c>
      <c r="AE180" s="2">
        <v>0.64</v>
      </c>
      <c r="AF180" s="5">
        <v>63.263199999999998</v>
      </c>
      <c r="AL180" s="5" t="str">
        <f t="shared" si="26"/>
        <v/>
      </c>
      <c r="AN180" s="5" t="str">
        <f t="shared" si="21"/>
        <v/>
      </c>
      <c r="AP180" s="5" t="str">
        <f t="shared" si="22"/>
        <v/>
      </c>
      <c r="AS180" s="5">
        <f t="shared" si="23"/>
        <v>63.263199999999998</v>
      </c>
      <c r="AT180" s="11">
        <f t="shared" si="25"/>
        <v>5.7992560299825063E-4</v>
      </c>
      <c r="AU180" s="5">
        <f t="shared" si="24"/>
        <v>0.57992560299825069</v>
      </c>
    </row>
    <row r="181" spans="1:47" x14ac:dyDescent="0.25">
      <c r="A181" s="1" t="s">
        <v>239</v>
      </c>
      <c r="B181" s="1" t="s">
        <v>236</v>
      </c>
      <c r="C181" s="1" t="s">
        <v>237</v>
      </c>
      <c r="D181" s="1" t="s">
        <v>49</v>
      </c>
      <c r="E181" s="1" t="s">
        <v>80</v>
      </c>
      <c r="F181" s="1" t="s">
        <v>233</v>
      </c>
      <c r="G181" s="1" t="s">
        <v>52</v>
      </c>
      <c r="H181" s="1" t="s">
        <v>60</v>
      </c>
      <c r="I181" s="2">
        <v>41.3383512487</v>
      </c>
      <c r="J181" s="2">
        <v>38.770000000000003</v>
      </c>
      <c r="K181" s="2">
        <f t="shared" si="19"/>
        <v>19.8</v>
      </c>
      <c r="L181" s="2">
        <f t="shared" si="20"/>
        <v>18.98</v>
      </c>
      <c r="M181" s="3">
        <v>18.98</v>
      </c>
      <c r="T181" s="8">
        <v>14.73</v>
      </c>
      <c r="U181" s="5">
        <v>4044.4897500000002</v>
      </c>
      <c r="AB181" s="10">
        <v>5.07</v>
      </c>
      <c r="AC181" s="5">
        <v>501.1631625</v>
      </c>
      <c r="AL181" s="5" t="str">
        <f t="shared" si="26"/>
        <v/>
      </c>
      <c r="AN181" s="5" t="str">
        <f t="shared" si="21"/>
        <v/>
      </c>
      <c r="AP181" s="5" t="str">
        <f t="shared" si="22"/>
        <v/>
      </c>
      <c r="AS181" s="5">
        <f t="shared" si="23"/>
        <v>4545.6529124999997</v>
      </c>
      <c r="AT181" s="11">
        <f t="shared" si="25"/>
        <v>4.1669414545933758E-2</v>
      </c>
      <c r="AU181" s="5">
        <f t="shared" si="24"/>
        <v>41.669414545933755</v>
      </c>
    </row>
    <row r="182" spans="1:47" x14ac:dyDescent="0.25">
      <c r="A182" s="1" t="s">
        <v>240</v>
      </c>
      <c r="B182" s="1" t="s">
        <v>131</v>
      </c>
      <c r="C182" s="1" t="s">
        <v>132</v>
      </c>
      <c r="D182" s="1" t="s">
        <v>49</v>
      </c>
      <c r="E182" s="1" t="s">
        <v>133</v>
      </c>
      <c r="F182" s="1" t="s">
        <v>134</v>
      </c>
      <c r="G182" s="1" t="s">
        <v>128</v>
      </c>
      <c r="H182" s="1" t="s">
        <v>60</v>
      </c>
      <c r="I182" s="2">
        <v>34.573387525400001</v>
      </c>
      <c r="J182" s="2">
        <v>1.75</v>
      </c>
      <c r="K182" s="2">
        <f t="shared" si="19"/>
        <v>0.09</v>
      </c>
      <c r="L182" s="2">
        <f t="shared" si="20"/>
        <v>1.67</v>
      </c>
      <c r="M182" s="3">
        <v>1.67</v>
      </c>
      <c r="Z182" s="9">
        <v>0.09</v>
      </c>
      <c r="AA182" s="5">
        <v>9.8846999999999987</v>
      </c>
      <c r="AL182" s="5" t="str">
        <f t="shared" si="26"/>
        <v/>
      </c>
      <c r="AN182" s="5" t="str">
        <f t="shared" si="21"/>
        <v/>
      </c>
      <c r="AP182" s="5" t="str">
        <f t="shared" si="22"/>
        <v/>
      </c>
      <c r="AS182" s="5">
        <f t="shared" si="23"/>
        <v>9.8846999999999987</v>
      </c>
      <c r="AT182" s="11">
        <f t="shared" si="25"/>
        <v>9.0611771266025238E-5</v>
      </c>
      <c r="AU182" s="5">
        <f t="shared" si="24"/>
        <v>9.0611771266025237E-2</v>
      </c>
    </row>
    <row r="183" spans="1:47" x14ac:dyDescent="0.25">
      <c r="A183" s="1" t="s">
        <v>240</v>
      </c>
      <c r="B183" s="1" t="s">
        <v>131</v>
      </c>
      <c r="C183" s="1" t="s">
        <v>132</v>
      </c>
      <c r="D183" s="1" t="s">
        <v>49</v>
      </c>
      <c r="E183" s="1" t="s">
        <v>241</v>
      </c>
      <c r="F183" s="1" t="s">
        <v>242</v>
      </c>
      <c r="G183" s="1" t="s">
        <v>52</v>
      </c>
      <c r="H183" s="1" t="s">
        <v>60</v>
      </c>
      <c r="I183" s="2">
        <v>34.573387525400001</v>
      </c>
      <c r="J183" s="2">
        <v>31.31</v>
      </c>
      <c r="K183" s="2">
        <f t="shared" si="19"/>
        <v>28.699999999999996</v>
      </c>
      <c r="L183" s="2">
        <f t="shared" si="20"/>
        <v>2.61</v>
      </c>
      <c r="M183" s="3">
        <v>2.61</v>
      </c>
      <c r="T183" s="8">
        <v>25.58</v>
      </c>
      <c r="U183" s="5">
        <v>7023.6284999999989</v>
      </c>
      <c r="Z183" s="9">
        <v>2.88</v>
      </c>
      <c r="AA183" s="5">
        <v>316.31040000000002</v>
      </c>
      <c r="AB183" s="10">
        <v>0.24</v>
      </c>
      <c r="AC183" s="5">
        <v>23.723700000000001</v>
      </c>
      <c r="AL183" s="5" t="str">
        <f t="shared" si="26"/>
        <v/>
      </c>
      <c r="AN183" s="5" t="str">
        <f t="shared" si="21"/>
        <v/>
      </c>
      <c r="AP183" s="5" t="str">
        <f t="shared" si="22"/>
        <v/>
      </c>
      <c r="AS183" s="5">
        <f t="shared" si="23"/>
        <v>7363.6625999999987</v>
      </c>
      <c r="AT183" s="11">
        <f t="shared" si="25"/>
        <v>6.7501746253440631E-2</v>
      </c>
      <c r="AU183" s="5">
        <f t="shared" si="24"/>
        <v>67.501746253440629</v>
      </c>
    </row>
    <row r="184" spans="1:47" x14ac:dyDescent="0.25">
      <c r="A184" s="1" t="s">
        <v>243</v>
      </c>
      <c r="B184" s="1" t="s">
        <v>244</v>
      </c>
      <c r="C184" s="1" t="s">
        <v>245</v>
      </c>
      <c r="D184" s="1" t="s">
        <v>246</v>
      </c>
      <c r="E184" s="1" t="s">
        <v>133</v>
      </c>
      <c r="F184" s="1" t="s">
        <v>134</v>
      </c>
      <c r="G184" s="1" t="s">
        <v>128</v>
      </c>
      <c r="H184" s="1" t="s">
        <v>60</v>
      </c>
      <c r="I184" s="2">
        <v>168.751307013</v>
      </c>
      <c r="J184" s="2">
        <v>1.69</v>
      </c>
      <c r="K184" s="2">
        <f t="shared" si="19"/>
        <v>0</v>
      </c>
      <c r="L184" s="2">
        <f t="shared" si="20"/>
        <v>1.69</v>
      </c>
      <c r="M184" s="3">
        <v>1.69</v>
      </c>
      <c r="AL184" s="5" t="str">
        <f t="shared" si="26"/>
        <v/>
      </c>
      <c r="AN184" s="5" t="str">
        <f t="shared" si="21"/>
        <v/>
      </c>
      <c r="AP184" s="5" t="str">
        <f t="shared" si="22"/>
        <v/>
      </c>
      <c r="AS184" s="5">
        <f t="shared" si="23"/>
        <v>0</v>
      </c>
      <c r="AT184" s="11">
        <f t="shared" si="25"/>
        <v>0</v>
      </c>
      <c r="AU184" s="5">
        <f t="shared" si="24"/>
        <v>0</v>
      </c>
    </row>
    <row r="185" spans="1:47" x14ac:dyDescent="0.25">
      <c r="A185" s="1" t="s">
        <v>243</v>
      </c>
      <c r="B185" s="1" t="s">
        <v>244</v>
      </c>
      <c r="C185" s="1" t="s">
        <v>245</v>
      </c>
      <c r="D185" s="1" t="s">
        <v>246</v>
      </c>
      <c r="E185" s="1" t="s">
        <v>80</v>
      </c>
      <c r="F185" s="1" t="s">
        <v>242</v>
      </c>
      <c r="G185" s="1" t="s">
        <v>52</v>
      </c>
      <c r="H185" s="1" t="s">
        <v>60</v>
      </c>
      <c r="I185" s="2">
        <v>168.751307013</v>
      </c>
      <c r="J185" s="2">
        <v>39.61</v>
      </c>
      <c r="K185" s="2">
        <f t="shared" si="19"/>
        <v>17.559999999999999</v>
      </c>
      <c r="L185" s="2">
        <f t="shared" si="20"/>
        <v>0</v>
      </c>
      <c r="T185" s="8">
        <v>17.559999999999999</v>
      </c>
      <c r="U185" s="5">
        <v>4821.5369999999994</v>
      </c>
      <c r="AL185" s="5" t="str">
        <f t="shared" si="26"/>
        <v/>
      </c>
      <c r="AN185" s="5" t="str">
        <f t="shared" si="21"/>
        <v/>
      </c>
      <c r="AP185" s="5" t="str">
        <f t="shared" si="22"/>
        <v/>
      </c>
      <c r="AS185" s="5">
        <f t="shared" si="23"/>
        <v>4821.5369999999994</v>
      </c>
      <c r="AT185" s="11">
        <f t="shared" si="25"/>
        <v>4.4198408428650089E-2</v>
      </c>
      <c r="AU185" s="5">
        <f t="shared" si="24"/>
        <v>44.19840842865009</v>
      </c>
    </row>
    <row r="186" spans="1:47" x14ac:dyDescent="0.25">
      <c r="A186" s="1" t="s">
        <v>243</v>
      </c>
      <c r="B186" s="1" t="s">
        <v>244</v>
      </c>
      <c r="C186" s="1" t="s">
        <v>245</v>
      </c>
      <c r="D186" s="1" t="s">
        <v>246</v>
      </c>
      <c r="E186" s="1" t="s">
        <v>76</v>
      </c>
      <c r="F186" s="1" t="s">
        <v>242</v>
      </c>
      <c r="G186" s="1" t="s">
        <v>52</v>
      </c>
      <c r="H186" s="1" t="s">
        <v>60</v>
      </c>
      <c r="I186" s="2">
        <v>168.751307013</v>
      </c>
      <c r="J186" s="2">
        <v>39.72</v>
      </c>
      <c r="K186" s="2">
        <f t="shared" ref="K186:K248" si="27">SUM(N186,P186,R186,T186,V186,X186,Z186,AB186,AE186,AG186,AI186)</f>
        <v>39.72</v>
      </c>
      <c r="L186" s="2">
        <f t="shared" ref="L186:L248" si="28">SUM(M186,AD186,AK186,AM186,AO186,AQ186,AR186)</f>
        <v>0</v>
      </c>
      <c r="T186" s="8">
        <v>39.72</v>
      </c>
      <c r="U186" s="5">
        <v>10906.119000000001</v>
      </c>
      <c r="AL186" s="5" t="str">
        <f t="shared" si="26"/>
        <v/>
      </c>
      <c r="AN186" s="5" t="str">
        <f t="shared" ref="AN186:AN248" si="29">IF(AM186&gt;0,AM186*$AN$1,"")</f>
        <v/>
      </c>
      <c r="AP186" s="5" t="str">
        <f t="shared" ref="AP186:AP248" si="30">IF(AO186&gt;0,AO186*$AP$1,"")</f>
        <v/>
      </c>
      <c r="AS186" s="5">
        <f t="shared" ref="AS186:AS248" si="31">SUM(O186,Q186,S186,U186,W186,Y186,AA186,AC186,AF186,AH186,AJ186)</f>
        <v>10906.119000000001</v>
      </c>
      <c r="AT186" s="11">
        <f t="shared" si="25"/>
        <v>9.99749876301812E-2</v>
      </c>
      <c r="AU186" s="5">
        <f t="shared" si="24"/>
        <v>99.974987630181204</v>
      </c>
    </row>
    <row r="187" spans="1:47" x14ac:dyDescent="0.25">
      <c r="A187" s="1" t="s">
        <v>243</v>
      </c>
      <c r="B187" s="1" t="s">
        <v>244</v>
      </c>
      <c r="C187" s="1" t="s">
        <v>245</v>
      </c>
      <c r="D187" s="1" t="s">
        <v>246</v>
      </c>
      <c r="E187" s="1" t="s">
        <v>247</v>
      </c>
      <c r="F187" s="1" t="s">
        <v>242</v>
      </c>
      <c r="G187" s="1" t="s">
        <v>52</v>
      </c>
      <c r="H187" s="1" t="s">
        <v>60</v>
      </c>
      <c r="I187" s="2">
        <v>168.751307013</v>
      </c>
      <c r="J187" s="2">
        <v>46.94</v>
      </c>
      <c r="K187" s="2">
        <f t="shared" si="27"/>
        <v>42.97</v>
      </c>
      <c r="L187" s="2">
        <f t="shared" si="28"/>
        <v>3.97</v>
      </c>
      <c r="M187" s="3">
        <v>3.97</v>
      </c>
      <c r="T187" s="8">
        <v>42.83</v>
      </c>
      <c r="U187" s="5">
        <v>11760.04725</v>
      </c>
      <c r="AB187" s="10">
        <v>0.14000000000000001</v>
      </c>
      <c r="AC187" s="5">
        <v>13.838825</v>
      </c>
      <c r="AL187" s="5" t="str">
        <f t="shared" si="26"/>
        <v/>
      </c>
      <c r="AN187" s="5" t="str">
        <f t="shared" ref="AN187" si="32">IF(AM187&gt;0,AM187*$AL$1,"")</f>
        <v/>
      </c>
      <c r="AP187" s="5" t="str">
        <f t="shared" si="30"/>
        <v/>
      </c>
      <c r="AS187" s="5">
        <f t="shared" si="31"/>
        <v>11773.886075</v>
      </c>
      <c r="AT187" s="11">
        <f t="shared" si="25"/>
        <v>0.10792969659576314</v>
      </c>
      <c r="AU187" s="5">
        <f t="shared" si="24"/>
        <v>107.92969659576313</v>
      </c>
    </row>
    <row r="188" spans="1:47" x14ac:dyDescent="0.25">
      <c r="A188" s="1" t="s">
        <v>243</v>
      </c>
      <c r="B188" s="1" t="s">
        <v>244</v>
      </c>
      <c r="C188" s="1" t="s">
        <v>245</v>
      </c>
      <c r="D188" s="1" t="s">
        <v>246</v>
      </c>
      <c r="E188" s="1" t="s">
        <v>85</v>
      </c>
      <c r="F188" s="1" t="s">
        <v>242</v>
      </c>
      <c r="G188" s="1" t="s">
        <v>52</v>
      </c>
      <c r="H188" s="1" t="s">
        <v>60</v>
      </c>
      <c r="I188" s="2">
        <v>168.751307013</v>
      </c>
      <c r="J188" s="2">
        <v>38.619999999999997</v>
      </c>
      <c r="K188" s="2">
        <f t="shared" si="27"/>
        <v>38.619999999999997</v>
      </c>
      <c r="L188" s="2">
        <f t="shared" si="28"/>
        <v>0</v>
      </c>
      <c r="T188" s="8">
        <v>38.619999999999997</v>
      </c>
      <c r="U188" s="5">
        <v>10604.086499999999</v>
      </c>
      <c r="AL188" s="5" t="str">
        <f t="shared" si="26"/>
        <v/>
      </c>
      <c r="AN188" s="5" t="str">
        <f t="shared" si="29"/>
        <v/>
      </c>
      <c r="AP188" s="5" t="str">
        <f t="shared" si="30"/>
        <v/>
      </c>
      <c r="AS188" s="5">
        <f t="shared" si="31"/>
        <v>10604.086499999999</v>
      </c>
      <c r="AT188" s="11">
        <f t="shared" si="25"/>
        <v>9.7206294619274866E-2</v>
      </c>
      <c r="AU188" s="5">
        <f t="shared" si="24"/>
        <v>97.206294619274871</v>
      </c>
    </row>
    <row r="189" spans="1:47" x14ac:dyDescent="0.25">
      <c r="A189" s="1" t="s">
        <v>248</v>
      </c>
      <c r="B189" s="1" t="s">
        <v>249</v>
      </c>
      <c r="C189" s="1" t="s">
        <v>250</v>
      </c>
      <c r="D189" s="1" t="s">
        <v>251</v>
      </c>
      <c r="E189" s="1" t="s">
        <v>133</v>
      </c>
      <c r="F189" s="1" t="s">
        <v>134</v>
      </c>
      <c r="G189" s="1" t="s">
        <v>128</v>
      </c>
      <c r="H189" s="1" t="s">
        <v>60</v>
      </c>
      <c r="I189" s="2">
        <v>84.214262425399994</v>
      </c>
      <c r="J189" s="2">
        <v>1.75</v>
      </c>
      <c r="K189" s="2">
        <f t="shared" si="27"/>
        <v>0.21</v>
      </c>
      <c r="L189" s="2">
        <f t="shared" si="28"/>
        <v>1.54</v>
      </c>
      <c r="M189" s="3">
        <v>1.54</v>
      </c>
      <c r="T189" s="8">
        <v>0.21</v>
      </c>
      <c r="U189" s="5">
        <v>57.660749999999993</v>
      </c>
      <c r="AL189" s="5" t="str">
        <f t="shared" si="26"/>
        <v/>
      </c>
      <c r="AN189" s="5" t="str">
        <f t="shared" si="29"/>
        <v/>
      </c>
      <c r="AP189" s="5" t="str">
        <f t="shared" si="30"/>
        <v/>
      </c>
      <c r="AS189" s="5">
        <f t="shared" si="31"/>
        <v>57.660749999999993</v>
      </c>
      <c r="AT189" s="11">
        <f t="shared" si="25"/>
        <v>5.2856866571848054E-4</v>
      </c>
      <c r="AU189" s="5">
        <f t="shared" si="24"/>
        <v>0.52856866571848049</v>
      </c>
    </row>
    <row r="190" spans="1:47" x14ac:dyDescent="0.25">
      <c r="A190" s="1" t="s">
        <v>248</v>
      </c>
      <c r="B190" s="1" t="s">
        <v>249</v>
      </c>
      <c r="C190" s="1" t="s">
        <v>250</v>
      </c>
      <c r="D190" s="1" t="s">
        <v>251</v>
      </c>
      <c r="E190" s="1" t="s">
        <v>252</v>
      </c>
      <c r="F190" s="1" t="s">
        <v>242</v>
      </c>
      <c r="G190" s="1" t="s">
        <v>52</v>
      </c>
      <c r="H190" s="1" t="s">
        <v>60</v>
      </c>
      <c r="I190" s="2">
        <v>84.214262425399994</v>
      </c>
      <c r="J190" s="2">
        <v>22.48</v>
      </c>
      <c r="K190" s="2">
        <f t="shared" si="27"/>
        <v>20.11</v>
      </c>
      <c r="L190" s="2">
        <f t="shared" si="28"/>
        <v>2.37</v>
      </c>
      <c r="M190" s="3">
        <v>2.37</v>
      </c>
      <c r="T190" s="8">
        <v>20.11</v>
      </c>
      <c r="U190" s="5">
        <v>5521.7032499999996</v>
      </c>
      <c r="AL190" s="5" t="str">
        <f t="shared" si="26"/>
        <v/>
      </c>
      <c r="AN190" s="5" t="str">
        <f t="shared" si="29"/>
        <v/>
      </c>
      <c r="AP190" s="5" t="str">
        <f t="shared" si="30"/>
        <v/>
      </c>
      <c r="AS190" s="5">
        <f t="shared" si="31"/>
        <v>5521.7032499999996</v>
      </c>
      <c r="AT190" s="11">
        <f t="shared" si="25"/>
        <v>5.0616742226660218E-2</v>
      </c>
      <c r="AU190" s="5">
        <f t="shared" si="24"/>
        <v>50.616742226660222</v>
      </c>
    </row>
    <row r="191" spans="1:47" x14ac:dyDescent="0.25">
      <c r="A191" s="1" t="s">
        <v>248</v>
      </c>
      <c r="B191" s="1" t="s">
        <v>249</v>
      </c>
      <c r="C191" s="1" t="s">
        <v>250</v>
      </c>
      <c r="D191" s="1" t="s">
        <v>251</v>
      </c>
      <c r="E191" s="1" t="s">
        <v>91</v>
      </c>
      <c r="F191" s="1" t="s">
        <v>242</v>
      </c>
      <c r="G191" s="1" t="s">
        <v>52</v>
      </c>
      <c r="H191" s="1" t="s">
        <v>60</v>
      </c>
      <c r="I191" s="2">
        <v>84.214262425399994</v>
      </c>
      <c r="J191" s="2">
        <v>30.02</v>
      </c>
      <c r="K191" s="2">
        <f t="shared" si="27"/>
        <v>30.01</v>
      </c>
      <c r="L191" s="2">
        <f t="shared" si="28"/>
        <v>0.01</v>
      </c>
      <c r="M191" s="3">
        <v>0.01</v>
      </c>
      <c r="T191" s="8">
        <v>30.01</v>
      </c>
      <c r="U191" s="5">
        <v>8239.99575</v>
      </c>
      <c r="AL191" s="5" t="str">
        <f t="shared" si="26"/>
        <v/>
      </c>
      <c r="AN191" s="5" t="str">
        <f t="shared" si="29"/>
        <v/>
      </c>
      <c r="AP191" s="5" t="str">
        <f t="shared" si="30"/>
        <v/>
      </c>
      <c r="AS191" s="5">
        <f t="shared" si="31"/>
        <v>8239.99575</v>
      </c>
      <c r="AT191" s="11">
        <f t="shared" si="25"/>
        <v>7.5534979324817161E-2</v>
      </c>
      <c r="AU191" s="5">
        <f t="shared" si="24"/>
        <v>75.534979324817158</v>
      </c>
    </row>
    <row r="192" spans="1:47" x14ac:dyDescent="0.25">
      <c r="A192" s="1" t="s">
        <v>248</v>
      </c>
      <c r="B192" s="1" t="s">
        <v>249</v>
      </c>
      <c r="C192" s="1" t="s">
        <v>250</v>
      </c>
      <c r="D192" s="1" t="s">
        <v>251</v>
      </c>
      <c r="E192" s="1" t="s">
        <v>92</v>
      </c>
      <c r="F192" s="1" t="s">
        <v>242</v>
      </c>
      <c r="G192" s="1" t="s">
        <v>52</v>
      </c>
      <c r="H192" s="1" t="s">
        <v>60</v>
      </c>
      <c r="I192" s="2">
        <v>84.214262425399994</v>
      </c>
      <c r="J192" s="2">
        <v>28.93</v>
      </c>
      <c r="K192" s="2">
        <f t="shared" si="27"/>
        <v>28.939999999999998</v>
      </c>
      <c r="L192" s="2">
        <f t="shared" si="28"/>
        <v>0</v>
      </c>
      <c r="R192" s="7">
        <v>0.21</v>
      </c>
      <c r="S192" s="5">
        <v>192.20249999999999</v>
      </c>
      <c r="T192" s="8">
        <v>28.47</v>
      </c>
      <c r="U192" s="5">
        <v>7817.1502499999997</v>
      </c>
      <c r="Z192" s="9">
        <v>0.15</v>
      </c>
      <c r="AA192" s="5">
        <v>16.474499999999999</v>
      </c>
      <c r="AB192" s="10">
        <v>0.11</v>
      </c>
      <c r="AC192" s="5">
        <v>10.873362500000001</v>
      </c>
      <c r="AL192" s="5" t="str">
        <f t="shared" si="26"/>
        <v/>
      </c>
      <c r="AN192" s="5" t="str">
        <f t="shared" si="29"/>
        <v/>
      </c>
      <c r="AP192" s="5" t="str">
        <f t="shared" si="30"/>
        <v/>
      </c>
      <c r="AS192" s="5">
        <f t="shared" si="31"/>
        <v>8036.7006125000007</v>
      </c>
      <c r="AT192" s="11">
        <f t="shared" si="25"/>
        <v>7.3671398993735274E-2</v>
      </c>
      <c r="AU192" s="5">
        <f t="shared" si="24"/>
        <v>73.671398993735281</v>
      </c>
    </row>
    <row r="193" spans="1:47" x14ac:dyDescent="0.25">
      <c r="A193" s="1" t="s">
        <v>253</v>
      </c>
      <c r="B193" s="1" t="s">
        <v>143</v>
      </c>
      <c r="C193" s="1" t="s">
        <v>144</v>
      </c>
      <c r="D193" s="1" t="s">
        <v>49</v>
      </c>
      <c r="E193" s="1" t="s">
        <v>99</v>
      </c>
      <c r="F193" s="1" t="s">
        <v>242</v>
      </c>
      <c r="G193" s="1" t="s">
        <v>52</v>
      </c>
      <c r="H193" s="1" t="s">
        <v>60</v>
      </c>
      <c r="I193" s="2">
        <v>159.55907801500001</v>
      </c>
      <c r="J193" s="2">
        <v>38.79</v>
      </c>
      <c r="K193" s="2">
        <f t="shared" si="27"/>
        <v>38.79</v>
      </c>
      <c r="L193" s="2">
        <f t="shared" si="28"/>
        <v>0</v>
      </c>
      <c r="T193" s="8">
        <v>38.79</v>
      </c>
      <c r="U193" s="5">
        <v>10650.76425</v>
      </c>
      <c r="AL193" s="5" t="str">
        <f t="shared" si="26"/>
        <v/>
      </c>
      <c r="AN193" s="5" t="str">
        <f t="shared" si="29"/>
        <v/>
      </c>
      <c r="AP193" s="5" t="str">
        <f t="shared" si="30"/>
        <v/>
      </c>
      <c r="AS193" s="5">
        <f t="shared" si="31"/>
        <v>10650.76425</v>
      </c>
      <c r="AT193" s="11">
        <f t="shared" si="25"/>
        <v>9.7634183539142202E-2</v>
      </c>
      <c r="AU193" s="5">
        <f t="shared" si="24"/>
        <v>97.634183539142199</v>
      </c>
    </row>
    <row r="194" spans="1:47" x14ac:dyDescent="0.25">
      <c r="A194" s="1" t="s">
        <v>253</v>
      </c>
      <c r="B194" s="1" t="s">
        <v>143</v>
      </c>
      <c r="C194" s="1" t="s">
        <v>144</v>
      </c>
      <c r="D194" s="1" t="s">
        <v>49</v>
      </c>
      <c r="E194" s="1" t="s">
        <v>89</v>
      </c>
      <c r="F194" s="1" t="s">
        <v>242</v>
      </c>
      <c r="G194" s="1" t="s">
        <v>52</v>
      </c>
      <c r="H194" s="1" t="s">
        <v>60</v>
      </c>
      <c r="I194" s="2">
        <v>159.55907801500001</v>
      </c>
      <c r="J194" s="2">
        <v>39.840000000000003</v>
      </c>
      <c r="K194" s="2">
        <f t="shared" si="27"/>
        <v>39.840000000000003</v>
      </c>
      <c r="L194" s="2">
        <f t="shared" si="28"/>
        <v>0</v>
      </c>
      <c r="T194" s="8">
        <v>39.840000000000003</v>
      </c>
      <c r="U194" s="5">
        <v>10939.067999999999</v>
      </c>
      <c r="AL194" s="5" t="str">
        <f t="shared" si="26"/>
        <v/>
      </c>
      <c r="AN194" s="5" t="str">
        <f t="shared" si="29"/>
        <v/>
      </c>
      <c r="AP194" s="5" t="str">
        <f t="shared" si="30"/>
        <v/>
      </c>
      <c r="AS194" s="5">
        <f t="shared" si="31"/>
        <v>10939.067999999999</v>
      </c>
      <c r="AT194" s="11">
        <f t="shared" si="25"/>
        <v>0.1002770268677346</v>
      </c>
      <c r="AU194" s="5">
        <f t="shared" ref="AU194:AU257" si="33">(AT194/100)*$AU$1</f>
        <v>100.27702686773461</v>
      </c>
    </row>
    <row r="195" spans="1:47" x14ac:dyDescent="0.25">
      <c r="A195" s="1" t="s">
        <v>253</v>
      </c>
      <c r="B195" s="1" t="s">
        <v>143</v>
      </c>
      <c r="C195" s="1" t="s">
        <v>144</v>
      </c>
      <c r="D195" s="1" t="s">
        <v>49</v>
      </c>
      <c r="E195" s="1" t="s">
        <v>90</v>
      </c>
      <c r="F195" s="1" t="s">
        <v>242</v>
      </c>
      <c r="G195" s="1" t="s">
        <v>52</v>
      </c>
      <c r="H195" s="1" t="s">
        <v>60</v>
      </c>
      <c r="I195" s="2">
        <v>159.55907801500001</v>
      </c>
      <c r="J195" s="2">
        <v>38.47</v>
      </c>
      <c r="K195" s="2">
        <f t="shared" si="27"/>
        <v>38.47</v>
      </c>
      <c r="L195" s="2">
        <f t="shared" si="28"/>
        <v>0</v>
      </c>
      <c r="T195" s="8">
        <v>28.09</v>
      </c>
      <c r="U195" s="5">
        <v>7712.8117499999998</v>
      </c>
      <c r="Z195" s="9">
        <v>5.38</v>
      </c>
      <c r="AA195" s="5">
        <v>590.8854</v>
      </c>
      <c r="AB195" s="10">
        <v>5</v>
      </c>
      <c r="AC195" s="5">
        <v>494.24374999999998</v>
      </c>
      <c r="AL195" s="5" t="str">
        <f t="shared" si="26"/>
        <v/>
      </c>
      <c r="AN195" s="5" t="str">
        <f t="shared" si="29"/>
        <v/>
      </c>
      <c r="AP195" s="5" t="str">
        <f t="shared" si="30"/>
        <v/>
      </c>
      <c r="AS195" s="5">
        <f t="shared" si="31"/>
        <v>8797.9408999999996</v>
      </c>
      <c r="AT195" s="11">
        <f t="shared" ref="AT195:AT258" si="34">(AS195/$AS$743)*100</f>
        <v>8.0649590624177606E-2</v>
      </c>
      <c r="AU195" s="5">
        <f t="shared" si="33"/>
        <v>80.649590624177605</v>
      </c>
    </row>
    <row r="196" spans="1:47" x14ac:dyDescent="0.25">
      <c r="A196" s="1" t="s">
        <v>253</v>
      </c>
      <c r="B196" s="1" t="s">
        <v>143</v>
      </c>
      <c r="C196" s="1" t="s">
        <v>144</v>
      </c>
      <c r="D196" s="1" t="s">
        <v>49</v>
      </c>
      <c r="E196" s="1" t="s">
        <v>100</v>
      </c>
      <c r="F196" s="1" t="s">
        <v>242</v>
      </c>
      <c r="G196" s="1" t="s">
        <v>52</v>
      </c>
      <c r="H196" s="1" t="s">
        <v>60</v>
      </c>
      <c r="I196" s="2">
        <v>159.55907801500001</v>
      </c>
      <c r="J196" s="2">
        <v>37.42</v>
      </c>
      <c r="K196" s="2">
        <f t="shared" si="27"/>
        <v>37.42</v>
      </c>
      <c r="L196" s="2">
        <f t="shared" si="28"/>
        <v>0</v>
      </c>
      <c r="T196" s="8">
        <v>37.42</v>
      </c>
      <c r="U196" s="5">
        <v>10274.5965</v>
      </c>
      <c r="AL196" s="5" t="str">
        <f t="shared" ref="AL196:AL259" si="35">IF(AK196&gt;0,AK196*$AL$1,"")</f>
        <v/>
      </c>
      <c r="AN196" s="5" t="str">
        <f t="shared" si="29"/>
        <v/>
      </c>
      <c r="AP196" s="5" t="str">
        <f t="shared" si="30"/>
        <v/>
      </c>
      <c r="AS196" s="5">
        <f t="shared" si="31"/>
        <v>10274.5965</v>
      </c>
      <c r="AT196" s="11">
        <f t="shared" si="34"/>
        <v>9.4185902243740696E-2</v>
      </c>
      <c r="AU196" s="5">
        <f t="shared" si="33"/>
        <v>94.185902243740699</v>
      </c>
    </row>
    <row r="197" spans="1:47" x14ac:dyDescent="0.25">
      <c r="A197" s="1" t="s">
        <v>254</v>
      </c>
      <c r="B197" s="1" t="s">
        <v>255</v>
      </c>
      <c r="C197" s="1" t="s">
        <v>256</v>
      </c>
      <c r="D197" s="1" t="s">
        <v>257</v>
      </c>
      <c r="E197" s="1" t="s">
        <v>133</v>
      </c>
      <c r="F197" s="1" t="s">
        <v>134</v>
      </c>
      <c r="G197" s="1" t="s">
        <v>128</v>
      </c>
      <c r="H197" s="1" t="s">
        <v>60</v>
      </c>
      <c r="I197" s="2">
        <v>73.298500448400006</v>
      </c>
      <c r="J197" s="2">
        <v>1.34</v>
      </c>
      <c r="K197" s="2">
        <f t="shared" si="27"/>
        <v>0</v>
      </c>
      <c r="L197" s="2">
        <f t="shared" si="28"/>
        <v>1.34</v>
      </c>
      <c r="M197" s="3">
        <v>1.34</v>
      </c>
      <c r="AL197" s="5" t="str">
        <f t="shared" si="35"/>
        <v/>
      </c>
      <c r="AN197" s="5" t="str">
        <f t="shared" si="29"/>
        <v/>
      </c>
      <c r="AP197" s="5" t="str">
        <f t="shared" si="30"/>
        <v/>
      </c>
      <c r="AS197" s="5">
        <f t="shared" si="31"/>
        <v>0</v>
      </c>
      <c r="AT197" s="11">
        <f t="shared" si="34"/>
        <v>0</v>
      </c>
      <c r="AU197" s="5">
        <f t="shared" si="33"/>
        <v>0</v>
      </c>
    </row>
    <row r="198" spans="1:47" x14ac:dyDescent="0.25">
      <c r="A198" s="1" t="s">
        <v>254</v>
      </c>
      <c r="B198" s="1" t="s">
        <v>255</v>
      </c>
      <c r="C198" s="1" t="s">
        <v>256</v>
      </c>
      <c r="D198" s="1" t="s">
        <v>257</v>
      </c>
      <c r="E198" s="1" t="s">
        <v>258</v>
      </c>
      <c r="F198" s="1" t="s">
        <v>242</v>
      </c>
      <c r="G198" s="1" t="s">
        <v>52</v>
      </c>
      <c r="H198" s="1" t="s">
        <v>60</v>
      </c>
      <c r="I198" s="2">
        <v>73.298500448400006</v>
      </c>
      <c r="J198" s="2">
        <v>5.29</v>
      </c>
      <c r="K198" s="2">
        <f t="shared" si="27"/>
        <v>0.01</v>
      </c>
      <c r="L198" s="2">
        <f t="shared" si="28"/>
        <v>5.28</v>
      </c>
      <c r="M198" s="3">
        <v>5.28</v>
      </c>
      <c r="T198" s="8">
        <v>0.01</v>
      </c>
      <c r="U198" s="5">
        <v>2.7457500000000001</v>
      </c>
      <c r="AL198" s="5" t="str">
        <f t="shared" si="35"/>
        <v/>
      </c>
      <c r="AN198" s="5" t="str">
        <f t="shared" si="29"/>
        <v/>
      </c>
      <c r="AP198" s="5" t="str">
        <f t="shared" si="30"/>
        <v/>
      </c>
      <c r="AS198" s="5">
        <f t="shared" si="31"/>
        <v>2.7457500000000001</v>
      </c>
      <c r="AT198" s="11">
        <f t="shared" si="34"/>
        <v>2.5169936462784795E-5</v>
      </c>
      <c r="AU198" s="5">
        <f t="shared" si="33"/>
        <v>2.5169936462784797E-2</v>
      </c>
    </row>
    <row r="199" spans="1:47" x14ac:dyDescent="0.25">
      <c r="A199" s="1" t="s">
        <v>254</v>
      </c>
      <c r="B199" s="1" t="s">
        <v>255</v>
      </c>
      <c r="C199" s="1" t="s">
        <v>256</v>
      </c>
      <c r="D199" s="1" t="s">
        <v>257</v>
      </c>
      <c r="E199" s="1" t="s">
        <v>259</v>
      </c>
      <c r="F199" s="1" t="s">
        <v>242</v>
      </c>
      <c r="G199" s="1" t="s">
        <v>52</v>
      </c>
      <c r="H199" s="1" t="s">
        <v>60</v>
      </c>
      <c r="I199" s="2">
        <v>73.298500448400006</v>
      </c>
      <c r="J199" s="2">
        <v>43.33</v>
      </c>
      <c r="K199" s="2">
        <f t="shared" si="27"/>
        <v>11.45</v>
      </c>
      <c r="L199" s="2">
        <f t="shared" si="28"/>
        <v>31.89</v>
      </c>
      <c r="M199" s="3">
        <v>31.89</v>
      </c>
      <c r="R199" s="7">
        <v>10.84</v>
      </c>
      <c r="S199" s="5">
        <v>9921.31</v>
      </c>
      <c r="T199" s="8">
        <v>0.61</v>
      </c>
      <c r="U199" s="5">
        <v>167.49074999999999</v>
      </c>
      <c r="AL199" s="5" t="str">
        <f t="shared" si="35"/>
        <v/>
      </c>
      <c r="AN199" s="5" t="str">
        <f t="shared" ref="AN199" si="36">IF(AM199&gt;0,AM199*$AL$1,"")</f>
        <v/>
      </c>
      <c r="AP199" s="5" t="str">
        <f t="shared" si="30"/>
        <v/>
      </c>
      <c r="AS199" s="5">
        <f t="shared" si="31"/>
        <v>10088.80075</v>
      </c>
      <c r="AT199" s="11">
        <f t="shared" si="34"/>
        <v>9.2482736543092248E-2</v>
      </c>
      <c r="AU199" s="5">
        <f t="shared" si="33"/>
        <v>92.482736543092258</v>
      </c>
    </row>
    <row r="200" spans="1:47" x14ac:dyDescent="0.25">
      <c r="A200" s="1" t="s">
        <v>254</v>
      </c>
      <c r="B200" s="1" t="s">
        <v>255</v>
      </c>
      <c r="C200" s="1" t="s">
        <v>256</v>
      </c>
      <c r="D200" s="1" t="s">
        <v>257</v>
      </c>
      <c r="E200" s="1" t="s">
        <v>91</v>
      </c>
      <c r="F200" s="1" t="s">
        <v>242</v>
      </c>
      <c r="G200" s="1" t="s">
        <v>52</v>
      </c>
      <c r="H200" s="1" t="s">
        <v>60</v>
      </c>
      <c r="I200" s="2">
        <v>73.298500448400006</v>
      </c>
      <c r="J200" s="2">
        <v>9.1300000000000008</v>
      </c>
      <c r="K200" s="2">
        <f t="shared" si="27"/>
        <v>6.27</v>
      </c>
      <c r="L200" s="2">
        <f t="shared" si="28"/>
        <v>2.85</v>
      </c>
      <c r="M200" s="3">
        <v>2.85</v>
      </c>
      <c r="R200" s="7">
        <v>0.01</v>
      </c>
      <c r="S200" s="5">
        <v>9.1524999999999999</v>
      </c>
      <c r="T200" s="8">
        <v>6.26</v>
      </c>
      <c r="U200" s="5">
        <v>1718.8395</v>
      </c>
      <c r="AL200" s="5" t="str">
        <f t="shared" si="35"/>
        <v/>
      </c>
      <c r="AN200" s="5" t="str">
        <f t="shared" si="29"/>
        <v/>
      </c>
      <c r="AP200" s="5" t="str">
        <f t="shared" si="30"/>
        <v/>
      </c>
      <c r="AS200" s="5">
        <f t="shared" si="31"/>
        <v>1727.992</v>
      </c>
      <c r="AT200" s="11">
        <f t="shared" si="34"/>
        <v>1.584028001391256E-2</v>
      </c>
      <c r="AU200" s="5">
        <f t="shared" si="33"/>
        <v>15.840280013912562</v>
      </c>
    </row>
    <row r="201" spans="1:47" x14ac:dyDescent="0.25">
      <c r="A201" s="1" t="s">
        <v>254</v>
      </c>
      <c r="B201" s="1" t="s">
        <v>255</v>
      </c>
      <c r="C201" s="1" t="s">
        <v>256</v>
      </c>
      <c r="D201" s="1" t="s">
        <v>257</v>
      </c>
      <c r="E201" s="1" t="s">
        <v>92</v>
      </c>
      <c r="F201" s="1" t="s">
        <v>242</v>
      </c>
      <c r="G201" s="1" t="s">
        <v>52</v>
      </c>
      <c r="H201" s="1" t="s">
        <v>60</v>
      </c>
      <c r="I201" s="2">
        <v>73.298500448400006</v>
      </c>
      <c r="J201" s="2">
        <v>9.59</v>
      </c>
      <c r="K201" s="2">
        <f t="shared" si="27"/>
        <v>8.68</v>
      </c>
      <c r="L201" s="2">
        <f t="shared" si="28"/>
        <v>0.91</v>
      </c>
      <c r="M201" s="3">
        <v>0.91</v>
      </c>
      <c r="R201" s="7">
        <v>7.28</v>
      </c>
      <c r="S201" s="5">
        <v>6663.02</v>
      </c>
      <c r="T201" s="8">
        <v>1.4</v>
      </c>
      <c r="U201" s="5">
        <v>384.40499999999997</v>
      </c>
      <c r="AL201" s="5" t="str">
        <f t="shared" si="35"/>
        <v/>
      </c>
      <c r="AN201" s="5" t="str">
        <f t="shared" si="29"/>
        <v/>
      </c>
      <c r="AP201" s="5" t="str">
        <f t="shared" si="30"/>
        <v/>
      </c>
      <c r="AS201" s="5">
        <f t="shared" si="31"/>
        <v>7047.4250000000002</v>
      </c>
      <c r="AT201" s="11">
        <f t="shared" si="34"/>
        <v>6.4602836921147641E-2</v>
      </c>
      <c r="AU201" s="5">
        <f t="shared" si="33"/>
        <v>64.602836921147642</v>
      </c>
    </row>
    <row r="202" spans="1:47" x14ac:dyDescent="0.25">
      <c r="A202" s="1" t="s">
        <v>260</v>
      </c>
      <c r="B202" s="1" t="s">
        <v>125</v>
      </c>
      <c r="C202" s="1" t="s">
        <v>126</v>
      </c>
      <c r="D202" s="1" t="s">
        <v>49</v>
      </c>
      <c r="E202" s="1" t="s">
        <v>133</v>
      </c>
      <c r="F202" s="1" t="s">
        <v>134</v>
      </c>
      <c r="G202" s="1" t="s">
        <v>128</v>
      </c>
      <c r="H202" s="1" t="s">
        <v>60</v>
      </c>
      <c r="I202" s="2">
        <v>15.1760715734</v>
      </c>
      <c r="J202" s="2">
        <v>0.69</v>
      </c>
      <c r="K202" s="2">
        <f t="shared" si="27"/>
        <v>0</v>
      </c>
      <c r="L202" s="2">
        <f t="shared" si="28"/>
        <v>0.69</v>
      </c>
      <c r="M202" s="3">
        <v>0.69</v>
      </c>
      <c r="AL202" s="5" t="str">
        <f t="shared" si="35"/>
        <v/>
      </c>
      <c r="AN202" s="5" t="str">
        <f t="shared" si="29"/>
        <v/>
      </c>
      <c r="AP202" s="5" t="str">
        <f t="shared" si="30"/>
        <v/>
      </c>
      <c r="AS202" s="5">
        <f t="shared" si="31"/>
        <v>0</v>
      </c>
      <c r="AT202" s="11">
        <f t="shared" si="34"/>
        <v>0</v>
      </c>
      <c r="AU202" s="5">
        <f t="shared" si="33"/>
        <v>0</v>
      </c>
    </row>
    <row r="203" spans="1:47" x14ac:dyDescent="0.25">
      <c r="A203" s="1" t="s">
        <v>260</v>
      </c>
      <c r="B203" s="1" t="s">
        <v>125</v>
      </c>
      <c r="C203" s="1" t="s">
        <v>126</v>
      </c>
      <c r="D203" s="1" t="s">
        <v>49</v>
      </c>
      <c r="E203" s="1" t="s">
        <v>258</v>
      </c>
      <c r="F203" s="1" t="s">
        <v>242</v>
      </c>
      <c r="G203" s="1" t="s">
        <v>52</v>
      </c>
      <c r="H203" s="1" t="s">
        <v>60</v>
      </c>
      <c r="I203" s="2">
        <v>15.1760715734</v>
      </c>
      <c r="J203" s="2">
        <v>13.04</v>
      </c>
      <c r="K203" s="2">
        <f t="shared" si="27"/>
        <v>10.48</v>
      </c>
      <c r="L203" s="2">
        <f t="shared" si="28"/>
        <v>2.56</v>
      </c>
      <c r="M203" s="3">
        <v>2.56</v>
      </c>
      <c r="T203" s="8">
        <v>10.48</v>
      </c>
      <c r="U203" s="5">
        <v>2877.5459999999998</v>
      </c>
      <c r="AL203" s="5" t="str">
        <f t="shared" si="35"/>
        <v/>
      </c>
      <c r="AN203" s="5" t="str">
        <f t="shared" si="29"/>
        <v/>
      </c>
      <c r="AP203" s="5" t="str">
        <f t="shared" si="30"/>
        <v/>
      </c>
      <c r="AS203" s="5">
        <f t="shared" si="31"/>
        <v>2877.5459999999998</v>
      </c>
      <c r="AT203" s="11">
        <f t="shared" si="34"/>
        <v>2.637809341299846E-2</v>
      </c>
      <c r="AU203" s="5">
        <f t="shared" si="33"/>
        <v>26.37809341299846</v>
      </c>
    </row>
    <row r="204" spans="1:47" x14ac:dyDescent="0.25">
      <c r="A204" s="1" t="s">
        <v>261</v>
      </c>
      <c r="B204" s="1" t="s">
        <v>212</v>
      </c>
      <c r="E204" s="1" t="s">
        <v>65</v>
      </c>
      <c r="F204" s="1" t="s">
        <v>58</v>
      </c>
      <c r="G204" s="1" t="s">
        <v>52</v>
      </c>
      <c r="H204" s="1" t="s">
        <v>60</v>
      </c>
      <c r="I204" s="2">
        <v>223.460960099</v>
      </c>
      <c r="J204" s="2">
        <v>39.090000000000003</v>
      </c>
      <c r="K204" s="2">
        <f t="shared" si="27"/>
        <v>0</v>
      </c>
      <c r="L204" s="2">
        <f t="shared" si="28"/>
        <v>14.28</v>
      </c>
      <c r="AL204" s="5" t="str">
        <f t="shared" si="35"/>
        <v/>
      </c>
      <c r="AN204" s="5" t="str">
        <f t="shared" si="29"/>
        <v/>
      </c>
      <c r="AP204" s="5" t="str">
        <f t="shared" si="30"/>
        <v/>
      </c>
      <c r="AR204" s="2">
        <v>14.28</v>
      </c>
      <c r="AS204" s="5">
        <f t="shared" si="31"/>
        <v>0</v>
      </c>
      <c r="AT204" s="11">
        <f t="shared" si="34"/>
        <v>0</v>
      </c>
      <c r="AU204" s="5">
        <f t="shared" si="33"/>
        <v>0</v>
      </c>
    </row>
    <row r="205" spans="1:47" x14ac:dyDescent="0.25">
      <c r="A205" s="1" t="s">
        <v>262</v>
      </c>
      <c r="B205" s="1" t="s">
        <v>263</v>
      </c>
      <c r="C205" s="1" t="s">
        <v>264</v>
      </c>
      <c r="D205" s="1" t="s">
        <v>49</v>
      </c>
      <c r="E205" s="1" t="s">
        <v>90</v>
      </c>
      <c r="F205" s="1" t="s">
        <v>58</v>
      </c>
      <c r="G205" s="1" t="s">
        <v>52</v>
      </c>
      <c r="H205" s="1" t="s">
        <v>60</v>
      </c>
      <c r="I205" s="2">
        <v>80.063927579899996</v>
      </c>
      <c r="J205" s="2">
        <v>38.43</v>
      </c>
      <c r="K205" s="2">
        <f t="shared" si="27"/>
        <v>13.98</v>
      </c>
      <c r="L205" s="2">
        <f t="shared" si="28"/>
        <v>4.09</v>
      </c>
      <c r="M205" s="3">
        <v>4.09</v>
      </c>
      <c r="T205" s="8">
        <v>13.98</v>
      </c>
      <c r="U205" s="5">
        <v>3838.5585000000001</v>
      </c>
      <c r="AL205" s="5" t="str">
        <f t="shared" si="35"/>
        <v/>
      </c>
      <c r="AN205" s="5" t="str">
        <f t="shared" si="29"/>
        <v/>
      </c>
      <c r="AP205" s="5" t="str">
        <f t="shared" si="30"/>
        <v/>
      </c>
      <c r="AS205" s="5">
        <f t="shared" si="31"/>
        <v>3838.5585000000001</v>
      </c>
      <c r="AT205" s="11">
        <f t="shared" si="34"/>
        <v>3.5187571174973141E-2</v>
      </c>
      <c r="AU205" s="5">
        <f t="shared" si="33"/>
        <v>35.187571174973137</v>
      </c>
    </row>
    <row r="206" spans="1:47" x14ac:dyDescent="0.25">
      <c r="A206" s="1" t="s">
        <v>265</v>
      </c>
      <c r="B206" s="1" t="s">
        <v>266</v>
      </c>
      <c r="C206" s="1" t="s">
        <v>267</v>
      </c>
      <c r="D206" s="1" t="s">
        <v>49</v>
      </c>
      <c r="E206" s="1" t="s">
        <v>100</v>
      </c>
      <c r="F206" s="1" t="s">
        <v>58</v>
      </c>
      <c r="G206" s="1" t="s">
        <v>52</v>
      </c>
      <c r="H206" s="1" t="s">
        <v>60</v>
      </c>
      <c r="I206" s="2">
        <v>41.402989045200002</v>
      </c>
      <c r="J206" s="2">
        <v>39.83</v>
      </c>
      <c r="K206" s="2">
        <f t="shared" si="27"/>
        <v>0.39</v>
      </c>
      <c r="L206" s="2">
        <f t="shared" si="28"/>
        <v>0</v>
      </c>
      <c r="T206" s="8">
        <v>0.39</v>
      </c>
      <c r="U206" s="5">
        <v>107.08425</v>
      </c>
      <c r="AL206" s="5" t="str">
        <f t="shared" si="35"/>
        <v/>
      </c>
      <c r="AN206" s="5" t="str">
        <f t="shared" si="29"/>
        <v/>
      </c>
      <c r="AP206" s="5" t="str">
        <f t="shared" si="30"/>
        <v/>
      </c>
      <c r="AS206" s="5">
        <f t="shared" si="31"/>
        <v>107.08425</v>
      </c>
      <c r="AT206" s="11">
        <f t="shared" si="34"/>
        <v>9.8162752204860692E-4</v>
      </c>
      <c r="AU206" s="5">
        <f t="shared" si="33"/>
        <v>0.98162752204860693</v>
      </c>
    </row>
    <row r="207" spans="1:47" x14ac:dyDescent="0.25">
      <c r="A207" s="1" t="s">
        <v>268</v>
      </c>
      <c r="B207" s="1" t="s">
        <v>244</v>
      </c>
      <c r="C207" s="1" t="s">
        <v>245</v>
      </c>
      <c r="D207" s="1" t="s">
        <v>246</v>
      </c>
      <c r="E207" s="1" t="s">
        <v>91</v>
      </c>
      <c r="F207" s="1" t="s">
        <v>58</v>
      </c>
      <c r="G207" s="1" t="s">
        <v>52</v>
      </c>
      <c r="H207" s="1" t="s">
        <v>60</v>
      </c>
      <c r="I207" s="2">
        <v>80.177463352299995</v>
      </c>
      <c r="J207" s="2">
        <v>40.19</v>
      </c>
      <c r="K207" s="2">
        <f t="shared" si="27"/>
        <v>10.79</v>
      </c>
      <c r="L207" s="2">
        <f t="shared" si="28"/>
        <v>0.01</v>
      </c>
      <c r="T207" s="8">
        <v>10.79</v>
      </c>
      <c r="U207" s="5">
        <v>2962.6642499999998</v>
      </c>
      <c r="AL207" s="5" t="str">
        <f t="shared" si="35"/>
        <v/>
      </c>
      <c r="AN207" s="5" t="str">
        <f t="shared" si="29"/>
        <v/>
      </c>
      <c r="AP207" s="5" t="str">
        <f t="shared" si="30"/>
        <v/>
      </c>
      <c r="AR207" s="2">
        <v>0.01</v>
      </c>
      <c r="AS207" s="5">
        <f t="shared" si="31"/>
        <v>2962.6642499999998</v>
      </c>
      <c r="AT207" s="11">
        <f t="shared" si="34"/>
        <v>2.715836144334479E-2</v>
      </c>
      <c r="AU207" s="5">
        <f t="shared" si="33"/>
        <v>27.158361443344791</v>
      </c>
    </row>
    <row r="208" spans="1:47" x14ac:dyDescent="0.25">
      <c r="A208" s="1" t="s">
        <v>268</v>
      </c>
      <c r="B208" s="1" t="s">
        <v>244</v>
      </c>
      <c r="C208" s="1" t="s">
        <v>245</v>
      </c>
      <c r="D208" s="1" t="s">
        <v>246</v>
      </c>
      <c r="E208" s="1" t="s">
        <v>70</v>
      </c>
      <c r="F208" s="1" t="s">
        <v>58</v>
      </c>
      <c r="G208" s="1" t="s">
        <v>52</v>
      </c>
      <c r="H208" s="1" t="s">
        <v>60</v>
      </c>
      <c r="I208" s="2">
        <v>80.177463352299995</v>
      </c>
      <c r="J208" s="2">
        <v>39.07</v>
      </c>
      <c r="K208" s="2">
        <f t="shared" si="27"/>
        <v>17.37</v>
      </c>
      <c r="L208" s="2">
        <f t="shared" si="28"/>
        <v>21.7</v>
      </c>
      <c r="M208" s="3">
        <v>21.62</v>
      </c>
      <c r="T208" s="8">
        <v>17.37</v>
      </c>
      <c r="U208" s="5">
        <v>4769.3677500000003</v>
      </c>
      <c r="AL208" s="5" t="str">
        <f t="shared" si="35"/>
        <v/>
      </c>
      <c r="AN208" s="5" t="str">
        <f t="shared" si="29"/>
        <v/>
      </c>
      <c r="AP208" s="5" t="str">
        <f t="shared" si="30"/>
        <v/>
      </c>
      <c r="AR208" s="2">
        <v>0.08</v>
      </c>
      <c r="AS208" s="5">
        <f t="shared" si="31"/>
        <v>4769.3677500000003</v>
      </c>
      <c r="AT208" s="11">
        <f t="shared" si="34"/>
        <v>4.3720179635857184E-2</v>
      </c>
      <c r="AU208" s="5">
        <f t="shared" si="33"/>
        <v>43.720179635857185</v>
      </c>
    </row>
    <row r="209" spans="1:47" x14ac:dyDescent="0.25">
      <c r="A209" s="1" t="s">
        <v>269</v>
      </c>
      <c r="B209" s="1" t="s">
        <v>244</v>
      </c>
      <c r="C209" s="1" t="s">
        <v>245</v>
      </c>
      <c r="D209" s="1" t="s">
        <v>246</v>
      </c>
      <c r="E209" s="1" t="s">
        <v>97</v>
      </c>
      <c r="F209" s="1" t="s">
        <v>58</v>
      </c>
      <c r="G209" s="1" t="s">
        <v>52</v>
      </c>
      <c r="H209" s="1" t="s">
        <v>60</v>
      </c>
      <c r="I209" s="2">
        <v>79.969458844100004</v>
      </c>
      <c r="J209" s="2">
        <v>37.64</v>
      </c>
      <c r="K209" s="2">
        <f t="shared" si="27"/>
        <v>14.52</v>
      </c>
      <c r="L209" s="2">
        <f t="shared" si="28"/>
        <v>23.11</v>
      </c>
      <c r="M209" s="3">
        <v>23.11</v>
      </c>
      <c r="T209" s="8">
        <v>14.52</v>
      </c>
      <c r="U209" s="5">
        <v>3986.8290000000002</v>
      </c>
      <c r="AL209" s="5" t="str">
        <f t="shared" si="35"/>
        <v/>
      </c>
      <c r="AN209" s="5" t="str">
        <f t="shared" si="29"/>
        <v/>
      </c>
      <c r="AP209" s="5" t="str">
        <f t="shared" si="30"/>
        <v/>
      </c>
      <c r="AS209" s="5">
        <f t="shared" si="31"/>
        <v>3986.8290000000002</v>
      </c>
      <c r="AT209" s="11">
        <f t="shared" si="34"/>
        <v>3.654674774396352E-2</v>
      </c>
      <c r="AU209" s="5">
        <f t="shared" si="33"/>
        <v>36.546747743963522</v>
      </c>
    </row>
    <row r="210" spans="1:47" x14ac:dyDescent="0.25">
      <c r="A210" s="1" t="s">
        <v>269</v>
      </c>
      <c r="B210" s="1" t="s">
        <v>244</v>
      </c>
      <c r="C210" s="1" t="s">
        <v>245</v>
      </c>
      <c r="D210" s="1" t="s">
        <v>246</v>
      </c>
      <c r="E210" s="1" t="s">
        <v>92</v>
      </c>
      <c r="F210" s="1" t="s">
        <v>58</v>
      </c>
      <c r="G210" s="1" t="s">
        <v>52</v>
      </c>
      <c r="H210" s="1" t="s">
        <v>60</v>
      </c>
      <c r="I210" s="2">
        <v>79.969458844100004</v>
      </c>
      <c r="J210" s="2">
        <v>38.57</v>
      </c>
      <c r="K210" s="2">
        <f t="shared" si="27"/>
        <v>34.53</v>
      </c>
      <c r="L210" s="2">
        <f t="shared" si="28"/>
        <v>0</v>
      </c>
      <c r="T210" s="8">
        <v>34.53</v>
      </c>
      <c r="U210" s="5">
        <v>9481.0747499999998</v>
      </c>
      <c r="AL210" s="5" t="str">
        <f t="shared" si="35"/>
        <v/>
      </c>
      <c r="AN210" s="5" t="str">
        <f t="shared" si="29"/>
        <v/>
      </c>
      <c r="AP210" s="5" t="str">
        <f t="shared" si="30"/>
        <v/>
      </c>
      <c r="AS210" s="5">
        <f t="shared" si="31"/>
        <v>9481.0747499999998</v>
      </c>
      <c r="AT210" s="11">
        <f t="shared" si="34"/>
        <v>8.6911790605995881E-2</v>
      </c>
      <c r="AU210" s="5">
        <f t="shared" si="33"/>
        <v>86.911790605995876</v>
      </c>
    </row>
    <row r="211" spans="1:47" x14ac:dyDescent="0.25">
      <c r="A211" s="1" t="s">
        <v>270</v>
      </c>
      <c r="B211" s="1" t="s">
        <v>271</v>
      </c>
      <c r="C211" s="1" t="s">
        <v>272</v>
      </c>
      <c r="D211" s="1" t="s">
        <v>49</v>
      </c>
      <c r="E211" s="1" t="s">
        <v>57</v>
      </c>
      <c r="F211" s="1" t="s">
        <v>273</v>
      </c>
      <c r="G211" s="1" t="s">
        <v>52</v>
      </c>
      <c r="H211" s="1" t="s">
        <v>60</v>
      </c>
      <c r="I211" s="2">
        <v>316.45940002899999</v>
      </c>
      <c r="J211" s="2">
        <v>38.65</v>
      </c>
      <c r="K211" s="2">
        <f t="shared" si="27"/>
        <v>38.65</v>
      </c>
      <c r="L211" s="2">
        <f t="shared" si="28"/>
        <v>0</v>
      </c>
      <c r="T211" s="8">
        <v>38.65</v>
      </c>
      <c r="U211" s="5">
        <v>10612.32375</v>
      </c>
      <c r="AL211" s="5" t="str">
        <f t="shared" si="35"/>
        <v/>
      </c>
      <c r="AN211" s="5" t="str">
        <f t="shared" si="29"/>
        <v/>
      </c>
      <c r="AP211" s="5" t="str">
        <f t="shared" si="30"/>
        <v/>
      </c>
      <c r="AS211" s="5">
        <f t="shared" si="31"/>
        <v>10612.32375</v>
      </c>
      <c r="AT211" s="11">
        <f t="shared" si="34"/>
        <v>9.7281804428663216E-2</v>
      </c>
      <c r="AU211" s="5">
        <f t="shared" si="33"/>
        <v>97.281804428663222</v>
      </c>
    </row>
    <row r="212" spans="1:47" x14ac:dyDescent="0.25">
      <c r="A212" s="1" t="s">
        <v>270</v>
      </c>
      <c r="B212" s="1" t="s">
        <v>271</v>
      </c>
      <c r="C212" s="1" t="s">
        <v>272</v>
      </c>
      <c r="D212" s="1" t="s">
        <v>49</v>
      </c>
      <c r="E212" s="1" t="s">
        <v>50</v>
      </c>
      <c r="F212" s="1" t="s">
        <v>273</v>
      </c>
      <c r="G212" s="1" t="s">
        <v>52</v>
      </c>
      <c r="H212" s="1" t="s">
        <v>60</v>
      </c>
      <c r="I212" s="2">
        <v>316.45940002899999</v>
      </c>
      <c r="J212" s="2">
        <v>37.67</v>
      </c>
      <c r="K212" s="2">
        <f t="shared" si="27"/>
        <v>8.61</v>
      </c>
      <c r="L212" s="2">
        <f t="shared" si="28"/>
        <v>29.06</v>
      </c>
      <c r="M212" s="3">
        <v>29.06</v>
      </c>
      <c r="T212" s="8">
        <v>8.61</v>
      </c>
      <c r="U212" s="5">
        <v>2364.0907499999998</v>
      </c>
      <c r="AL212" s="5" t="str">
        <f t="shared" si="35"/>
        <v/>
      </c>
      <c r="AN212" s="5" t="str">
        <f t="shared" si="29"/>
        <v/>
      </c>
      <c r="AP212" s="5" t="str">
        <f t="shared" si="30"/>
        <v/>
      </c>
      <c r="AS212" s="5">
        <f t="shared" si="31"/>
        <v>2364.0907499999998</v>
      </c>
      <c r="AT212" s="11">
        <f t="shared" si="34"/>
        <v>2.1671315294457705E-2</v>
      </c>
      <c r="AU212" s="5">
        <f t="shared" si="33"/>
        <v>21.671315294457706</v>
      </c>
    </row>
    <row r="213" spans="1:47" x14ac:dyDescent="0.25">
      <c r="A213" s="1" t="s">
        <v>270</v>
      </c>
      <c r="B213" s="1" t="s">
        <v>271</v>
      </c>
      <c r="C213" s="1" t="s">
        <v>272</v>
      </c>
      <c r="D213" s="1" t="s">
        <v>49</v>
      </c>
      <c r="E213" s="1" t="s">
        <v>65</v>
      </c>
      <c r="F213" s="1" t="s">
        <v>273</v>
      </c>
      <c r="G213" s="1" t="s">
        <v>52</v>
      </c>
      <c r="H213" s="1" t="s">
        <v>60</v>
      </c>
      <c r="I213" s="2">
        <v>316.45940002899999</v>
      </c>
      <c r="J213" s="2">
        <v>39.15</v>
      </c>
      <c r="K213" s="2">
        <f t="shared" si="27"/>
        <v>20.25</v>
      </c>
      <c r="L213" s="2">
        <f t="shared" si="28"/>
        <v>18.89</v>
      </c>
      <c r="M213" s="3">
        <v>18.89</v>
      </c>
      <c r="T213" s="8">
        <v>20.25</v>
      </c>
      <c r="U213" s="5">
        <v>5560.1437500000002</v>
      </c>
      <c r="AL213" s="5" t="str">
        <f t="shared" si="35"/>
        <v/>
      </c>
      <c r="AN213" s="5" t="str">
        <f t="shared" si="29"/>
        <v/>
      </c>
      <c r="AP213" s="5" t="str">
        <f t="shared" si="30"/>
        <v/>
      </c>
      <c r="AS213" s="5">
        <f t="shared" si="31"/>
        <v>5560.1437500000002</v>
      </c>
      <c r="AT213" s="11">
        <f t="shared" si="34"/>
        <v>5.0969121337139212E-2</v>
      </c>
      <c r="AU213" s="5">
        <f t="shared" si="33"/>
        <v>50.969121337139214</v>
      </c>
    </row>
    <row r="214" spans="1:47" x14ac:dyDescent="0.25">
      <c r="A214" s="1" t="s">
        <v>270</v>
      </c>
      <c r="B214" s="1" t="s">
        <v>271</v>
      </c>
      <c r="C214" s="1" t="s">
        <v>272</v>
      </c>
      <c r="D214" s="1" t="s">
        <v>49</v>
      </c>
      <c r="E214" s="1" t="s">
        <v>74</v>
      </c>
      <c r="F214" s="1" t="s">
        <v>273</v>
      </c>
      <c r="G214" s="1" t="s">
        <v>52</v>
      </c>
      <c r="H214" s="1" t="s">
        <v>60</v>
      </c>
      <c r="I214" s="2">
        <v>316.45940002899999</v>
      </c>
      <c r="J214" s="2">
        <v>40.44</v>
      </c>
      <c r="K214" s="2">
        <f t="shared" si="27"/>
        <v>40</v>
      </c>
      <c r="L214" s="2">
        <f t="shared" si="28"/>
        <v>0</v>
      </c>
      <c r="T214" s="8">
        <v>40</v>
      </c>
      <c r="U214" s="5">
        <v>10983</v>
      </c>
      <c r="AL214" s="5" t="str">
        <f t="shared" si="35"/>
        <v/>
      </c>
      <c r="AN214" s="5" t="str">
        <f t="shared" si="29"/>
        <v/>
      </c>
      <c r="AP214" s="5" t="str">
        <f t="shared" si="30"/>
        <v/>
      </c>
      <c r="AS214" s="5">
        <f t="shared" si="31"/>
        <v>10983</v>
      </c>
      <c r="AT214" s="11">
        <f t="shared" si="34"/>
        <v>0.10067974585113916</v>
      </c>
      <c r="AU214" s="5">
        <f t="shared" si="33"/>
        <v>100.67974585113916</v>
      </c>
    </row>
    <row r="215" spans="1:47" x14ac:dyDescent="0.25">
      <c r="A215" s="1" t="s">
        <v>270</v>
      </c>
      <c r="B215" s="1" t="s">
        <v>271</v>
      </c>
      <c r="C215" s="1" t="s">
        <v>272</v>
      </c>
      <c r="D215" s="1" t="s">
        <v>49</v>
      </c>
      <c r="E215" s="1" t="s">
        <v>91</v>
      </c>
      <c r="F215" s="1" t="s">
        <v>273</v>
      </c>
      <c r="G215" s="1" t="s">
        <v>52</v>
      </c>
      <c r="H215" s="1" t="s">
        <v>60</v>
      </c>
      <c r="I215" s="2">
        <v>316.45940002899999</v>
      </c>
      <c r="J215" s="2">
        <v>40.340000000000003</v>
      </c>
      <c r="K215" s="2">
        <f t="shared" si="27"/>
        <v>40</v>
      </c>
      <c r="L215" s="2">
        <f t="shared" si="28"/>
        <v>0</v>
      </c>
      <c r="T215" s="8">
        <v>40</v>
      </c>
      <c r="U215" s="5">
        <v>10983</v>
      </c>
      <c r="AL215" s="5" t="str">
        <f t="shared" si="35"/>
        <v/>
      </c>
      <c r="AN215" s="5" t="str">
        <f t="shared" si="29"/>
        <v/>
      </c>
      <c r="AP215" s="5" t="str">
        <f t="shared" si="30"/>
        <v/>
      </c>
      <c r="AS215" s="5">
        <f t="shared" si="31"/>
        <v>10983</v>
      </c>
      <c r="AT215" s="11">
        <f t="shared" si="34"/>
        <v>0.10067974585113916</v>
      </c>
      <c r="AU215" s="5">
        <f t="shared" si="33"/>
        <v>100.67974585113916</v>
      </c>
    </row>
    <row r="216" spans="1:47" x14ac:dyDescent="0.25">
      <c r="A216" s="1" t="s">
        <v>270</v>
      </c>
      <c r="B216" s="1" t="s">
        <v>271</v>
      </c>
      <c r="C216" s="1" t="s">
        <v>272</v>
      </c>
      <c r="D216" s="1" t="s">
        <v>49</v>
      </c>
      <c r="E216" s="1" t="s">
        <v>70</v>
      </c>
      <c r="F216" s="1" t="s">
        <v>273</v>
      </c>
      <c r="G216" s="1" t="s">
        <v>52</v>
      </c>
      <c r="H216" s="1" t="s">
        <v>60</v>
      </c>
      <c r="I216" s="2">
        <v>316.45940002899999</v>
      </c>
      <c r="J216" s="2">
        <v>39.1</v>
      </c>
      <c r="K216" s="2">
        <f t="shared" si="27"/>
        <v>38.9</v>
      </c>
      <c r="L216" s="2">
        <f t="shared" si="28"/>
        <v>0.19</v>
      </c>
      <c r="M216" s="3">
        <v>0.19</v>
      </c>
      <c r="R216" s="7">
        <v>2.61</v>
      </c>
      <c r="S216" s="5">
        <v>2388.8024999999998</v>
      </c>
      <c r="T216" s="8">
        <v>36.29</v>
      </c>
      <c r="U216" s="5">
        <v>9964.3267500000002</v>
      </c>
      <c r="AL216" s="5" t="str">
        <f t="shared" si="35"/>
        <v/>
      </c>
      <c r="AN216" s="5" t="str">
        <f t="shared" si="29"/>
        <v/>
      </c>
      <c r="AP216" s="5" t="str">
        <f t="shared" si="30"/>
        <v/>
      </c>
      <c r="AS216" s="5">
        <f t="shared" si="31"/>
        <v>12353.12925</v>
      </c>
      <c r="AT216" s="11">
        <f t="shared" si="34"/>
        <v>0.11323954414606879</v>
      </c>
      <c r="AU216" s="5">
        <f t="shared" si="33"/>
        <v>113.23954414606879</v>
      </c>
    </row>
    <row r="217" spans="1:47" x14ac:dyDescent="0.25">
      <c r="A217" s="1" t="s">
        <v>270</v>
      </c>
      <c r="B217" s="1" t="s">
        <v>271</v>
      </c>
      <c r="C217" s="1" t="s">
        <v>272</v>
      </c>
      <c r="D217" s="1" t="s">
        <v>49</v>
      </c>
      <c r="E217" s="1" t="s">
        <v>97</v>
      </c>
      <c r="F217" s="1" t="s">
        <v>273</v>
      </c>
      <c r="G217" s="1" t="s">
        <v>52</v>
      </c>
      <c r="H217" s="1" t="s">
        <v>60</v>
      </c>
      <c r="I217" s="2">
        <v>316.45940002899999</v>
      </c>
      <c r="J217" s="2">
        <v>36.92</v>
      </c>
      <c r="K217" s="2">
        <f t="shared" si="27"/>
        <v>36.92</v>
      </c>
      <c r="L217" s="2">
        <f t="shared" si="28"/>
        <v>0</v>
      </c>
      <c r="R217" s="7">
        <v>15.19</v>
      </c>
      <c r="S217" s="5">
        <v>13902.647499999999</v>
      </c>
      <c r="T217" s="8">
        <v>21.73</v>
      </c>
      <c r="U217" s="5">
        <v>5966.5147500000003</v>
      </c>
      <c r="AL217" s="5" t="str">
        <f t="shared" si="35"/>
        <v/>
      </c>
      <c r="AN217" s="5" t="str">
        <f t="shared" si="29"/>
        <v/>
      </c>
      <c r="AP217" s="5" t="str">
        <f t="shared" si="30"/>
        <v/>
      </c>
      <c r="AS217" s="5">
        <f t="shared" si="31"/>
        <v>19869.162250000001</v>
      </c>
      <c r="AT217" s="11">
        <f t="shared" si="34"/>
        <v>0.18213805022353169</v>
      </c>
      <c r="AU217" s="5">
        <f t="shared" si="33"/>
        <v>182.13805022353171</v>
      </c>
    </row>
    <row r="218" spans="1:47" x14ac:dyDescent="0.25">
      <c r="A218" s="1" t="s">
        <v>270</v>
      </c>
      <c r="B218" s="1" t="s">
        <v>271</v>
      </c>
      <c r="C218" s="1" t="s">
        <v>272</v>
      </c>
      <c r="D218" s="1" t="s">
        <v>49</v>
      </c>
      <c r="E218" s="1" t="s">
        <v>92</v>
      </c>
      <c r="F218" s="1" t="s">
        <v>273</v>
      </c>
      <c r="G218" s="1" t="s">
        <v>52</v>
      </c>
      <c r="H218" s="1" t="s">
        <v>60</v>
      </c>
      <c r="I218" s="2">
        <v>316.45940002899999</v>
      </c>
      <c r="J218" s="2">
        <v>37.630000000000003</v>
      </c>
      <c r="K218" s="2">
        <f t="shared" si="27"/>
        <v>37.630000000000003</v>
      </c>
      <c r="L218" s="2">
        <f t="shared" si="28"/>
        <v>0</v>
      </c>
      <c r="R218" s="7">
        <v>3.2</v>
      </c>
      <c r="S218" s="5">
        <v>2928.8</v>
      </c>
      <c r="T218" s="8">
        <v>34.43</v>
      </c>
      <c r="U218" s="5">
        <v>9453.6172499999993</v>
      </c>
      <c r="AL218" s="5" t="str">
        <f t="shared" si="35"/>
        <v/>
      </c>
      <c r="AN218" s="5" t="str">
        <f t="shared" si="29"/>
        <v/>
      </c>
      <c r="AP218" s="5" t="str">
        <f t="shared" si="30"/>
        <v/>
      </c>
      <c r="AS218" s="5">
        <f t="shared" si="31"/>
        <v>12382.417249999999</v>
      </c>
      <c r="AT218" s="11">
        <f t="shared" si="34"/>
        <v>0.11350802346833848</v>
      </c>
      <c r="AU218" s="5">
        <f t="shared" si="33"/>
        <v>113.50802346833848</v>
      </c>
    </row>
    <row r="219" spans="1:47" x14ac:dyDescent="0.25">
      <c r="A219" s="1" t="s">
        <v>274</v>
      </c>
      <c r="B219" s="1" t="s">
        <v>275</v>
      </c>
      <c r="C219" s="1" t="s">
        <v>276</v>
      </c>
      <c r="D219" s="1" t="s">
        <v>277</v>
      </c>
      <c r="E219" s="1" t="s">
        <v>80</v>
      </c>
      <c r="F219" s="1" t="s">
        <v>273</v>
      </c>
      <c r="G219" s="1" t="s">
        <v>52</v>
      </c>
      <c r="H219" s="1" t="s">
        <v>60</v>
      </c>
      <c r="I219" s="2">
        <v>148.89984209599999</v>
      </c>
      <c r="J219" s="2">
        <v>34.43</v>
      </c>
      <c r="K219" s="2">
        <f t="shared" si="27"/>
        <v>0</v>
      </c>
      <c r="L219" s="2">
        <f t="shared" si="28"/>
        <v>34.39</v>
      </c>
      <c r="M219" s="3">
        <v>34.39</v>
      </c>
      <c r="AL219" s="5" t="str">
        <f t="shared" si="35"/>
        <v/>
      </c>
      <c r="AN219" s="5" t="str">
        <f t="shared" si="29"/>
        <v/>
      </c>
      <c r="AP219" s="5" t="str">
        <f t="shared" si="30"/>
        <v/>
      </c>
      <c r="AS219" s="5">
        <f t="shared" si="31"/>
        <v>0</v>
      </c>
      <c r="AT219" s="11">
        <f t="shared" si="34"/>
        <v>0</v>
      </c>
      <c r="AU219" s="5">
        <f t="shared" si="33"/>
        <v>0</v>
      </c>
    </row>
    <row r="220" spans="1:47" x14ac:dyDescent="0.25">
      <c r="A220" s="1" t="s">
        <v>274</v>
      </c>
      <c r="B220" s="1" t="s">
        <v>275</v>
      </c>
      <c r="C220" s="1" t="s">
        <v>276</v>
      </c>
      <c r="D220" s="1" t="s">
        <v>277</v>
      </c>
      <c r="E220" s="1" t="s">
        <v>75</v>
      </c>
      <c r="F220" s="1" t="s">
        <v>273</v>
      </c>
      <c r="G220" s="1" t="s">
        <v>52</v>
      </c>
      <c r="H220" s="1" t="s">
        <v>60</v>
      </c>
      <c r="I220" s="2">
        <v>148.89984209599999</v>
      </c>
      <c r="J220" s="2">
        <v>30.27</v>
      </c>
      <c r="K220" s="2">
        <f t="shared" si="27"/>
        <v>0.16</v>
      </c>
      <c r="L220" s="2">
        <f t="shared" si="28"/>
        <v>30.11</v>
      </c>
      <c r="M220" s="3">
        <v>30.11</v>
      </c>
      <c r="T220" s="8">
        <v>0.16</v>
      </c>
      <c r="U220" s="5">
        <v>43.932000000000002</v>
      </c>
      <c r="AL220" s="5" t="str">
        <f t="shared" si="35"/>
        <v/>
      </c>
      <c r="AN220" s="5" t="str">
        <f t="shared" si="29"/>
        <v/>
      </c>
      <c r="AP220" s="5" t="str">
        <f t="shared" si="30"/>
        <v/>
      </c>
      <c r="AS220" s="5">
        <f t="shared" si="31"/>
        <v>43.932000000000002</v>
      </c>
      <c r="AT220" s="11">
        <f t="shared" si="34"/>
        <v>4.0271898340455672E-4</v>
      </c>
      <c r="AU220" s="5">
        <f t="shared" si="33"/>
        <v>0.40271898340455675</v>
      </c>
    </row>
    <row r="221" spans="1:47" x14ac:dyDescent="0.25">
      <c r="A221" s="1" t="s">
        <v>274</v>
      </c>
      <c r="B221" s="1" t="s">
        <v>275</v>
      </c>
      <c r="C221" s="1" t="s">
        <v>276</v>
      </c>
      <c r="D221" s="1" t="s">
        <v>277</v>
      </c>
      <c r="E221" s="1" t="s">
        <v>76</v>
      </c>
      <c r="F221" s="1" t="s">
        <v>273</v>
      </c>
      <c r="G221" s="1" t="s">
        <v>52</v>
      </c>
      <c r="H221" s="1" t="s">
        <v>60</v>
      </c>
      <c r="I221" s="2">
        <v>148.89984209599999</v>
      </c>
      <c r="J221" s="2">
        <v>40.11</v>
      </c>
      <c r="K221" s="2">
        <f t="shared" si="27"/>
        <v>7.0000000000000007E-2</v>
      </c>
      <c r="L221" s="2">
        <f t="shared" si="28"/>
        <v>39.93</v>
      </c>
      <c r="M221" s="3">
        <v>39.93</v>
      </c>
      <c r="T221" s="8">
        <v>7.0000000000000007E-2</v>
      </c>
      <c r="U221" s="5">
        <v>19.22025</v>
      </c>
      <c r="AL221" s="5" t="str">
        <f t="shared" si="35"/>
        <v/>
      </c>
      <c r="AN221" s="5" t="str">
        <f t="shared" si="29"/>
        <v/>
      </c>
      <c r="AP221" s="5" t="str">
        <f t="shared" si="30"/>
        <v/>
      </c>
      <c r="AS221" s="5">
        <f t="shared" si="31"/>
        <v>19.22025</v>
      </c>
      <c r="AT221" s="11">
        <f t="shared" si="34"/>
        <v>1.7618955523949353E-4</v>
      </c>
      <c r="AU221" s="5">
        <f t="shared" si="33"/>
        <v>0.17618955523949353</v>
      </c>
    </row>
    <row r="222" spans="1:47" x14ac:dyDescent="0.25">
      <c r="A222" s="1" t="s">
        <v>274</v>
      </c>
      <c r="B222" s="1" t="s">
        <v>275</v>
      </c>
      <c r="C222" s="1" t="s">
        <v>276</v>
      </c>
      <c r="D222" s="1" t="s">
        <v>277</v>
      </c>
      <c r="E222" s="1" t="s">
        <v>85</v>
      </c>
      <c r="F222" s="1" t="s">
        <v>273</v>
      </c>
      <c r="G222" s="1" t="s">
        <v>52</v>
      </c>
      <c r="H222" s="1" t="s">
        <v>60</v>
      </c>
      <c r="I222" s="2">
        <v>148.89984209599999</v>
      </c>
      <c r="J222" s="2">
        <v>41.31</v>
      </c>
      <c r="K222" s="2">
        <f t="shared" si="27"/>
        <v>0.03</v>
      </c>
      <c r="L222" s="2">
        <f t="shared" si="28"/>
        <v>39.97</v>
      </c>
      <c r="M222" s="3">
        <v>39.97</v>
      </c>
      <c r="T222" s="8">
        <v>0.03</v>
      </c>
      <c r="U222" s="5">
        <v>8.2372499999999995</v>
      </c>
      <c r="AL222" s="5" t="str">
        <f t="shared" si="35"/>
        <v/>
      </c>
      <c r="AN222" s="5" t="str">
        <f t="shared" si="29"/>
        <v/>
      </c>
      <c r="AP222" s="5" t="str">
        <f t="shared" si="30"/>
        <v/>
      </c>
      <c r="AS222" s="5">
        <f t="shared" si="31"/>
        <v>8.2372499999999995</v>
      </c>
      <c r="AT222" s="11">
        <f t="shared" si="34"/>
        <v>7.5509809388354365E-5</v>
      </c>
      <c r="AU222" s="5">
        <f t="shared" si="33"/>
        <v>7.550980938835436E-2</v>
      </c>
    </row>
    <row r="223" spans="1:47" x14ac:dyDescent="0.25">
      <c r="A223" s="1" t="s">
        <v>278</v>
      </c>
      <c r="B223" s="1" t="s">
        <v>279</v>
      </c>
      <c r="C223" s="1" t="s">
        <v>280</v>
      </c>
      <c r="D223" s="1" t="s">
        <v>49</v>
      </c>
      <c r="E223" s="1" t="s">
        <v>80</v>
      </c>
      <c r="F223" s="1" t="s">
        <v>273</v>
      </c>
      <c r="G223" s="1" t="s">
        <v>52</v>
      </c>
      <c r="H223" s="1" t="s">
        <v>60</v>
      </c>
      <c r="I223" s="2">
        <v>13.441210939899999</v>
      </c>
      <c r="J223" s="2">
        <v>5.07</v>
      </c>
      <c r="K223" s="2">
        <f t="shared" si="27"/>
        <v>0</v>
      </c>
      <c r="L223" s="2">
        <f t="shared" si="28"/>
        <v>5.07</v>
      </c>
      <c r="M223" s="3">
        <v>5.07</v>
      </c>
      <c r="AL223" s="5" t="str">
        <f t="shared" si="35"/>
        <v/>
      </c>
      <c r="AN223" s="5" t="str">
        <f t="shared" si="29"/>
        <v/>
      </c>
      <c r="AP223" s="5" t="str">
        <f t="shared" si="30"/>
        <v/>
      </c>
      <c r="AS223" s="5">
        <f t="shared" si="31"/>
        <v>0</v>
      </c>
      <c r="AT223" s="11">
        <f t="shared" si="34"/>
        <v>0</v>
      </c>
      <c r="AU223" s="5">
        <f t="shared" si="33"/>
        <v>0</v>
      </c>
    </row>
    <row r="224" spans="1:47" x14ac:dyDescent="0.25">
      <c r="A224" s="1" t="s">
        <v>278</v>
      </c>
      <c r="B224" s="1" t="s">
        <v>279</v>
      </c>
      <c r="C224" s="1" t="s">
        <v>280</v>
      </c>
      <c r="D224" s="1" t="s">
        <v>49</v>
      </c>
      <c r="E224" s="1" t="s">
        <v>75</v>
      </c>
      <c r="F224" s="1" t="s">
        <v>273</v>
      </c>
      <c r="G224" s="1" t="s">
        <v>52</v>
      </c>
      <c r="H224" s="1" t="s">
        <v>60</v>
      </c>
      <c r="I224" s="2">
        <v>13.441210939899999</v>
      </c>
      <c r="J224" s="2">
        <v>8.3699999999999992</v>
      </c>
      <c r="K224" s="2">
        <f t="shared" si="27"/>
        <v>0</v>
      </c>
      <c r="L224" s="2">
        <f t="shared" si="28"/>
        <v>8.3699999999999992</v>
      </c>
      <c r="M224" s="3">
        <v>8.3699999999999992</v>
      </c>
      <c r="AL224" s="5" t="str">
        <f t="shared" si="35"/>
        <v/>
      </c>
      <c r="AN224" s="5" t="str">
        <f t="shared" si="29"/>
        <v/>
      </c>
      <c r="AP224" s="5" t="str">
        <f t="shared" si="30"/>
        <v/>
      </c>
      <c r="AS224" s="5">
        <f t="shared" si="31"/>
        <v>0</v>
      </c>
      <c r="AT224" s="11">
        <f t="shared" si="34"/>
        <v>0</v>
      </c>
      <c r="AU224" s="5">
        <f t="shared" si="33"/>
        <v>0</v>
      </c>
    </row>
    <row r="225" spans="1:47" x14ac:dyDescent="0.25">
      <c r="A225" s="1" t="s">
        <v>281</v>
      </c>
      <c r="B225" s="1" t="s">
        <v>282</v>
      </c>
      <c r="C225" s="1" t="s">
        <v>213</v>
      </c>
      <c r="D225" s="1" t="s">
        <v>283</v>
      </c>
      <c r="E225" s="1" t="s">
        <v>80</v>
      </c>
      <c r="F225" s="1" t="s">
        <v>273</v>
      </c>
      <c r="G225" s="1" t="s">
        <v>52</v>
      </c>
      <c r="H225" s="1" t="s">
        <v>60</v>
      </c>
      <c r="I225" s="2">
        <v>3.62772577394</v>
      </c>
      <c r="J225" s="2">
        <v>0.28000000000000003</v>
      </c>
      <c r="K225" s="2">
        <f t="shared" si="27"/>
        <v>0.26</v>
      </c>
      <c r="L225" s="2">
        <f t="shared" si="28"/>
        <v>0</v>
      </c>
      <c r="T225" s="8">
        <v>0.26</v>
      </c>
      <c r="U225" s="5">
        <v>71.389499999999998</v>
      </c>
      <c r="AL225" s="5" t="str">
        <f t="shared" si="35"/>
        <v/>
      </c>
      <c r="AN225" s="5" t="str">
        <f t="shared" si="29"/>
        <v/>
      </c>
      <c r="AP225" s="5" t="str">
        <f t="shared" si="30"/>
        <v/>
      </c>
      <c r="AS225" s="5">
        <f t="shared" si="31"/>
        <v>71.389499999999998</v>
      </c>
      <c r="AT225" s="11">
        <f t="shared" si="34"/>
        <v>6.5441834803240458E-4</v>
      </c>
      <c r="AU225" s="5">
        <f t="shared" si="33"/>
        <v>0.65441834803240462</v>
      </c>
    </row>
    <row r="226" spans="1:47" x14ac:dyDescent="0.25">
      <c r="A226" s="1" t="s">
        <v>281</v>
      </c>
      <c r="B226" s="1" t="s">
        <v>282</v>
      </c>
      <c r="C226" s="1" t="s">
        <v>213</v>
      </c>
      <c r="D226" s="1" t="s">
        <v>283</v>
      </c>
      <c r="E226" s="1" t="s">
        <v>85</v>
      </c>
      <c r="F226" s="1" t="s">
        <v>273</v>
      </c>
      <c r="G226" s="1" t="s">
        <v>52</v>
      </c>
      <c r="H226" s="1" t="s">
        <v>60</v>
      </c>
      <c r="I226" s="2">
        <v>3.62772577394</v>
      </c>
      <c r="J226" s="2">
        <v>0.28000000000000003</v>
      </c>
      <c r="K226" s="2">
        <f t="shared" si="27"/>
        <v>0.28000000000000003</v>
      </c>
      <c r="L226" s="2">
        <f t="shared" si="28"/>
        <v>0</v>
      </c>
      <c r="T226" s="8">
        <v>0.28000000000000003</v>
      </c>
      <c r="U226" s="5">
        <v>76.881</v>
      </c>
      <c r="AL226" s="5" t="str">
        <f t="shared" si="35"/>
        <v/>
      </c>
      <c r="AN226" s="5" t="str">
        <f t="shared" si="29"/>
        <v/>
      </c>
      <c r="AP226" s="5" t="str">
        <f t="shared" si="30"/>
        <v/>
      </c>
      <c r="AS226" s="5">
        <f t="shared" si="31"/>
        <v>76.881</v>
      </c>
      <c r="AT226" s="11">
        <f t="shared" si="34"/>
        <v>7.0475822095797413E-4</v>
      </c>
      <c r="AU226" s="5">
        <f t="shared" si="33"/>
        <v>0.70475822095797414</v>
      </c>
    </row>
    <row r="227" spans="1:47" x14ac:dyDescent="0.25">
      <c r="A227" s="1" t="s">
        <v>284</v>
      </c>
      <c r="B227" s="1" t="s">
        <v>285</v>
      </c>
      <c r="C227" s="1" t="s">
        <v>286</v>
      </c>
      <c r="D227" s="1" t="s">
        <v>287</v>
      </c>
      <c r="E227" s="1" t="s">
        <v>80</v>
      </c>
      <c r="F227" s="1" t="s">
        <v>273</v>
      </c>
      <c r="G227" s="1" t="s">
        <v>52</v>
      </c>
      <c r="H227" s="1" t="s">
        <v>60</v>
      </c>
      <c r="I227" s="2">
        <v>0.64273523162299995</v>
      </c>
      <c r="J227" s="2">
        <v>0.48</v>
      </c>
      <c r="K227" s="2">
        <f t="shared" si="27"/>
        <v>0.32</v>
      </c>
      <c r="L227" s="2">
        <f t="shared" si="28"/>
        <v>0</v>
      </c>
      <c r="T227" s="8">
        <v>0.32</v>
      </c>
      <c r="U227" s="5">
        <v>87.864000000000004</v>
      </c>
      <c r="AL227" s="5" t="str">
        <f t="shared" si="35"/>
        <v/>
      </c>
      <c r="AN227" s="5" t="str">
        <f t="shared" si="29"/>
        <v/>
      </c>
      <c r="AP227" s="5" t="str">
        <f t="shared" si="30"/>
        <v/>
      </c>
      <c r="AS227" s="5">
        <f t="shared" si="31"/>
        <v>87.864000000000004</v>
      </c>
      <c r="AT227" s="11">
        <f t="shared" si="34"/>
        <v>8.0543796680911345E-4</v>
      </c>
      <c r="AU227" s="5">
        <f t="shared" si="33"/>
        <v>0.8054379668091135</v>
      </c>
    </row>
    <row r="228" spans="1:47" x14ac:dyDescent="0.25">
      <c r="A228" s="1" t="s">
        <v>288</v>
      </c>
      <c r="B228" s="1" t="s">
        <v>289</v>
      </c>
      <c r="C228" s="1" t="s">
        <v>290</v>
      </c>
      <c r="D228" s="1" t="s">
        <v>69</v>
      </c>
      <c r="E228" s="1" t="s">
        <v>99</v>
      </c>
      <c r="F228" s="1" t="s">
        <v>273</v>
      </c>
      <c r="G228" s="1" t="s">
        <v>52</v>
      </c>
      <c r="H228" s="1" t="s">
        <v>60</v>
      </c>
      <c r="I228" s="2">
        <v>158.57325469599999</v>
      </c>
      <c r="J228" s="2">
        <v>41.2</v>
      </c>
      <c r="K228" s="2">
        <f t="shared" si="27"/>
        <v>25.45</v>
      </c>
      <c r="L228" s="2">
        <f t="shared" si="28"/>
        <v>14.55</v>
      </c>
      <c r="M228" s="3">
        <v>14.55</v>
      </c>
      <c r="R228" s="7">
        <v>12.36</v>
      </c>
      <c r="S228" s="5">
        <v>11312.49</v>
      </c>
      <c r="T228" s="8">
        <v>13.09</v>
      </c>
      <c r="U228" s="5">
        <v>3594.1867499999998</v>
      </c>
      <c r="AL228" s="5" t="str">
        <f t="shared" si="35"/>
        <v/>
      </c>
      <c r="AN228" s="5" t="str">
        <f t="shared" si="29"/>
        <v/>
      </c>
      <c r="AP228" s="5" t="str">
        <f t="shared" si="30"/>
        <v/>
      </c>
      <c r="AS228" s="5">
        <f t="shared" si="31"/>
        <v>14906.676749999999</v>
      </c>
      <c r="AT228" s="11">
        <f t="shared" si="34"/>
        <v>0.13664758505645863</v>
      </c>
      <c r="AU228" s="5">
        <f t="shared" si="33"/>
        <v>136.64758505645861</v>
      </c>
    </row>
    <row r="229" spans="1:47" x14ac:dyDescent="0.25">
      <c r="A229" s="1" t="s">
        <v>288</v>
      </c>
      <c r="B229" s="1" t="s">
        <v>289</v>
      </c>
      <c r="C229" s="1" t="s">
        <v>290</v>
      </c>
      <c r="D229" s="1" t="s">
        <v>69</v>
      </c>
      <c r="E229" s="1" t="s">
        <v>89</v>
      </c>
      <c r="F229" s="1" t="s">
        <v>273</v>
      </c>
      <c r="G229" s="1" t="s">
        <v>52</v>
      </c>
      <c r="H229" s="1" t="s">
        <v>60</v>
      </c>
      <c r="I229" s="2">
        <v>158.57325469599999</v>
      </c>
      <c r="J229" s="2">
        <v>39.82</v>
      </c>
      <c r="K229" s="2">
        <f t="shared" si="27"/>
        <v>35.15</v>
      </c>
      <c r="L229" s="2">
        <f t="shared" si="28"/>
        <v>4.67</v>
      </c>
      <c r="M229" s="3">
        <v>4.67</v>
      </c>
      <c r="R229" s="7">
        <v>9.68</v>
      </c>
      <c r="S229" s="5">
        <v>8859.619999999999</v>
      </c>
      <c r="T229" s="8">
        <v>25.47</v>
      </c>
      <c r="U229" s="5">
        <v>6993.4252499999993</v>
      </c>
      <c r="AL229" s="5" t="str">
        <f t="shared" si="35"/>
        <v/>
      </c>
      <c r="AN229" s="5" t="str">
        <f t="shared" si="29"/>
        <v/>
      </c>
      <c r="AP229" s="5" t="str">
        <f t="shared" si="30"/>
        <v/>
      </c>
      <c r="AS229" s="5">
        <f t="shared" si="31"/>
        <v>15853.045249999999</v>
      </c>
      <c r="AT229" s="11">
        <f t="shared" si="34"/>
        <v>0.14532282315729844</v>
      </c>
      <c r="AU229" s="5">
        <f t="shared" si="33"/>
        <v>145.32282315729844</v>
      </c>
    </row>
    <row r="230" spans="1:47" x14ac:dyDescent="0.25">
      <c r="A230" s="1" t="s">
        <v>288</v>
      </c>
      <c r="B230" s="1" t="s">
        <v>289</v>
      </c>
      <c r="C230" s="1" t="s">
        <v>290</v>
      </c>
      <c r="D230" s="1" t="s">
        <v>69</v>
      </c>
      <c r="E230" s="1" t="s">
        <v>90</v>
      </c>
      <c r="F230" s="1" t="s">
        <v>273</v>
      </c>
      <c r="G230" s="1" t="s">
        <v>52</v>
      </c>
      <c r="H230" s="1" t="s">
        <v>60</v>
      </c>
      <c r="I230" s="2">
        <v>158.57325469599999</v>
      </c>
      <c r="J230" s="2">
        <v>37.1</v>
      </c>
      <c r="K230" s="2">
        <f t="shared" si="27"/>
        <v>33.089999999999996</v>
      </c>
      <c r="L230" s="2">
        <f t="shared" si="28"/>
        <v>4.0199999999999996</v>
      </c>
      <c r="M230" s="3">
        <v>4.0199999999999996</v>
      </c>
      <c r="R230" s="7">
        <v>23.4</v>
      </c>
      <c r="S230" s="5">
        <v>21416.85</v>
      </c>
      <c r="T230" s="8">
        <v>9.69</v>
      </c>
      <c r="U230" s="5">
        <v>2660.63175</v>
      </c>
      <c r="AL230" s="5" t="str">
        <f t="shared" si="35"/>
        <v/>
      </c>
      <c r="AN230" s="5" t="str">
        <f t="shared" si="29"/>
        <v/>
      </c>
      <c r="AP230" s="5" t="str">
        <f t="shared" si="30"/>
        <v/>
      </c>
      <c r="AS230" s="5">
        <f t="shared" si="31"/>
        <v>24077.481749999999</v>
      </c>
      <c r="AT230" s="11">
        <f t="shared" si="34"/>
        <v>0.22071517284215983</v>
      </c>
      <c r="AU230" s="5">
        <f t="shared" si="33"/>
        <v>220.71517284215983</v>
      </c>
    </row>
    <row r="231" spans="1:47" x14ac:dyDescent="0.25">
      <c r="A231" s="1" t="s">
        <v>288</v>
      </c>
      <c r="B231" s="1" t="s">
        <v>289</v>
      </c>
      <c r="C231" s="1" t="s">
        <v>290</v>
      </c>
      <c r="D231" s="1" t="s">
        <v>69</v>
      </c>
      <c r="E231" s="1" t="s">
        <v>100</v>
      </c>
      <c r="F231" s="1" t="s">
        <v>273</v>
      </c>
      <c r="G231" s="1" t="s">
        <v>52</v>
      </c>
      <c r="H231" s="1" t="s">
        <v>60</v>
      </c>
      <c r="I231" s="2">
        <v>158.57325469599999</v>
      </c>
      <c r="J231" s="2">
        <v>37.72</v>
      </c>
      <c r="K231" s="2">
        <f t="shared" si="27"/>
        <v>34.270000000000003</v>
      </c>
      <c r="L231" s="2">
        <f t="shared" si="28"/>
        <v>3.45</v>
      </c>
      <c r="M231" s="3">
        <v>3.45</v>
      </c>
      <c r="R231" s="7">
        <v>29.31</v>
      </c>
      <c r="S231" s="5">
        <v>26825.977500000001</v>
      </c>
      <c r="T231" s="8">
        <v>2.0099999999999998</v>
      </c>
      <c r="U231" s="5">
        <v>551.89574999999991</v>
      </c>
      <c r="AB231" s="10">
        <v>2.95</v>
      </c>
      <c r="AC231" s="5">
        <v>291.6038125</v>
      </c>
      <c r="AL231" s="5" t="str">
        <f t="shared" si="35"/>
        <v/>
      </c>
      <c r="AN231" s="5" t="str">
        <f t="shared" si="29"/>
        <v/>
      </c>
      <c r="AP231" s="5" t="str">
        <f t="shared" si="30"/>
        <v/>
      </c>
      <c r="AS231" s="5">
        <f t="shared" si="31"/>
        <v>27669.477062500002</v>
      </c>
      <c r="AT231" s="11">
        <f t="shared" si="34"/>
        <v>0.25364253104674728</v>
      </c>
      <c r="AU231" s="5">
        <f t="shared" si="33"/>
        <v>253.64253104674725</v>
      </c>
    </row>
    <row r="232" spans="1:47" x14ac:dyDescent="0.25">
      <c r="A232" s="1" t="s">
        <v>291</v>
      </c>
      <c r="B232" s="1" t="s">
        <v>292</v>
      </c>
      <c r="C232" s="1" t="s">
        <v>73</v>
      </c>
      <c r="D232" s="1" t="s">
        <v>49</v>
      </c>
      <c r="E232" s="1" t="s">
        <v>57</v>
      </c>
      <c r="F232" s="1" t="s">
        <v>293</v>
      </c>
      <c r="G232" s="1" t="s">
        <v>52</v>
      </c>
      <c r="H232" s="1" t="s">
        <v>60</v>
      </c>
      <c r="I232" s="2">
        <v>161.04396022899999</v>
      </c>
      <c r="J232" s="2">
        <v>38.65</v>
      </c>
      <c r="K232" s="2">
        <f t="shared" si="27"/>
        <v>38.649999999999991</v>
      </c>
      <c r="L232" s="2">
        <f t="shared" si="28"/>
        <v>0</v>
      </c>
      <c r="R232" s="7">
        <v>20.59</v>
      </c>
      <c r="S232" s="5">
        <v>18844.997500000001</v>
      </c>
      <c r="T232" s="8">
        <v>17.68</v>
      </c>
      <c r="U232" s="5">
        <v>4854.4859999999999</v>
      </c>
      <c r="Z232" s="9">
        <v>0.23</v>
      </c>
      <c r="AA232" s="5">
        <v>25.260899999999999</v>
      </c>
      <c r="AB232" s="10">
        <v>0.15</v>
      </c>
      <c r="AC232" s="5">
        <v>14.8273125</v>
      </c>
      <c r="AL232" s="5" t="str">
        <f t="shared" si="35"/>
        <v/>
      </c>
      <c r="AN232" s="5" t="str">
        <f t="shared" si="29"/>
        <v/>
      </c>
      <c r="AP232" s="5" t="str">
        <f t="shared" si="30"/>
        <v/>
      </c>
      <c r="AS232" s="5">
        <f t="shared" si="31"/>
        <v>23739.571712500005</v>
      </c>
      <c r="AT232" s="11">
        <f t="shared" si="34"/>
        <v>0.21761759506777686</v>
      </c>
      <c r="AU232" s="5">
        <f t="shared" si="33"/>
        <v>217.61759506777685</v>
      </c>
    </row>
    <row r="233" spans="1:47" x14ac:dyDescent="0.25">
      <c r="A233" s="1" t="s">
        <v>291</v>
      </c>
      <c r="B233" s="1" t="s">
        <v>292</v>
      </c>
      <c r="C233" s="1" t="s">
        <v>73</v>
      </c>
      <c r="D233" s="1" t="s">
        <v>49</v>
      </c>
      <c r="E233" s="1" t="s">
        <v>50</v>
      </c>
      <c r="F233" s="1" t="s">
        <v>293</v>
      </c>
      <c r="G233" s="1" t="s">
        <v>52</v>
      </c>
      <c r="H233" s="1" t="s">
        <v>60</v>
      </c>
      <c r="I233" s="2">
        <v>161.04396022899999</v>
      </c>
      <c r="J233" s="2">
        <v>37.299999999999997</v>
      </c>
      <c r="K233" s="2">
        <f t="shared" si="27"/>
        <v>37.300000000000004</v>
      </c>
      <c r="L233" s="2">
        <f t="shared" si="28"/>
        <v>0</v>
      </c>
      <c r="R233" s="7">
        <v>33.020000000000003</v>
      </c>
      <c r="S233" s="5">
        <v>30221.555</v>
      </c>
      <c r="T233" s="8">
        <v>4.28</v>
      </c>
      <c r="U233" s="5">
        <v>1175.181</v>
      </c>
      <c r="AL233" s="5" t="str">
        <f t="shared" si="35"/>
        <v/>
      </c>
      <c r="AN233" s="5" t="str">
        <f t="shared" si="29"/>
        <v/>
      </c>
      <c r="AP233" s="5" t="str">
        <f t="shared" si="30"/>
        <v/>
      </c>
      <c r="AS233" s="5">
        <f t="shared" si="31"/>
        <v>31396.736000000001</v>
      </c>
      <c r="AT233" s="11">
        <f t="shared" si="34"/>
        <v>0.28780983347312317</v>
      </c>
      <c r="AU233" s="5">
        <f t="shared" si="33"/>
        <v>287.80983347312321</v>
      </c>
    </row>
    <row r="234" spans="1:47" x14ac:dyDescent="0.25">
      <c r="A234" s="1" t="s">
        <v>291</v>
      </c>
      <c r="B234" s="1" t="s">
        <v>292</v>
      </c>
      <c r="C234" s="1" t="s">
        <v>73</v>
      </c>
      <c r="D234" s="1" t="s">
        <v>49</v>
      </c>
      <c r="E234" s="1" t="s">
        <v>65</v>
      </c>
      <c r="F234" s="1" t="s">
        <v>293</v>
      </c>
      <c r="G234" s="1" t="s">
        <v>52</v>
      </c>
      <c r="H234" s="1" t="s">
        <v>60</v>
      </c>
      <c r="I234" s="2">
        <v>161.04396022899999</v>
      </c>
      <c r="J234" s="2">
        <v>39.18</v>
      </c>
      <c r="K234" s="2">
        <f t="shared" si="27"/>
        <v>39.18</v>
      </c>
      <c r="L234" s="2">
        <f t="shared" si="28"/>
        <v>0</v>
      </c>
      <c r="R234" s="7">
        <v>26.56</v>
      </c>
      <c r="S234" s="5">
        <v>24309.040000000001</v>
      </c>
      <c r="T234" s="8">
        <v>12.62</v>
      </c>
      <c r="U234" s="5">
        <v>3465.1365000000001</v>
      </c>
      <c r="AL234" s="5" t="str">
        <f t="shared" si="35"/>
        <v/>
      </c>
      <c r="AN234" s="5" t="str">
        <f t="shared" si="29"/>
        <v/>
      </c>
      <c r="AP234" s="5" t="str">
        <f t="shared" si="30"/>
        <v/>
      </c>
      <c r="AS234" s="5">
        <f t="shared" si="31"/>
        <v>27774.176500000001</v>
      </c>
      <c r="AT234" s="11">
        <f t="shared" si="34"/>
        <v>0.25460229729988915</v>
      </c>
      <c r="AU234" s="5">
        <f t="shared" si="33"/>
        <v>254.60229729988913</v>
      </c>
    </row>
    <row r="235" spans="1:47" x14ac:dyDescent="0.25">
      <c r="A235" s="1" t="s">
        <v>291</v>
      </c>
      <c r="B235" s="1" t="s">
        <v>292</v>
      </c>
      <c r="C235" s="1" t="s">
        <v>73</v>
      </c>
      <c r="D235" s="1" t="s">
        <v>49</v>
      </c>
      <c r="E235" s="1" t="s">
        <v>74</v>
      </c>
      <c r="F235" s="1" t="s">
        <v>293</v>
      </c>
      <c r="G235" s="1" t="s">
        <v>52</v>
      </c>
      <c r="H235" s="1" t="s">
        <v>60</v>
      </c>
      <c r="I235" s="2">
        <v>161.04396022899999</v>
      </c>
      <c r="J235" s="2">
        <v>40.270000000000003</v>
      </c>
      <c r="K235" s="2">
        <f t="shared" si="27"/>
        <v>39.65</v>
      </c>
      <c r="L235" s="2">
        <f t="shared" si="28"/>
        <v>0.35</v>
      </c>
      <c r="M235" s="3">
        <v>0.35</v>
      </c>
      <c r="R235" s="7">
        <v>39.65</v>
      </c>
      <c r="S235" s="5">
        <v>36289.662499999999</v>
      </c>
      <c r="AL235" s="5" t="str">
        <f t="shared" si="35"/>
        <v/>
      </c>
      <c r="AN235" s="5" t="str">
        <f t="shared" si="29"/>
        <v/>
      </c>
      <c r="AP235" s="5" t="str">
        <f t="shared" si="30"/>
        <v/>
      </c>
      <c r="AS235" s="5">
        <f t="shared" si="31"/>
        <v>36289.662499999999</v>
      </c>
      <c r="AT235" s="11">
        <f t="shared" si="34"/>
        <v>0.33266266024980568</v>
      </c>
      <c r="AU235" s="5">
        <f t="shared" si="33"/>
        <v>332.6626602498057</v>
      </c>
    </row>
    <row r="236" spans="1:47" x14ac:dyDescent="0.25">
      <c r="A236" s="1" t="s">
        <v>294</v>
      </c>
      <c r="B236" s="1" t="s">
        <v>143</v>
      </c>
      <c r="C236" s="1" t="s">
        <v>144</v>
      </c>
      <c r="D236" s="1" t="s">
        <v>49</v>
      </c>
      <c r="E236" s="1" t="s">
        <v>80</v>
      </c>
      <c r="F236" s="1" t="s">
        <v>293</v>
      </c>
      <c r="G236" s="1" t="s">
        <v>52</v>
      </c>
      <c r="H236" s="1" t="s">
        <v>60</v>
      </c>
      <c r="I236" s="2">
        <v>160.239279291</v>
      </c>
      <c r="J236" s="2">
        <v>37.5</v>
      </c>
      <c r="K236" s="2">
        <f t="shared" si="27"/>
        <v>30.4</v>
      </c>
      <c r="L236" s="2">
        <f t="shared" si="28"/>
        <v>7.11</v>
      </c>
      <c r="M236" s="3">
        <v>7.11</v>
      </c>
      <c r="R236" s="7">
        <v>5.44</v>
      </c>
      <c r="S236" s="5">
        <v>4978.96</v>
      </c>
      <c r="T236" s="8">
        <v>22.16</v>
      </c>
      <c r="U236" s="5">
        <v>6084.5819999999994</v>
      </c>
      <c r="Z236" s="9">
        <v>1.06</v>
      </c>
      <c r="AA236" s="5">
        <v>116.4198</v>
      </c>
      <c r="AB236" s="10">
        <v>1.74</v>
      </c>
      <c r="AC236" s="5">
        <v>171.996825</v>
      </c>
      <c r="AL236" s="5" t="str">
        <f t="shared" si="35"/>
        <v/>
      </c>
      <c r="AN236" s="5" t="str">
        <f t="shared" si="29"/>
        <v/>
      </c>
      <c r="AP236" s="5" t="str">
        <f t="shared" si="30"/>
        <v/>
      </c>
      <c r="AS236" s="5">
        <f t="shared" si="31"/>
        <v>11351.958624999999</v>
      </c>
      <c r="AT236" s="11">
        <f t="shared" si="34"/>
        <v>0.10406194202655442</v>
      </c>
      <c r="AU236" s="5">
        <f t="shared" si="33"/>
        <v>104.06194202655442</v>
      </c>
    </row>
    <row r="237" spans="1:47" x14ac:dyDescent="0.25">
      <c r="A237" s="1" t="s">
        <v>294</v>
      </c>
      <c r="B237" s="1" t="s">
        <v>143</v>
      </c>
      <c r="C237" s="1" t="s">
        <v>144</v>
      </c>
      <c r="D237" s="1" t="s">
        <v>49</v>
      </c>
      <c r="E237" s="1" t="s">
        <v>75</v>
      </c>
      <c r="F237" s="1" t="s">
        <v>293</v>
      </c>
      <c r="G237" s="1" t="s">
        <v>52</v>
      </c>
      <c r="H237" s="1" t="s">
        <v>60</v>
      </c>
      <c r="I237" s="2">
        <v>160.239279291</v>
      </c>
      <c r="J237" s="2">
        <v>38.630000000000003</v>
      </c>
      <c r="K237" s="2">
        <f t="shared" si="27"/>
        <v>29.66</v>
      </c>
      <c r="L237" s="2">
        <f t="shared" si="28"/>
        <v>8.9600000000000009</v>
      </c>
      <c r="M237" s="3">
        <v>8.9600000000000009</v>
      </c>
      <c r="R237" s="7">
        <v>23.99</v>
      </c>
      <c r="S237" s="5">
        <v>21956.8475</v>
      </c>
      <c r="T237" s="8">
        <v>3.51</v>
      </c>
      <c r="U237" s="5">
        <v>963.75824999999986</v>
      </c>
      <c r="Z237" s="9">
        <v>0.97</v>
      </c>
      <c r="AA237" s="5">
        <v>106.5351</v>
      </c>
      <c r="AB237" s="10">
        <v>1.19</v>
      </c>
      <c r="AC237" s="5">
        <v>117.63001250000001</v>
      </c>
      <c r="AL237" s="5" t="str">
        <f t="shared" si="35"/>
        <v/>
      </c>
      <c r="AN237" s="5" t="str">
        <f t="shared" si="29"/>
        <v/>
      </c>
      <c r="AP237" s="5" t="str">
        <f t="shared" si="30"/>
        <v/>
      </c>
      <c r="AS237" s="5">
        <f t="shared" si="31"/>
        <v>23144.770862500001</v>
      </c>
      <c r="AT237" s="11">
        <f t="shared" si="34"/>
        <v>0.21216513231533748</v>
      </c>
      <c r="AU237" s="5">
        <f t="shared" si="33"/>
        <v>212.16513231533747</v>
      </c>
    </row>
    <row r="238" spans="1:47" x14ac:dyDescent="0.25">
      <c r="A238" s="1" t="s">
        <v>294</v>
      </c>
      <c r="B238" s="1" t="s">
        <v>143</v>
      </c>
      <c r="C238" s="1" t="s">
        <v>144</v>
      </c>
      <c r="D238" s="1" t="s">
        <v>49</v>
      </c>
      <c r="E238" s="1" t="s">
        <v>76</v>
      </c>
      <c r="F238" s="1" t="s">
        <v>293</v>
      </c>
      <c r="G238" s="1" t="s">
        <v>52</v>
      </c>
      <c r="H238" s="1" t="s">
        <v>60</v>
      </c>
      <c r="I238" s="2">
        <v>160.239279291</v>
      </c>
      <c r="J238" s="2">
        <v>40.07</v>
      </c>
      <c r="K238" s="2">
        <f t="shared" si="27"/>
        <v>33.19</v>
      </c>
      <c r="L238" s="2">
        <f t="shared" si="28"/>
        <v>6.81</v>
      </c>
      <c r="M238" s="3">
        <v>6.81</v>
      </c>
      <c r="R238" s="7">
        <v>33.19</v>
      </c>
      <c r="S238" s="5">
        <v>30377.147499999999</v>
      </c>
      <c r="AL238" s="5" t="str">
        <f t="shared" si="35"/>
        <v/>
      </c>
      <c r="AN238" s="5" t="str">
        <f t="shared" si="29"/>
        <v/>
      </c>
      <c r="AP238" s="5" t="str">
        <f t="shared" si="30"/>
        <v/>
      </c>
      <c r="AS238" s="5">
        <f t="shared" si="31"/>
        <v>30377.147499999999</v>
      </c>
      <c r="AT238" s="11">
        <f t="shared" si="34"/>
        <v>0.27846339706660905</v>
      </c>
      <c r="AU238" s="5">
        <f t="shared" si="33"/>
        <v>278.46339706660905</v>
      </c>
    </row>
    <row r="239" spans="1:47" x14ac:dyDescent="0.25">
      <c r="A239" s="1" t="s">
        <v>294</v>
      </c>
      <c r="B239" s="1" t="s">
        <v>143</v>
      </c>
      <c r="C239" s="1" t="s">
        <v>144</v>
      </c>
      <c r="D239" s="1" t="s">
        <v>49</v>
      </c>
      <c r="E239" s="1" t="s">
        <v>85</v>
      </c>
      <c r="F239" s="1" t="s">
        <v>293</v>
      </c>
      <c r="G239" s="1" t="s">
        <v>52</v>
      </c>
      <c r="H239" s="1" t="s">
        <v>60</v>
      </c>
      <c r="I239" s="2">
        <v>160.239279291</v>
      </c>
      <c r="J239" s="2">
        <v>38.94</v>
      </c>
      <c r="K239" s="2">
        <f t="shared" si="27"/>
        <v>29.35</v>
      </c>
      <c r="L239" s="2">
        <f t="shared" si="28"/>
        <v>9.6</v>
      </c>
      <c r="M239" s="3">
        <v>9.6</v>
      </c>
      <c r="R239" s="7">
        <v>9.5</v>
      </c>
      <c r="S239" s="5">
        <v>8694.875</v>
      </c>
      <c r="T239" s="8">
        <v>19.850000000000001</v>
      </c>
      <c r="U239" s="5">
        <v>5450.3137500000003</v>
      </c>
      <c r="AL239" s="5" t="str">
        <f t="shared" si="35"/>
        <v/>
      </c>
      <c r="AN239" s="5" t="str">
        <f t="shared" si="29"/>
        <v/>
      </c>
      <c r="AP239" s="5" t="str">
        <f t="shared" si="30"/>
        <v/>
      </c>
      <c r="AS239" s="5">
        <f t="shared" si="31"/>
        <v>14145.188750000001</v>
      </c>
      <c r="AT239" s="11">
        <f t="shared" si="34"/>
        <v>0.12966712267744632</v>
      </c>
      <c r="AU239" s="5">
        <f t="shared" si="33"/>
        <v>129.66712267744632</v>
      </c>
    </row>
    <row r="240" spans="1:47" x14ac:dyDescent="0.25">
      <c r="A240" s="1" t="s">
        <v>295</v>
      </c>
      <c r="B240" s="1" t="s">
        <v>296</v>
      </c>
      <c r="C240" s="1" t="s">
        <v>297</v>
      </c>
      <c r="D240" s="1" t="s">
        <v>49</v>
      </c>
      <c r="E240" s="1" t="s">
        <v>99</v>
      </c>
      <c r="F240" s="1" t="s">
        <v>293</v>
      </c>
      <c r="G240" s="1" t="s">
        <v>52</v>
      </c>
      <c r="H240" s="1" t="s">
        <v>60</v>
      </c>
      <c r="I240" s="2">
        <v>118.103706664</v>
      </c>
      <c r="J240" s="2">
        <v>39.049999999999997</v>
      </c>
      <c r="K240" s="2">
        <f t="shared" si="27"/>
        <v>23.38</v>
      </c>
      <c r="L240" s="2">
        <f t="shared" si="28"/>
        <v>15.67</v>
      </c>
      <c r="M240" s="3">
        <v>15.67</v>
      </c>
      <c r="R240" s="7">
        <v>16.84</v>
      </c>
      <c r="S240" s="5">
        <v>15412.81</v>
      </c>
      <c r="T240" s="8">
        <v>6.54</v>
      </c>
      <c r="U240" s="5">
        <v>1795.7204999999999</v>
      </c>
      <c r="AL240" s="5" t="str">
        <f t="shared" si="35"/>
        <v/>
      </c>
      <c r="AN240" s="5" t="str">
        <f t="shared" si="29"/>
        <v/>
      </c>
      <c r="AP240" s="5" t="str">
        <f t="shared" si="30"/>
        <v/>
      </c>
      <c r="AS240" s="5">
        <f t="shared" si="31"/>
        <v>17208.530500000001</v>
      </c>
      <c r="AT240" s="11">
        <f t="shared" si="34"/>
        <v>0.15774838179109324</v>
      </c>
      <c r="AU240" s="5">
        <f t="shared" si="33"/>
        <v>157.74838179109324</v>
      </c>
    </row>
    <row r="241" spans="1:47" x14ac:dyDescent="0.25">
      <c r="A241" s="1" t="s">
        <v>295</v>
      </c>
      <c r="B241" s="1" t="s">
        <v>296</v>
      </c>
      <c r="C241" s="1" t="s">
        <v>297</v>
      </c>
      <c r="D241" s="1" t="s">
        <v>49</v>
      </c>
      <c r="E241" s="1" t="s">
        <v>89</v>
      </c>
      <c r="F241" s="1" t="s">
        <v>293</v>
      </c>
      <c r="G241" s="1" t="s">
        <v>52</v>
      </c>
      <c r="H241" s="1" t="s">
        <v>60</v>
      </c>
      <c r="I241" s="2">
        <v>118.103706664</v>
      </c>
      <c r="J241" s="2">
        <v>20.079999999999998</v>
      </c>
      <c r="K241" s="2">
        <f t="shared" si="27"/>
        <v>20.079999999999998</v>
      </c>
      <c r="L241" s="2">
        <f t="shared" si="28"/>
        <v>0</v>
      </c>
      <c r="R241" s="7">
        <v>11.92</v>
      </c>
      <c r="S241" s="5">
        <v>10909.78</v>
      </c>
      <c r="T241" s="8">
        <v>8.16</v>
      </c>
      <c r="U241" s="5">
        <v>2240.5320000000002</v>
      </c>
      <c r="AL241" s="5" t="str">
        <f t="shared" si="35"/>
        <v/>
      </c>
      <c r="AN241" s="5" t="str">
        <f t="shared" si="29"/>
        <v/>
      </c>
      <c r="AP241" s="5" t="str">
        <f t="shared" si="30"/>
        <v/>
      </c>
      <c r="AS241" s="5">
        <f t="shared" si="31"/>
        <v>13150.312000000002</v>
      </c>
      <c r="AT241" s="11">
        <f t="shared" si="34"/>
        <v>0.12054721569909732</v>
      </c>
      <c r="AU241" s="5">
        <f t="shared" si="33"/>
        <v>120.54721569909731</v>
      </c>
    </row>
    <row r="242" spans="1:47" x14ac:dyDescent="0.25">
      <c r="A242" s="1" t="s">
        <v>295</v>
      </c>
      <c r="B242" s="1" t="s">
        <v>296</v>
      </c>
      <c r="C242" s="1" t="s">
        <v>297</v>
      </c>
      <c r="D242" s="1" t="s">
        <v>49</v>
      </c>
      <c r="E242" s="1" t="s">
        <v>90</v>
      </c>
      <c r="F242" s="1" t="s">
        <v>293</v>
      </c>
      <c r="G242" s="1" t="s">
        <v>52</v>
      </c>
      <c r="H242" s="1" t="s">
        <v>60</v>
      </c>
      <c r="I242" s="2">
        <v>118.103706664</v>
      </c>
      <c r="J242" s="2">
        <v>19.309999999999999</v>
      </c>
      <c r="K242" s="2">
        <f t="shared" si="27"/>
        <v>18.689999999999998</v>
      </c>
      <c r="L242" s="2">
        <f t="shared" si="28"/>
        <v>0.62</v>
      </c>
      <c r="M242" s="3">
        <v>0.62</v>
      </c>
      <c r="R242" s="7">
        <v>1.32</v>
      </c>
      <c r="S242" s="5">
        <v>1208.1300000000001</v>
      </c>
      <c r="T242" s="8">
        <v>13.07</v>
      </c>
      <c r="U242" s="5">
        <v>3588.6952500000002</v>
      </c>
      <c r="Z242" s="9">
        <v>2.63</v>
      </c>
      <c r="AA242" s="5">
        <v>288.85289999999998</v>
      </c>
      <c r="AB242" s="10">
        <v>1.67</v>
      </c>
      <c r="AC242" s="5">
        <v>165.07741250000001</v>
      </c>
      <c r="AL242" s="5" t="str">
        <f t="shared" si="35"/>
        <v/>
      </c>
      <c r="AN242" s="5" t="str">
        <f t="shared" si="29"/>
        <v/>
      </c>
      <c r="AP242" s="5" t="str">
        <f t="shared" si="30"/>
        <v/>
      </c>
      <c r="AS242" s="5">
        <f t="shared" si="31"/>
        <v>5250.7555624999995</v>
      </c>
      <c r="AT242" s="11">
        <f t="shared" si="34"/>
        <v>4.8132999686693545E-2</v>
      </c>
      <c r="AU242" s="5">
        <f t="shared" si="33"/>
        <v>48.132999686693545</v>
      </c>
    </row>
    <row r="243" spans="1:47" x14ac:dyDescent="0.25">
      <c r="A243" s="1" t="s">
        <v>295</v>
      </c>
      <c r="B243" s="1" t="s">
        <v>296</v>
      </c>
      <c r="C243" s="1" t="s">
        <v>297</v>
      </c>
      <c r="D243" s="1" t="s">
        <v>49</v>
      </c>
      <c r="E243" s="1" t="s">
        <v>100</v>
      </c>
      <c r="F243" s="1" t="s">
        <v>293</v>
      </c>
      <c r="G243" s="1" t="s">
        <v>52</v>
      </c>
      <c r="H243" s="1" t="s">
        <v>60</v>
      </c>
      <c r="I243" s="2">
        <v>118.103706664</v>
      </c>
      <c r="J243" s="2">
        <v>37.35</v>
      </c>
      <c r="K243" s="2">
        <f t="shared" si="27"/>
        <v>36.019999999999996</v>
      </c>
      <c r="L243" s="2">
        <f t="shared" si="28"/>
        <v>1.33</v>
      </c>
      <c r="M243" s="3">
        <v>1.33</v>
      </c>
      <c r="R243" s="7">
        <v>18.78</v>
      </c>
      <c r="S243" s="5">
        <v>17188.395</v>
      </c>
      <c r="T243" s="8">
        <v>15.91</v>
      </c>
      <c r="U243" s="5">
        <v>4368.4882499999994</v>
      </c>
      <c r="Z243" s="9">
        <v>0.35</v>
      </c>
      <c r="AA243" s="5">
        <v>38.4405</v>
      </c>
      <c r="AB243" s="10">
        <v>0.98</v>
      </c>
      <c r="AC243" s="5">
        <v>96.871775</v>
      </c>
      <c r="AL243" s="5" t="str">
        <f t="shared" si="35"/>
        <v/>
      </c>
      <c r="AN243" s="5" t="str">
        <f t="shared" si="29"/>
        <v/>
      </c>
      <c r="AP243" s="5" t="str">
        <f t="shared" si="30"/>
        <v/>
      </c>
      <c r="AS243" s="5">
        <f t="shared" si="31"/>
        <v>21692.195524999999</v>
      </c>
      <c r="AT243" s="11">
        <f t="shared" si="34"/>
        <v>0.19884956135939347</v>
      </c>
      <c r="AU243" s="5">
        <f t="shared" si="33"/>
        <v>198.84956135939348</v>
      </c>
    </row>
    <row r="244" spans="1:47" x14ac:dyDescent="0.25">
      <c r="A244" s="1" t="s">
        <v>298</v>
      </c>
      <c r="B244" s="1" t="s">
        <v>299</v>
      </c>
      <c r="C244" s="1" t="s">
        <v>300</v>
      </c>
      <c r="D244" s="1" t="s">
        <v>49</v>
      </c>
      <c r="E244" s="1" t="s">
        <v>91</v>
      </c>
      <c r="F244" s="1" t="s">
        <v>293</v>
      </c>
      <c r="G244" s="1" t="s">
        <v>52</v>
      </c>
      <c r="H244" s="1" t="s">
        <v>60</v>
      </c>
      <c r="I244" s="2">
        <v>117.853927367</v>
      </c>
      <c r="J244" s="2">
        <v>40.29</v>
      </c>
      <c r="K244" s="2">
        <f t="shared" si="27"/>
        <v>25.17</v>
      </c>
      <c r="L244" s="2">
        <f t="shared" si="28"/>
        <v>14.83</v>
      </c>
      <c r="M244" s="3">
        <v>14.83</v>
      </c>
      <c r="R244" s="7">
        <v>25.17</v>
      </c>
      <c r="S244" s="5">
        <v>23036.842499999999</v>
      </c>
      <c r="AL244" s="5" t="str">
        <f t="shared" si="35"/>
        <v/>
      </c>
      <c r="AN244" s="5" t="str">
        <f t="shared" si="29"/>
        <v/>
      </c>
      <c r="AP244" s="5" t="str">
        <f t="shared" si="30"/>
        <v/>
      </c>
      <c r="AS244" s="5">
        <f t="shared" si="31"/>
        <v>23036.842499999999</v>
      </c>
      <c r="AT244" s="11">
        <f t="shared" si="34"/>
        <v>0.21117576692276438</v>
      </c>
      <c r="AU244" s="5">
        <f t="shared" si="33"/>
        <v>211.17576692276438</v>
      </c>
    </row>
    <row r="245" spans="1:47" x14ac:dyDescent="0.25">
      <c r="A245" s="1" t="s">
        <v>298</v>
      </c>
      <c r="B245" s="1" t="s">
        <v>299</v>
      </c>
      <c r="C245" s="1" t="s">
        <v>300</v>
      </c>
      <c r="D245" s="1" t="s">
        <v>49</v>
      </c>
      <c r="E245" s="1" t="s">
        <v>92</v>
      </c>
      <c r="F245" s="1" t="s">
        <v>293</v>
      </c>
      <c r="G245" s="1" t="s">
        <v>52</v>
      </c>
      <c r="H245" s="1" t="s">
        <v>60</v>
      </c>
      <c r="I245" s="2">
        <v>117.853927367</v>
      </c>
      <c r="J245" s="2">
        <v>38.020000000000003</v>
      </c>
      <c r="K245" s="2">
        <f t="shared" si="27"/>
        <v>16.739999999999998</v>
      </c>
      <c r="L245" s="2">
        <f t="shared" si="28"/>
        <v>21.27</v>
      </c>
      <c r="M245" s="3">
        <v>21.27</v>
      </c>
      <c r="R245" s="7">
        <v>6.55</v>
      </c>
      <c r="S245" s="5">
        <v>5994.8874999999998</v>
      </c>
      <c r="T245" s="8">
        <v>2.06</v>
      </c>
      <c r="U245" s="5">
        <v>565.62450000000001</v>
      </c>
      <c r="Z245" s="9">
        <v>4.08</v>
      </c>
      <c r="AA245" s="5">
        <v>448.10640000000001</v>
      </c>
      <c r="AB245" s="10">
        <v>4.05</v>
      </c>
      <c r="AC245" s="5">
        <v>400.33743750000002</v>
      </c>
      <c r="AL245" s="5" t="str">
        <f t="shared" si="35"/>
        <v/>
      </c>
      <c r="AN245" s="5" t="str">
        <f t="shared" si="29"/>
        <v/>
      </c>
      <c r="AP245" s="5" t="str">
        <f t="shared" si="30"/>
        <v/>
      </c>
      <c r="AS245" s="5">
        <f t="shared" si="31"/>
        <v>7408.9558374999997</v>
      </c>
      <c r="AT245" s="11">
        <f t="shared" si="34"/>
        <v>6.7916943525613574E-2</v>
      </c>
      <c r="AU245" s="5">
        <f t="shared" si="33"/>
        <v>67.916943525613576</v>
      </c>
    </row>
    <row r="246" spans="1:47" x14ac:dyDescent="0.25">
      <c r="A246" s="1" t="s">
        <v>298</v>
      </c>
      <c r="B246" s="1" t="s">
        <v>299</v>
      </c>
      <c r="C246" s="1" t="s">
        <v>300</v>
      </c>
      <c r="D246" s="1" t="s">
        <v>49</v>
      </c>
      <c r="E246" s="1" t="s">
        <v>89</v>
      </c>
      <c r="F246" s="1" t="s">
        <v>293</v>
      </c>
      <c r="G246" s="1" t="s">
        <v>52</v>
      </c>
      <c r="H246" s="1" t="s">
        <v>60</v>
      </c>
      <c r="I246" s="2">
        <v>117.853927367</v>
      </c>
      <c r="J246" s="2">
        <v>20.18</v>
      </c>
      <c r="K246" s="2">
        <f t="shared" si="27"/>
        <v>18.53</v>
      </c>
      <c r="L246" s="2">
        <f t="shared" si="28"/>
        <v>1.65</v>
      </c>
      <c r="M246" s="3">
        <v>1.65</v>
      </c>
      <c r="R246" s="7">
        <v>18.27</v>
      </c>
      <c r="S246" s="5">
        <v>16721.6175</v>
      </c>
      <c r="T246" s="8">
        <v>0.26</v>
      </c>
      <c r="U246" s="5">
        <v>71.389499999999998</v>
      </c>
      <c r="AL246" s="5" t="str">
        <f t="shared" si="35"/>
        <v/>
      </c>
      <c r="AN246" s="5" t="str">
        <f t="shared" si="29"/>
        <v/>
      </c>
      <c r="AP246" s="5" t="str">
        <f t="shared" si="30"/>
        <v/>
      </c>
      <c r="AS246" s="5">
        <f t="shared" si="31"/>
        <v>16793.007000000001</v>
      </c>
      <c r="AT246" s="11">
        <f t="shared" si="34"/>
        <v>0.15393933140639182</v>
      </c>
      <c r="AU246" s="5">
        <f t="shared" si="33"/>
        <v>153.9393314063918</v>
      </c>
    </row>
    <row r="247" spans="1:47" x14ac:dyDescent="0.25">
      <c r="A247" s="1" t="s">
        <v>298</v>
      </c>
      <c r="B247" s="1" t="s">
        <v>299</v>
      </c>
      <c r="C247" s="1" t="s">
        <v>300</v>
      </c>
      <c r="D247" s="1" t="s">
        <v>49</v>
      </c>
      <c r="E247" s="1" t="s">
        <v>90</v>
      </c>
      <c r="F247" s="1" t="s">
        <v>293</v>
      </c>
      <c r="G247" s="1" t="s">
        <v>52</v>
      </c>
      <c r="H247" s="1" t="s">
        <v>60</v>
      </c>
      <c r="I247" s="2">
        <v>117.853927367</v>
      </c>
      <c r="J247" s="2">
        <v>19.22</v>
      </c>
      <c r="K247" s="2">
        <f t="shared" si="27"/>
        <v>19.22</v>
      </c>
      <c r="L247" s="2">
        <f t="shared" si="28"/>
        <v>0</v>
      </c>
      <c r="R247" s="7">
        <v>8.2100000000000009</v>
      </c>
      <c r="S247" s="5">
        <v>7514.2025000000003</v>
      </c>
      <c r="T247" s="8">
        <v>11.01</v>
      </c>
      <c r="U247" s="5">
        <v>3023.0707499999999</v>
      </c>
      <c r="AL247" s="5" t="str">
        <f t="shared" si="35"/>
        <v/>
      </c>
      <c r="AN247" s="5" t="str">
        <f t="shared" si="29"/>
        <v/>
      </c>
      <c r="AP247" s="5" t="str">
        <f t="shared" si="30"/>
        <v/>
      </c>
      <c r="AS247" s="5">
        <f t="shared" si="31"/>
        <v>10537.27325</v>
      </c>
      <c r="AT247" s="11">
        <f t="shared" si="34"/>
        <v>9.6593826165347105E-2</v>
      </c>
      <c r="AU247" s="5">
        <f t="shared" si="33"/>
        <v>96.59382616534711</v>
      </c>
    </row>
    <row r="248" spans="1:47" x14ac:dyDescent="0.25">
      <c r="A248" s="1" t="s">
        <v>301</v>
      </c>
      <c r="B248" s="1" t="s">
        <v>302</v>
      </c>
      <c r="C248" s="1" t="s">
        <v>303</v>
      </c>
      <c r="D248" s="1" t="s">
        <v>49</v>
      </c>
      <c r="E248" s="1" t="s">
        <v>70</v>
      </c>
      <c r="F248" s="1" t="s">
        <v>293</v>
      </c>
      <c r="G248" s="1" t="s">
        <v>52</v>
      </c>
      <c r="H248" s="1" t="s">
        <v>60</v>
      </c>
      <c r="I248" s="2">
        <v>67.827150636100001</v>
      </c>
      <c r="J248" s="2">
        <v>30.19</v>
      </c>
      <c r="K248" s="2">
        <f t="shared" si="27"/>
        <v>28.83</v>
      </c>
      <c r="L248" s="2">
        <f t="shared" si="28"/>
        <v>1.35</v>
      </c>
      <c r="M248" s="3">
        <v>1.35</v>
      </c>
      <c r="R248" s="7">
        <v>28.5</v>
      </c>
      <c r="S248" s="5">
        <v>26084.625</v>
      </c>
      <c r="T248" s="8">
        <v>0.33</v>
      </c>
      <c r="U248" s="5">
        <v>90.609750000000005</v>
      </c>
      <c r="AL248" s="5" t="str">
        <f t="shared" si="35"/>
        <v/>
      </c>
      <c r="AN248" s="5" t="str">
        <f t="shared" si="29"/>
        <v/>
      </c>
      <c r="AP248" s="5" t="str">
        <f t="shared" si="30"/>
        <v/>
      </c>
      <c r="AS248" s="5">
        <f t="shared" si="31"/>
        <v>26175.23475</v>
      </c>
      <c r="AT248" s="11">
        <f t="shared" si="34"/>
        <v>0.23994500429972743</v>
      </c>
      <c r="AU248" s="5">
        <f t="shared" si="33"/>
        <v>239.94500429972743</v>
      </c>
    </row>
    <row r="249" spans="1:47" x14ac:dyDescent="0.25">
      <c r="A249" s="1" t="s">
        <v>301</v>
      </c>
      <c r="B249" s="1" t="s">
        <v>302</v>
      </c>
      <c r="C249" s="1" t="s">
        <v>303</v>
      </c>
      <c r="D249" s="1" t="s">
        <v>49</v>
      </c>
      <c r="E249" s="1" t="s">
        <v>97</v>
      </c>
      <c r="F249" s="1" t="s">
        <v>293</v>
      </c>
      <c r="G249" s="1" t="s">
        <v>52</v>
      </c>
      <c r="H249" s="1" t="s">
        <v>60</v>
      </c>
      <c r="I249" s="2">
        <v>67.827150636100001</v>
      </c>
      <c r="J249" s="2">
        <v>37.53</v>
      </c>
      <c r="K249" s="2">
        <f t="shared" ref="K249:K311" si="37">SUM(N249,P249,R249,T249,V249,X249,Z249,AB249,AE249,AG249,AI249)</f>
        <v>34.4</v>
      </c>
      <c r="L249" s="2">
        <f t="shared" ref="L249:L311" si="38">SUM(M249,AD249,AK249,AM249,AO249,AQ249,AR249)</f>
        <v>3.12</v>
      </c>
      <c r="M249" s="3">
        <v>3.12</v>
      </c>
      <c r="R249" s="7">
        <v>34.4</v>
      </c>
      <c r="S249" s="5">
        <v>31484.6</v>
      </c>
      <c r="AL249" s="5" t="str">
        <f t="shared" si="35"/>
        <v/>
      </c>
      <c r="AN249" s="5" t="str">
        <f t="shared" ref="AN249:AN311" si="39">IF(AM249&gt;0,AM249*$AN$1,"")</f>
        <v/>
      </c>
      <c r="AP249" s="5" t="str">
        <f t="shared" ref="AP249:AP311" si="40">IF(AO249&gt;0,AO249*$AP$1,"")</f>
        <v/>
      </c>
      <c r="AS249" s="5">
        <f t="shared" ref="AS249:AS311" si="41">SUM(O249,Q249,S249,U249,W249,Y249,AA249,AC249,AF249,AH249,AJ249)</f>
        <v>31484.6</v>
      </c>
      <c r="AT249" s="11">
        <f t="shared" si="34"/>
        <v>0.28861527143993226</v>
      </c>
      <c r="AU249" s="5">
        <f t="shared" si="33"/>
        <v>288.61527143993226</v>
      </c>
    </row>
    <row r="250" spans="1:47" x14ac:dyDescent="0.25">
      <c r="A250" s="1" t="s">
        <v>304</v>
      </c>
      <c r="B250" s="1" t="s">
        <v>305</v>
      </c>
      <c r="C250" s="1" t="s">
        <v>306</v>
      </c>
      <c r="D250" s="1" t="s">
        <v>307</v>
      </c>
      <c r="E250" s="1" t="s">
        <v>70</v>
      </c>
      <c r="F250" s="1" t="s">
        <v>293</v>
      </c>
      <c r="G250" s="1" t="s">
        <v>52</v>
      </c>
      <c r="H250" s="1" t="s">
        <v>60</v>
      </c>
      <c r="I250" s="2">
        <v>10.0551253559</v>
      </c>
      <c r="J250" s="2">
        <v>10.06</v>
      </c>
      <c r="K250" s="2">
        <f t="shared" si="37"/>
        <v>8.24</v>
      </c>
      <c r="L250" s="2">
        <f t="shared" si="38"/>
        <v>1.82</v>
      </c>
      <c r="M250" s="3">
        <v>1.82</v>
      </c>
      <c r="R250" s="7">
        <v>4.88</v>
      </c>
      <c r="S250" s="5">
        <v>4466.42</v>
      </c>
      <c r="T250" s="8">
        <v>0.11</v>
      </c>
      <c r="U250" s="5">
        <v>30.203250000000001</v>
      </c>
      <c r="AB250" s="10">
        <v>3.25</v>
      </c>
      <c r="AC250" s="5">
        <v>321.25843750000001</v>
      </c>
      <c r="AL250" s="5" t="str">
        <f t="shared" si="35"/>
        <v/>
      </c>
      <c r="AN250" s="5" t="str">
        <f t="shared" si="39"/>
        <v/>
      </c>
      <c r="AP250" s="5" t="str">
        <f t="shared" si="40"/>
        <v/>
      </c>
      <c r="AS250" s="5">
        <f t="shared" si="41"/>
        <v>4817.8816874999993</v>
      </c>
      <c r="AT250" s="11">
        <f t="shared" si="34"/>
        <v>4.4164900649946048E-2</v>
      </c>
      <c r="AU250" s="5">
        <f t="shared" si="33"/>
        <v>44.164900649946048</v>
      </c>
    </row>
    <row r="251" spans="1:47" x14ac:dyDescent="0.25">
      <c r="A251" s="1" t="s">
        <v>308</v>
      </c>
      <c r="B251" s="1" t="s">
        <v>200</v>
      </c>
      <c r="C251" s="1" t="s">
        <v>201</v>
      </c>
      <c r="D251" s="1" t="s">
        <v>49</v>
      </c>
      <c r="E251" s="1" t="s">
        <v>57</v>
      </c>
      <c r="F251" s="1" t="s">
        <v>309</v>
      </c>
      <c r="G251" s="1" t="s">
        <v>52</v>
      </c>
      <c r="H251" s="1" t="s">
        <v>60</v>
      </c>
      <c r="I251" s="2">
        <v>116.751212932</v>
      </c>
      <c r="J251" s="2">
        <v>5.0199999999999996</v>
      </c>
      <c r="K251" s="2">
        <f t="shared" si="37"/>
        <v>4.68</v>
      </c>
      <c r="L251" s="2">
        <f t="shared" si="38"/>
        <v>0.34</v>
      </c>
      <c r="M251" s="3">
        <v>0.34</v>
      </c>
      <c r="R251" s="7">
        <v>0.35</v>
      </c>
      <c r="S251" s="5">
        <v>320.33749999999998</v>
      </c>
      <c r="T251" s="8">
        <v>4.33</v>
      </c>
      <c r="U251" s="5">
        <v>1188.90975</v>
      </c>
      <c r="AL251" s="5" t="str">
        <f t="shared" si="35"/>
        <v/>
      </c>
      <c r="AN251" s="5" t="str">
        <f t="shared" si="39"/>
        <v/>
      </c>
      <c r="AP251" s="5" t="str">
        <f t="shared" si="40"/>
        <v/>
      </c>
      <c r="AS251" s="5">
        <f t="shared" si="41"/>
        <v>1509.2472499999999</v>
      </c>
      <c r="AT251" s="11">
        <f t="shared" si="34"/>
        <v>1.3835075075710707E-2</v>
      </c>
      <c r="AU251" s="5">
        <f t="shared" si="33"/>
        <v>13.835075075710707</v>
      </c>
    </row>
    <row r="252" spans="1:47" x14ac:dyDescent="0.25">
      <c r="A252" s="1" t="s">
        <v>308</v>
      </c>
      <c r="B252" s="1" t="s">
        <v>200</v>
      </c>
      <c r="C252" s="1" t="s">
        <v>201</v>
      </c>
      <c r="D252" s="1" t="s">
        <v>49</v>
      </c>
      <c r="E252" s="1" t="s">
        <v>50</v>
      </c>
      <c r="F252" s="1" t="s">
        <v>309</v>
      </c>
      <c r="G252" s="1" t="s">
        <v>52</v>
      </c>
      <c r="H252" s="1" t="s">
        <v>60</v>
      </c>
      <c r="I252" s="2">
        <v>116.751212932</v>
      </c>
      <c r="J252" s="2">
        <v>34.83</v>
      </c>
      <c r="K252" s="2">
        <f t="shared" si="37"/>
        <v>31.029999999999998</v>
      </c>
      <c r="L252" s="2">
        <f t="shared" si="38"/>
        <v>3.79</v>
      </c>
      <c r="M252" s="3">
        <v>3.79</v>
      </c>
      <c r="R252" s="7">
        <v>2.4500000000000002</v>
      </c>
      <c r="S252" s="5">
        <v>2242.3625000000002</v>
      </c>
      <c r="T252" s="8">
        <v>28.58</v>
      </c>
      <c r="U252" s="5">
        <v>7847.3534999999993</v>
      </c>
      <c r="AL252" s="5" t="str">
        <f t="shared" si="35"/>
        <v/>
      </c>
      <c r="AN252" s="5" t="str">
        <f t="shared" si="39"/>
        <v/>
      </c>
      <c r="AP252" s="5" t="str">
        <f t="shared" si="40"/>
        <v/>
      </c>
      <c r="AS252" s="5">
        <f t="shared" si="41"/>
        <v>10089.716</v>
      </c>
      <c r="AT252" s="11">
        <f t="shared" si="34"/>
        <v>9.2491126521913186E-2</v>
      </c>
      <c r="AU252" s="5">
        <f t="shared" si="33"/>
        <v>92.491126521913188</v>
      </c>
    </row>
    <row r="253" spans="1:47" x14ac:dyDescent="0.25">
      <c r="A253" s="1" t="s">
        <v>308</v>
      </c>
      <c r="B253" s="1" t="s">
        <v>200</v>
      </c>
      <c r="C253" s="1" t="s">
        <v>201</v>
      </c>
      <c r="D253" s="1" t="s">
        <v>49</v>
      </c>
      <c r="E253" s="1" t="s">
        <v>65</v>
      </c>
      <c r="F253" s="1" t="s">
        <v>309</v>
      </c>
      <c r="G253" s="1" t="s">
        <v>52</v>
      </c>
      <c r="H253" s="1" t="s">
        <v>60</v>
      </c>
      <c r="I253" s="2">
        <v>116.751212932</v>
      </c>
      <c r="J253" s="2">
        <v>35.68</v>
      </c>
      <c r="K253" s="2">
        <f t="shared" si="37"/>
        <v>33.79</v>
      </c>
      <c r="L253" s="2">
        <f t="shared" si="38"/>
        <v>1.89</v>
      </c>
      <c r="M253" s="3">
        <v>1.89</v>
      </c>
      <c r="R253" s="7">
        <v>33.54</v>
      </c>
      <c r="S253" s="5">
        <v>30697.485000000001</v>
      </c>
      <c r="T253" s="8">
        <v>0.25</v>
      </c>
      <c r="U253" s="5">
        <v>68.643749999999997</v>
      </c>
      <c r="AL253" s="5" t="str">
        <f t="shared" si="35"/>
        <v/>
      </c>
      <c r="AN253" s="5" t="str">
        <f t="shared" si="39"/>
        <v/>
      </c>
      <c r="AP253" s="5" t="str">
        <f t="shared" si="40"/>
        <v/>
      </c>
      <c r="AS253" s="5">
        <f t="shared" si="41"/>
        <v>30766.12875</v>
      </c>
      <c r="AT253" s="11">
        <f t="shared" si="34"/>
        <v>0.28202913806550362</v>
      </c>
      <c r="AU253" s="5">
        <f t="shared" si="33"/>
        <v>282.02913806550362</v>
      </c>
    </row>
    <row r="254" spans="1:47" x14ac:dyDescent="0.25">
      <c r="A254" s="1" t="s">
        <v>308</v>
      </c>
      <c r="B254" s="1" t="s">
        <v>200</v>
      </c>
      <c r="C254" s="1" t="s">
        <v>201</v>
      </c>
      <c r="D254" s="1" t="s">
        <v>49</v>
      </c>
      <c r="E254" s="1" t="s">
        <v>74</v>
      </c>
      <c r="F254" s="1" t="s">
        <v>309</v>
      </c>
      <c r="G254" s="1" t="s">
        <v>52</v>
      </c>
      <c r="H254" s="1" t="s">
        <v>60</v>
      </c>
      <c r="I254" s="2">
        <v>116.751212932</v>
      </c>
      <c r="J254" s="2">
        <v>37.700000000000003</v>
      </c>
      <c r="K254" s="2">
        <f t="shared" si="37"/>
        <v>37.450000000000003</v>
      </c>
      <c r="L254" s="2">
        <f t="shared" si="38"/>
        <v>0.25</v>
      </c>
      <c r="M254" s="3">
        <v>0.25</v>
      </c>
      <c r="R254" s="7">
        <v>28.96</v>
      </c>
      <c r="S254" s="5">
        <v>26505.64</v>
      </c>
      <c r="T254" s="8">
        <v>8.49</v>
      </c>
      <c r="U254" s="5">
        <v>2331.1417499999998</v>
      </c>
      <c r="AL254" s="5" t="str">
        <f t="shared" si="35"/>
        <v/>
      </c>
      <c r="AN254" s="5" t="str">
        <f t="shared" si="39"/>
        <v/>
      </c>
      <c r="AP254" s="5" t="str">
        <f t="shared" si="40"/>
        <v/>
      </c>
      <c r="AS254" s="5">
        <f t="shared" si="41"/>
        <v>28836.781749999998</v>
      </c>
      <c r="AT254" s="11">
        <f t="shared" si="34"/>
        <v>0.26434306271098679</v>
      </c>
      <c r="AU254" s="5">
        <f t="shared" si="33"/>
        <v>264.34306271098677</v>
      </c>
    </row>
    <row r="255" spans="1:47" x14ac:dyDescent="0.25">
      <c r="A255" s="1" t="s">
        <v>310</v>
      </c>
      <c r="B255" s="1" t="s">
        <v>311</v>
      </c>
      <c r="C255" s="1" t="s">
        <v>312</v>
      </c>
      <c r="D255" s="1" t="s">
        <v>313</v>
      </c>
      <c r="E255" s="1" t="s">
        <v>57</v>
      </c>
      <c r="F255" s="1" t="s">
        <v>309</v>
      </c>
      <c r="G255" s="1" t="s">
        <v>52</v>
      </c>
      <c r="H255" s="1" t="s">
        <v>60</v>
      </c>
      <c r="I255" s="2">
        <v>42.820889542499998</v>
      </c>
      <c r="J255" s="2">
        <v>33.39</v>
      </c>
      <c r="K255" s="2">
        <f t="shared" si="37"/>
        <v>0</v>
      </c>
      <c r="L255" s="2">
        <f t="shared" si="38"/>
        <v>33.39</v>
      </c>
      <c r="M255" s="3">
        <v>33.39</v>
      </c>
      <c r="AL255" s="5" t="str">
        <f t="shared" si="35"/>
        <v/>
      </c>
      <c r="AN255" s="5" t="str">
        <f t="shared" si="39"/>
        <v/>
      </c>
      <c r="AP255" s="5" t="str">
        <f t="shared" si="40"/>
        <v/>
      </c>
      <c r="AS255" s="5">
        <f t="shared" si="41"/>
        <v>0</v>
      </c>
      <c r="AT255" s="11">
        <f t="shared" si="34"/>
        <v>0</v>
      </c>
      <c r="AU255" s="5">
        <f t="shared" si="33"/>
        <v>0</v>
      </c>
    </row>
    <row r="256" spans="1:47" x14ac:dyDescent="0.25">
      <c r="A256" s="1" t="s">
        <v>310</v>
      </c>
      <c r="B256" s="1" t="s">
        <v>311</v>
      </c>
      <c r="C256" s="1" t="s">
        <v>312</v>
      </c>
      <c r="D256" s="1" t="s">
        <v>313</v>
      </c>
      <c r="E256" s="1" t="s">
        <v>50</v>
      </c>
      <c r="F256" s="1" t="s">
        <v>309</v>
      </c>
      <c r="G256" s="1" t="s">
        <v>52</v>
      </c>
      <c r="H256" s="1" t="s">
        <v>60</v>
      </c>
      <c r="I256" s="2">
        <v>42.820889542499998</v>
      </c>
      <c r="J256" s="2">
        <v>2.64</v>
      </c>
      <c r="K256" s="2">
        <f t="shared" si="37"/>
        <v>7.0000000000000007E-2</v>
      </c>
      <c r="L256" s="2">
        <f t="shared" si="38"/>
        <v>2.57</v>
      </c>
      <c r="M256" s="3">
        <v>2.57</v>
      </c>
      <c r="T256" s="8">
        <v>7.0000000000000007E-2</v>
      </c>
      <c r="U256" s="5">
        <v>19.22025</v>
      </c>
      <c r="AL256" s="5" t="str">
        <f t="shared" si="35"/>
        <v/>
      </c>
      <c r="AN256" s="5" t="str">
        <f t="shared" si="39"/>
        <v/>
      </c>
      <c r="AP256" s="5" t="str">
        <f t="shared" si="40"/>
        <v/>
      </c>
      <c r="AS256" s="5">
        <f t="shared" si="41"/>
        <v>19.22025</v>
      </c>
      <c r="AT256" s="11">
        <f t="shared" si="34"/>
        <v>1.7618955523949353E-4</v>
      </c>
      <c r="AU256" s="5">
        <f t="shared" si="33"/>
        <v>0.17618955523949353</v>
      </c>
    </row>
    <row r="257" spans="1:47" x14ac:dyDescent="0.25">
      <c r="A257" s="1" t="s">
        <v>310</v>
      </c>
      <c r="B257" s="1" t="s">
        <v>311</v>
      </c>
      <c r="C257" s="1" t="s">
        <v>312</v>
      </c>
      <c r="D257" s="1" t="s">
        <v>313</v>
      </c>
      <c r="E257" s="1" t="s">
        <v>65</v>
      </c>
      <c r="F257" s="1" t="s">
        <v>309</v>
      </c>
      <c r="G257" s="1" t="s">
        <v>52</v>
      </c>
      <c r="H257" s="1" t="s">
        <v>60</v>
      </c>
      <c r="I257" s="2">
        <v>42.820889542499998</v>
      </c>
      <c r="J257" s="2">
        <v>3.3</v>
      </c>
      <c r="K257" s="2">
        <f t="shared" si="37"/>
        <v>7.0000000000000007E-2</v>
      </c>
      <c r="L257" s="2">
        <f t="shared" si="38"/>
        <v>3.23</v>
      </c>
      <c r="M257" s="3">
        <v>3.23</v>
      </c>
      <c r="R257" s="7">
        <v>0.05</v>
      </c>
      <c r="S257" s="5">
        <v>45.762500000000003</v>
      </c>
      <c r="T257" s="8">
        <v>0.02</v>
      </c>
      <c r="U257" s="5">
        <v>5.4915000000000003</v>
      </c>
      <c r="AL257" s="5" t="str">
        <f t="shared" si="35"/>
        <v/>
      </c>
      <c r="AN257" s="5" t="str">
        <f t="shared" si="39"/>
        <v/>
      </c>
      <c r="AP257" s="5" t="str">
        <f t="shared" si="40"/>
        <v/>
      </c>
      <c r="AS257" s="5">
        <f t="shared" si="41"/>
        <v>51.254000000000005</v>
      </c>
      <c r="AT257" s="11">
        <f t="shared" si="34"/>
        <v>4.6983881397198279E-4</v>
      </c>
      <c r="AU257" s="5">
        <f t="shared" si="33"/>
        <v>0.46983881397198279</v>
      </c>
    </row>
    <row r="258" spans="1:47" x14ac:dyDescent="0.25">
      <c r="A258" s="1" t="s">
        <v>310</v>
      </c>
      <c r="B258" s="1" t="s">
        <v>311</v>
      </c>
      <c r="C258" s="1" t="s">
        <v>312</v>
      </c>
      <c r="D258" s="1" t="s">
        <v>313</v>
      </c>
      <c r="E258" s="1" t="s">
        <v>74</v>
      </c>
      <c r="F258" s="1" t="s">
        <v>309</v>
      </c>
      <c r="G258" s="1" t="s">
        <v>52</v>
      </c>
      <c r="H258" s="1" t="s">
        <v>60</v>
      </c>
      <c r="I258" s="2">
        <v>42.820889542499998</v>
      </c>
      <c r="J258" s="2">
        <v>2.27</v>
      </c>
      <c r="K258" s="2">
        <f t="shared" si="37"/>
        <v>0</v>
      </c>
      <c r="L258" s="2">
        <f t="shared" si="38"/>
        <v>2.27</v>
      </c>
      <c r="M258" s="3">
        <v>2.27</v>
      </c>
      <c r="AL258" s="5" t="str">
        <f t="shared" si="35"/>
        <v/>
      </c>
      <c r="AN258" s="5" t="str">
        <f t="shared" si="39"/>
        <v/>
      </c>
      <c r="AP258" s="5" t="str">
        <f t="shared" si="40"/>
        <v/>
      </c>
      <c r="AS258" s="5">
        <f t="shared" si="41"/>
        <v>0</v>
      </c>
      <c r="AT258" s="11">
        <f t="shared" si="34"/>
        <v>0</v>
      </c>
      <c r="AU258" s="5">
        <f t="shared" ref="AU258:AU321" si="42">(AT258/100)*$AU$1</f>
        <v>0</v>
      </c>
    </row>
    <row r="259" spans="1:47" x14ac:dyDescent="0.25">
      <c r="A259" s="1" t="s">
        <v>314</v>
      </c>
      <c r="B259" s="1" t="s">
        <v>315</v>
      </c>
      <c r="C259" s="1" t="s">
        <v>316</v>
      </c>
      <c r="D259" s="1" t="s">
        <v>317</v>
      </c>
      <c r="E259" s="1" t="s">
        <v>80</v>
      </c>
      <c r="F259" s="1" t="s">
        <v>309</v>
      </c>
      <c r="G259" s="1" t="s">
        <v>52</v>
      </c>
      <c r="H259" s="1" t="s">
        <v>60</v>
      </c>
      <c r="I259" s="2">
        <v>119.734228241</v>
      </c>
      <c r="J259" s="2">
        <v>36.869999999999997</v>
      </c>
      <c r="K259" s="2">
        <f t="shared" si="37"/>
        <v>36.870000000000005</v>
      </c>
      <c r="L259" s="2">
        <f t="shared" si="38"/>
        <v>0</v>
      </c>
      <c r="R259" s="7">
        <v>18.23</v>
      </c>
      <c r="S259" s="5">
        <v>16685.0075</v>
      </c>
      <c r="T259" s="8">
        <v>18.64</v>
      </c>
      <c r="U259" s="5">
        <v>5118.0780000000004</v>
      </c>
      <c r="AL259" s="5" t="str">
        <f t="shared" si="35"/>
        <v/>
      </c>
      <c r="AN259" s="5" t="str">
        <f t="shared" si="39"/>
        <v/>
      </c>
      <c r="AP259" s="5" t="str">
        <f t="shared" si="40"/>
        <v/>
      </c>
      <c r="AS259" s="5">
        <f t="shared" si="41"/>
        <v>21803.085500000001</v>
      </c>
      <c r="AT259" s="11">
        <f t="shared" ref="AT259:AT322" si="43">(AS259/$AS$743)*100</f>
        <v>0.19986607547215313</v>
      </c>
      <c r="AU259" s="5">
        <f t="shared" si="42"/>
        <v>199.86607547215311</v>
      </c>
    </row>
    <row r="260" spans="1:47" x14ac:dyDescent="0.25">
      <c r="A260" s="1" t="s">
        <v>314</v>
      </c>
      <c r="B260" s="1" t="s">
        <v>315</v>
      </c>
      <c r="C260" s="1" t="s">
        <v>316</v>
      </c>
      <c r="D260" s="1" t="s">
        <v>317</v>
      </c>
      <c r="E260" s="1" t="s">
        <v>75</v>
      </c>
      <c r="F260" s="1" t="s">
        <v>309</v>
      </c>
      <c r="G260" s="1" t="s">
        <v>52</v>
      </c>
      <c r="H260" s="1" t="s">
        <v>60</v>
      </c>
      <c r="I260" s="2">
        <v>119.734228241</v>
      </c>
      <c r="J260" s="2">
        <v>38.39</v>
      </c>
      <c r="K260" s="2">
        <f t="shared" si="37"/>
        <v>14.419999999999998</v>
      </c>
      <c r="L260" s="2">
        <f t="shared" si="38"/>
        <v>23.98</v>
      </c>
      <c r="M260" s="3">
        <v>23.98</v>
      </c>
      <c r="R260" s="7">
        <v>5.88</v>
      </c>
      <c r="S260" s="5">
        <v>5381.67</v>
      </c>
      <c r="T260" s="8">
        <v>8.5399999999999991</v>
      </c>
      <c r="U260" s="5">
        <v>2344.8705</v>
      </c>
      <c r="AL260" s="5" t="str">
        <f t="shared" ref="AL260:AL323" si="44">IF(AK260&gt;0,AK260*$AL$1,"")</f>
        <v/>
      </c>
      <c r="AN260" s="5" t="str">
        <f t="shared" si="39"/>
        <v/>
      </c>
      <c r="AP260" s="5" t="str">
        <f t="shared" si="40"/>
        <v/>
      </c>
      <c r="AS260" s="5">
        <f t="shared" si="41"/>
        <v>7726.5405000000001</v>
      </c>
      <c r="AT260" s="11">
        <f t="shared" si="43"/>
        <v>7.0828201206276406E-2</v>
      </c>
      <c r="AU260" s="5">
        <f t="shared" si="42"/>
        <v>70.828201206276404</v>
      </c>
    </row>
    <row r="261" spans="1:47" x14ac:dyDescent="0.25">
      <c r="A261" s="1" t="s">
        <v>314</v>
      </c>
      <c r="B261" s="1" t="s">
        <v>315</v>
      </c>
      <c r="C261" s="1" t="s">
        <v>316</v>
      </c>
      <c r="D261" s="1" t="s">
        <v>317</v>
      </c>
      <c r="E261" s="1" t="s">
        <v>85</v>
      </c>
      <c r="F261" s="1" t="s">
        <v>309</v>
      </c>
      <c r="G261" s="1" t="s">
        <v>52</v>
      </c>
      <c r="H261" s="1" t="s">
        <v>60</v>
      </c>
      <c r="I261" s="2">
        <v>119.734228241</v>
      </c>
      <c r="J261" s="2">
        <v>37.97</v>
      </c>
      <c r="K261" s="2">
        <f t="shared" si="37"/>
        <v>37.940000000000005</v>
      </c>
      <c r="L261" s="2">
        <f t="shared" si="38"/>
        <v>0.03</v>
      </c>
      <c r="M261" s="3">
        <v>0.03</v>
      </c>
      <c r="R261" s="7">
        <v>30.51</v>
      </c>
      <c r="S261" s="5">
        <v>27924.2775</v>
      </c>
      <c r="T261" s="8">
        <v>6.04</v>
      </c>
      <c r="U261" s="5">
        <v>1658.433</v>
      </c>
      <c r="AB261" s="10">
        <v>1.39</v>
      </c>
      <c r="AC261" s="5">
        <v>137.39976250000001</v>
      </c>
      <c r="AL261" s="5" t="str">
        <f t="shared" si="44"/>
        <v/>
      </c>
      <c r="AN261" s="5" t="str">
        <f t="shared" si="39"/>
        <v/>
      </c>
      <c r="AP261" s="5" t="str">
        <f t="shared" si="40"/>
        <v/>
      </c>
      <c r="AS261" s="5">
        <f t="shared" si="41"/>
        <v>29720.110262500002</v>
      </c>
      <c r="AT261" s="11">
        <f t="shared" si="43"/>
        <v>0.27244042136905522</v>
      </c>
      <c r="AU261" s="5">
        <f t="shared" si="42"/>
        <v>272.44042136905523</v>
      </c>
    </row>
    <row r="262" spans="1:47" x14ac:dyDescent="0.25">
      <c r="A262" s="1" t="s">
        <v>318</v>
      </c>
      <c r="B262" s="1" t="s">
        <v>302</v>
      </c>
      <c r="C262" s="1" t="s">
        <v>303</v>
      </c>
      <c r="D262" s="1" t="s">
        <v>49</v>
      </c>
      <c r="E262" s="1" t="s">
        <v>99</v>
      </c>
      <c r="F262" s="1" t="s">
        <v>309</v>
      </c>
      <c r="G262" s="1" t="s">
        <v>52</v>
      </c>
      <c r="H262" s="1" t="s">
        <v>60</v>
      </c>
      <c r="I262" s="2">
        <v>151.68284453499999</v>
      </c>
      <c r="J262" s="2">
        <v>34.520000000000003</v>
      </c>
      <c r="K262" s="2">
        <f t="shared" si="37"/>
        <v>34.5</v>
      </c>
      <c r="L262" s="2">
        <f t="shared" si="38"/>
        <v>0.03</v>
      </c>
      <c r="M262" s="3">
        <v>0.03</v>
      </c>
      <c r="R262" s="7">
        <v>34.479999999999997</v>
      </c>
      <c r="S262" s="5">
        <v>31557.82</v>
      </c>
      <c r="AB262" s="10">
        <v>0.02</v>
      </c>
      <c r="AC262" s="5">
        <v>1.9769749999999999</v>
      </c>
      <c r="AL262" s="5" t="str">
        <f t="shared" si="44"/>
        <v/>
      </c>
      <c r="AN262" s="5" t="str">
        <f t="shared" si="39"/>
        <v/>
      </c>
      <c r="AP262" s="5" t="str">
        <f t="shared" si="40"/>
        <v/>
      </c>
      <c r="AS262" s="5">
        <f t="shared" si="41"/>
        <v>31559.796975000001</v>
      </c>
      <c r="AT262" s="11">
        <f t="shared" si="43"/>
        <v>0.28930459242070022</v>
      </c>
      <c r="AU262" s="5">
        <f t="shared" si="42"/>
        <v>289.3045924207002</v>
      </c>
    </row>
    <row r="263" spans="1:47" x14ac:dyDescent="0.25">
      <c r="A263" s="1" t="s">
        <v>318</v>
      </c>
      <c r="B263" s="1" t="s">
        <v>302</v>
      </c>
      <c r="C263" s="1" t="s">
        <v>303</v>
      </c>
      <c r="D263" s="1" t="s">
        <v>49</v>
      </c>
      <c r="E263" s="1" t="s">
        <v>89</v>
      </c>
      <c r="F263" s="1" t="s">
        <v>309</v>
      </c>
      <c r="G263" s="1" t="s">
        <v>52</v>
      </c>
      <c r="H263" s="1" t="s">
        <v>60</v>
      </c>
      <c r="I263" s="2">
        <v>151.68284453499999</v>
      </c>
      <c r="J263" s="2">
        <v>39.83</v>
      </c>
      <c r="K263" s="2">
        <f t="shared" si="37"/>
        <v>33.32</v>
      </c>
      <c r="L263" s="2">
        <f t="shared" si="38"/>
        <v>6.52</v>
      </c>
      <c r="M263" s="3">
        <v>6.52</v>
      </c>
      <c r="R263" s="7">
        <v>11.75</v>
      </c>
      <c r="S263" s="5">
        <v>10754.1875</v>
      </c>
      <c r="T263" s="8">
        <v>21.57</v>
      </c>
      <c r="U263" s="5">
        <v>5922.5827499999996</v>
      </c>
      <c r="AL263" s="5" t="str">
        <f t="shared" si="44"/>
        <v/>
      </c>
      <c r="AN263" s="5" t="str">
        <f t="shared" si="39"/>
        <v/>
      </c>
      <c r="AP263" s="5" t="str">
        <f t="shared" si="40"/>
        <v/>
      </c>
      <c r="AS263" s="5">
        <f t="shared" si="41"/>
        <v>16676.770250000001</v>
      </c>
      <c r="AT263" s="11">
        <f t="shared" si="43"/>
        <v>0.15287380409613391</v>
      </c>
      <c r="AU263" s="5">
        <f t="shared" si="42"/>
        <v>152.87380409613391</v>
      </c>
    </row>
    <row r="264" spans="1:47" x14ac:dyDescent="0.25">
      <c r="A264" s="1" t="s">
        <v>318</v>
      </c>
      <c r="B264" s="1" t="s">
        <v>302</v>
      </c>
      <c r="C264" s="1" t="s">
        <v>303</v>
      </c>
      <c r="D264" s="1" t="s">
        <v>49</v>
      </c>
      <c r="E264" s="1" t="s">
        <v>90</v>
      </c>
      <c r="F264" s="1" t="s">
        <v>309</v>
      </c>
      <c r="G264" s="1" t="s">
        <v>52</v>
      </c>
      <c r="H264" s="1" t="s">
        <v>60</v>
      </c>
      <c r="I264" s="2">
        <v>151.68284453499999</v>
      </c>
      <c r="J264" s="2">
        <v>38.049999999999997</v>
      </c>
      <c r="K264" s="2">
        <f t="shared" si="37"/>
        <v>27.900000000000002</v>
      </c>
      <c r="L264" s="2">
        <f t="shared" si="38"/>
        <v>10.16</v>
      </c>
      <c r="M264" s="3">
        <v>10.16</v>
      </c>
      <c r="R264" s="7">
        <v>24.28</v>
      </c>
      <c r="S264" s="5">
        <v>22222.27</v>
      </c>
      <c r="T264" s="8">
        <v>3.62</v>
      </c>
      <c r="U264" s="5">
        <v>993.9615</v>
      </c>
      <c r="AL264" s="5" t="str">
        <f t="shared" si="44"/>
        <v/>
      </c>
      <c r="AN264" s="5" t="str">
        <f t="shared" si="39"/>
        <v/>
      </c>
      <c r="AP264" s="5" t="str">
        <f t="shared" si="40"/>
        <v/>
      </c>
      <c r="AS264" s="5">
        <f t="shared" si="41"/>
        <v>23216.231500000002</v>
      </c>
      <c r="AT264" s="11">
        <f t="shared" si="43"/>
        <v>0.21282020277166636</v>
      </c>
      <c r="AU264" s="5">
        <f t="shared" si="42"/>
        <v>212.82020277166637</v>
      </c>
    </row>
    <row r="265" spans="1:47" x14ac:dyDescent="0.25">
      <c r="A265" s="1" t="s">
        <v>318</v>
      </c>
      <c r="B265" s="1" t="s">
        <v>302</v>
      </c>
      <c r="C265" s="1" t="s">
        <v>303</v>
      </c>
      <c r="D265" s="1" t="s">
        <v>49</v>
      </c>
      <c r="E265" s="1" t="s">
        <v>100</v>
      </c>
      <c r="F265" s="1" t="s">
        <v>309</v>
      </c>
      <c r="G265" s="1" t="s">
        <v>52</v>
      </c>
      <c r="H265" s="1" t="s">
        <v>60</v>
      </c>
      <c r="I265" s="2">
        <v>151.68284453499999</v>
      </c>
      <c r="J265" s="2">
        <v>34.93</v>
      </c>
      <c r="K265" s="2">
        <f t="shared" si="37"/>
        <v>33.46</v>
      </c>
      <c r="L265" s="2">
        <f t="shared" si="38"/>
        <v>1.47</v>
      </c>
      <c r="M265" s="3">
        <v>1.47</v>
      </c>
      <c r="R265" s="7">
        <v>33.15</v>
      </c>
      <c r="S265" s="5">
        <v>30340.537499999999</v>
      </c>
      <c r="AB265" s="10">
        <v>0.31</v>
      </c>
      <c r="AC265" s="5">
        <v>30.643112500000001</v>
      </c>
      <c r="AL265" s="5" t="str">
        <f t="shared" si="44"/>
        <v/>
      </c>
      <c r="AN265" s="5" t="str">
        <f t="shared" si="39"/>
        <v/>
      </c>
      <c r="AP265" s="5" t="str">
        <f t="shared" si="40"/>
        <v/>
      </c>
      <c r="AS265" s="5">
        <f t="shared" si="41"/>
        <v>30371.1806125</v>
      </c>
      <c r="AT265" s="11">
        <f t="shared" si="43"/>
        <v>0.27840869937772422</v>
      </c>
      <c r="AU265" s="5">
        <f t="shared" si="42"/>
        <v>278.40869937772425</v>
      </c>
    </row>
    <row r="266" spans="1:47" x14ac:dyDescent="0.25">
      <c r="A266" s="1" t="s">
        <v>319</v>
      </c>
      <c r="B266" s="1" t="s">
        <v>305</v>
      </c>
      <c r="C266" s="1" t="s">
        <v>306</v>
      </c>
      <c r="D266" s="1" t="s">
        <v>307</v>
      </c>
      <c r="E266" s="1" t="s">
        <v>99</v>
      </c>
      <c r="F266" s="1" t="s">
        <v>309</v>
      </c>
      <c r="G266" s="1" t="s">
        <v>52</v>
      </c>
      <c r="H266" s="1" t="s">
        <v>60</v>
      </c>
      <c r="I266" s="2">
        <v>3.6560713688900002</v>
      </c>
      <c r="J266" s="2">
        <v>2.29</v>
      </c>
      <c r="K266" s="2">
        <f t="shared" si="37"/>
        <v>2.21</v>
      </c>
      <c r="L266" s="2">
        <f t="shared" si="38"/>
        <v>0.09</v>
      </c>
      <c r="M266" s="3">
        <v>0.09</v>
      </c>
      <c r="R266" s="7">
        <v>1.31</v>
      </c>
      <c r="S266" s="5">
        <v>1198.9775</v>
      </c>
      <c r="AB266" s="10">
        <v>0.9</v>
      </c>
      <c r="AC266" s="5">
        <v>88.963875000000002</v>
      </c>
      <c r="AL266" s="5" t="str">
        <f t="shared" si="44"/>
        <v/>
      </c>
      <c r="AN266" s="5" t="str">
        <f t="shared" si="39"/>
        <v/>
      </c>
      <c r="AP266" s="5" t="str">
        <f t="shared" si="40"/>
        <v/>
      </c>
      <c r="AS266" s="5">
        <f t="shared" si="41"/>
        <v>1287.9413749999999</v>
      </c>
      <c r="AT266" s="11">
        <f t="shared" si="43"/>
        <v>1.1806392634632314E-2</v>
      </c>
      <c r="AU266" s="5">
        <f t="shared" si="42"/>
        <v>11.806392634632315</v>
      </c>
    </row>
    <row r="267" spans="1:47" x14ac:dyDescent="0.25">
      <c r="A267" s="1" t="s">
        <v>320</v>
      </c>
      <c r="B267" s="1" t="s">
        <v>292</v>
      </c>
      <c r="C267" s="1" t="s">
        <v>73</v>
      </c>
      <c r="D267" s="1" t="s">
        <v>49</v>
      </c>
      <c r="E267" s="1" t="s">
        <v>76</v>
      </c>
      <c r="F267" s="1" t="s">
        <v>309</v>
      </c>
      <c r="G267" s="1" t="s">
        <v>52</v>
      </c>
      <c r="H267" s="1" t="s">
        <v>60</v>
      </c>
      <c r="I267" s="2">
        <v>199.25452821299999</v>
      </c>
      <c r="J267" s="2">
        <v>39.85</v>
      </c>
      <c r="K267" s="2">
        <f t="shared" si="37"/>
        <v>39.120000000000005</v>
      </c>
      <c r="L267" s="2">
        <f t="shared" si="38"/>
        <v>0.73</v>
      </c>
      <c r="M267" s="3">
        <v>0.73</v>
      </c>
      <c r="R267" s="7">
        <v>17.71</v>
      </c>
      <c r="S267" s="5">
        <v>16209.077499999999</v>
      </c>
      <c r="T267" s="8">
        <v>21.41</v>
      </c>
      <c r="U267" s="5">
        <v>5878.6507499999998</v>
      </c>
      <c r="AL267" s="5" t="str">
        <f t="shared" si="44"/>
        <v/>
      </c>
      <c r="AN267" s="5" t="str">
        <f t="shared" si="39"/>
        <v/>
      </c>
      <c r="AP267" s="5" t="str">
        <f t="shared" si="40"/>
        <v/>
      </c>
      <c r="AS267" s="5">
        <f t="shared" si="41"/>
        <v>22087.72825</v>
      </c>
      <c r="AT267" s="11">
        <f t="shared" si="43"/>
        <v>0.20247535888546181</v>
      </c>
      <c r="AU267" s="5">
        <f t="shared" si="42"/>
        <v>202.47535888546182</v>
      </c>
    </row>
    <row r="268" spans="1:47" x14ac:dyDescent="0.25">
      <c r="A268" s="1" t="s">
        <v>320</v>
      </c>
      <c r="B268" s="1" t="s">
        <v>292</v>
      </c>
      <c r="C268" s="1" t="s">
        <v>73</v>
      </c>
      <c r="D268" s="1" t="s">
        <v>49</v>
      </c>
      <c r="E268" s="1" t="s">
        <v>91</v>
      </c>
      <c r="F268" s="1" t="s">
        <v>309</v>
      </c>
      <c r="G268" s="1" t="s">
        <v>52</v>
      </c>
      <c r="H268" s="1" t="s">
        <v>60</v>
      </c>
      <c r="I268" s="2">
        <v>199.25452821299999</v>
      </c>
      <c r="J268" s="2">
        <v>39.96</v>
      </c>
      <c r="K268" s="2">
        <f t="shared" si="37"/>
        <v>39.96</v>
      </c>
      <c r="L268" s="2">
        <f t="shared" si="38"/>
        <v>0</v>
      </c>
      <c r="R268" s="7">
        <v>31.24</v>
      </c>
      <c r="S268" s="5">
        <v>28592.41</v>
      </c>
      <c r="T268" s="8">
        <v>8.7200000000000006</v>
      </c>
      <c r="U268" s="5">
        <v>2394.2939999999999</v>
      </c>
      <c r="AL268" s="5" t="str">
        <f t="shared" si="44"/>
        <v/>
      </c>
      <c r="AN268" s="5" t="str">
        <f t="shared" si="39"/>
        <v/>
      </c>
      <c r="AP268" s="5" t="str">
        <f t="shared" si="40"/>
        <v/>
      </c>
      <c r="AS268" s="5">
        <f t="shared" si="41"/>
        <v>30986.703999999998</v>
      </c>
      <c r="AT268" s="11">
        <f t="shared" si="43"/>
        <v>0.28405112296134727</v>
      </c>
      <c r="AU268" s="5">
        <f t="shared" si="42"/>
        <v>284.05112296134729</v>
      </c>
    </row>
    <row r="269" spans="1:47" x14ac:dyDescent="0.25">
      <c r="A269" s="1" t="s">
        <v>320</v>
      </c>
      <c r="B269" s="1" t="s">
        <v>292</v>
      </c>
      <c r="C269" s="1" t="s">
        <v>73</v>
      </c>
      <c r="D269" s="1" t="s">
        <v>49</v>
      </c>
      <c r="E269" s="1" t="s">
        <v>70</v>
      </c>
      <c r="F269" s="1" t="s">
        <v>309</v>
      </c>
      <c r="G269" s="1" t="s">
        <v>52</v>
      </c>
      <c r="H269" s="1" t="s">
        <v>60</v>
      </c>
      <c r="I269" s="2">
        <v>199.25452821299999</v>
      </c>
      <c r="J269" s="2">
        <v>38.97</v>
      </c>
      <c r="K269" s="2">
        <f t="shared" si="37"/>
        <v>38.97</v>
      </c>
      <c r="L269" s="2">
        <f t="shared" si="38"/>
        <v>0</v>
      </c>
      <c r="R269" s="7">
        <v>35.31</v>
      </c>
      <c r="S269" s="5">
        <v>32317.477500000001</v>
      </c>
      <c r="T269" s="8">
        <v>3.66</v>
      </c>
      <c r="U269" s="5">
        <v>1004.9444999999999</v>
      </c>
      <c r="AL269" s="5" t="str">
        <f t="shared" si="44"/>
        <v/>
      </c>
      <c r="AN269" s="5" t="str">
        <f t="shared" si="39"/>
        <v/>
      </c>
      <c r="AP269" s="5" t="str">
        <f t="shared" si="40"/>
        <v/>
      </c>
      <c r="AS269" s="5">
        <f t="shared" si="41"/>
        <v>33322.421999999999</v>
      </c>
      <c r="AT269" s="11">
        <f t="shared" si="43"/>
        <v>0.30546234891235624</v>
      </c>
      <c r="AU269" s="5">
        <f t="shared" si="42"/>
        <v>305.46234891235622</v>
      </c>
    </row>
    <row r="270" spans="1:47" x14ac:dyDescent="0.25">
      <c r="A270" s="1" t="s">
        <v>320</v>
      </c>
      <c r="B270" s="1" t="s">
        <v>292</v>
      </c>
      <c r="C270" s="1" t="s">
        <v>73</v>
      </c>
      <c r="D270" s="1" t="s">
        <v>49</v>
      </c>
      <c r="E270" s="1" t="s">
        <v>97</v>
      </c>
      <c r="F270" s="1" t="s">
        <v>309</v>
      </c>
      <c r="G270" s="1" t="s">
        <v>52</v>
      </c>
      <c r="H270" s="1" t="s">
        <v>60</v>
      </c>
      <c r="I270" s="2">
        <v>199.25452821299999</v>
      </c>
      <c r="J270" s="2">
        <v>38.01</v>
      </c>
      <c r="K270" s="2">
        <f t="shared" si="37"/>
        <v>38.01</v>
      </c>
      <c r="L270" s="2">
        <f t="shared" si="38"/>
        <v>0</v>
      </c>
      <c r="R270" s="7">
        <v>32.79</v>
      </c>
      <c r="S270" s="5">
        <v>30011.047500000001</v>
      </c>
      <c r="Z270" s="9">
        <v>2.25</v>
      </c>
      <c r="AA270" s="5">
        <v>247.11750000000001</v>
      </c>
      <c r="AB270" s="10">
        <v>2.97</v>
      </c>
      <c r="AC270" s="5">
        <v>293.58078749999999</v>
      </c>
      <c r="AL270" s="5" t="str">
        <f t="shared" si="44"/>
        <v/>
      </c>
      <c r="AN270" s="5" t="str">
        <f t="shared" si="39"/>
        <v/>
      </c>
      <c r="AP270" s="5" t="str">
        <f t="shared" si="40"/>
        <v/>
      </c>
      <c r="AS270" s="5">
        <f t="shared" si="41"/>
        <v>30551.7457875</v>
      </c>
      <c r="AT270" s="11">
        <f t="shared" si="43"/>
        <v>0.28006391707130218</v>
      </c>
      <c r="AU270" s="5">
        <f t="shared" si="42"/>
        <v>280.06391707130223</v>
      </c>
    </row>
    <row r="271" spans="1:47" x14ac:dyDescent="0.25">
      <c r="A271" s="1" t="s">
        <v>320</v>
      </c>
      <c r="B271" s="1" t="s">
        <v>292</v>
      </c>
      <c r="C271" s="1" t="s">
        <v>73</v>
      </c>
      <c r="D271" s="1" t="s">
        <v>49</v>
      </c>
      <c r="E271" s="1" t="s">
        <v>92</v>
      </c>
      <c r="F271" s="1" t="s">
        <v>309</v>
      </c>
      <c r="G271" s="1" t="s">
        <v>52</v>
      </c>
      <c r="H271" s="1" t="s">
        <v>60</v>
      </c>
      <c r="I271" s="2">
        <v>199.25452821299999</v>
      </c>
      <c r="J271" s="2">
        <v>38.89</v>
      </c>
      <c r="K271" s="2">
        <f t="shared" si="37"/>
        <v>38.32</v>
      </c>
      <c r="L271" s="2">
        <f t="shared" si="38"/>
        <v>0.56999999999999995</v>
      </c>
      <c r="M271" s="3">
        <v>0.56999999999999995</v>
      </c>
      <c r="R271" s="7">
        <v>25.25</v>
      </c>
      <c r="S271" s="5">
        <v>23110.0625</v>
      </c>
      <c r="T271" s="8">
        <v>11.72</v>
      </c>
      <c r="U271" s="5">
        <v>3218.0189999999998</v>
      </c>
      <c r="Z271" s="9">
        <v>0.08</v>
      </c>
      <c r="AA271" s="5">
        <v>8.7864000000000004</v>
      </c>
      <c r="AB271" s="10">
        <v>1.27</v>
      </c>
      <c r="AC271" s="5">
        <v>125.5379125</v>
      </c>
      <c r="AL271" s="5" t="str">
        <f t="shared" si="44"/>
        <v/>
      </c>
      <c r="AN271" s="5" t="str">
        <f t="shared" si="39"/>
        <v/>
      </c>
      <c r="AP271" s="5" t="str">
        <f t="shared" si="40"/>
        <v/>
      </c>
      <c r="AS271" s="5">
        <f t="shared" si="41"/>
        <v>26462.405812500001</v>
      </c>
      <c r="AT271" s="11">
        <f t="shared" si="43"/>
        <v>0.24257746442795303</v>
      </c>
      <c r="AU271" s="5">
        <f t="shared" si="42"/>
        <v>242.57746442795303</v>
      </c>
    </row>
    <row r="272" spans="1:47" x14ac:dyDescent="0.25">
      <c r="A272" s="1" t="s">
        <v>321</v>
      </c>
      <c r="B272" s="1" t="s">
        <v>322</v>
      </c>
      <c r="C272" s="1" t="s">
        <v>323</v>
      </c>
      <c r="D272" s="1" t="s">
        <v>49</v>
      </c>
      <c r="E272" s="1" t="s">
        <v>57</v>
      </c>
      <c r="F272" s="1" t="s">
        <v>324</v>
      </c>
      <c r="G272" s="1" t="s">
        <v>52</v>
      </c>
      <c r="H272" s="1" t="s">
        <v>60</v>
      </c>
      <c r="I272" s="2">
        <v>155.01038320399999</v>
      </c>
      <c r="J272" s="2">
        <v>38.159999999999997</v>
      </c>
      <c r="K272" s="2">
        <f t="shared" si="37"/>
        <v>38.160000000000004</v>
      </c>
      <c r="L272" s="2">
        <f t="shared" si="38"/>
        <v>0</v>
      </c>
      <c r="R272" s="7">
        <v>35.46</v>
      </c>
      <c r="S272" s="5">
        <v>32454.764999999999</v>
      </c>
      <c r="T272" s="8">
        <v>2.7</v>
      </c>
      <c r="U272" s="5">
        <v>741.35249999999996</v>
      </c>
      <c r="AL272" s="5" t="str">
        <f t="shared" si="44"/>
        <v/>
      </c>
      <c r="AN272" s="5" t="str">
        <f t="shared" si="39"/>
        <v/>
      </c>
      <c r="AP272" s="5" t="str">
        <f t="shared" si="40"/>
        <v/>
      </c>
      <c r="AS272" s="5">
        <f t="shared" si="41"/>
        <v>33196.1175</v>
      </c>
      <c r="AT272" s="11">
        <f t="shared" si="43"/>
        <v>0.30430453183506817</v>
      </c>
      <c r="AU272" s="5">
        <f t="shared" si="42"/>
        <v>304.30453183506819</v>
      </c>
    </row>
    <row r="273" spans="1:47" x14ac:dyDescent="0.25">
      <c r="A273" s="1" t="s">
        <v>321</v>
      </c>
      <c r="B273" s="1" t="s">
        <v>322</v>
      </c>
      <c r="C273" s="1" t="s">
        <v>323</v>
      </c>
      <c r="D273" s="1" t="s">
        <v>49</v>
      </c>
      <c r="E273" s="1" t="s">
        <v>50</v>
      </c>
      <c r="F273" s="1" t="s">
        <v>324</v>
      </c>
      <c r="G273" s="1" t="s">
        <v>52</v>
      </c>
      <c r="H273" s="1" t="s">
        <v>60</v>
      </c>
      <c r="I273" s="2">
        <v>155.01038320399999</v>
      </c>
      <c r="J273" s="2">
        <v>32.950000000000003</v>
      </c>
      <c r="K273" s="2">
        <f t="shared" si="37"/>
        <v>32.94</v>
      </c>
      <c r="L273" s="2">
        <f t="shared" si="38"/>
        <v>0</v>
      </c>
      <c r="R273" s="7">
        <v>29.71</v>
      </c>
      <c r="S273" s="5">
        <v>27192.077499999999</v>
      </c>
      <c r="T273" s="8">
        <v>2.3199999999999998</v>
      </c>
      <c r="U273" s="5">
        <v>637.0139999999999</v>
      </c>
      <c r="Z273" s="9">
        <v>0.37</v>
      </c>
      <c r="AA273" s="5">
        <v>40.637099999999997</v>
      </c>
      <c r="AB273" s="10">
        <v>0.54</v>
      </c>
      <c r="AC273" s="5">
        <v>53.378324999999997</v>
      </c>
      <c r="AL273" s="5" t="str">
        <f t="shared" si="44"/>
        <v/>
      </c>
      <c r="AN273" s="5" t="str">
        <f t="shared" si="39"/>
        <v/>
      </c>
      <c r="AP273" s="5" t="str">
        <f t="shared" si="40"/>
        <v/>
      </c>
      <c r="AS273" s="5">
        <f t="shared" si="41"/>
        <v>27923.106925</v>
      </c>
      <c r="AT273" s="11">
        <f t="shared" si="43"/>
        <v>0.25596752331632378</v>
      </c>
      <c r="AU273" s="5">
        <f t="shared" si="42"/>
        <v>255.96752331632379</v>
      </c>
    </row>
    <row r="274" spans="1:47" x14ac:dyDescent="0.25">
      <c r="A274" s="1" t="s">
        <v>321</v>
      </c>
      <c r="B274" s="1" t="s">
        <v>322</v>
      </c>
      <c r="C274" s="1" t="s">
        <v>323</v>
      </c>
      <c r="D274" s="1" t="s">
        <v>49</v>
      </c>
      <c r="E274" s="1" t="s">
        <v>65</v>
      </c>
      <c r="F274" s="1" t="s">
        <v>324</v>
      </c>
      <c r="G274" s="1" t="s">
        <v>52</v>
      </c>
      <c r="H274" s="1" t="s">
        <v>60</v>
      </c>
      <c r="I274" s="2">
        <v>155.01038320399999</v>
      </c>
      <c r="J274" s="2">
        <v>37.83</v>
      </c>
      <c r="K274" s="2">
        <f t="shared" si="37"/>
        <v>37.82</v>
      </c>
      <c r="L274" s="2">
        <f t="shared" si="38"/>
        <v>0</v>
      </c>
      <c r="R274" s="7">
        <v>36.549999999999997</v>
      </c>
      <c r="S274" s="5">
        <v>33452.387499999997</v>
      </c>
      <c r="T274" s="8">
        <v>1.27</v>
      </c>
      <c r="U274" s="5">
        <v>348.71024999999997</v>
      </c>
      <c r="AL274" s="5" t="str">
        <f t="shared" si="44"/>
        <v/>
      </c>
      <c r="AN274" s="5" t="str">
        <f t="shared" si="39"/>
        <v/>
      </c>
      <c r="AP274" s="5" t="str">
        <f t="shared" si="40"/>
        <v/>
      </c>
      <c r="AS274" s="5">
        <f t="shared" si="41"/>
        <v>33801.097749999994</v>
      </c>
      <c r="AT274" s="11">
        <f t="shared" si="43"/>
        <v>0.30985030783570167</v>
      </c>
      <c r="AU274" s="5">
        <f t="shared" si="42"/>
        <v>309.85030783570164</v>
      </c>
    </row>
    <row r="275" spans="1:47" x14ac:dyDescent="0.25">
      <c r="A275" s="1" t="s">
        <v>321</v>
      </c>
      <c r="B275" s="1" t="s">
        <v>322</v>
      </c>
      <c r="C275" s="1" t="s">
        <v>323</v>
      </c>
      <c r="D275" s="1" t="s">
        <v>49</v>
      </c>
      <c r="E275" s="1" t="s">
        <v>74</v>
      </c>
      <c r="F275" s="1" t="s">
        <v>324</v>
      </c>
      <c r="G275" s="1" t="s">
        <v>52</v>
      </c>
      <c r="H275" s="1" t="s">
        <v>60</v>
      </c>
      <c r="I275" s="2">
        <v>155.01038320399999</v>
      </c>
      <c r="J275" s="2">
        <v>39.83</v>
      </c>
      <c r="K275" s="2">
        <f t="shared" si="37"/>
        <v>39.83</v>
      </c>
      <c r="L275" s="2">
        <f t="shared" si="38"/>
        <v>0</v>
      </c>
      <c r="R275" s="7">
        <v>23.65</v>
      </c>
      <c r="S275" s="5">
        <v>21645.662499999999</v>
      </c>
      <c r="T275" s="8">
        <v>16.18</v>
      </c>
      <c r="U275" s="5">
        <v>4442.6234999999997</v>
      </c>
      <c r="AL275" s="5" t="str">
        <f t="shared" si="44"/>
        <v/>
      </c>
      <c r="AN275" s="5" t="str">
        <f t="shared" si="39"/>
        <v/>
      </c>
      <c r="AP275" s="5" t="str">
        <f t="shared" si="40"/>
        <v/>
      </c>
      <c r="AS275" s="5">
        <f t="shared" si="41"/>
        <v>26088.286</v>
      </c>
      <c r="AT275" s="11">
        <f t="shared" si="43"/>
        <v>0.23914795631173924</v>
      </c>
      <c r="AU275" s="5">
        <f t="shared" si="42"/>
        <v>239.14795631173922</v>
      </c>
    </row>
    <row r="276" spans="1:47" x14ac:dyDescent="0.25">
      <c r="A276" s="1" t="s">
        <v>325</v>
      </c>
      <c r="B276" s="1" t="s">
        <v>326</v>
      </c>
      <c r="C276" s="1" t="s">
        <v>743</v>
      </c>
      <c r="D276" s="1" t="s">
        <v>744</v>
      </c>
      <c r="E276" s="1" t="s">
        <v>50</v>
      </c>
      <c r="F276" s="1" t="s">
        <v>324</v>
      </c>
      <c r="G276" s="1" t="s">
        <v>52</v>
      </c>
      <c r="H276" s="1" t="s">
        <v>60</v>
      </c>
      <c r="I276" s="2">
        <v>3.9772876852599999</v>
      </c>
      <c r="J276" s="2">
        <v>3.29</v>
      </c>
      <c r="K276" s="2">
        <f t="shared" si="37"/>
        <v>3.29</v>
      </c>
      <c r="L276" s="2">
        <f t="shared" si="38"/>
        <v>0</v>
      </c>
      <c r="Z276" s="9">
        <v>0.2</v>
      </c>
      <c r="AA276" s="5">
        <v>21.966000000000001</v>
      </c>
      <c r="AB276" s="10">
        <v>3.09</v>
      </c>
      <c r="AC276" s="5">
        <v>305.44263749999999</v>
      </c>
      <c r="AL276" s="5" t="str">
        <f t="shared" si="44"/>
        <v/>
      </c>
      <c r="AN276" s="5" t="str">
        <f t="shared" si="39"/>
        <v/>
      </c>
      <c r="AP276" s="5" t="str">
        <f t="shared" si="40"/>
        <v/>
      </c>
      <c r="AS276" s="5">
        <f t="shared" si="41"/>
        <v>327.4086375</v>
      </c>
      <c r="AT276" s="11">
        <f t="shared" si="43"/>
        <v>3.0013127936782073E-3</v>
      </c>
      <c r="AU276" s="5">
        <f t="shared" si="42"/>
        <v>3.0013127936782071</v>
      </c>
    </row>
    <row r="277" spans="1:47" x14ac:dyDescent="0.25">
      <c r="A277" s="1" t="s">
        <v>327</v>
      </c>
      <c r="B277" s="1" t="s">
        <v>328</v>
      </c>
      <c r="C277" s="1" t="s">
        <v>329</v>
      </c>
      <c r="D277" s="1" t="s">
        <v>330</v>
      </c>
      <c r="E277" s="1" t="s">
        <v>70</v>
      </c>
      <c r="F277" s="1" t="s">
        <v>324</v>
      </c>
      <c r="G277" s="1" t="s">
        <v>52</v>
      </c>
      <c r="H277" s="1" t="s">
        <v>60</v>
      </c>
      <c r="I277" s="2">
        <v>79.876317747399995</v>
      </c>
      <c r="J277" s="2">
        <v>37.909999999999997</v>
      </c>
      <c r="K277" s="2">
        <f t="shared" si="37"/>
        <v>37.909999999999997</v>
      </c>
      <c r="L277" s="2">
        <f t="shared" si="38"/>
        <v>0</v>
      </c>
      <c r="R277" s="7">
        <v>17.989999999999998</v>
      </c>
      <c r="S277" s="5">
        <v>16465.3475</v>
      </c>
      <c r="T277" s="8">
        <v>5.83</v>
      </c>
      <c r="U277" s="5">
        <v>1600.77225</v>
      </c>
      <c r="Z277" s="9">
        <v>5.68</v>
      </c>
      <c r="AA277" s="5">
        <v>623.83439999999996</v>
      </c>
      <c r="AB277" s="10">
        <v>8.41</v>
      </c>
      <c r="AC277" s="5">
        <v>831.31798749999996</v>
      </c>
      <c r="AL277" s="5" t="str">
        <f t="shared" si="44"/>
        <v/>
      </c>
      <c r="AN277" s="5" t="str">
        <f t="shared" si="39"/>
        <v/>
      </c>
      <c r="AP277" s="5" t="str">
        <f t="shared" si="40"/>
        <v/>
      </c>
      <c r="AS277" s="5">
        <f t="shared" si="41"/>
        <v>19521.272137499996</v>
      </c>
      <c r="AT277" s="11">
        <f t="shared" si="43"/>
        <v>0.17894898638754658</v>
      </c>
      <c r="AU277" s="5">
        <f t="shared" si="42"/>
        <v>178.94898638754657</v>
      </c>
    </row>
    <row r="278" spans="1:47" x14ac:dyDescent="0.25">
      <c r="A278" s="1" t="s">
        <v>327</v>
      </c>
      <c r="B278" s="1" t="s">
        <v>328</v>
      </c>
      <c r="C278" s="1" t="s">
        <v>329</v>
      </c>
      <c r="D278" s="1" t="s">
        <v>330</v>
      </c>
      <c r="E278" s="1" t="s">
        <v>97</v>
      </c>
      <c r="F278" s="1" t="s">
        <v>324</v>
      </c>
      <c r="G278" s="1" t="s">
        <v>52</v>
      </c>
      <c r="H278" s="1" t="s">
        <v>60</v>
      </c>
      <c r="I278" s="2">
        <v>79.876317747399995</v>
      </c>
      <c r="J278" s="2">
        <v>37.08</v>
      </c>
      <c r="K278" s="2">
        <f t="shared" si="37"/>
        <v>37.090000000000003</v>
      </c>
      <c r="L278" s="2">
        <f t="shared" si="38"/>
        <v>0</v>
      </c>
      <c r="R278" s="7">
        <v>35.56</v>
      </c>
      <c r="S278" s="5">
        <v>32546.29</v>
      </c>
      <c r="Z278" s="9">
        <v>1.46</v>
      </c>
      <c r="AA278" s="5">
        <v>160.3518</v>
      </c>
      <c r="AB278" s="10">
        <v>7.0000000000000007E-2</v>
      </c>
      <c r="AC278" s="5">
        <v>6.9194125</v>
      </c>
      <c r="AL278" s="5" t="str">
        <f t="shared" si="44"/>
        <v/>
      </c>
      <c r="AN278" s="5" t="str">
        <f t="shared" si="39"/>
        <v/>
      </c>
      <c r="AP278" s="5" t="str">
        <f t="shared" si="40"/>
        <v/>
      </c>
      <c r="AS278" s="5">
        <f t="shared" si="41"/>
        <v>32713.561212500001</v>
      </c>
      <c r="AT278" s="11">
        <f t="shared" si="43"/>
        <v>0.29988100052446365</v>
      </c>
      <c r="AU278" s="5">
        <f t="shared" si="42"/>
        <v>299.88100052446367</v>
      </c>
    </row>
    <row r="279" spans="1:47" x14ac:dyDescent="0.25">
      <c r="A279" s="1" t="s">
        <v>331</v>
      </c>
      <c r="B279" s="1" t="s">
        <v>292</v>
      </c>
      <c r="C279" s="1" t="s">
        <v>73</v>
      </c>
      <c r="D279" s="1" t="s">
        <v>49</v>
      </c>
      <c r="E279" s="1" t="s">
        <v>80</v>
      </c>
      <c r="F279" s="1" t="s">
        <v>324</v>
      </c>
      <c r="G279" s="1" t="s">
        <v>52</v>
      </c>
      <c r="H279" s="1" t="s">
        <v>60</v>
      </c>
      <c r="I279" s="2">
        <v>159.013563511</v>
      </c>
      <c r="J279" s="2">
        <v>37.119999999999997</v>
      </c>
      <c r="K279" s="2">
        <f t="shared" si="37"/>
        <v>17.490000000000002</v>
      </c>
      <c r="L279" s="2">
        <f t="shared" si="38"/>
        <v>19.63</v>
      </c>
      <c r="M279" s="3">
        <v>19.63</v>
      </c>
      <c r="R279" s="7">
        <v>16.82</v>
      </c>
      <c r="S279" s="5">
        <v>15394.504999999999</v>
      </c>
      <c r="T279" s="8">
        <v>0.67</v>
      </c>
      <c r="U279" s="5">
        <v>183.96525</v>
      </c>
      <c r="AL279" s="5" t="str">
        <f t="shared" si="44"/>
        <v/>
      </c>
      <c r="AN279" s="5" t="str">
        <f t="shared" si="39"/>
        <v/>
      </c>
      <c r="AP279" s="5" t="str">
        <f t="shared" si="40"/>
        <v/>
      </c>
      <c r="AS279" s="5">
        <f t="shared" si="41"/>
        <v>15578.470249999998</v>
      </c>
      <c r="AT279" s="11">
        <f t="shared" si="43"/>
        <v>0.14280582951101997</v>
      </c>
      <c r="AU279" s="5">
        <f t="shared" si="42"/>
        <v>142.80582951101999</v>
      </c>
    </row>
    <row r="280" spans="1:47" x14ac:dyDescent="0.25">
      <c r="A280" s="1" t="s">
        <v>331</v>
      </c>
      <c r="B280" s="1" t="s">
        <v>292</v>
      </c>
      <c r="C280" s="1" t="s">
        <v>73</v>
      </c>
      <c r="D280" s="1" t="s">
        <v>49</v>
      </c>
      <c r="E280" s="1" t="s">
        <v>75</v>
      </c>
      <c r="F280" s="1" t="s">
        <v>324</v>
      </c>
      <c r="G280" s="1" t="s">
        <v>52</v>
      </c>
      <c r="H280" s="1" t="s">
        <v>60</v>
      </c>
      <c r="I280" s="2">
        <v>159.013563511</v>
      </c>
      <c r="J280" s="2">
        <v>38.159999999999997</v>
      </c>
      <c r="K280" s="2">
        <f t="shared" si="37"/>
        <v>37.200000000000003</v>
      </c>
      <c r="L280" s="2">
        <f t="shared" si="38"/>
        <v>0.96</v>
      </c>
      <c r="M280" s="3">
        <v>0.96</v>
      </c>
      <c r="R280" s="7">
        <v>37.200000000000003</v>
      </c>
      <c r="S280" s="5">
        <v>34047.300000000003</v>
      </c>
      <c r="AL280" s="5" t="str">
        <f t="shared" si="44"/>
        <v/>
      </c>
      <c r="AN280" s="5" t="str">
        <f t="shared" si="39"/>
        <v/>
      </c>
      <c r="AP280" s="5" t="str">
        <f t="shared" si="40"/>
        <v/>
      </c>
      <c r="AS280" s="5">
        <f t="shared" si="41"/>
        <v>34047.300000000003</v>
      </c>
      <c r="AT280" s="11">
        <f t="shared" si="43"/>
        <v>0.31210721213853143</v>
      </c>
      <c r="AU280" s="5">
        <f t="shared" si="42"/>
        <v>312.10721213853145</v>
      </c>
    </row>
    <row r="281" spans="1:47" x14ac:dyDescent="0.25">
      <c r="A281" s="1" t="s">
        <v>331</v>
      </c>
      <c r="B281" s="1" t="s">
        <v>292</v>
      </c>
      <c r="C281" s="1" t="s">
        <v>73</v>
      </c>
      <c r="D281" s="1" t="s">
        <v>49</v>
      </c>
      <c r="E281" s="1" t="s">
        <v>76</v>
      </c>
      <c r="F281" s="1" t="s">
        <v>324</v>
      </c>
      <c r="G281" s="1" t="s">
        <v>52</v>
      </c>
      <c r="H281" s="1" t="s">
        <v>60</v>
      </c>
      <c r="I281" s="2">
        <v>159.013563511</v>
      </c>
      <c r="J281" s="2">
        <v>39.82</v>
      </c>
      <c r="K281" s="2">
        <f t="shared" si="37"/>
        <v>39.769999999999996</v>
      </c>
      <c r="L281" s="2">
        <f t="shared" si="38"/>
        <v>0.04</v>
      </c>
      <c r="M281" s="3">
        <v>0.04</v>
      </c>
      <c r="R281" s="7">
        <v>26.7</v>
      </c>
      <c r="S281" s="5">
        <v>24437.174999999999</v>
      </c>
      <c r="T281" s="8">
        <v>13.07</v>
      </c>
      <c r="U281" s="5">
        <v>3588.6952500000002</v>
      </c>
      <c r="AL281" s="5" t="str">
        <f t="shared" si="44"/>
        <v/>
      </c>
      <c r="AN281" s="5" t="str">
        <f t="shared" si="39"/>
        <v/>
      </c>
      <c r="AP281" s="5" t="str">
        <f t="shared" si="40"/>
        <v/>
      </c>
      <c r="AS281" s="5">
        <f t="shared" si="41"/>
        <v>28025.87025</v>
      </c>
      <c r="AT281" s="11">
        <f t="shared" si="43"/>
        <v>0.25690954147564438</v>
      </c>
      <c r="AU281" s="5">
        <f t="shared" si="42"/>
        <v>256.90954147564435</v>
      </c>
    </row>
    <row r="282" spans="1:47" x14ac:dyDescent="0.25">
      <c r="A282" s="1" t="s">
        <v>331</v>
      </c>
      <c r="B282" s="1" t="s">
        <v>292</v>
      </c>
      <c r="C282" s="1" t="s">
        <v>73</v>
      </c>
      <c r="D282" s="1" t="s">
        <v>49</v>
      </c>
      <c r="E282" s="1" t="s">
        <v>85</v>
      </c>
      <c r="F282" s="1" t="s">
        <v>324</v>
      </c>
      <c r="G282" s="1" t="s">
        <v>52</v>
      </c>
      <c r="H282" s="1" t="s">
        <v>60</v>
      </c>
      <c r="I282" s="2">
        <v>159.013563511</v>
      </c>
      <c r="J282" s="2">
        <v>38.74</v>
      </c>
      <c r="K282" s="2">
        <f t="shared" si="37"/>
        <v>38.11</v>
      </c>
      <c r="L282" s="2">
        <f t="shared" si="38"/>
        <v>0.64</v>
      </c>
      <c r="M282" s="3">
        <v>0.64</v>
      </c>
      <c r="R282" s="7">
        <v>37.17</v>
      </c>
      <c r="S282" s="5">
        <v>34019.842499999999</v>
      </c>
      <c r="T282" s="8">
        <v>0.94</v>
      </c>
      <c r="U282" s="5">
        <v>258.10050000000001</v>
      </c>
      <c r="AL282" s="5" t="str">
        <f t="shared" si="44"/>
        <v/>
      </c>
      <c r="AN282" s="5" t="str">
        <f t="shared" si="39"/>
        <v/>
      </c>
      <c r="AP282" s="5" t="str">
        <f t="shared" si="40"/>
        <v/>
      </c>
      <c r="AS282" s="5">
        <f t="shared" si="41"/>
        <v>34277.942999999999</v>
      </c>
      <c r="AT282" s="11">
        <f t="shared" si="43"/>
        <v>0.31422148680140533</v>
      </c>
      <c r="AU282" s="5">
        <f t="shared" si="42"/>
        <v>314.22148680140532</v>
      </c>
    </row>
    <row r="283" spans="1:47" x14ac:dyDescent="0.25">
      <c r="A283" s="1" t="s">
        <v>332</v>
      </c>
      <c r="B283" s="1" t="s">
        <v>333</v>
      </c>
      <c r="C283" s="1" t="s">
        <v>334</v>
      </c>
      <c r="D283" s="1" t="s">
        <v>49</v>
      </c>
      <c r="E283" s="1" t="s">
        <v>89</v>
      </c>
      <c r="F283" s="1" t="s">
        <v>324</v>
      </c>
      <c r="G283" s="1" t="s">
        <v>52</v>
      </c>
      <c r="H283" s="1" t="s">
        <v>60</v>
      </c>
      <c r="I283" s="2">
        <v>79.839794924000003</v>
      </c>
      <c r="J283" s="2">
        <v>39.869999999999997</v>
      </c>
      <c r="K283" s="2">
        <f t="shared" si="37"/>
        <v>39.870000000000005</v>
      </c>
      <c r="L283" s="2">
        <f t="shared" si="38"/>
        <v>0</v>
      </c>
      <c r="R283" s="7">
        <v>14.06</v>
      </c>
      <c r="S283" s="5">
        <v>12868.415000000001</v>
      </c>
      <c r="T283" s="8">
        <v>25.68</v>
      </c>
      <c r="U283" s="5">
        <v>7051.0859999999993</v>
      </c>
      <c r="Z283" s="9">
        <v>0.06</v>
      </c>
      <c r="AA283" s="5">
        <v>6.5897999999999994</v>
      </c>
      <c r="AB283" s="10">
        <v>7.0000000000000007E-2</v>
      </c>
      <c r="AC283" s="5">
        <v>6.9194125</v>
      </c>
      <c r="AL283" s="5" t="str">
        <f t="shared" si="44"/>
        <v/>
      </c>
      <c r="AN283" s="5" t="str">
        <f t="shared" si="39"/>
        <v/>
      </c>
      <c r="AP283" s="5" t="str">
        <f t="shared" si="40"/>
        <v/>
      </c>
      <c r="AS283" s="5">
        <f t="shared" si="41"/>
        <v>19933.010212500001</v>
      </c>
      <c r="AT283" s="11">
        <f t="shared" si="43"/>
        <v>0.18272333626902137</v>
      </c>
      <c r="AU283" s="5">
        <f t="shared" si="42"/>
        <v>182.72333626902139</v>
      </c>
    </row>
    <row r="284" spans="1:47" x14ac:dyDescent="0.25">
      <c r="A284" s="1" t="s">
        <v>332</v>
      </c>
      <c r="B284" s="1" t="s">
        <v>333</v>
      </c>
      <c r="C284" s="1" t="s">
        <v>334</v>
      </c>
      <c r="D284" s="1" t="s">
        <v>49</v>
      </c>
      <c r="E284" s="1" t="s">
        <v>90</v>
      </c>
      <c r="F284" s="1" t="s">
        <v>324</v>
      </c>
      <c r="G284" s="1" t="s">
        <v>52</v>
      </c>
      <c r="H284" s="1" t="s">
        <v>60</v>
      </c>
      <c r="I284" s="2">
        <v>79.839794924000003</v>
      </c>
      <c r="J284" s="2">
        <v>38.99</v>
      </c>
      <c r="K284" s="2">
        <f t="shared" si="37"/>
        <v>38.869999999999997</v>
      </c>
      <c r="L284" s="2">
        <f t="shared" si="38"/>
        <v>0.12</v>
      </c>
      <c r="M284" s="3">
        <v>0.12</v>
      </c>
      <c r="R284" s="7">
        <v>28.13</v>
      </c>
      <c r="S284" s="5">
        <v>25745.982499999998</v>
      </c>
      <c r="T284" s="8">
        <v>0.53</v>
      </c>
      <c r="U284" s="5">
        <v>145.52475000000001</v>
      </c>
      <c r="Z284" s="9">
        <v>4.09</v>
      </c>
      <c r="AA284" s="5">
        <v>449.2047</v>
      </c>
      <c r="AB284" s="10">
        <v>6.12</v>
      </c>
      <c r="AC284" s="5">
        <v>604.95434999999998</v>
      </c>
      <c r="AL284" s="5" t="str">
        <f t="shared" si="44"/>
        <v/>
      </c>
      <c r="AN284" s="5" t="str">
        <f t="shared" si="39"/>
        <v/>
      </c>
      <c r="AP284" s="5" t="str">
        <f t="shared" si="40"/>
        <v/>
      </c>
      <c r="AS284" s="5">
        <f t="shared" si="41"/>
        <v>26945.666299999997</v>
      </c>
      <c r="AT284" s="11">
        <f t="shared" si="43"/>
        <v>0.247007451049222</v>
      </c>
      <c r="AU284" s="5">
        <f t="shared" si="42"/>
        <v>247.00745104922203</v>
      </c>
    </row>
    <row r="285" spans="1:47" x14ac:dyDescent="0.25">
      <c r="A285" s="1" t="s">
        <v>335</v>
      </c>
      <c r="B285" s="1" t="s">
        <v>333</v>
      </c>
      <c r="C285" s="1" t="s">
        <v>334</v>
      </c>
      <c r="D285" s="1" t="s">
        <v>49</v>
      </c>
      <c r="E285" s="1" t="s">
        <v>91</v>
      </c>
      <c r="F285" s="1" t="s">
        <v>324</v>
      </c>
      <c r="G285" s="1" t="s">
        <v>52</v>
      </c>
      <c r="H285" s="1" t="s">
        <v>60</v>
      </c>
      <c r="I285" s="2">
        <v>79.787718632299999</v>
      </c>
      <c r="J285" s="2">
        <v>39.86</v>
      </c>
      <c r="K285" s="2">
        <f t="shared" si="37"/>
        <v>39.28</v>
      </c>
      <c r="L285" s="2">
        <f t="shared" si="38"/>
        <v>0.59</v>
      </c>
      <c r="M285" s="3">
        <v>0.59</v>
      </c>
      <c r="R285" s="7">
        <v>27.55</v>
      </c>
      <c r="S285" s="5">
        <v>25215.137500000001</v>
      </c>
      <c r="T285" s="8">
        <v>11.73</v>
      </c>
      <c r="U285" s="5">
        <v>3220.7647499999998</v>
      </c>
      <c r="AL285" s="5" t="str">
        <f t="shared" si="44"/>
        <v/>
      </c>
      <c r="AN285" s="5" t="str">
        <f t="shared" si="39"/>
        <v/>
      </c>
      <c r="AP285" s="5" t="str">
        <f t="shared" si="40"/>
        <v/>
      </c>
      <c r="AS285" s="5">
        <f t="shared" si="41"/>
        <v>28435.902249999999</v>
      </c>
      <c r="AT285" s="11">
        <f t="shared" si="43"/>
        <v>0.26066825198742022</v>
      </c>
      <c r="AU285" s="5">
        <f t="shared" si="42"/>
        <v>260.66825198742021</v>
      </c>
    </row>
    <row r="286" spans="1:47" x14ac:dyDescent="0.25">
      <c r="A286" s="1" t="s">
        <v>335</v>
      </c>
      <c r="B286" s="1" t="s">
        <v>333</v>
      </c>
      <c r="C286" s="1" t="s">
        <v>334</v>
      </c>
      <c r="D286" s="1" t="s">
        <v>49</v>
      </c>
      <c r="E286" s="1" t="s">
        <v>92</v>
      </c>
      <c r="F286" s="1" t="s">
        <v>324</v>
      </c>
      <c r="G286" s="1" t="s">
        <v>52</v>
      </c>
      <c r="H286" s="1" t="s">
        <v>60</v>
      </c>
      <c r="I286" s="2">
        <v>79.787718632299999</v>
      </c>
      <c r="J286" s="2">
        <v>38.93</v>
      </c>
      <c r="K286" s="2">
        <f t="shared" si="37"/>
        <v>35.71</v>
      </c>
      <c r="L286" s="2">
        <f t="shared" si="38"/>
        <v>3.22</v>
      </c>
      <c r="M286" s="3">
        <v>3.22</v>
      </c>
      <c r="R286" s="7">
        <v>35.71</v>
      </c>
      <c r="S286" s="5">
        <v>32683.577499999999</v>
      </c>
      <c r="AL286" s="5" t="str">
        <f t="shared" si="44"/>
        <v/>
      </c>
      <c r="AN286" s="5" t="str">
        <f t="shared" si="39"/>
        <v/>
      </c>
      <c r="AP286" s="5" t="str">
        <f t="shared" si="40"/>
        <v/>
      </c>
      <c r="AS286" s="5">
        <f t="shared" si="41"/>
        <v>32683.577499999999</v>
      </c>
      <c r="AT286" s="11">
        <f t="shared" si="43"/>
        <v>0.29960614369534827</v>
      </c>
      <c r="AU286" s="5">
        <f t="shared" si="42"/>
        <v>299.60614369534829</v>
      </c>
    </row>
    <row r="287" spans="1:47" x14ac:dyDescent="0.25">
      <c r="A287" s="1" t="s">
        <v>336</v>
      </c>
      <c r="B287" s="1" t="s">
        <v>337</v>
      </c>
      <c r="C287" s="1" t="s">
        <v>338</v>
      </c>
      <c r="D287" s="1" t="s">
        <v>209</v>
      </c>
      <c r="E287" s="1" t="s">
        <v>99</v>
      </c>
      <c r="F287" s="1" t="s">
        <v>324</v>
      </c>
      <c r="G287" s="1" t="s">
        <v>52</v>
      </c>
      <c r="H287" s="1" t="s">
        <v>60</v>
      </c>
      <c r="I287" s="2">
        <v>79.965227669200004</v>
      </c>
      <c r="J287" s="2">
        <v>38.840000000000003</v>
      </c>
      <c r="K287" s="2">
        <f t="shared" si="37"/>
        <v>31.64</v>
      </c>
      <c r="L287" s="2">
        <f t="shared" si="38"/>
        <v>7.2</v>
      </c>
      <c r="M287" s="3">
        <v>7.2</v>
      </c>
      <c r="R287" s="7">
        <v>20.72</v>
      </c>
      <c r="S287" s="5">
        <v>18963.98</v>
      </c>
      <c r="T287" s="8">
        <v>10.92</v>
      </c>
      <c r="U287" s="5">
        <v>2998.3589999999999</v>
      </c>
      <c r="AL287" s="5" t="str">
        <f t="shared" si="44"/>
        <v/>
      </c>
      <c r="AN287" s="5" t="str">
        <f t="shared" si="39"/>
        <v/>
      </c>
      <c r="AP287" s="5" t="str">
        <f t="shared" si="40"/>
        <v/>
      </c>
      <c r="AS287" s="5">
        <f t="shared" si="41"/>
        <v>21962.339</v>
      </c>
      <c r="AT287" s="11">
        <f t="shared" si="43"/>
        <v>0.20132593178699465</v>
      </c>
      <c r="AU287" s="5">
        <f t="shared" si="42"/>
        <v>201.32593178699463</v>
      </c>
    </row>
    <row r="288" spans="1:47" x14ac:dyDescent="0.25">
      <c r="A288" s="1" t="s">
        <v>336</v>
      </c>
      <c r="B288" s="1" t="s">
        <v>337</v>
      </c>
      <c r="C288" s="1" t="s">
        <v>338</v>
      </c>
      <c r="D288" s="1" t="s">
        <v>209</v>
      </c>
      <c r="E288" s="1" t="s">
        <v>100</v>
      </c>
      <c r="F288" s="1" t="s">
        <v>324</v>
      </c>
      <c r="G288" s="1" t="s">
        <v>52</v>
      </c>
      <c r="H288" s="1" t="s">
        <v>60</v>
      </c>
      <c r="I288" s="2">
        <v>79.965227669200004</v>
      </c>
      <c r="J288" s="2">
        <v>37.99</v>
      </c>
      <c r="K288" s="2">
        <f t="shared" si="37"/>
        <v>36.019999999999996</v>
      </c>
      <c r="L288" s="2">
        <f t="shared" si="38"/>
        <v>1.97</v>
      </c>
      <c r="M288" s="3">
        <v>1.97</v>
      </c>
      <c r="R288" s="7">
        <v>29.47</v>
      </c>
      <c r="S288" s="5">
        <v>26972.4175</v>
      </c>
      <c r="T288" s="8">
        <v>6.55</v>
      </c>
      <c r="U288" s="5">
        <v>1798.4662499999999</v>
      </c>
      <c r="AL288" s="5" t="str">
        <f t="shared" si="44"/>
        <v/>
      </c>
      <c r="AN288" s="5" t="str">
        <f t="shared" si="39"/>
        <v/>
      </c>
      <c r="AP288" s="5" t="str">
        <f t="shared" si="40"/>
        <v/>
      </c>
      <c r="AS288" s="5">
        <f t="shared" si="41"/>
        <v>28770.883750000001</v>
      </c>
      <c r="AT288" s="11">
        <f t="shared" si="43"/>
        <v>0.26373898423587999</v>
      </c>
      <c r="AU288" s="5">
        <f t="shared" si="42"/>
        <v>263.73898423587997</v>
      </c>
    </row>
    <row r="289" spans="1:47" x14ac:dyDescent="0.25">
      <c r="A289" s="1" t="s">
        <v>339</v>
      </c>
      <c r="B289" s="1" t="s">
        <v>340</v>
      </c>
      <c r="C289" s="1" t="s">
        <v>341</v>
      </c>
      <c r="D289" s="1" t="s">
        <v>342</v>
      </c>
      <c r="E289" s="1" t="s">
        <v>75</v>
      </c>
      <c r="F289" s="1" t="s">
        <v>64</v>
      </c>
      <c r="G289" s="1" t="s">
        <v>52</v>
      </c>
      <c r="H289" s="1" t="s">
        <v>60</v>
      </c>
      <c r="I289" s="2">
        <v>16.395424596000002</v>
      </c>
      <c r="J289" s="2">
        <v>15.45</v>
      </c>
      <c r="K289" s="2">
        <f t="shared" si="37"/>
        <v>10.53</v>
      </c>
      <c r="L289" s="2">
        <f t="shared" si="38"/>
        <v>2.33</v>
      </c>
      <c r="M289" s="3">
        <v>2.33</v>
      </c>
      <c r="T289" s="8">
        <v>2.11</v>
      </c>
      <c r="U289" s="5">
        <v>579.35324999999989</v>
      </c>
      <c r="Z289" s="9">
        <v>7.42</v>
      </c>
      <c r="AA289" s="5">
        <v>814.93859999999995</v>
      </c>
      <c r="AB289" s="10">
        <v>1</v>
      </c>
      <c r="AC289" s="5">
        <v>98.848749999999995</v>
      </c>
      <c r="AL289" s="5" t="str">
        <f t="shared" si="44"/>
        <v/>
      </c>
      <c r="AN289" s="5" t="str">
        <f t="shared" si="39"/>
        <v/>
      </c>
      <c r="AP289" s="5" t="str">
        <f t="shared" si="40"/>
        <v/>
      </c>
      <c r="AS289" s="5">
        <f t="shared" si="41"/>
        <v>1493.1405999999997</v>
      </c>
      <c r="AT289" s="11">
        <f t="shared" si="43"/>
        <v>1.3687427490486882E-2</v>
      </c>
      <c r="AU289" s="5">
        <f t="shared" si="42"/>
        <v>13.687427490486883</v>
      </c>
    </row>
    <row r="290" spans="1:47" x14ac:dyDescent="0.25">
      <c r="A290" s="1" t="s">
        <v>343</v>
      </c>
      <c r="B290" s="1" t="s">
        <v>344</v>
      </c>
      <c r="C290" s="1" t="s">
        <v>56</v>
      </c>
      <c r="D290" s="1" t="s">
        <v>49</v>
      </c>
      <c r="E290" s="1" t="s">
        <v>80</v>
      </c>
      <c r="F290" s="1" t="s">
        <v>64</v>
      </c>
      <c r="G290" s="1" t="s">
        <v>52</v>
      </c>
      <c r="H290" s="1" t="s">
        <v>60</v>
      </c>
      <c r="I290" s="2">
        <v>143.70032646600001</v>
      </c>
      <c r="J290" s="2">
        <v>36.590000000000003</v>
      </c>
      <c r="K290" s="2">
        <f t="shared" si="37"/>
        <v>36.589999999999996</v>
      </c>
      <c r="L290" s="2">
        <f t="shared" si="38"/>
        <v>0</v>
      </c>
      <c r="R290" s="7">
        <v>29.4</v>
      </c>
      <c r="S290" s="5">
        <v>26908.35</v>
      </c>
      <c r="T290" s="8">
        <v>7.19</v>
      </c>
      <c r="U290" s="5">
        <v>1974.19425</v>
      </c>
      <c r="AL290" s="5" t="str">
        <f t="shared" si="44"/>
        <v/>
      </c>
      <c r="AN290" s="5" t="str">
        <f t="shared" si="39"/>
        <v/>
      </c>
      <c r="AP290" s="5" t="str">
        <f t="shared" si="40"/>
        <v/>
      </c>
      <c r="AS290" s="5">
        <f t="shared" si="41"/>
        <v>28882.544249999999</v>
      </c>
      <c r="AT290" s="11">
        <f t="shared" si="43"/>
        <v>0.26476256165203321</v>
      </c>
      <c r="AU290" s="5">
        <f t="shared" si="42"/>
        <v>264.76256165203318</v>
      </c>
    </row>
    <row r="291" spans="1:47" x14ac:dyDescent="0.25">
      <c r="A291" s="1" t="s">
        <v>343</v>
      </c>
      <c r="B291" s="1" t="s">
        <v>344</v>
      </c>
      <c r="C291" s="1" t="s">
        <v>56</v>
      </c>
      <c r="D291" s="1" t="s">
        <v>49</v>
      </c>
      <c r="E291" s="1" t="s">
        <v>75</v>
      </c>
      <c r="F291" s="1" t="s">
        <v>64</v>
      </c>
      <c r="G291" s="1" t="s">
        <v>52</v>
      </c>
      <c r="H291" s="1" t="s">
        <v>60</v>
      </c>
      <c r="I291" s="2">
        <v>143.70032646600001</v>
      </c>
      <c r="J291" s="2">
        <v>23.14</v>
      </c>
      <c r="K291" s="2">
        <f t="shared" si="37"/>
        <v>22.669999999999998</v>
      </c>
      <c r="L291" s="2">
        <f t="shared" si="38"/>
        <v>0</v>
      </c>
      <c r="R291" s="7">
        <v>1.67</v>
      </c>
      <c r="S291" s="5">
        <v>1528.4675</v>
      </c>
      <c r="T291" s="8">
        <v>20.7</v>
      </c>
      <c r="U291" s="5">
        <v>5683.7024999999994</v>
      </c>
      <c r="Z291" s="9">
        <v>0.3</v>
      </c>
      <c r="AA291" s="5">
        <v>32.948999999999998</v>
      </c>
      <c r="AL291" s="5" t="str">
        <f t="shared" si="44"/>
        <v/>
      </c>
      <c r="AN291" s="5" t="str">
        <f t="shared" si="39"/>
        <v/>
      </c>
      <c r="AP291" s="5" t="str">
        <f t="shared" si="40"/>
        <v/>
      </c>
      <c r="AS291" s="5">
        <f t="shared" si="41"/>
        <v>7245.1189999999988</v>
      </c>
      <c r="AT291" s="11">
        <f t="shared" si="43"/>
        <v>6.6415072346468124E-2</v>
      </c>
      <c r="AU291" s="5">
        <f t="shared" si="42"/>
        <v>66.415072346468122</v>
      </c>
    </row>
    <row r="292" spans="1:47" x14ac:dyDescent="0.25">
      <c r="A292" s="1" t="s">
        <v>343</v>
      </c>
      <c r="B292" s="1" t="s">
        <v>344</v>
      </c>
      <c r="C292" s="1" t="s">
        <v>56</v>
      </c>
      <c r="D292" s="1" t="s">
        <v>49</v>
      </c>
      <c r="E292" s="1" t="s">
        <v>76</v>
      </c>
      <c r="F292" s="1" t="s">
        <v>64</v>
      </c>
      <c r="G292" s="1" t="s">
        <v>52</v>
      </c>
      <c r="H292" s="1" t="s">
        <v>60</v>
      </c>
      <c r="I292" s="2">
        <v>143.70032646600001</v>
      </c>
      <c r="J292" s="2">
        <v>40.08</v>
      </c>
      <c r="K292" s="2">
        <f t="shared" si="37"/>
        <v>40</v>
      </c>
      <c r="L292" s="2">
        <f t="shared" si="38"/>
        <v>0</v>
      </c>
      <c r="R292" s="7">
        <v>5.44</v>
      </c>
      <c r="S292" s="5">
        <v>4978.96</v>
      </c>
      <c r="T292" s="8">
        <v>34.56</v>
      </c>
      <c r="U292" s="5">
        <v>9489.3119999999999</v>
      </c>
      <c r="AL292" s="5" t="str">
        <f t="shared" si="44"/>
        <v/>
      </c>
      <c r="AN292" s="5" t="str">
        <f t="shared" si="39"/>
        <v/>
      </c>
      <c r="AP292" s="5" t="str">
        <f t="shared" si="40"/>
        <v/>
      </c>
      <c r="AS292" s="5">
        <f t="shared" si="41"/>
        <v>14468.272000000001</v>
      </c>
      <c r="AT292" s="11">
        <f t="shared" si="43"/>
        <v>0.132628785201234</v>
      </c>
      <c r="AU292" s="5">
        <f t="shared" si="42"/>
        <v>132.628785201234</v>
      </c>
    </row>
    <row r="293" spans="1:47" x14ac:dyDescent="0.25">
      <c r="A293" s="1" t="s">
        <v>343</v>
      </c>
      <c r="B293" s="1" t="s">
        <v>344</v>
      </c>
      <c r="C293" s="1" t="s">
        <v>56</v>
      </c>
      <c r="D293" s="1" t="s">
        <v>49</v>
      </c>
      <c r="E293" s="1" t="s">
        <v>85</v>
      </c>
      <c r="F293" s="1" t="s">
        <v>64</v>
      </c>
      <c r="G293" s="1" t="s">
        <v>52</v>
      </c>
      <c r="H293" s="1" t="s">
        <v>60</v>
      </c>
      <c r="I293" s="2">
        <v>143.70032646600001</v>
      </c>
      <c r="J293" s="2">
        <v>37.99</v>
      </c>
      <c r="K293" s="2">
        <f t="shared" si="37"/>
        <v>37.53</v>
      </c>
      <c r="L293" s="2">
        <f t="shared" si="38"/>
        <v>0.46</v>
      </c>
      <c r="M293" s="3">
        <v>0.46</v>
      </c>
      <c r="R293" s="7">
        <v>37.47</v>
      </c>
      <c r="S293" s="5">
        <v>34294.417500000003</v>
      </c>
      <c r="T293" s="8">
        <v>0.06</v>
      </c>
      <c r="U293" s="5">
        <v>16.474499999999999</v>
      </c>
      <c r="AL293" s="5" t="str">
        <f t="shared" si="44"/>
        <v/>
      </c>
      <c r="AN293" s="5" t="str">
        <f t="shared" si="39"/>
        <v/>
      </c>
      <c r="AP293" s="5" t="str">
        <f t="shared" si="40"/>
        <v/>
      </c>
      <c r="AS293" s="5">
        <f t="shared" si="41"/>
        <v>34310.892</v>
      </c>
      <c r="AT293" s="11">
        <f t="shared" si="43"/>
        <v>0.31452352603895878</v>
      </c>
      <c r="AU293" s="5">
        <f t="shared" si="42"/>
        <v>314.52352603895878</v>
      </c>
    </row>
    <row r="294" spans="1:47" x14ac:dyDescent="0.25">
      <c r="A294" s="1" t="s">
        <v>345</v>
      </c>
      <c r="B294" s="1" t="s">
        <v>328</v>
      </c>
      <c r="C294" s="1" t="s">
        <v>329</v>
      </c>
      <c r="D294" s="1" t="s">
        <v>330</v>
      </c>
      <c r="E294" s="1" t="s">
        <v>99</v>
      </c>
      <c r="F294" s="1" t="s">
        <v>64</v>
      </c>
      <c r="G294" s="1" t="s">
        <v>52</v>
      </c>
      <c r="H294" s="1" t="s">
        <v>60</v>
      </c>
      <c r="I294" s="2">
        <v>159.99057466799999</v>
      </c>
      <c r="J294" s="2">
        <v>37.979999999999997</v>
      </c>
      <c r="K294" s="2">
        <f t="shared" si="37"/>
        <v>37.979999999999997</v>
      </c>
      <c r="L294" s="2">
        <f t="shared" si="38"/>
        <v>0</v>
      </c>
      <c r="R294" s="7">
        <v>37.979999999999997</v>
      </c>
      <c r="S294" s="5">
        <v>34761.195</v>
      </c>
      <c r="AL294" s="5" t="str">
        <f t="shared" si="44"/>
        <v/>
      </c>
      <c r="AN294" s="5" t="str">
        <f t="shared" si="39"/>
        <v/>
      </c>
      <c r="AP294" s="5" t="str">
        <f t="shared" si="40"/>
        <v/>
      </c>
      <c r="AS294" s="5">
        <f t="shared" si="41"/>
        <v>34761.195</v>
      </c>
      <c r="AT294" s="11">
        <f t="shared" si="43"/>
        <v>0.31865139561885547</v>
      </c>
      <c r="AU294" s="5">
        <f t="shared" si="42"/>
        <v>318.65139561885547</v>
      </c>
    </row>
    <row r="295" spans="1:47" x14ac:dyDescent="0.25">
      <c r="A295" s="1" t="s">
        <v>345</v>
      </c>
      <c r="B295" s="1" t="s">
        <v>328</v>
      </c>
      <c r="C295" s="1" t="s">
        <v>329</v>
      </c>
      <c r="D295" s="1" t="s">
        <v>330</v>
      </c>
      <c r="E295" s="1" t="s">
        <v>89</v>
      </c>
      <c r="F295" s="1" t="s">
        <v>64</v>
      </c>
      <c r="G295" s="1" t="s">
        <v>52</v>
      </c>
      <c r="H295" s="1" t="s">
        <v>60</v>
      </c>
      <c r="I295" s="2">
        <v>159.99057466799999</v>
      </c>
      <c r="J295" s="2">
        <v>40.01</v>
      </c>
      <c r="K295" s="2">
        <f t="shared" si="37"/>
        <v>40</v>
      </c>
      <c r="L295" s="2">
        <f t="shared" si="38"/>
        <v>0</v>
      </c>
      <c r="R295" s="7">
        <v>10.39</v>
      </c>
      <c r="S295" s="5">
        <v>9509.4475000000002</v>
      </c>
      <c r="T295" s="8">
        <v>29.61</v>
      </c>
      <c r="U295" s="5">
        <v>8130.1657499999992</v>
      </c>
      <c r="AL295" s="5" t="str">
        <f t="shared" si="44"/>
        <v/>
      </c>
      <c r="AN295" s="5" t="str">
        <f t="shared" si="39"/>
        <v/>
      </c>
      <c r="AP295" s="5" t="str">
        <f t="shared" si="40"/>
        <v/>
      </c>
      <c r="AS295" s="5">
        <f t="shared" si="41"/>
        <v>17639.613249999999</v>
      </c>
      <c r="AT295" s="11">
        <f t="shared" si="43"/>
        <v>0.16170006181575042</v>
      </c>
      <c r="AU295" s="5">
        <f t="shared" si="42"/>
        <v>161.70006181575042</v>
      </c>
    </row>
    <row r="296" spans="1:47" x14ac:dyDescent="0.25">
      <c r="A296" s="1" t="s">
        <v>345</v>
      </c>
      <c r="B296" s="1" t="s">
        <v>328</v>
      </c>
      <c r="C296" s="1" t="s">
        <v>329</v>
      </c>
      <c r="D296" s="1" t="s">
        <v>330</v>
      </c>
      <c r="E296" s="1" t="s">
        <v>90</v>
      </c>
      <c r="F296" s="1" t="s">
        <v>64</v>
      </c>
      <c r="G296" s="1" t="s">
        <v>52</v>
      </c>
      <c r="H296" s="1" t="s">
        <v>60</v>
      </c>
      <c r="I296" s="2">
        <v>159.99057466799999</v>
      </c>
      <c r="J296" s="2">
        <v>39.06</v>
      </c>
      <c r="K296" s="2">
        <f t="shared" si="37"/>
        <v>38.07</v>
      </c>
      <c r="L296" s="2">
        <f t="shared" si="38"/>
        <v>0.99</v>
      </c>
      <c r="M296" s="3">
        <v>0.99</v>
      </c>
      <c r="R296" s="7">
        <v>17.47</v>
      </c>
      <c r="S296" s="5">
        <v>15989.4175</v>
      </c>
      <c r="T296" s="8">
        <v>20.6</v>
      </c>
      <c r="U296" s="5">
        <v>5656.2449999999999</v>
      </c>
      <c r="AL296" s="5" t="str">
        <f t="shared" si="44"/>
        <v/>
      </c>
      <c r="AN296" s="5" t="str">
        <f t="shared" si="39"/>
        <v/>
      </c>
      <c r="AP296" s="5" t="str">
        <f t="shared" si="40"/>
        <v/>
      </c>
      <c r="AS296" s="5">
        <f t="shared" si="41"/>
        <v>21645.662499999999</v>
      </c>
      <c r="AT296" s="11">
        <f t="shared" si="43"/>
        <v>0.19842299911495345</v>
      </c>
      <c r="AU296" s="5">
        <f t="shared" si="42"/>
        <v>198.42299911495346</v>
      </c>
    </row>
    <row r="297" spans="1:47" x14ac:dyDescent="0.25">
      <c r="A297" s="1" t="s">
        <v>345</v>
      </c>
      <c r="B297" s="1" t="s">
        <v>328</v>
      </c>
      <c r="C297" s="1" t="s">
        <v>329</v>
      </c>
      <c r="D297" s="1" t="s">
        <v>330</v>
      </c>
      <c r="E297" s="1" t="s">
        <v>100</v>
      </c>
      <c r="F297" s="1" t="s">
        <v>64</v>
      </c>
      <c r="G297" s="1" t="s">
        <v>52</v>
      </c>
      <c r="H297" s="1" t="s">
        <v>60</v>
      </c>
      <c r="I297" s="2">
        <v>159.99057466799999</v>
      </c>
      <c r="J297" s="2">
        <v>37</v>
      </c>
      <c r="K297" s="2">
        <f t="shared" si="37"/>
        <v>37</v>
      </c>
      <c r="L297" s="2">
        <f t="shared" si="38"/>
        <v>0</v>
      </c>
      <c r="R297" s="7">
        <v>37</v>
      </c>
      <c r="S297" s="5">
        <v>33864.25</v>
      </c>
      <c r="AL297" s="5" t="str">
        <f t="shared" si="44"/>
        <v/>
      </c>
      <c r="AN297" s="5" t="str">
        <f t="shared" si="39"/>
        <v/>
      </c>
      <c r="AP297" s="5" t="str">
        <f t="shared" si="40"/>
        <v/>
      </c>
      <c r="AS297" s="5">
        <f t="shared" si="41"/>
        <v>33864.25</v>
      </c>
      <c r="AT297" s="11">
        <f t="shared" si="43"/>
        <v>0.31042921637434578</v>
      </c>
      <c r="AU297" s="5">
        <f t="shared" si="42"/>
        <v>310.4292163743458</v>
      </c>
    </row>
    <row r="298" spans="1:47" x14ac:dyDescent="0.25">
      <c r="A298" s="1" t="s">
        <v>347</v>
      </c>
      <c r="B298" s="1" t="s">
        <v>348</v>
      </c>
      <c r="C298" s="1" t="s">
        <v>349</v>
      </c>
      <c r="D298" s="1" t="s">
        <v>49</v>
      </c>
      <c r="E298" s="1" t="s">
        <v>74</v>
      </c>
      <c r="F298" s="1" t="s">
        <v>64</v>
      </c>
      <c r="G298" s="1" t="s">
        <v>52</v>
      </c>
      <c r="H298" s="1" t="s">
        <v>60</v>
      </c>
      <c r="I298" s="2">
        <v>39.7380560983</v>
      </c>
      <c r="J298" s="2">
        <v>39.76</v>
      </c>
      <c r="K298" s="2">
        <f t="shared" si="37"/>
        <v>5.32</v>
      </c>
      <c r="L298" s="2">
        <f t="shared" si="38"/>
        <v>0</v>
      </c>
      <c r="T298" s="8">
        <v>5.32</v>
      </c>
      <c r="U298" s="5">
        <v>1460.739</v>
      </c>
      <c r="AL298" s="5" t="str">
        <f t="shared" si="44"/>
        <v/>
      </c>
      <c r="AN298" s="5" t="str">
        <f t="shared" si="39"/>
        <v/>
      </c>
      <c r="AP298" s="5" t="str">
        <f t="shared" si="40"/>
        <v/>
      </c>
      <c r="AS298" s="5">
        <f t="shared" si="41"/>
        <v>1460.739</v>
      </c>
      <c r="AT298" s="11">
        <f t="shared" si="43"/>
        <v>1.339040619820151E-2</v>
      </c>
      <c r="AU298" s="5">
        <f t="shared" si="42"/>
        <v>13.390406198201509</v>
      </c>
    </row>
    <row r="299" spans="1:47" x14ac:dyDescent="0.25">
      <c r="A299" s="1" t="s">
        <v>350</v>
      </c>
      <c r="B299" s="1" t="s">
        <v>348</v>
      </c>
      <c r="C299" s="1" t="s">
        <v>349</v>
      </c>
      <c r="D299" s="1" t="s">
        <v>49</v>
      </c>
      <c r="E299" s="1" t="s">
        <v>91</v>
      </c>
      <c r="F299" s="1" t="s">
        <v>64</v>
      </c>
      <c r="G299" s="1" t="s">
        <v>52</v>
      </c>
      <c r="H299" s="1" t="s">
        <v>60</v>
      </c>
      <c r="I299" s="2">
        <v>99.858539800100004</v>
      </c>
      <c r="J299" s="2">
        <v>39.78</v>
      </c>
      <c r="K299" s="2">
        <f t="shared" si="37"/>
        <v>6.64</v>
      </c>
      <c r="L299" s="2">
        <f t="shared" si="38"/>
        <v>0</v>
      </c>
      <c r="T299" s="8">
        <v>6.64</v>
      </c>
      <c r="U299" s="5">
        <v>1823.1780000000001</v>
      </c>
      <c r="AL299" s="5" t="str">
        <f t="shared" si="44"/>
        <v/>
      </c>
      <c r="AN299" s="5" t="str">
        <f t="shared" si="39"/>
        <v/>
      </c>
      <c r="AP299" s="5" t="str">
        <f t="shared" si="40"/>
        <v/>
      </c>
      <c r="AS299" s="5">
        <f t="shared" si="41"/>
        <v>1823.1780000000001</v>
      </c>
      <c r="AT299" s="11">
        <f t="shared" si="43"/>
        <v>1.6712837811289103E-2</v>
      </c>
      <c r="AU299" s="5">
        <f t="shared" si="42"/>
        <v>16.712837811289106</v>
      </c>
    </row>
    <row r="300" spans="1:47" x14ac:dyDescent="0.25">
      <c r="A300" s="1" t="s">
        <v>350</v>
      </c>
      <c r="B300" s="1" t="s">
        <v>348</v>
      </c>
      <c r="C300" s="1" t="s">
        <v>349</v>
      </c>
      <c r="D300" s="1" t="s">
        <v>49</v>
      </c>
      <c r="E300" s="1" t="s">
        <v>92</v>
      </c>
      <c r="F300" s="1" t="s">
        <v>64</v>
      </c>
      <c r="G300" s="1" t="s">
        <v>52</v>
      </c>
      <c r="H300" s="1" t="s">
        <v>60</v>
      </c>
      <c r="I300" s="2">
        <v>99.858539800100004</v>
      </c>
      <c r="J300" s="2">
        <v>39.06</v>
      </c>
      <c r="K300" s="2">
        <f t="shared" si="37"/>
        <v>10.42</v>
      </c>
      <c r="L300" s="2">
        <f t="shared" si="38"/>
        <v>0.36</v>
      </c>
      <c r="M300" s="3">
        <v>0.36</v>
      </c>
      <c r="T300" s="8">
        <v>10.42</v>
      </c>
      <c r="U300" s="5">
        <v>2861.0715</v>
      </c>
      <c r="AL300" s="5" t="str">
        <f t="shared" si="44"/>
        <v/>
      </c>
      <c r="AN300" s="5" t="str">
        <f t="shared" si="39"/>
        <v/>
      </c>
      <c r="AP300" s="5" t="str">
        <f t="shared" si="40"/>
        <v/>
      </c>
      <c r="AS300" s="5">
        <f t="shared" si="41"/>
        <v>2861.0715</v>
      </c>
      <c r="AT300" s="11">
        <f t="shared" si="43"/>
        <v>2.6227073794221754E-2</v>
      </c>
      <c r="AU300" s="5">
        <f t="shared" si="42"/>
        <v>26.227073794221752</v>
      </c>
    </row>
    <row r="301" spans="1:47" x14ac:dyDescent="0.25">
      <c r="A301" s="1" t="s">
        <v>351</v>
      </c>
      <c r="B301" s="1" t="s">
        <v>352</v>
      </c>
      <c r="C301" s="1" t="s">
        <v>353</v>
      </c>
      <c r="D301" s="1" t="s">
        <v>354</v>
      </c>
      <c r="E301" s="1" t="s">
        <v>75</v>
      </c>
      <c r="F301" s="1" t="s">
        <v>355</v>
      </c>
      <c r="G301" s="1" t="s">
        <v>52</v>
      </c>
      <c r="H301" s="1" t="s">
        <v>60</v>
      </c>
      <c r="I301" s="2">
        <v>241.23469251200001</v>
      </c>
      <c r="J301" s="2">
        <v>39.01</v>
      </c>
      <c r="K301" s="2">
        <f t="shared" si="37"/>
        <v>37.979999999999997</v>
      </c>
      <c r="L301" s="2">
        <f t="shared" si="38"/>
        <v>0.81</v>
      </c>
      <c r="M301" s="3">
        <v>0.81</v>
      </c>
      <c r="R301" s="7">
        <v>18.32</v>
      </c>
      <c r="S301" s="5">
        <v>16767.38</v>
      </c>
      <c r="T301" s="8">
        <v>19.36</v>
      </c>
      <c r="U301" s="5">
        <v>5315.7719999999999</v>
      </c>
      <c r="AB301" s="10">
        <v>0.3</v>
      </c>
      <c r="AC301" s="5">
        <v>29.654624999999999</v>
      </c>
      <c r="AL301" s="5" t="str">
        <f t="shared" si="44"/>
        <v/>
      </c>
      <c r="AN301" s="5" t="str">
        <f t="shared" si="39"/>
        <v/>
      </c>
      <c r="AP301" s="5" t="str">
        <f t="shared" si="40"/>
        <v/>
      </c>
      <c r="AS301" s="5">
        <f t="shared" si="41"/>
        <v>22112.806625000001</v>
      </c>
      <c r="AT301" s="11">
        <f t="shared" si="43"/>
        <v>0.20270524911776261</v>
      </c>
      <c r="AU301" s="5">
        <f t="shared" si="42"/>
        <v>202.70524911776261</v>
      </c>
    </row>
    <row r="302" spans="1:47" x14ac:dyDescent="0.25">
      <c r="A302" s="1" t="s">
        <v>351</v>
      </c>
      <c r="B302" s="1" t="s">
        <v>352</v>
      </c>
      <c r="C302" s="1" t="s">
        <v>353</v>
      </c>
      <c r="D302" s="1" t="s">
        <v>354</v>
      </c>
      <c r="E302" s="1" t="s">
        <v>76</v>
      </c>
      <c r="F302" s="1" t="s">
        <v>355</v>
      </c>
      <c r="G302" s="1" t="s">
        <v>52</v>
      </c>
      <c r="H302" s="1" t="s">
        <v>60</v>
      </c>
      <c r="I302" s="2">
        <v>241.23469251200001</v>
      </c>
      <c r="J302" s="2">
        <v>39.75</v>
      </c>
      <c r="K302" s="2">
        <f t="shared" si="37"/>
        <v>36.72</v>
      </c>
      <c r="L302" s="2">
        <f t="shared" si="38"/>
        <v>3.02</v>
      </c>
      <c r="M302" s="3">
        <v>3.02</v>
      </c>
      <c r="R302" s="7">
        <v>33.1</v>
      </c>
      <c r="S302" s="5">
        <v>30294.775000000001</v>
      </c>
      <c r="T302" s="8">
        <v>3.62</v>
      </c>
      <c r="U302" s="5">
        <v>993.9615</v>
      </c>
      <c r="AL302" s="5" t="str">
        <f t="shared" si="44"/>
        <v/>
      </c>
      <c r="AN302" s="5" t="str">
        <f t="shared" si="39"/>
        <v/>
      </c>
      <c r="AP302" s="5" t="str">
        <f t="shared" si="40"/>
        <v/>
      </c>
      <c r="AS302" s="5">
        <f t="shared" si="41"/>
        <v>31288.736500000003</v>
      </c>
      <c r="AT302" s="11">
        <f t="shared" si="43"/>
        <v>0.28681981597225364</v>
      </c>
      <c r="AU302" s="5">
        <f t="shared" si="42"/>
        <v>286.81981597225365</v>
      </c>
    </row>
    <row r="303" spans="1:47" x14ac:dyDescent="0.25">
      <c r="A303" s="1" t="s">
        <v>351</v>
      </c>
      <c r="B303" s="1" t="s">
        <v>352</v>
      </c>
      <c r="C303" s="1" t="s">
        <v>353</v>
      </c>
      <c r="D303" s="1" t="s">
        <v>354</v>
      </c>
      <c r="E303" s="1" t="s">
        <v>57</v>
      </c>
      <c r="F303" s="1" t="s">
        <v>355</v>
      </c>
      <c r="G303" s="1" t="s">
        <v>52</v>
      </c>
      <c r="H303" s="1" t="s">
        <v>60</v>
      </c>
      <c r="I303" s="2">
        <v>241.23469251200001</v>
      </c>
      <c r="J303" s="2">
        <v>39.29</v>
      </c>
      <c r="K303" s="2">
        <f t="shared" si="37"/>
        <v>3.36</v>
      </c>
      <c r="L303" s="2">
        <f t="shared" si="38"/>
        <v>0</v>
      </c>
      <c r="T303" s="8">
        <v>3.36</v>
      </c>
      <c r="U303" s="5">
        <v>922.57199999999989</v>
      </c>
      <c r="AL303" s="5" t="str">
        <f t="shared" si="44"/>
        <v/>
      </c>
      <c r="AN303" s="5" t="str">
        <f t="shared" si="39"/>
        <v/>
      </c>
      <c r="AP303" s="5" t="str">
        <f t="shared" si="40"/>
        <v/>
      </c>
      <c r="AS303" s="5">
        <f t="shared" si="41"/>
        <v>922.57199999999989</v>
      </c>
      <c r="AT303" s="11">
        <f t="shared" si="43"/>
        <v>8.4570986514956887E-3</v>
      </c>
      <c r="AU303" s="5">
        <f t="shared" si="42"/>
        <v>8.4570986514956878</v>
      </c>
    </row>
    <row r="304" spans="1:47" x14ac:dyDescent="0.25">
      <c r="A304" s="1" t="s">
        <v>351</v>
      </c>
      <c r="B304" s="1" t="s">
        <v>352</v>
      </c>
      <c r="C304" s="1" t="s">
        <v>353</v>
      </c>
      <c r="D304" s="1" t="s">
        <v>354</v>
      </c>
      <c r="E304" s="1" t="s">
        <v>74</v>
      </c>
      <c r="F304" s="1" t="s">
        <v>355</v>
      </c>
      <c r="G304" s="1" t="s">
        <v>52</v>
      </c>
      <c r="H304" s="1" t="s">
        <v>60</v>
      </c>
      <c r="I304" s="2">
        <v>241.23469251200001</v>
      </c>
      <c r="J304" s="2">
        <v>40.54</v>
      </c>
      <c r="K304" s="2">
        <f t="shared" si="37"/>
        <v>15.940000000000001</v>
      </c>
      <c r="L304" s="2">
        <f t="shared" si="38"/>
        <v>0</v>
      </c>
      <c r="R304" s="7">
        <v>1.05</v>
      </c>
      <c r="S304" s="5">
        <v>961.01250000000005</v>
      </c>
      <c r="T304" s="8">
        <v>14.89</v>
      </c>
      <c r="U304" s="5">
        <v>4088.42175</v>
      </c>
      <c r="AL304" s="5" t="str">
        <f t="shared" si="44"/>
        <v/>
      </c>
      <c r="AN304" s="5" t="str">
        <f t="shared" si="39"/>
        <v/>
      </c>
      <c r="AP304" s="5" t="str">
        <f t="shared" si="40"/>
        <v/>
      </c>
      <c r="AS304" s="5">
        <f t="shared" si="41"/>
        <v>5049.4342500000002</v>
      </c>
      <c r="AT304" s="11">
        <f t="shared" si="43"/>
        <v>4.628751315506123E-2</v>
      </c>
      <c r="AU304" s="5">
        <f t="shared" si="42"/>
        <v>46.287513155061234</v>
      </c>
    </row>
    <row r="305" spans="1:47" x14ac:dyDescent="0.25">
      <c r="A305" s="1" t="s">
        <v>356</v>
      </c>
      <c r="B305" s="1" t="s">
        <v>344</v>
      </c>
      <c r="C305" s="1" t="s">
        <v>56</v>
      </c>
      <c r="D305" s="1" t="s">
        <v>49</v>
      </c>
      <c r="E305" s="1" t="s">
        <v>80</v>
      </c>
      <c r="F305" s="1" t="s">
        <v>355</v>
      </c>
      <c r="G305" s="1" t="s">
        <v>52</v>
      </c>
      <c r="H305" s="1" t="s">
        <v>60</v>
      </c>
      <c r="I305" s="2">
        <v>79.857736639899997</v>
      </c>
      <c r="J305" s="2">
        <v>37.18</v>
      </c>
      <c r="K305" s="2">
        <f t="shared" si="37"/>
        <v>28.25</v>
      </c>
      <c r="L305" s="2">
        <f t="shared" si="38"/>
        <v>8.93</v>
      </c>
      <c r="M305" s="3">
        <v>8.93</v>
      </c>
      <c r="R305" s="7">
        <v>27.3</v>
      </c>
      <c r="S305" s="5">
        <v>24986.325000000001</v>
      </c>
      <c r="AB305" s="10">
        <v>0.95</v>
      </c>
      <c r="AC305" s="5">
        <v>93.906312499999984</v>
      </c>
      <c r="AL305" s="5" t="str">
        <f t="shared" si="44"/>
        <v/>
      </c>
      <c r="AN305" s="5" t="str">
        <f t="shared" si="39"/>
        <v/>
      </c>
      <c r="AP305" s="5" t="str">
        <f t="shared" si="40"/>
        <v/>
      </c>
      <c r="AS305" s="5">
        <f t="shared" si="41"/>
        <v>25080.2313125</v>
      </c>
      <c r="AT305" s="11">
        <f t="shared" si="43"/>
        <v>0.22990724887829214</v>
      </c>
      <c r="AU305" s="5">
        <f t="shared" si="42"/>
        <v>229.90724887829214</v>
      </c>
    </row>
    <row r="306" spans="1:47" x14ac:dyDescent="0.25">
      <c r="A306" s="1" t="s">
        <v>356</v>
      </c>
      <c r="B306" s="1" t="s">
        <v>344</v>
      </c>
      <c r="C306" s="1" t="s">
        <v>56</v>
      </c>
      <c r="D306" s="1" t="s">
        <v>49</v>
      </c>
      <c r="E306" s="1" t="s">
        <v>85</v>
      </c>
      <c r="F306" s="1" t="s">
        <v>355</v>
      </c>
      <c r="G306" s="1" t="s">
        <v>52</v>
      </c>
      <c r="H306" s="1" t="s">
        <v>60</v>
      </c>
      <c r="I306" s="2">
        <v>79.857736639899997</v>
      </c>
      <c r="J306" s="2">
        <v>37.85</v>
      </c>
      <c r="K306" s="2">
        <f t="shared" si="37"/>
        <v>35.619999999999997</v>
      </c>
      <c r="L306" s="2">
        <f t="shared" si="38"/>
        <v>2.23</v>
      </c>
      <c r="M306" s="3">
        <v>2.23</v>
      </c>
      <c r="R306" s="7">
        <v>35.47</v>
      </c>
      <c r="S306" s="5">
        <v>32463.9175</v>
      </c>
      <c r="AB306" s="10">
        <v>0.15</v>
      </c>
      <c r="AC306" s="5">
        <v>14.8273125</v>
      </c>
      <c r="AL306" s="5" t="str">
        <f t="shared" si="44"/>
        <v/>
      </c>
      <c r="AN306" s="5" t="str">
        <f t="shared" si="39"/>
        <v/>
      </c>
      <c r="AP306" s="5" t="str">
        <f t="shared" si="40"/>
        <v/>
      </c>
      <c r="AS306" s="5">
        <f t="shared" si="41"/>
        <v>32478.744812500001</v>
      </c>
      <c r="AT306" s="11">
        <f t="shared" si="43"/>
        <v>0.29772846884152826</v>
      </c>
      <c r="AU306" s="5">
        <f t="shared" si="42"/>
        <v>297.72846884152824</v>
      </c>
    </row>
    <row r="307" spans="1:47" x14ac:dyDescent="0.25">
      <c r="A307" s="1" t="s">
        <v>357</v>
      </c>
      <c r="B307" s="1" t="s">
        <v>358</v>
      </c>
      <c r="C307" s="1" t="s">
        <v>359</v>
      </c>
      <c r="D307" s="1" t="s">
        <v>360</v>
      </c>
      <c r="E307" s="1" t="s">
        <v>99</v>
      </c>
      <c r="F307" s="1" t="s">
        <v>355</v>
      </c>
      <c r="G307" s="1" t="s">
        <v>52</v>
      </c>
      <c r="H307" s="1" t="s">
        <v>60</v>
      </c>
      <c r="I307" s="2">
        <v>154.415165092</v>
      </c>
      <c r="J307" s="2">
        <v>37.56</v>
      </c>
      <c r="K307" s="2">
        <f t="shared" si="37"/>
        <v>17.32</v>
      </c>
      <c r="L307" s="2">
        <f t="shared" si="38"/>
        <v>20.239999999999998</v>
      </c>
      <c r="M307" s="3">
        <v>20.239999999999998</v>
      </c>
      <c r="R307" s="7">
        <v>15.51</v>
      </c>
      <c r="S307" s="5">
        <v>14195.5275</v>
      </c>
      <c r="T307" s="8">
        <v>1.81</v>
      </c>
      <c r="U307" s="5">
        <v>496.98075</v>
      </c>
      <c r="AL307" s="5" t="str">
        <f t="shared" si="44"/>
        <v/>
      </c>
      <c r="AN307" s="5" t="str">
        <f t="shared" si="39"/>
        <v/>
      </c>
      <c r="AP307" s="5" t="str">
        <f t="shared" si="40"/>
        <v/>
      </c>
      <c r="AS307" s="5">
        <f t="shared" si="41"/>
        <v>14692.508250000001</v>
      </c>
      <c r="AT307" s="11">
        <f t="shared" si="43"/>
        <v>0.13468433001236144</v>
      </c>
      <c r="AU307" s="5">
        <f t="shared" si="42"/>
        <v>134.68433001236144</v>
      </c>
    </row>
    <row r="308" spans="1:47" x14ac:dyDescent="0.25">
      <c r="A308" s="1" t="s">
        <v>357</v>
      </c>
      <c r="B308" s="1" t="s">
        <v>358</v>
      </c>
      <c r="C308" s="1" t="s">
        <v>359</v>
      </c>
      <c r="D308" s="1" t="s">
        <v>360</v>
      </c>
      <c r="E308" s="1" t="s">
        <v>89</v>
      </c>
      <c r="F308" s="1" t="s">
        <v>355</v>
      </c>
      <c r="G308" s="1" t="s">
        <v>52</v>
      </c>
      <c r="H308" s="1" t="s">
        <v>60</v>
      </c>
      <c r="I308" s="2">
        <v>154.415165092</v>
      </c>
      <c r="J308" s="2">
        <v>39.64</v>
      </c>
      <c r="K308" s="2">
        <f t="shared" si="37"/>
        <v>38.56</v>
      </c>
      <c r="L308" s="2">
        <f t="shared" si="38"/>
        <v>0</v>
      </c>
      <c r="R308" s="7">
        <v>15.54</v>
      </c>
      <c r="S308" s="5">
        <v>14222.985000000001</v>
      </c>
      <c r="T308" s="8">
        <v>23.02</v>
      </c>
      <c r="U308" s="5">
        <v>6320.7165000000005</v>
      </c>
      <c r="AL308" s="5" t="str">
        <f t="shared" si="44"/>
        <v/>
      </c>
      <c r="AN308" s="5" t="str">
        <f t="shared" si="39"/>
        <v/>
      </c>
      <c r="AP308" s="5" t="str">
        <f t="shared" si="40"/>
        <v/>
      </c>
      <c r="AS308" s="5">
        <f t="shared" si="41"/>
        <v>20543.701500000003</v>
      </c>
      <c r="AT308" s="11">
        <f t="shared" si="43"/>
        <v>0.18832146461455584</v>
      </c>
      <c r="AU308" s="5">
        <f t="shared" si="42"/>
        <v>188.32146461455585</v>
      </c>
    </row>
    <row r="309" spans="1:47" x14ac:dyDescent="0.25">
      <c r="A309" s="1" t="s">
        <v>357</v>
      </c>
      <c r="B309" s="1" t="s">
        <v>358</v>
      </c>
      <c r="C309" s="1" t="s">
        <v>359</v>
      </c>
      <c r="D309" s="1" t="s">
        <v>360</v>
      </c>
      <c r="E309" s="1" t="s">
        <v>90</v>
      </c>
      <c r="F309" s="1" t="s">
        <v>355</v>
      </c>
      <c r="G309" s="1" t="s">
        <v>52</v>
      </c>
      <c r="H309" s="1" t="s">
        <v>60</v>
      </c>
      <c r="I309" s="2">
        <v>154.415165092</v>
      </c>
      <c r="J309" s="2">
        <v>37.79</v>
      </c>
      <c r="K309" s="2">
        <f t="shared" si="37"/>
        <v>37.46</v>
      </c>
      <c r="L309" s="2">
        <f t="shared" si="38"/>
        <v>0</v>
      </c>
      <c r="R309" s="7">
        <v>22.86</v>
      </c>
      <c r="S309" s="5">
        <v>20922.615000000002</v>
      </c>
      <c r="T309" s="8">
        <v>14.6</v>
      </c>
      <c r="U309" s="5">
        <v>4008.7950000000001</v>
      </c>
      <c r="AL309" s="5" t="str">
        <f t="shared" si="44"/>
        <v/>
      </c>
      <c r="AN309" s="5" t="str">
        <f t="shared" si="39"/>
        <v/>
      </c>
      <c r="AP309" s="5" t="str">
        <f t="shared" si="40"/>
        <v/>
      </c>
      <c r="AS309" s="5">
        <f t="shared" si="41"/>
        <v>24931.410000000003</v>
      </c>
      <c r="AT309" s="11">
        <f t="shared" si="43"/>
        <v>0.22854302308208596</v>
      </c>
      <c r="AU309" s="5">
        <f t="shared" si="42"/>
        <v>228.54302308208597</v>
      </c>
    </row>
    <row r="310" spans="1:47" x14ac:dyDescent="0.25">
      <c r="A310" s="1" t="s">
        <v>357</v>
      </c>
      <c r="B310" s="1" t="s">
        <v>358</v>
      </c>
      <c r="C310" s="1" t="s">
        <v>359</v>
      </c>
      <c r="D310" s="1" t="s">
        <v>360</v>
      </c>
      <c r="E310" s="1" t="s">
        <v>100</v>
      </c>
      <c r="F310" s="1" t="s">
        <v>355</v>
      </c>
      <c r="G310" s="1" t="s">
        <v>52</v>
      </c>
      <c r="H310" s="1" t="s">
        <v>60</v>
      </c>
      <c r="I310" s="2">
        <v>154.415165092</v>
      </c>
      <c r="J310" s="2">
        <v>35.72</v>
      </c>
      <c r="K310" s="2">
        <f t="shared" si="37"/>
        <v>32.33</v>
      </c>
      <c r="L310" s="2">
        <f t="shared" si="38"/>
        <v>3.39</v>
      </c>
      <c r="M310" s="3">
        <v>3.39</v>
      </c>
      <c r="R310" s="7">
        <v>29.96</v>
      </c>
      <c r="S310" s="5">
        <v>27420.89</v>
      </c>
      <c r="T310" s="8">
        <v>2.37</v>
      </c>
      <c r="U310" s="5">
        <v>650.74275</v>
      </c>
      <c r="AL310" s="5" t="str">
        <f t="shared" si="44"/>
        <v/>
      </c>
      <c r="AN310" s="5" t="str">
        <f t="shared" si="39"/>
        <v/>
      </c>
      <c r="AP310" s="5" t="str">
        <f t="shared" si="40"/>
        <v/>
      </c>
      <c r="AS310" s="5">
        <f t="shared" si="41"/>
        <v>28071.632750000001</v>
      </c>
      <c r="AT310" s="11">
        <f t="shared" si="43"/>
        <v>0.2573290404166908</v>
      </c>
      <c r="AU310" s="5">
        <f t="shared" si="42"/>
        <v>257.32904041669082</v>
      </c>
    </row>
    <row r="311" spans="1:47" x14ac:dyDescent="0.25">
      <c r="A311" s="1" t="s">
        <v>361</v>
      </c>
      <c r="B311" s="1" t="s">
        <v>362</v>
      </c>
      <c r="C311" s="1" t="s">
        <v>363</v>
      </c>
      <c r="D311" s="1" t="s">
        <v>364</v>
      </c>
      <c r="E311" s="1" t="s">
        <v>91</v>
      </c>
      <c r="F311" s="1" t="s">
        <v>355</v>
      </c>
      <c r="G311" s="1" t="s">
        <v>52</v>
      </c>
      <c r="H311" s="1" t="s">
        <v>60</v>
      </c>
      <c r="I311" s="2">
        <v>154.84768836000001</v>
      </c>
      <c r="J311" s="2">
        <v>40.53</v>
      </c>
      <c r="K311" s="2">
        <f t="shared" si="37"/>
        <v>11.19</v>
      </c>
      <c r="L311" s="2">
        <f t="shared" si="38"/>
        <v>0</v>
      </c>
      <c r="R311" s="7">
        <v>0.11</v>
      </c>
      <c r="S311" s="5">
        <v>100.67749999999999</v>
      </c>
      <c r="T311" s="8">
        <v>11.08</v>
      </c>
      <c r="U311" s="5">
        <v>3042.2910000000002</v>
      </c>
      <c r="AL311" s="5" t="str">
        <f t="shared" si="44"/>
        <v/>
      </c>
      <c r="AN311" s="5" t="str">
        <f t="shared" si="39"/>
        <v/>
      </c>
      <c r="AP311" s="5" t="str">
        <f t="shared" si="40"/>
        <v/>
      </c>
      <c r="AS311" s="5">
        <f t="shared" si="41"/>
        <v>3142.9684999999999</v>
      </c>
      <c r="AT311" s="11">
        <f t="shared" si="43"/>
        <v>2.881118727106766E-2</v>
      </c>
      <c r="AU311" s="5">
        <f t="shared" si="42"/>
        <v>28.811187271067659</v>
      </c>
    </row>
    <row r="312" spans="1:47" x14ac:dyDescent="0.25">
      <c r="A312" s="1" t="s">
        <v>361</v>
      </c>
      <c r="B312" s="1" t="s">
        <v>362</v>
      </c>
      <c r="C312" s="1" t="s">
        <v>363</v>
      </c>
      <c r="D312" s="1" t="s">
        <v>364</v>
      </c>
      <c r="E312" s="1" t="s">
        <v>97</v>
      </c>
      <c r="F312" s="1" t="s">
        <v>355</v>
      </c>
      <c r="G312" s="1" t="s">
        <v>52</v>
      </c>
      <c r="H312" s="1" t="s">
        <v>60</v>
      </c>
      <c r="I312" s="2">
        <v>154.84768836000001</v>
      </c>
      <c r="J312" s="2">
        <v>35.369999999999997</v>
      </c>
      <c r="K312" s="2">
        <f t="shared" ref="K312:K375" si="45">SUM(N312,P312,R312,T312,V312,X312,Z312,AB312,AE312,AG312,AI312)</f>
        <v>0.02</v>
      </c>
      <c r="L312" s="2">
        <f t="shared" ref="L312:L375" si="46">SUM(M312,AD312,AK312,AM312,AO312,AQ312,AR312)</f>
        <v>0</v>
      </c>
      <c r="T312" s="8">
        <v>0.02</v>
      </c>
      <c r="U312" s="5">
        <v>5.4915000000000003</v>
      </c>
      <c r="AL312" s="5" t="str">
        <f t="shared" si="44"/>
        <v/>
      </c>
      <c r="AN312" s="5" t="str">
        <f t="shared" ref="AN312:AN375" si="47">IF(AM312&gt;0,AM312*$AN$1,"")</f>
        <v/>
      </c>
      <c r="AP312" s="5" t="str">
        <f t="shared" ref="AP312:AP375" si="48">IF(AO312&gt;0,AO312*$AP$1,"")</f>
        <v/>
      </c>
      <c r="AS312" s="5">
        <f t="shared" ref="AS312:AS375" si="49">SUM(O312,Q312,S312,U312,W312,Y312,AA312,AC312,AF312,AH312,AJ312)</f>
        <v>5.4915000000000003</v>
      </c>
      <c r="AT312" s="11">
        <f t="shared" si="43"/>
        <v>5.033987292556959E-5</v>
      </c>
      <c r="AU312" s="5">
        <f t="shared" si="42"/>
        <v>5.0339872925569594E-2</v>
      </c>
    </row>
    <row r="313" spans="1:47" x14ac:dyDescent="0.25">
      <c r="A313" s="1" t="s">
        <v>361</v>
      </c>
      <c r="B313" s="1" t="s">
        <v>362</v>
      </c>
      <c r="C313" s="1" t="s">
        <v>363</v>
      </c>
      <c r="D313" s="1" t="s">
        <v>364</v>
      </c>
      <c r="E313" s="1" t="s">
        <v>92</v>
      </c>
      <c r="F313" s="1" t="s">
        <v>355</v>
      </c>
      <c r="G313" s="1" t="s">
        <v>52</v>
      </c>
      <c r="H313" s="1" t="s">
        <v>60</v>
      </c>
      <c r="I313" s="2">
        <v>154.84768836000001</v>
      </c>
      <c r="J313" s="2">
        <v>38.24</v>
      </c>
      <c r="K313" s="2">
        <f t="shared" si="45"/>
        <v>17.03</v>
      </c>
      <c r="L313" s="2">
        <f t="shared" si="46"/>
        <v>0</v>
      </c>
      <c r="R313" s="7">
        <v>3.51</v>
      </c>
      <c r="S313" s="5">
        <v>3212.5275000000001</v>
      </c>
      <c r="T313" s="8">
        <v>13.52</v>
      </c>
      <c r="U313" s="5">
        <v>3712.2539999999999</v>
      </c>
      <c r="AL313" s="5" t="str">
        <f t="shared" si="44"/>
        <v/>
      </c>
      <c r="AN313" s="5" t="str">
        <f t="shared" si="47"/>
        <v/>
      </c>
      <c r="AP313" s="5" t="str">
        <f t="shared" si="48"/>
        <v/>
      </c>
      <c r="AS313" s="5">
        <f t="shared" si="49"/>
        <v>6924.7815000000001</v>
      </c>
      <c r="AT313" s="11">
        <f t="shared" si="43"/>
        <v>6.3478579759143242E-2</v>
      </c>
      <c r="AU313" s="5">
        <f t="shared" si="42"/>
        <v>63.478579759143237</v>
      </c>
    </row>
    <row r="314" spans="1:47" x14ac:dyDescent="0.25">
      <c r="A314" s="1" t="s">
        <v>365</v>
      </c>
      <c r="B314" s="1" t="s">
        <v>366</v>
      </c>
      <c r="C314" s="1" t="s">
        <v>367</v>
      </c>
      <c r="D314" s="1" t="s">
        <v>49</v>
      </c>
      <c r="E314" s="1" t="s">
        <v>50</v>
      </c>
      <c r="F314" s="1" t="s">
        <v>368</v>
      </c>
      <c r="G314" s="1" t="s">
        <v>52</v>
      </c>
      <c r="H314" s="1" t="s">
        <v>60</v>
      </c>
      <c r="I314" s="2">
        <v>40.108886634000001</v>
      </c>
      <c r="J314" s="2">
        <v>37.159999999999997</v>
      </c>
      <c r="K314" s="2">
        <f t="shared" si="45"/>
        <v>36.49</v>
      </c>
      <c r="L314" s="2">
        <f t="shared" si="46"/>
        <v>0.66</v>
      </c>
      <c r="M314" s="3">
        <v>0.66</v>
      </c>
      <c r="R314" s="7">
        <v>21.98</v>
      </c>
      <c r="S314" s="5">
        <v>20117.195</v>
      </c>
      <c r="T314" s="8">
        <v>5.79</v>
      </c>
      <c r="U314" s="5">
        <v>1589.78925</v>
      </c>
      <c r="Z314" s="9">
        <v>6.41</v>
      </c>
      <c r="AA314" s="5">
        <v>704.01030000000003</v>
      </c>
      <c r="AB314" s="10">
        <v>2.31</v>
      </c>
      <c r="AC314" s="5">
        <v>228.34061249999999</v>
      </c>
      <c r="AL314" s="5" t="str">
        <f t="shared" si="44"/>
        <v/>
      </c>
      <c r="AN314" s="5" t="str">
        <f t="shared" si="47"/>
        <v/>
      </c>
      <c r="AP314" s="5" t="str">
        <f t="shared" si="48"/>
        <v/>
      </c>
      <c r="AS314" s="5">
        <f t="shared" si="49"/>
        <v>22639.335162500003</v>
      </c>
      <c r="AT314" s="11">
        <f t="shared" si="43"/>
        <v>0.20753186837833551</v>
      </c>
      <c r="AU314" s="5">
        <f t="shared" si="42"/>
        <v>207.5318683783355</v>
      </c>
    </row>
    <row r="315" spans="1:47" x14ac:dyDescent="0.25">
      <c r="A315" s="1" t="s">
        <v>369</v>
      </c>
      <c r="B315" s="1" t="s">
        <v>370</v>
      </c>
      <c r="C315" s="1" t="s">
        <v>371</v>
      </c>
      <c r="D315" s="1" t="s">
        <v>49</v>
      </c>
      <c r="E315" s="1" t="s">
        <v>76</v>
      </c>
      <c r="F315" s="1" t="s">
        <v>368</v>
      </c>
      <c r="G315" s="1" t="s">
        <v>52</v>
      </c>
      <c r="H315" s="1" t="s">
        <v>60</v>
      </c>
      <c r="I315" s="2">
        <v>159.71920216800001</v>
      </c>
      <c r="J315" s="2">
        <v>40.14</v>
      </c>
      <c r="K315" s="2">
        <f t="shared" si="45"/>
        <v>35.56</v>
      </c>
      <c r="L315" s="2">
        <f t="shared" si="46"/>
        <v>4.4400000000000004</v>
      </c>
      <c r="M315" s="3">
        <v>4.4400000000000004</v>
      </c>
      <c r="R315" s="7">
        <v>35.56</v>
      </c>
      <c r="S315" s="5">
        <v>32546.29</v>
      </c>
      <c r="AL315" s="5" t="str">
        <f t="shared" si="44"/>
        <v/>
      </c>
      <c r="AN315" s="5" t="str">
        <f t="shared" si="47"/>
        <v/>
      </c>
      <c r="AP315" s="5" t="str">
        <f t="shared" si="48"/>
        <v/>
      </c>
      <c r="AS315" s="5">
        <f t="shared" si="49"/>
        <v>32546.29</v>
      </c>
      <c r="AT315" s="11">
        <f t="shared" si="43"/>
        <v>0.29834764687220905</v>
      </c>
      <c r="AU315" s="5">
        <f t="shared" si="42"/>
        <v>298.34764687220905</v>
      </c>
    </row>
    <row r="316" spans="1:47" x14ac:dyDescent="0.25">
      <c r="A316" s="1" t="s">
        <v>369</v>
      </c>
      <c r="B316" s="1" t="s">
        <v>370</v>
      </c>
      <c r="C316" s="1" t="s">
        <v>371</v>
      </c>
      <c r="D316" s="1" t="s">
        <v>49</v>
      </c>
      <c r="E316" s="1" t="s">
        <v>57</v>
      </c>
      <c r="F316" s="1" t="s">
        <v>368</v>
      </c>
      <c r="G316" s="1" t="s">
        <v>52</v>
      </c>
      <c r="H316" s="1" t="s">
        <v>60</v>
      </c>
      <c r="I316" s="2">
        <v>159.71920216800001</v>
      </c>
      <c r="J316" s="2">
        <v>39.04</v>
      </c>
      <c r="K316" s="2">
        <f t="shared" si="45"/>
        <v>36.47</v>
      </c>
      <c r="L316" s="2">
        <f t="shared" si="46"/>
        <v>2.58</v>
      </c>
      <c r="M316" s="3">
        <v>2.58</v>
      </c>
      <c r="R316" s="7">
        <v>36.47</v>
      </c>
      <c r="S316" s="5">
        <v>33379.167500000003</v>
      </c>
      <c r="AL316" s="5" t="str">
        <f t="shared" si="44"/>
        <v/>
      </c>
      <c r="AN316" s="5" t="str">
        <f t="shared" si="47"/>
        <v/>
      </c>
      <c r="AP316" s="5" t="str">
        <f t="shared" si="48"/>
        <v/>
      </c>
      <c r="AS316" s="5">
        <f t="shared" si="49"/>
        <v>33379.167500000003</v>
      </c>
      <c r="AT316" s="11">
        <f t="shared" si="43"/>
        <v>0.30598252759925382</v>
      </c>
      <c r="AU316" s="5">
        <f t="shared" si="42"/>
        <v>305.98252759925384</v>
      </c>
    </row>
    <row r="317" spans="1:47" x14ac:dyDescent="0.25">
      <c r="A317" s="1" t="s">
        <v>369</v>
      </c>
      <c r="B317" s="1" t="s">
        <v>370</v>
      </c>
      <c r="C317" s="1" t="s">
        <v>371</v>
      </c>
      <c r="D317" s="1" t="s">
        <v>49</v>
      </c>
      <c r="E317" s="1" t="s">
        <v>65</v>
      </c>
      <c r="F317" s="1" t="s">
        <v>368</v>
      </c>
      <c r="G317" s="1" t="s">
        <v>52</v>
      </c>
      <c r="H317" s="1" t="s">
        <v>60</v>
      </c>
      <c r="I317" s="2">
        <v>159.71920216800001</v>
      </c>
      <c r="J317" s="2">
        <v>37.82</v>
      </c>
      <c r="K317" s="2">
        <f t="shared" si="45"/>
        <v>27.04</v>
      </c>
      <c r="L317" s="2">
        <f t="shared" si="46"/>
        <v>10.78</v>
      </c>
      <c r="M317" s="3">
        <v>10.78</v>
      </c>
      <c r="R317" s="7">
        <v>26.23</v>
      </c>
      <c r="S317" s="5">
        <v>24007.0075</v>
      </c>
      <c r="T317" s="8">
        <v>0.81</v>
      </c>
      <c r="U317" s="5">
        <v>222.40575000000001</v>
      </c>
      <c r="AL317" s="5" t="str">
        <f t="shared" si="44"/>
        <v/>
      </c>
      <c r="AN317" s="5" t="str">
        <f t="shared" si="47"/>
        <v/>
      </c>
      <c r="AP317" s="5" t="str">
        <f t="shared" si="48"/>
        <v/>
      </c>
      <c r="AS317" s="5">
        <f t="shared" si="49"/>
        <v>24229.413250000001</v>
      </c>
      <c r="AT317" s="11">
        <f t="shared" si="43"/>
        <v>0.22210790932643393</v>
      </c>
      <c r="AU317" s="5">
        <f t="shared" si="42"/>
        <v>222.10790932643394</v>
      </c>
    </row>
    <row r="318" spans="1:47" x14ac:dyDescent="0.25">
      <c r="A318" s="1" t="s">
        <v>369</v>
      </c>
      <c r="B318" s="1" t="s">
        <v>370</v>
      </c>
      <c r="C318" s="1" t="s">
        <v>371</v>
      </c>
      <c r="D318" s="1" t="s">
        <v>49</v>
      </c>
      <c r="E318" s="1" t="s">
        <v>74</v>
      </c>
      <c r="F318" s="1" t="s">
        <v>368</v>
      </c>
      <c r="G318" s="1" t="s">
        <v>52</v>
      </c>
      <c r="H318" s="1" t="s">
        <v>60</v>
      </c>
      <c r="I318" s="2">
        <v>159.71920216800001</v>
      </c>
      <c r="J318" s="2">
        <v>39.770000000000003</v>
      </c>
      <c r="K318" s="2">
        <f t="shared" si="45"/>
        <v>39.57</v>
      </c>
      <c r="L318" s="2">
        <f t="shared" si="46"/>
        <v>0.2</v>
      </c>
      <c r="M318" s="3">
        <v>0.2</v>
      </c>
      <c r="R318" s="7">
        <v>39.57</v>
      </c>
      <c r="S318" s="5">
        <v>36216.442499999997</v>
      </c>
      <c r="AL318" s="5" t="str">
        <f t="shared" si="44"/>
        <v/>
      </c>
      <c r="AN318" s="5" t="str">
        <f t="shared" si="47"/>
        <v/>
      </c>
      <c r="AP318" s="5" t="str">
        <f t="shared" si="48"/>
        <v/>
      </c>
      <c r="AS318" s="5">
        <f t="shared" si="49"/>
        <v>36216.442499999997</v>
      </c>
      <c r="AT318" s="11">
        <f t="shared" si="43"/>
        <v>0.33199146194413137</v>
      </c>
      <c r="AU318" s="5">
        <f t="shared" si="42"/>
        <v>331.99146194413134</v>
      </c>
    </row>
    <row r="319" spans="1:47" x14ac:dyDescent="0.25">
      <c r="A319" s="1" t="s">
        <v>372</v>
      </c>
      <c r="B319" s="1" t="s">
        <v>333</v>
      </c>
      <c r="C319" s="1" t="s">
        <v>334</v>
      </c>
      <c r="D319" s="1" t="s">
        <v>49</v>
      </c>
      <c r="E319" s="1" t="s">
        <v>75</v>
      </c>
      <c r="F319" s="1" t="s">
        <v>368</v>
      </c>
      <c r="G319" s="1" t="s">
        <v>52</v>
      </c>
      <c r="H319" s="1" t="s">
        <v>60</v>
      </c>
      <c r="I319" s="2">
        <v>39.998421677800003</v>
      </c>
      <c r="J319" s="2">
        <v>39.04</v>
      </c>
      <c r="K319" s="2">
        <f t="shared" si="45"/>
        <v>39.04</v>
      </c>
      <c r="L319" s="2">
        <f t="shared" si="46"/>
        <v>0</v>
      </c>
      <c r="R319" s="7">
        <v>39.04</v>
      </c>
      <c r="S319" s="5">
        <v>35731.360000000001</v>
      </c>
      <c r="AL319" s="5" t="str">
        <f t="shared" si="44"/>
        <v/>
      </c>
      <c r="AN319" s="5" t="str">
        <f t="shared" si="47"/>
        <v/>
      </c>
      <c r="AP319" s="5" t="str">
        <f t="shared" si="48"/>
        <v/>
      </c>
      <c r="AS319" s="5">
        <f t="shared" si="49"/>
        <v>35731.360000000001</v>
      </c>
      <c r="AT319" s="11">
        <f t="shared" si="43"/>
        <v>0.32754477316903946</v>
      </c>
      <c r="AU319" s="5">
        <f t="shared" si="42"/>
        <v>327.5447731690395</v>
      </c>
    </row>
    <row r="320" spans="1:47" x14ac:dyDescent="0.25">
      <c r="A320" s="1" t="s">
        <v>373</v>
      </c>
      <c r="B320" s="1" t="s">
        <v>374</v>
      </c>
      <c r="C320" s="1" t="s">
        <v>375</v>
      </c>
      <c r="D320" s="1" t="s">
        <v>49</v>
      </c>
      <c r="E320" s="1" t="s">
        <v>80</v>
      </c>
      <c r="F320" s="1" t="s">
        <v>368</v>
      </c>
      <c r="G320" s="1" t="s">
        <v>52</v>
      </c>
      <c r="H320" s="1" t="s">
        <v>60</v>
      </c>
      <c r="I320" s="2">
        <v>39.611718217899998</v>
      </c>
      <c r="J320" s="2">
        <v>37.659999999999997</v>
      </c>
      <c r="K320" s="2">
        <f t="shared" si="45"/>
        <v>37.51</v>
      </c>
      <c r="L320" s="2">
        <f t="shared" si="46"/>
        <v>0.15</v>
      </c>
      <c r="M320" s="3">
        <v>0.15</v>
      </c>
      <c r="R320" s="7">
        <v>37.51</v>
      </c>
      <c r="S320" s="5">
        <v>34331.027499999997</v>
      </c>
      <c r="AL320" s="5" t="str">
        <f t="shared" si="44"/>
        <v/>
      </c>
      <c r="AN320" s="5" t="str">
        <f t="shared" si="47"/>
        <v/>
      </c>
      <c r="AP320" s="5" t="str">
        <f t="shared" si="48"/>
        <v/>
      </c>
      <c r="AS320" s="5">
        <f t="shared" si="49"/>
        <v>34331.027499999997</v>
      </c>
      <c r="AT320" s="11">
        <f t="shared" si="43"/>
        <v>0.31470810557301915</v>
      </c>
      <c r="AU320" s="5">
        <f t="shared" si="42"/>
        <v>314.70810557301917</v>
      </c>
    </row>
    <row r="321" spans="1:47" x14ac:dyDescent="0.25">
      <c r="A321" s="1" t="s">
        <v>376</v>
      </c>
      <c r="B321" s="1" t="s">
        <v>377</v>
      </c>
      <c r="C321" s="1" t="s">
        <v>378</v>
      </c>
      <c r="D321" s="1" t="s">
        <v>379</v>
      </c>
      <c r="E321" s="1" t="s">
        <v>85</v>
      </c>
      <c r="F321" s="1" t="s">
        <v>368</v>
      </c>
      <c r="G321" s="1" t="s">
        <v>52</v>
      </c>
      <c r="H321" s="1" t="s">
        <v>60</v>
      </c>
      <c r="I321" s="2">
        <v>39.729292675700002</v>
      </c>
      <c r="J321" s="2">
        <v>38.729999999999997</v>
      </c>
      <c r="K321" s="2">
        <f t="shared" si="45"/>
        <v>37.67</v>
      </c>
      <c r="L321" s="2">
        <f t="shared" si="46"/>
        <v>1.06</v>
      </c>
      <c r="M321" s="3">
        <v>1.06</v>
      </c>
      <c r="R321" s="7">
        <v>37.67</v>
      </c>
      <c r="S321" s="5">
        <v>34477.467499999999</v>
      </c>
      <c r="AL321" s="5" t="str">
        <f t="shared" si="44"/>
        <v/>
      </c>
      <c r="AN321" s="5" t="str">
        <f t="shared" si="47"/>
        <v/>
      </c>
      <c r="AP321" s="5" t="str">
        <f t="shared" si="48"/>
        <v/>
      </c>
      <c r="AS321" s="5">
        <f t="shared" si="49"/>
        <v>34477.467499999999</v>
      </c>
      <c r="AT321" s="11">
        <f t="shared" si="43"/>
        <v>0.3160505021843677</v>
      </c>
      <c r="AU321" s="5">
        <f t="shared" si="42"/>
        <v>316.0505021843677</v>
      </c>
    </row>
    <row r="322" spans="1:47" x14ac:dyDescent="0.25">
      <c r="A322" s="1" t="s">
        <v>380</v>
      </c>
      <c r="B322" s="1" t="s">
        <v>381</v>
      </c>
      <c r="C322" s="1" t="s">
        <v>382</v>
      </c>
      <c r="D322" s="1" t="s">
        <v>49</v>
      </c>
      <c r="E322" s="1" t="s">
        <v>99</v>
      </c>
      <c r="F322" s="1" t="s">
        <v>368</v>
      </c>
      <c r="G322" s="1" t="s">
        <v>52</v>
      </c>
      <c r="H322" s="1" t="s">
        <v>60</v>
      </c>
      <c r="I322" s="2">
        <v>11.363576592199999</v>
      </c>
      <c r="J322" s="2">
        <v>11.31</v>
      </c>
      <c r="K322" s="2">
        <f t="shared" si="45"/>
        <v>10.809999999999999</v>
      </c>
      <c r="L322" s="2">
        <f t="shared" si="46"/>
        <v>0.5</v>
      </c>
      <c r="M322" s="3">
        <v>0.5</v>
      </c>
      <c r="R322" s="7">
        <v>3.64</v>
      </c>
      <c r="S322" s="5">
        <v>3331.51</v>
      </c>
      <c r="Z322" s="9">
        <v>4.3099999999999996</v>
      </c>
      <c r="AA322" s="5">
        <v>473.36729999999989</v>
      </c>
      <c r="AB322" s="10">
        <v>2.86</v>
      </c>
      <c r="AC322" s="5">
        <v>282.707425</v>
      </c>
      <c r="AL322" s="5" t="str">
        <f t="shared" si="44"/>
        <v/>
      </c>
      <c r="AN322" s="5" t="str">
        <f t="shared" si="47"/>
        <v/>
      </c>
      <c r="AP322" s="5" t="str">
        <f t="shared" si="48"/>
        <v/>
      </c>
      <c r="AS322" s="5">
        <f t="shared" si="49"/>
        <v>4087.5847250000002</v>
      </c>
      <c r="AT322" s="11">
        <f t="shared" si="43"/>
        <v>3.7470362492761415E-2</v>
      </c>
      <c r="AU322" s="5">
        <f t="shared" ref="AU322:AU385" si="50">(AT322/100)*$AU$1</f>
        <v>37.470362492761417</v>
      </c>
    </row>
    <row r="323" spans="1:47" x14ac:dyDescent="0.25">
      <c r="A323" s="1" t="s">
        <v>383</v>
      </c>
      <c r="B323" s="1" t="s">
        <v>381</v>
      </c>
      <c r="C323" s="1" t="s">
        <v>382</v>
      </c>
      <c r="D323" s="1" t="s">
        <v>49</v>
      </c>
      <c r="E323" s="1" t="s">
        <v>99</v>
      </c>
      <c r="F323" s="1" t="s">
        <v>368</v>
      </c>
      <c r="G323" s="1" t="s">
        <v>52</v>
      </c>
      <c r="H323" s="1" t="s">
        <v>60</v>
      </c>
      <c r="I323" s="2">
        <v>136.00580675099999</v>
      </c>
      <c r="J323" s="2">
        <v>25.46</v>
      </c>
      <c r="K323" s="2">
        <f t="shared" si="45"/>
        <v>22.969999999999995</v>
      </c>
      <c r="L323" s="2">
        <f t="shared" si="46"/>
        <v>2.5099999999999998</v>
      </c>
      <c r="M323" s="3">
        <v>2.5099999999999998</v>
      </c>
      <c r="R323" s="7">
        <v>20.73</v>
      </c>
      <c r="S323" s="5">
        <v>18973.1325</v>
      </c>
      <c r="T323" s="8">
        <v>1.67</v>
      </c>
      <c r="U323" s="5">
        <v>458.54025000000001</v>
      </c>
      <c r="Z323" s="9">
        <v>0.08</v>
      </c>
      <c r="AA323" s="5">
        <v>8.7864000000000004</v>
      </c>
      <c r="AB323" s="10">
        <v>0.49</v>
      </c>
      <c r="AC323" s="5">
        <v>48.4358875</v>
      </c>
      <c r="AL323" s="5" t="str">
        <f t="shared" si="44"/>
        <v/>
      </c>
      <c r="AN323" s="5" t="str">
        <f t="shared" si="47"/>
        <v/>
      </c>
      <c r="AP323" s="5" t="str">
        <f t="shared" si="48"/>
        <v/>
      </c>
      <c r="AS323" s="5">
        <f t="shared" si="49"/>
        <v>19488.895037499999</v>
      </c>
      <c r="AT323" s="11">
        <f t="shared" ref="AT323:AT386" si="51">(AS323/$AS$743)*100</f>
        <v>0.17865218968360441</v>
      </c>
      <c r="AU323" s="5">
        <f t="shared" si="50"/>
        <v>178.6521896836044</v>
      </c>
    </row>
    <row r="324" spans="1:47" x14ac:dyDescent="0.25">
      <c r="A324" s="1" t="s">
        <v>383</v>
      </c>
      <c r="B324" s="1" t="s">
        <v>381</v>
      </c>
      <c r="C324" s="1" t="s">
        <v>382</v>
      </c>
      <c r="D324" s="1" t="s">
        <v>49</v>
      </c>
      <c r="E324" s="1" t="s">
        <v>89</v>
      </c>
      <c r="F324" s="1" t="s">
        <v>368</v>
      </c>
      <c r="G324" s="1" t="s">
        <v>52</v>
      </c>
      <c r="H324" s="1" t="s">
        <v>60</v>
      </c>
      <c r="I324" s="2">
        <v>136.00580675099999</v>
      </c>
      <c r="J324" s="2">
        <v>39.799999999999997</v>
      </c>
      <c r="K324" s="2">
        <f t="shared" si="45"/>
        <v>36.51</v>
      </c>
      <c r="L324" s="2">
        <f t="shared" si="46"/>
        <v>3.3</v>
      </c>
      <c r="M324" s="3">
        <v>3.3</v>
      </c>
      <c r="R324" s="7">
        <v>36.51</v>
      </c>
      <c r="S324" s="5">
        <v>33415.777499999997</v>
      </c>
      <c r="AL324" s="5" t="str">
        <f t="shared" ref="AL324:AL387" si="52">IF(AK324&gt;0,AK324*$AL$1,"")</f>
        <v/>
      </c>
      <c r="AN324" s="5" t="str">
        <f t="shared" si="47"/>
        <v/>
      </c>
      <c r="AP324" s="5" t="str">
        <f t="shared" si="48"/>
        <v/>
      </c>
      <c r="AS324" s="5">
        <f t="shared" si="49"/>
        <v>33415.777499999997</v>
      </c>
      <c r="AT324" s="11">
        <f t="shared" si="51"/>
        <v>0.30631812675209091</v>
      </c>
      <c r="AU324" s="5">
        <f t="shared" si="50"/>
        <v>306.3181267520909</v>
      </c>
    </row>
    <row r="325" spans="1:47" x14ac:dyDescent="0.25">
      <c r="A325" s="1" t="s">
        <v>383</v>
      </c>
      <c r="B325" s="1" t="s">
        <v>381</v>
      </c>
      <c r="C325" s="1" t="s">
        <v>382</v>
      </c>
      <c r="D325" s="1" t="s">
        <v>49</v>
      </c>
      <c r="E325" s="1" t="s">
        <v>90</v>
      </c>
      <c r="F325" s="1" t="s">
        <v>368</v>
      </c>
      <c r="G325" s="1" t="s">
        <v>52</v>
      </c>
      <c r="H325" s="1" t="s">
        <v>60</v>
      </c>
      <c r="I325" s="2">
        <v>136.00580675099999</v>
      </c>
      <c r="J325" s="2">
        <v>35.07</v>
      </c>
      <c r="K325" s="2">
        <f t="shared" si="45"/>
        <v>25.88</v>
      </c>
      <c r="L325" s="2">
        <f t="shared" si="46"/>
        <v>9.1999999999999993</v>
      </c>
      <c r="M325" s="3">
        <v>9.1999999999999993</v>
      </c>
      <c r="R325" s="7">
        <v>25.88</v>
      </c>
      <c r="S325" s="5">
        <v>23686.67</v>
      </c>
      <c r="AL325" s="5" t="str">
        <f t="shared" si="52"/>
        <v/>
      </c>
      <c r="AN325" s="5" t="str">
        <f t="shared" si="47"/>
        <v/>
      </c>
      <c r="AP325" s="5" t="str">
        <f t="shared" si="48"/>
        <v/>
      </c>
      <c r="AS325" s="5">
        <f t="shared" si="49"/>
        <v>23686.67</v>
      </c>
      <c r="AT325" s="11">
        <f t="shared" si="51"/>
        <v>0.21713265188562347</v>
      </c>
      <c r="AU325" s="5">
        <f t="shared" si="50"/>
        <v>217.13265188562349</v>
      </c>
    </row>
    <row r="326" spans="1:47" x14ac:dyDescent="0.25">
      <c r="A326" s="1" t="s">
        <v>383</v>
      </c>
      <c r="B326" s="1" t="s">
        <v>381</v>
      </c>
      <c r="C326" s="1" t="s">
        <v>382</v>
      </c>
      <c r="D326" s="1" t="s">
        <v>49</v>
      </c>
      <c r="E326" s="1" t="s">
        <v>100</v>
      </c>
      <c r="F326" s="1" t="s">
        <v>368</v>
      </c>
      <c r="G326" s="1" t="s">
        <v>52</v>
      </c>
      <c r="H326" s="1" t="s">
        <v>60</v>
      </c>
      <c r="I326" s="2">
        <v>136.00580675099999</v>
      </c>
      <c r="J326" s="2">
        <v>32.93</v>
      </c>
      <c r="K326" s="2">
        <f t="shared" si="45"/>
        <v>21.71</v>
      </c>
      <c r="L326" s="2">
        <f t="shared" si="46"/>
        <v>11.23</v>
      </c>
      <c r="M326" s="3">
        <v>11.23</v>
      </c>
      <c r="R326" s="7">
        <v>21.25</v>
      </c>
      <c r="S326" s="5">
        <v>19449.0625</v>
      </c>
      <c r="T326" s="8">
        <v>0.46</v>
      </c>
      <c r="U326" s="5">
        <v>126.3045</v>
      </c>
      <c r="AL326" s="5" t="str">
        <f t="shared" si="52"/>
        <v/>
      </c>
      <c r="AN326" s="5" t="str">
        <f t="shared" si="47"/>
        <v/>
      </c>
      <c r="AP326" s="5" t="str">
        <f t="shared" si="48"/>
        <v/>
      </c>
      <c r="AS326" s="5">
        <f t="shared" si="49"/>
        <v>19575.366999999998</v>
      </c>
      <c r="AT326" s="11">
        <f t="shared" si="51"/>
        <v>0.17944486702201368</v>
      </c>
      <c r="AU326" s="5">
        <f t="shared" si="50"/>
        <v>179.44486702201368</v>
      </c>
    </row>
    <row r="327" spans="1:47" x14ac:dyDescent="0.25">
      <c r="A327" s="1" t="s">
        <v>384</v>
      </c>
      <c r="B327" s="1" t="s">
        <v>385</v>
      </c>
      <c r="C327" s="1" t="s">
        <v>386</v>
      </c>
      <c r="D327" s="1" t="s">
        <v>387</v>
      </c>
      <c r="E327" s="1" t="s">
        <v>91</v>
      </c>
      <c r="F327" s="1" t="s">
        <v>368</v>
      </c>
      <c r="G327" s="1" t="s">
        <v>52</v>
      </c>
      <c r="H327" s="1" t="s">
        <v>60</v>
      </c>
      <c r="I327" s="2">
        <v>152.509305931</v>
      </c>
      <c r="J327" s="2">
        <v>39.11</v>
      </c>
      <c r="K327" s="2">
        <f t="shared" si="45"/>
        <v>38.700000000000003</v>
      </c>
      <c r="L327" s="2">
        <f t="shared" si="46"/>
        <v>0.41</v>
      </c>
      <c r="M327" s="3">
        <v>0.41</v>
      </c>
      <c r="R327" s="7">
        <v>38.700000000000003</v>
      </c>
      <c r="S327" s="5">
        <v>35420.175000000003</v>
      </c>
      <c r="AL327" s="5" t="str">
        <f t="shared" si="52"/>
        <v/>
      </c>
      <c r="AN327" s="5" t="str">
        <f t="shared" si="47"/>
        <v/>
      </c>
      <c r="AP327" s="5" t="str">
        <f t="shared" si="48"/>
        <v/>
      </c>
      <c r="AS327" s="5">
        <f t="shared" si="49"/>
        <v>35420.175000000003</v>
      </c>
      <c r="AT327" s="11">
        <f t="shared" si="51"/>
        <v>0.32469218036992387</v>
      </c>
      <c r="AU327" s="5">
        <f t="shared" si="50"/>
        <v>324.69218036992385</v>
      </c>
    </row>
    <row r="328" spans="1:47" x14ac:dyDescent="0.25">
      <c r="A328" s="1" t="s">
        <v>384</v>
      </c>
      <c r="B328" s="1" t="s">
        <v>385</v>
      </c>
      <c r="C328" s="1" t="s">
        <v>386</v>
      </c>
      <c r="D328" s="1" t="s">
        <v>387</v>
      </c>
      <c r="E328" s="1" t="s">
        <v>70</v>
      </c>
      <c r="F328" s="1" t="s">
        <v>368</v>
      </c>
      <c r="G328" s="1" t="s">
        <v>52</v>
      </c>
      <c r="H328" s="1" t="s">
        <v>60</v>
      </c>
      <c r="I328" s="2">
        <v>152.509305931</v>
      </c>
      <c r="J328" s="2">
        <v>37.4</v>
      </c>
      <c r="K328" s="2">
        <f t="shared" si="45"/>
        <v>14.62</v>
      </c>
      <c r="L328" s="2">
        <f t="shared" si="46"/>
        <v>22.78</v>
      </c>
      <c r="M328" s="3">
        <v>22.78</v>
      </c>
      <c r="R328" s="7">
        <v>14.62</v>
      </c>
      <c r="S328" s="5">
        <v>13380.955</v>
      </c>
      <c r="AL328" s="5" t="str">
        <f t="shared" si="52"/>
        <v/>
      </c>
      <c r="AN328" s="5" t="str">
        <f t="shared" si="47"/>
        <v/>
      </c>
      <c r="AP328" s="5" t="str">
        <f t="shared" si="48"/>
        <v/>
      </c>
      <c r="AS328" s="5">
        <f t="shared" si="49"/>
        <v>13380.955</v>
      </c>
      <c r="AT328" s="11">
        <f t="shared" si="51"/>
        <v>0.12266149036197123</v>
      </c>
      <c r="AU328" s="5">
        <f t="shared" si="50"/>
        <v>122.66149036197123</v>
      </c>
    </row>
    <row r="329" spans="1:47" x14ac:dyDescent="0.25">
      <c r="A329" s="1" t="s">
        <v>384</v>
      </c>
      <c r="B329" s="1" t="s">
        <v>385</v>
      </c>
      <c r="C329" s="1" t="s">
        <v>386</v>
      </c>
      <c r="D329" s="1" t="s">
        <v>387</v>
      </c>
      <c r="E329" s="1" t="s">
        <v>97</v>
      </c>
      <c r="F329" s="1" t="s">
        <v>368</v>
      </c>
      <c r="G329" s="1" t="s">
        <v>52</v>
      </c>
      <c r="H329" s="1" t="s">
        <v>60</v>
      </c>
      <c r="I329" s="2">
        <v>152.509305931</v>
      </c>
      <c r="J329" s="2">
        <v>35.700000000000003</v>
      </c>
      <c r="K329" s="2">
        <f t="shared" si="45"/>
        <v>0.01</v>
      </c>
      <c r="L329" s="2">
        <f t="shared" si="46"/>
        <v>35.68</v>
      </c>
      <c r="M329" s="3">
        <v>35.68</v>
      </c>
      <c r="R329" s="7">
        <v>0.01</v>
      </c>
      <c r="S329" s="5">
        <v>9.1524999999999999</v>
      </c>
      <c r="AL329" s="5" t="str">
        <f t="shared" si="52"/>
        <v/>
      </c>
      <c r="AN329" s="5" t="str">
        <f t="shared" si="47"/>
        <v/>
      </c>
      <c r="AP329" s="5" t="str">
        <f t="shared" si="48"/>
        <v/>
      </c>
      <c r="AS329" s="5">
        <f t="shared" si="49"/>
        <v>9.1524999999999999</v>
      </c>
      <c r="AT329" s="11">
        <f t="shared" si="51"/>
        <v>8.3899788209282637E-5</v>
      </c>
      <c r="AU329" s="5">
        <f t="shared" si="50"/>
        <v>8.3899788209282636E-2</v>
      </c>
    </row>
    <row r="330" spans="1:47" x14ac:dyDescent="0.25">
      <c r="A330" s="1" t="s">
        <v>384</v>
      </c>
      <c r="B330" s="1" t="s">
        <v>385</v>
      </c>
      <c r="C330" s="1" t="s">
        <v>386</v>
      </c>
      <c r="D330" s="1" t="s">
        <v>387</v>
      </c>
      <c r="E330" s="1" t="s">
        <v>92</v>
      </c>
      <c r="F330" s="1" t="s">
        <v>368</v>
      </c>
      <c r="G330" s="1" t="s">
        <v>52</v>
      </c>
      <c r="H330" s="1" t="s">
        <v>60</v>
      </c>
      <c r="I330" s="2">
        <v>152.509305931</v>
      </c>
      <c r="J330" s="2">
        <v>36.54</v>
      </c>
      <c r="K330" s="2">
        <f t="shared" si="45"/>
        <v>12.93</v>
      </c>
      <c r="L330" s="2">
        <f t="shared" si="46"/>
        <v>23.61</v>
      </c>
      <c r="M330" s="3">
        <v>23.61</v>
      </c>
      <c r="R330" s="7">
        <v>12.93</v>
      </c>
      <c r="S330" s="5">
        <v>11834.182500000001</v>
      </c>
      <c r="AL330" s="5" t="str">
        <f t="shared" si="52"/>
        <v/>
      </c>
      <c r="AN330" s="5" t="str">
        <f t="shared" si="47"/>
        <v/>
      </c>
      <c r="AP330" s="5" t="str">
        <f t="shared" si="48"/>
        <v/>
      </c>
      <c r="AS330" s="5">
        <f t="shared" si="49"/>
        <v>11834.182500000001</v>
      </c>
      <c r="AT330" s="11">
        <f t="shared" si="51"/>
        <v>0.10848242615460248</v>
      </c>
      <c r="AU330" s="5">
        <f t="shared" si="50"/>
        <v>108.48242615460246</v>
      </c>
    </row>
    <row r="331" spans="1:47" x14ac:dyDescent="0.25">
      <c r="A331" s="1" t="s">
        <v>388</v>
      </c>
      <c r="B331" s="1" t="s">
        <v>292</v>
      </c>
      <c r="C331" s="1" t="s">
        <v>73</v>
      </c>
      <c r="D331" s="1" t="s">
        <v>49</v>
      </c>
      <c r="E331" s="1" t="s">
        <v>50</v>
      </c>
      <c r="F331" s="1" t="s">
        <v>389</v>
      </c>
      <c r="G331" s="1" t="s">
        <v>52</v>
      </c>
      <c r="H331" s="1" t="s">
        <v>60</v>
      </c>
      <c r="I331" s="2">
        <v>64.595577466699993</v>
      </c>
      <c r="J331" s="2">
        <v>36.97</v>
      </c>
      <c r="K331" s="2">
        <f t="shared" si="45"/>
        <v>36.099999999999994</v>
      </c>
      <c r="L331" s="2">
        <f t="shared" si="46"/>
        <v>0.88</v>
      </c>
      <c r="M331" s="3">
        <v>0.88</v>
      </c>
      <c r="R331" s="7">
        <v>32.369999999999997</v>
      </c>
      <c r="S331" s="5">
        <v>29626.642500000002</v>
      </c>
      <c r="T331" s="8">
        <v>3.73</v>
      </c>
      <c r="U331" s="5">
        <v>1024.1647499999999</v>
      </c>
      <c r="AL331" s="5" t="str">
        <f t="shared" si="52"/>
        <v/>
      </c>
      <c r="AN331" s="5" t="str">
        <f t="shared" si="47"/>
        <v/>
      </c>
      <c r="AP331" s="5" t="str">
        <f t="shared" si="48"/>
        <v/>
      </c>
      <c r="AS331" s="5">
        <f t="shared" si="49"/>
        <v>30650.807250000002</v>
      </c>
      <c r="AT331" s="11">
        <f t="shared" si="51"/>
        <v>0.28097200073406664</v>
      </c>
      <c r="AU331" s="5">
        <f t="shared" si="50"/>
        <v>280.97200073406663</v>
      </c>
    </row>
    <row r="332" spans="1:47" x14ac:dyDescent="0.25">
      <c r="A332" s="1" t="s">
        <v>388</v>
      </c>
      <c r="B332" s="1" t="s">
        <v>292</v>
      </c>
      <c r="C332" s="1" t="s">
        <v>73</v>
      </c>
      <c r="D332" s="1" t="s">
        <v>49</v>
      </c>
      <c r="E332" s="1" t="s">
        <v>65</v>
      </c>
      <c r="F332" s="1" t="s">
        <v>389</v>
      </c>
      <c r="G332" s="1" t="s">
        <v>52</v>
      </c>
      <c r="H332" s="1" t="s">
        <v>60</v>
      </c>
      <c r="I332" s="2">
        <v>64.595577466699993</v>
      </c>
      <c r="J332" s="2">
        <v>24.74</v>
      </c>
      <c r="K332" s="2">
        <f t="shared" si="45"/>
        <v>22.939999999999998</v>
      </c>
      <c r="L332" s="2">
        <f t="shared" si="46"/>
        <v>1.8</v>
      </c>
      <c r="M332" s="3">
        <v>1.8</v>
      </c>
      <c r="R332" s="7">
        <v>9.66</v>
      </c>
      <c r="S332" s="5">
        <v>8841.3150000000005</v>
      </c>
      <c r="T332" s="8">
        <v>5.85</v>
      </c>
      <c r="U332" s="5">
        <v>1606.2637500000001</v>
      </c>
      <c r="AB332" s="10">
        <v>7.43</v>
      </c>
      <c r="AC332" s="5">
        <v>734.44621249999989</v>
      </c>
      <c r="AL332" s="5" t="str">
        <f t="shared" si="52"/>
        <v/>
      </c>
      <c r="AN332" s="5" t="str">
        <f t="shared" si="47"/>
        <v/>
      </c>
      <c r="AP332" s="5" t="str">
        <f t="shared" si="48"/>
        <v/>
      </c>
      <c r="AS332" s="5">
        <f t="shared" si="49"/>
        <v>11182.0249625</v>
      </c>
      <c r="AT332" s="11">
        <f t="shared" si="51"/>
        <v>0.10250418203820394</v>
      </c>
      <c r="AU332" s="5">
        <f t="shared" si="50"/>
        <v>102.50418203820394</v>
      </c>
    </row>
    <row r="333" spans="1:47" x14ac:dyDescent="0.25">
      <c r="A333" s="1" t="s">
        <v>390</v>
      </c>
      <c r="B333" s="1" t="s">
        <v>391</v>
      </c>
      <c r="C333" s="1" t="s">
        <v>392</v>
      </c>
      <c r="D333" s="1" t="s">
        <v>49</v>
      </c>
      <c r="E333" s="1" t="s">
        <v>65</v>
      </c>
      <c r="F333" s="1" t="s">
        <v>389</v>
      </c>
      <c r="G333" s="1" t="s">
        <v>52</v>
      </c>
      <c r="H333" s="1" t="s">
        <v>60</v>
      </c>
      <c r="I333" s="2">
        <v>7.3821096672299999</v>
      </c>
      <c r="J333" s="2">
        <v>7.39</v>
      </c>
      <c r="K333" s="2">
        <f t="shared" si="45"/>
        <v>7.3800000000000008</v>
      </c>
      <c r="L333" s="2">
        <f t="shared" si="46"/>
        <v>0</v>
      </c>
      <c r="R333" s="7">
        <v>0.54</v>
      </c>
      <c r="S333" s="5">
        <v>494.23500000000001</v>
      </c>
      <c r="T333" s="8">
        <v>5.9</v>
      </c>
      <c r="U333" s="5">
        <v>1619.9925000000001</v>
      </c>
      <c r="AB333" s="10">
        <v>0.94</v>
      </c>
      <c r="AC333" s="5">
        <v>92.917824999999993</v>
      </c>
      <c r="AL333" s="5" t="str">
        <f t="shared" si="52"/>
        <v/>
      </c>
      <c r="AN333" s="5" t="str">
        <f t="shared" si="47"/>
        <v/>
      </c>
      <c r="AP333" s="5" t="str">
        <f t="shared" si="48"/>
        <v/>
      </c>
      <c r="AS333" s="5">
        <f t="shared" si="49"/>
        <v>2207.145325</v>
      </c>
      <c r="AT333" s="11">
        <f t="shared" si="51"/>
        <v>2.023261680574797E-2</v>
      </c>
      <c r="AU333" s="5">
        <f t="shared" si="50"/>
        <v>20.23261680574797</v>
      </c>
    </row>
    <row r="334" spans="1:47" x14ac:dyDescent="0.25">
      <c r="A334" s="1" t="s">
        <v>393</v>
      </c>
      <c r="B334" s="1" t="s">
        <v>374</v>
      </c>
      <c r="C334" s="1" t="s">
        <v>375</v>
      </c>
      <c r="D334" s="1" t="s">
        <v>49</v>
      </c>
      <c r="E334" s="1" t="s">
        <v>57</v>
      </c>
      <c r="F334" s="1" t="s">
        <v>389</v>
      </c>
      <c r="G334" s="1" t="s">
        <v>52</v>
      </c>
      <c r="H334" s="1" t="s">
        <v>60</v>
      </c>
      <c r="I334" s="2">
        <v>69.354401296199995</v>
      </c>
      <c r="J334" s="2">
        <v>30.63</v>
      </c>
      <c r="K334" s="2">
        <f t="shared" si="45"/>
        <v>30.63</v>
      </c>
      <c r="L334" s="2">
        <f t="shared" si="46"/>
        <v>0</v>
      </c>
      <c r="R334" s="7">
        <v>14.5</v>
      </c>
      <c r="S334" s="5">
        <v>13271.125</v>
      </c>
      <c r="T334" s="8">
        <v>16.13</v>
      </c>
      <c r="U334" s="5">
        <v>4428.8947499999986</v>
      </c>
      <c r="AL334" s="5" t="str">
        <f t="shared" si="52"/>
        <v/>
      </c>
      <c r="AN334" s="5" t="str">
        <f t="shared" si="47"/>
        <v/>
      </c>
      <c r="AP334" s="5" t="str">
        <f t="shared" si="48"/>
        <v/>
      </c>
      <c r="AS334" s="5">
        <f t="shared" si="49"/>
        <v>17700.019749999999</v>
      </c>
      <c r="AT334" s="11">
        <f t="shared" si="51"/>
        <v>0.16225380041793169</v>
      </c>
      <c r="AU334" s="5">
        <f t="shared" si="50"/>
        <v>162.2538004179317</v>
      </c>
    </row>
    <row r="335" spans="1:47" x14ac:dyDescent="0.25">
      <c r="A335" s="1" t="s">
        <v>393</v>
      </c>
      <c r="B335" s="1" t="s">
        <v>374</v>
      </c>
      <c r="C335" s="1" t="s">
        <v>375</v>
      </c>
      <c r="D335" s="1" t="s">
        <v>49</v>
      </c>
      <c r="E335" s="1" t="s">
        <v>74</v>
      </c>
      <c r="F335" s="1" t="s">
        <v>389</v>
      </c>
      <c r="G335" s="1" t="s">
        <v>52</v>
      </c>
      <c r="H335" s="1" t="s">
        <v>60</v>
      </c>
      <c r="I335" s="2">
        <v>69.354401296199995</v>
      </c>
      <c r="J335" s="2">
        <v>37.840000000000003</v>
      </c>
      <c r="K335" s="2">
        <f t="shared" si="45"/>
        <v>37.839999999999996</v>
      </c>
      <c r="L335" s="2">
        <f t="shared" si="46"/>
        <v>0</v>
      </c>
      <c r="R335" s="7">
        <v>25.48</v>
      </c>
      <c r="S335" s="5">
        <v>23320.57</v>
      </c>
      <c r="T335" s="8">
        <v>9.57</v>
      </c>
      <c r="U335" s="5">
        <v>2627.6827499999999</v>
      </c>
      <c r="AB335" s="10">
        <v>2.79</v>
      </c>
      <c r="AC335" s="5">
        <v>275.78801249999998</v>
      </c>
      <c r="AL335" s="5" t="str">
        <f t="shared" si="52"/>
        <v/>
      </c>
      <c r="AN335" s="5" t="str">
        <f t="shared" si="47"/>
        <v/>
      </c>
      <c r="AP335" s="5" t="str">
        <f t="shared" si="48"/>
        <v/>
      </c>
      <c r="AS335" s="5">
        <f t="shared" si="49"/>
        <v>26224.040762500001</v>
      </c>
      <c r="AT335" s="11">
        <f t="shared" si="51"/>
        <v>0.24039240272770773</v>
      </c>
      <c r="AU335" s="5">
        <f t="shared" si="50"/>
        <v>240.39240272770772</v>
      </c>
    </row>
    <row r="336" spans="1:47" x14ac:dyDescent="0.25">
      <c r="A336" s="1" t="s">
        <v>394</v>
      </c>
      <c r="B336" s="1" t="s">
        <v>395</v>
      </c>
      <c r="C336" s="1" t="s">
        <v>392</v>
      </c>
      <c r="D336" s="1" t="s">
        <v>49</v>
      </c>
      <c r="E336" s="1" t="s">
        <v>99</v>
      </c>
      <c r="F336" s="1" t="s">
        <v>389</v>
      </c>
      <c r="G336" s="1" t="s">
        <v>52</v>
      </c>
      <c r="H336" s="1" t="s">
        <v>60</v>
      </c>
      <c r="I336" s="2">
        <v>79.938311371699996</v>
      </c>
      <c r="J336" s="2">
        <v>38.909999999999997</v>
      </c>
      <c r="K336" s="2">
        <f t="shared" si="45"/>
        <v>38.909999999999997</v>
      </c>
      <c r="L336" s="2">
        <f t="shared" si="46"/>
        <v>0</v>
      </c>
      <c r="R336" s="7">
        <v>38.909999999999997</v>
      </c>
      <c r="S336" s="5">
        <v>35612.377500000002</v>
      </c>
      <c r="AL336" s="5" t="str">
        <f t="shared" si="52"/>
        <v/>
      </c>
      <c r="AN336" s="5" t="str">
        <f t="shared" si="47"/>
        <v/>
      </c>
      <c r="AP336" s="5" t="str">
        <f t="shared" si="48"/>
        <v/>
      </c>
      <c r="AS336" s="5">
        <f t="shared" si="49"/>
        <v>35612.377500000002</v>
      </c>
      <c r="AT336" s="11">
        <f t="shared" si="51"/>
        <v>0.32645407592231879</v>
      </c>
      <c r="AU336" s="5">
        <f t="shared" si="50"/>
        <v>326.45407592231879</v>
      </c>
    </row>
    <row r="337" spans="1:47" x14ac:dyDescent="0.25">
      <c r="A337" s="1" t="s">
        <v>394</v>
      </c>
      <c r="B337" s="1" t="s">
        <v>395</v>
      </c>
      <c r="C337" s="1" t="s">
        <v>392</v>
      </c>
      <c r="D337" s="1" t="s">
        <v>49</v>
      </c>
      <c r="E337" s="1" t="s">
        <v>100</v>
      </c>
      <c r="F337" s="1" t="s">
        <v>389</v>
      </c>
      <c r="G337" s="1" t="s">
        <v>52</v>
      </c>
      <c r="H337" s="1" t="s">
        <v>60</v>
      </c>
      <c r="I337" s="2">
        <v>79.938311371699996</v>
      </c>
      <c r="J337" s="2">
        <v>38.1</v>
      </c>
      <c r="K337" s="2">
        <f t="shared" si="45"/>
        <v>38.1</v>
      </c>
      <c r="L337" s="2">
        <f t="shared" si="46"/>
        <v>0</v>
      </c>
      <c r="R337" s="7">
        <v>38.1</v>
      </c>
      <c r="S337" s="5">
        <v>34871.025000000001</v>
      </c>
      <c r="AL337" s="5" t="str">
        <f t="shared" si="52"/>
        <v/>
      </c>
      <c r="AN337" s="5" t="str">
        <f t="shared" si="47"/>
        <v/>
      </c>
      <c r="AP337" s="5" t="str">
        <f t="shared" si="48"/>
        <v/>
      </c>
      <c r="AS337" s="5">
        <f t="shared" si="49"/>
        <v>34871.025000000001</v>
      </c>
      <c r="AT337" s="11">
        <f t="shared" si="51"/>
        <v>0.31965819307736687</v>
      </c>
      <c r="AU337" s="5">
        <f t="shared" si="50"/>
        <v>319.65819307736689</v>
      </c>
    </row>
    <row r="338" spans="1:47" x14ac:dyDescent="0.25">
      <c r="A338" s="1" t="s">
        <v>396</v>
      </c>
      <c r="B338" s="1" t="s">
        <v>395</v>
      </c>
      <c r="C338" s="1" t="s">
        <v>392</v>
      </c>
      <c r="D338" s="1" t="s">
        <v>49</v>
      </c>
      <c r="E338" s="1" t="s">
        <v>80</v>
      </c>
      <c r="F338" s="1" t="s">
        <v>389</v>
      </c>
      <c r="G338" s="1" t="s">
        <v>52</v>
      </c>
      <c r="H338" s="1" t="s">
        <v>60</v>
      </c>
      <c r="I338" s="2">
        <v>76.4755308907</v>
      </c>
      <c r="J338" s="2">
        <v>36.04</v>
      </c>
      <c r="K338" s="2">
        <f t="shared" si="45"/>
        <v>36.04</v>
      </c>
      <c r="L338" s="2">
        <f t="shared" si="46"/>
        <v>0</v>
      </c>
      <c r="R338" s="7">
        <v>29.08</v>
      </c>
      <c r="S338" s="5">
        <v>26615.47</v>
      </c>
      <c r="T338" s="8">
        <v>6.96</v>
      </c>
      <c r="U338" s="5">
        <v>1911.0419999999999</v>
      </c>
      <c r="AL338" s="5" t="str">
        <f t="shared" si="52"/>
        <v/>
      </c>
      <c r="AN338" s="5" t="str">
        <f t="shared" si="47"/>
        <v/>
      </c>
      <c r="AP338" s="5" t="str">
        <f t="shared" si="48"/>
        <v/>
      </c>
      <c r="AS338" s="5">
        <f t="shared" si="49"/>
        <v>28526.512000000002</v>
      </c>
      <c r="AT338" s="11">
        <f t="shared" si="51"/>
        <v>0.26149885989069216</v>
      </c>
      <c r="AU338" s="5">
        <f t="shared" si="50"/>
        <v>261.49885989069213</v>
      </c>
    </row>
    <row r="339" spans="1:47" x14ac:dyDescent="0.25">
      <c r="A339" s="1" t="s">
        <v>396</v>
      </c>
      <c r="B339" s="1" t="s">
        <v>395</v>
      </c>
      <c r="C339" s="1" t="s">
        <v>392</v>
      </c>
      <c r="D339" s="1" t="s">
        <v>49</v>
      </c>
      <c r="E339" s="1" t="s">
        <v>85</v>
      </c>
      <c r="F339" s="1" t="s">
        <v>389</v>
      </c>
      <c r="G339" s="1" t="s">
        <v>52</v>
      </c>
      <c r="H339" s="1" t="s">
        <v>60</v>
      </c>
      <c r="I339" s="2">
        <v>76.4755308907</v>
      </c>
      <c r="J339" s="2">
        <v>38.380000000000003</v>
      </c>
      <c r="K339" s="2">
        <f t="shared" si="45"/>
        <v>38.380000000000003</v>
      </c>
      <c r="L339" s="2">
        <f t="shared" si="46"/>
        <v>0</v>
      </c>
      <c r="R339" s="7">
        <v>33.18</v>
      </c>
      <c r="S339" s="5">
        <v>30367.994999999999</v>
      </c>
      <c r="AB339" s="10">
        <v>5.2</v>
      </c>
      <c r="AC339" s="5">
        <v>514.01350000000002</v>
      </c>
      <c r="AL339" s="5" t="str">
        <f t="shared" si="52"/>
        <v/>
      </c>
      <c r="AN339" s="5" t="str">
        <f t="shared" si="47"/>
        <v/>
      </c>
      <c r="AP339" s="5" t="str">
        <f t="shared" si="48"/>
        <v/>
      </c>
      <c r="AS339" s="5">
        <f t="shared" si="49"/>
        <v>30882.0085</v>
      </c>
      <c r="AT339" s="11">
        <f t="shared" si="51"/>
        <v>0.28309139280276058</v>
      </c>
      <c r="AU339" s="5">
        <f t="shared" si="50"/>
        <v>283.09139280276059</v>
      </c>
    </row>
    <row r="340" spans="1:47" x14ac:dyDescent="0.25">
      <c r="A340" s="1" t="s">
        <v>397</v>
      </c>
      <c r="B340" s="1" t="s">
        <v>374</v>
      </c>
      <c r="C340" s="1" t="s">
        <v>375</v>
      </c>
      <c r="D340" s="1" t="s">
        <v>49</v>
      </c>
      <c r="E340" s="1" t="s">
        <v>75</v>
      </c>
      <c r="F340" s="1" t="s">
        <v>389</v>
      </c>
      <c r="G340" s="1" t="s">
        <v>52</v>
      </c>
      <c r="H340" s="1" t="s">
        <v>60</v>
      </c>
      <c r="I340" s="2">
        <v>74.431660606500003</v>
      </c>
      <c r="J340" s="2">
        <v>35.43</v>
      </c>
      <c r="K340" s="2">
        <f t="shared" si="45"/>
        <v>35.430000000000007</v>
      </c>
      <c r="L340" s="2">
        <f t="shared" si="46"/>
        <v>0</v>
      </c>
      <c r="R340" s="7">
        <v>35.340000000000003</v>
      </c>
      <c r="S340" s="5">
        <v>32344.935000000001</v>
      </c>
      <c r="T340" s="8">
        <v>0.09</v>
      </c>
      <c r="U340" s="5">
        <v>24.711749999999999</v>
      </c>
      <c r="AL340" s="5" t="str">
        <f t="shared" si="52"/>
        <v/>
      </c>
      <c r="AN340" s="5" t="str">
        <f t="shared" si="47"/>
        <v/>
      </c>
      <c r="AP340" s="5" t="str">
        <f t="shared" si="48"/>
        <v/>
      </c>
      <c r="AS340" s="5">
        <f t="shared" si="49"/>
        <v>32369.64675</v>
      </c>
      <c r="AT340" s="11">
        <f t="shared" si="51"/>
        <v>0.29672838095976989</v>
      </c>
      <c r="AU340" s="5">
        <f t="shared" si="50"/>
        <v>296.72838095976988</v>
      </c>
    </row>
    <row r="341" spans="1:47" x14ac:dyDescent="0.25">
      <c r="A341" s="1" t="s">
        <v>397</v>
      </c>
      <c r="B341" s="1" t="s">
        <v>374</v>
      </c>
      <c r="C341" s="1" t="s">
        <v>375</v>
      </c>
      <c r="D341" s="1" t="s">
        <v>49</v>
      </c>
      <c r="E341" s="1" t="s">
        <v>76</v>
      </c>
      <c r="F341" s="1" t="s">
        <v>389</v>
      </c>
      <c r="G341" s="1" t="s">
        <v>52</v>
      </c>
      <c r="H341" s="1" t="s">
        <v>60</v>
      </c>
      <c r="I341" s="2">
        <v>74.431660606500003</v>
      </c>
      <c r="J341" s="2">
        <v>39.04</v>
      </c>
      <c r="K341" s="2">
        <f t="shared" si="45"/>
        <v>39</v>
      </c>
      <c r="L341" s="2">
        <f t="shared" si="46"/>
        <v>0</v>
      </c>
      <c r="R341" s="7">
        <v>39</v>
      </c>
      <c r="S341" s="5">
        <v>35694.75</v>
      </c>
      <c r="AL341" s="5" t="str">
        <f t="shared" si="52"/>
        <v/>
      </c>
      <c r="AN341" s="5" t="str">
        <f t="shared" si="47"/>
        <v/>
      </c>
      <c r="AP341" s="5" t="str">
        <f t="shared" si="48"/>
        <v/>
      </c>
      <c r="AS341" s="5">
        <f t="shared" si="49"/>
        <v>35694.75</v>
      </c>
      <c r="AT341" s="11">
        <f t="shared" si="51"/>
        <v>0.32720917401620225</v>
      </c>
      <c r="AU341" s="5">
        <f t="shared" si="50"/>
        <v>327.20917401620221</v>
      </c>
    </row>
    <row r="342" spans="1:47" x14ac:dyDescent="0.25">
      <c r="A342" s="1" t="s">
        <v>398</v>
      </c>
      <c r="B342" s="1" t="s">
        <v>395</v>
      </c>
      <c r="C342" s="1" t="s">
        <v>392</v>
      </c>
      <c r="D342" s="1" t="s">
        <v>49</v>
      </c>
      <c r="E342" s="1" t="s">
        <v>91</v>
      </c>
      <c r="F342" s="1" t="s">
        <v>389</v>
      </c>
      <c r="G342" s="1" t="s">
        <v>52</v>
      </c>
      <c r="H342" s="1" t="s">
        <v>60</v>
      </c>
      <c r="I342" s="2">
        <v>121.003052469</v>
      </c>
      <c r="J342" s="2">
        <v>40.380000000000003</v>
      </c>
      <c r="K342" s="2">
        <f t="shared" si="45"/>
        <v>37.82</v>
      </c>
      <c r="L342" s="2">
        <f t="shared" si="46"/>
        <v>2.1800000000000002</v>
      </c>
      <c r="M342" s="3">
        <v>2.1800000000000002</v>
      </c>
      <c r="R342" s="7">
        <v>30.31</v>
      </c>
      <c r="S342" s="5">
        <v>27741.227500000001</v>
      </c>
      <c r="T342" s="8">
        <v>7.51</v>
      </c>
      <c r="U342" s="5">
        <v>2062.05825</v>
      </c>
      <c r="AL342" s="5" t="str">
        <f t="shared" si="52"/>
        <v/>
      </c>
      <c r="AN342" s="5" t="str">
        <f t="shared" si="47"/>
        <v/>
      </c>
      <c r="AP342" s="5" t="str">
        <f t="shared" si="48"/>
        <v/>
      </c>
      <c r="AS342" s="5">
        <f t="shared" si="49"/>
        <v>29803.285750000003</v>
      </c>
      <c r="AT342" s="11">
        <f t="shared" si="51"/>
        <v>0.27320288034588708</v>
      </c>
      <c r="AU342" s="5">
        <f t="shared" si="50"/>
        <v>273.20288034588708</v>
      </c>
    </row>
    <row r="343" spans="1:47" x14ac:dyDescent="0.25">
      <c r="A343" s="1" t="s">
        <v>398</v>
      </c>
      <c r="B343" s="1" t="s">
        <v>395</v>
      </c>
      <c r="C343" s="1" t="s">
        <v>392</v>
      </c>
      <c r="D343" s="1" t="s">
        <v>49</v>
      </c>
      <c r="E343" s="1" t="s">
        <v>89</v>
      </c>
      <c r="F343" s="1" t="s">
        <v>389</v>
      </c>
      <c r="G343" s="1" t="s">
        <v>52</v>
      </c>
      <c r="H343" s="1" t="s">
        <v>60</v>
      </c>
      <c r="I343" s="2">
        <v>121.003052469</v>
      </c>
      <c r="J343" s="2">
        <v>40.299999999999997</v>
      </c>
      <c r="K343" s="2">
        <f t="shared" si="45"/>
        <v>40</v>
      </c>
      <c r="L343" s="2">
        <f t="shared" si="46"/>
        <v>0</v>
      </c>
      <c r="R343" s="7">
        <v>40</v>
      </c>
      <c r="S343" s="5">
        <v>36610</v>
      </c>
      <c r="AL343" s="5" t="str">
        <f t="shared" si="52"/>
        <v/>
      </c>
      <c r="AN343" s="5" t="str">
        <f t="shared" si="47"/>
        <v/>
      </c>
      <c r="AP343" s="5" t="str">
        <f t="shared" si="48"/>
        <v/>
      </c>
      <c r="AS343" s="5">
        <f t="shared" si="49"/>
        <v>36610</v>
      </c>
      <c r="AT343" s="11">
        <f t="shared" si="51"/>
        <v>0.33559915283713054</v>
      </c>
      <c r="AU343" s="5">
        <f t="shared" si="50"/>
        <v>335.59915283713053</v>
      </c>
    </row>
    <row r="344" spans="1:47" x14ac:dyDescent="0.25">
      <c r="A344" s="1" t="s">
        <v>398</v>
      </c>
      <c r="B344" s="1" t="s">
        <v>395</v>
      </c>
      <c r="C344" s="1" t="s">
        <v>392</v>
      </c>
      <c r="D344" s="1" t="s">
        <v>49</v>
      </c>
      <c r="E344" s="1" t="s">
        <v>90</v>
      </c>
      <c r="F344" s="1" t="s">
        <v>389</v>
      </c>
      <c r="G344" s="1" t="s">
        <v>52</v>
      </c>
      <c r="H344" s="1" t="s">
        <v>60</v>
      </c>
      <c r="I344" s="2">
        <v>121.003052469</v>
      </c>
      <c r="J344" s="2">
        <v>39.39</v>
      </c>
      <c r="K344" s="2">
        <f t="shared" si="45"/>
        <v>39.39</v>
      </c>
      <c r="L344" s="2">
        <f t="shared" si="46"/>
        <v>0</v>
      </c>
      <c r="R344" s="7">
        <v>39.39</v>
      </c>
      <c r="S344" s="5">
        <v>36051.697500000002</v>
      </c>
      <c r="AL344" s="5" t="str">
        <f t="shared" si="52"/>
        <v/>
      </c>
      <c r="AN344" s="5" t="str">
        <f t="shared" si="47"/>
        <v/>
      </c>
      <c r="AP344" s="5" t="str">
        <f t="shared" si="48"/>
        <v/>
      </c>
      <c r="AS344" s="5">
        <f t="shared" si="49"/>
        <v>36051.697500000002</v>
      </c>
      <c r="AT344" s="11">
        <f t="shared" si="51"/>
        <v>0.33048126575636438</v>
      </c>
      <c r="AU344" s="5">
        <f t="shared" si="50"/>
        <v>330.48126575636439</v>
      </c>
    </row>
    <row r="345" spans="1:47" x14ac:dyDescent="0.25">
      <c r="A345" s="1" t="s">
        <v>399</v>
      </c>
      <c r="B345" s="1" t="s">
        <v>395</v>
      </c>
      <c r="C345" s="1" t="s">
        <v>392</v>
      </c>
      <c r="D345" s="1" t="s">
        <v>49</v>
      </c>
      <c r="E345" s="1" t="s">
        <v>70</v>
      </c>
      <c r="F345" s="1" t="s">
        <v>389</v>
      </c>
      <c r="G345" s="1" t="s">
        <v>52</v>
      </c>
      <c r="H345" s="1" t="s">
        <v>60</v>
      </c>
      <c r="I345" s="2">
        <v>116.89845101</v>
      </c>
      <c r="J345" s="2">
        <v>35.78</v>
      </c>
      <c r="K345" s="2">
        <f t="shared" si="45"/>
        <v>35.760000000000005</v>
      </c>
      <c r="L345" s="2">
        <f t="shared" si="46"/>
        <v>0.02</v>
      </c>
      <c r="M345" s="3">
        <v>0.02</v>
      </c>
      <c r="R345" s="7">
        <v>13.29</v>
      </c>
      <c r="S345" s="5">
        <v>12163.672500000001</v>
      </c>
      <c r="T345" s="8">
        <v>22.13</v>
      </c>
      <c r="U345" s="5">
        <v>6076.3447499999993</v>
      </c>
      <c r="AB345" s="10">
        <v>0.34</v>
      </c>
      <c r="AC345" s="5">
        <v>33.608575000000002</v>
      </c>
      <c r="AL345" s="5" t="str">
        <f t="shared" si="52"/>
        <v/>
      </c>
      <c r="AN345" s="5" t="str">
        <f t="shared" si="47"/>
        <v/>
      </c>
      <c r="AP345" s="5" t="str">
        <f t="shared" si="48"/>
        <v/>
      </c>
      <c r="AS345" s="5">
        <f t="shared" si="49"/>
        <v>18273.625824999999</v>
      </c>
      <c r="AT345" s="11">
        <f t="shared" si="51"/>
        <v>0.16751197339887219</v>
      </c>
      <c r="AU345" s="5">
        <f t="shared" si="50"/>
        <v>167.51197339887219</v>
      </c>
    </row>
    <row r="346" spans="1:47" x14ac:dyDescent="0.25">
      <c r="A346" s="1" t="s">
        <v>399</v>
      </c>
      <c r="B346" s="1" t="s">
        <v>395</v>
      </c>
      <c r="C346" s="1" t="s">
        <v>392</v>
      </c>
      <c r="D346" s="1" t="s">
        <v>49</v>
      </c>
      <c r="E346" s="1" t="s">
        <v>97</v>
      </c>
      <c r="F346" s="1" t="s">
        <v>389</v>
      </c>
      <c r="G346" s="1" t="s">
        <v>52</v>
      </c>
      <c r="H346" s="1" t="s">
        <v>60</v>
      </c>
      <c r="I346" s="2">
        <v>116.89845101</v>
      </c>
      <c r="J346" s="2">
        <v>38.229999999999997</v>
      </c>
      <c r="K346" s="2">
        <f t="shared" si="45"/>
        <v>38.11</v>
      </c>
      <c r="L346" s="2">
        <f t="shared" si="46"/>
        <v>0.12</v>
      </c>
      <c r="M346" s="3">
        <v>0.12</v>
      </c>
      <c r="R346" s="7">
        <v>38.11</v>
      </c>
      <c r="S346" s="5">
        <v>34880.177499999998</v>
      </c>
      <c r="AL346" s="5" t="str">
        <f t="shared" si="52"/>
        <v/>
      </c>
      <c r="AN346" s="5" t="str">
        <f t="shared" si="47"/>
        <v/>
      </c>
      <c r="AP346" s="5" t="str">
        <f t="shared" si="48"/>
        <v/>
      </c>
      <c r="AS346" s="5">
        <f t="shared" si="49"/>
        <v>34880.177499999998</v>
      </c>
      <c r="AT346" s="11">
        <f t="shared" si="51"/>
        <v>0.31974209286557609</v>
      </c>
      <c r="AU346" s="5">
        <f t="shared" si="50"/>
        <v>319.74209286557613</v>
      </c>
    </row>
    <row r="347" spans="1:47" x14ac:dyDescent="0.25">
      <c r="A347" s="1" t="s">
        <v>399</v>
      </c>
      <c r="B347" s="1" t="s">
        <v>395</v>
      </c>
      <c r="C347" s="1" t="s">
        <v>392</v>
      </c>
      <c r="D347" s="1" t="s">
        <v>49</v>
      </c>
      <c r="E347" s="1" t="s">
        <v>92</v>
      </c>
      <c r="F347" s="1" t="s">
        <v>389</v>
      </c>
      <c r="G347" s="1" t="s">
        <v>52</v>
      </c>
      <c r="H347" s="1" t="s">
        <v>60</v>
      </c>
      <c r="I347" s="2">
        <v>116.89845101</v>
      </c>
      <c r="J347" s="2">
        <v>39.4</v>
      </c>
      <c r="K347" s="2">
        <f t="shared" si="45"/>
        <v>37.21</v>
      </c>
      <c r="L347" s="2">
        <f t="shared" si="46"/>
        <v>2.19</v>
      </c>
      <c r="M347" s="3">
        <v>2.19</v>
      </c>
      <c r="R347" s="7">
        <v>37.21</v>
      </c>
      <c r="S347" s="5">
        <v>34056.452499999999</v>
      </c>
      <c r="AL347" s="5" t="str">
        <f t="shared" si="52"/>
        <v/>
      </c>
      <c r="AN347" s="5" t="str">
        <f t="shared" si="47"/>
        <v/>
      </c>
      <c r="AP347" s="5" t="str">
        <f t="shared" si="48"/>
        <v/>
      </c>
      <c r="AS347" s="5">
        <f t="shared" si="49"/>
        <v>34056.452499999999</v>
      </c>
      <c r="AT347" s="11">
        <f t="shared" si="51"/>
        <v>0.31219111192674071</v>
      </c>
      <c r="AU347" s="5">
        <f t="shared" si="50"/>
        <v>312.19111192674069</v>
      </c>
    </row>
    <row r="348" spans="1:47" x14ac:dyDescent="0.25">
      <c r="A348" s="1" t="s">
        <v>400</v>
      </c>
      <c r="B348" s="1" t="s">
        <v>292</v>
      </c>
      <c r="C348" s="1" t="s">
        <v>73</v>
      </c>
      <c r="D348" s="1" t="s">
        <v>49</v>
      </c>
      <c r="E348" s="1" t="s">
        <v>57</v>
      </c>
      <c r="F348" s="1" t="s">
        <v>401</v>
      </c>
      <c r="G348" s="1" t="s">
        <v>52</v>
      </c>
      <c r="H348" s="1" t="s">
        <v>60</v>
      </c>
      <c r="I348" s="2">
        <v>305.70318301399999</v>
      </c>
      <c r="J348" s="2">
        <v>37.14</v>
      </c>
      <c r="K348" s="2">
        <f t="shared" si="45"/>
        <v>37.14</v>
      </c>
      <c r="L348" s="2">
        <f t="shared" si="46"/>
        <v>0</v>
      </c>
      <c r="R348" s="7">
        <v>32.82</v>
      </c>
      <c r="S348" s="5">
        <v>30038.505000000001</v>
      </c>
      <c r="T348" s="8">
        <v>4.32</v>
      </c>
      <c r="U348" s="5">
        <v>1186.164</v>
      </c>
      <c r="AL348" s="5" t="str">
        <f t="shared" si="52"/>
        <v/>
      </c>
      <c r="AN348" s="5" t="str">
        <f t="shared" si="47"/>
        <v/>
      </c>
      <c r="AP348" s="5" t="str">
        <f t="shared" si="48"/>
        <v/>
      </c>
      <c r="AS348" s="5">
        <f t="shared" si="49"/>
        <v>31224.669000000002</v>
      </c>
      <c r="AT348" s="11">
        <f t="shared" si="51"/>
        <v>0.28623251745478867</v>
      </c>
      <c r="AU348" s="5">
        <f t="shared" si="50"/>
        <v>286.23251745478865</v>
      </c>
    </row>
    <row r="349" spans="1:47" x14ac:dyDescent="0.25">
      <c r="A349" s="1" t="s">
        <v>400</v>
      </c>
      <c r="B349" s="1" t="s">
        <v>292</v>
      </c>
      <c r="C349" s="1" t="s">
        <v>73</v>
      </c>
      <c r="D349" s="1" t="s">
        <v>49</v>
      </c>
      <c r="E349" s="1" t="s">
        <v>50</v>
      </c>
      <c r="F349" s="1" t="s">
        <v>401</v>
      </c>
      <c r="G349" s="1" t="s">
        <v>52</v>
      </c>
      <c r="H349" s="1" t="s">
        <v>60</v>
      </c>
      <c r="I349" s="2">
        <v>305.70318301399999</v>
      </c>
      <c r="J349" s="2">
        <v>36.49</v>
      </c>
      <c r="K349" s="2">
        <f t="shared" si="45"/>
        <v>35.380000000000003</v>
      </c>
      <c r="L349" s="2">
        <f t="shared" si="46"/>
        <v>1.1200000000000001</v>
      </c>
      <c r="M349" s="3">
        <v>1.1200000000000001</v>
      </c>
      <c r="R349" s="7">
        <v>35.11</v>
      </c>
      <c r="S349" s="5">
        <v>32134.427500000002</v>
      </c>
      <c r="Z349" s="9">
        <v>0.03</v>
      </c>
      <c r="AA349" s="5">
        <v>3.2949000000000002</v>
      </c>
      <c r="AB349" s="10">
        <v>0.24</v>
      </c>
      <c r="AC349" s="5">
        <v>23.723700000000001</v>
      </c>
      <c r="AL349" s="5" t="str">
        <f t="shared" si="52"/>
        <v/>
      </c>
      <c r="AN349" s="5" t="str">
        <f t="shared" si="47"/>
        <v/>
      </c>
      <c r="AP349" s="5" t="str">
        <f t="shared" si="48"/>
        <v/>
      </c>
      <c r="AS349" s="5">
        <f t="shared" si="49"/>
        <v>32161.446100000001</v>
      </c>
      <c r="AT349" s="11">
        <f t="shared" si="51"/>
        <v>0.29481983242767107</v>
      </c>
      <c r="AU349" s="5">
        <f t="shared" si="50"/>
        <v>294.81983242767103</v>
      </c>
    </row>
    <row r="350" spans="1:47" x14ac:dyDescent="0.25">
      <c r="A350" s="1" t="s">
        <v>400</v>
      </c>
      <c r="B350" s="1" t="s">
        <v>292</v>
      </c>
      <c r="C350" s="1" t="s">
        <v>73</v>
      </c>
      <c r="D350" s="1" t="s">
        <v>49</v>
      </c>
      <c r="E350" s="1" t="s">
        <v>65</v>
      </c>
      <c r="F350" s="1" t="s">
        <v>401</v>
      </c>
      <c r="G350" s="1" t="s">
        <v>52</v>
      </c>
      <c r="H350" s="1" t="s">
        <v>60</v>
      </c>
      <c r="I350" s="2">
        <v>305.70318301399999</v>
      </c>
      <c r="J350" s="2">
        <v>38.64</v>
      </c>
      <c r="K350" s="2">
        <f t="shared" si="45"/>
        <v>38.64</v>
      </c>
      <c r="L350" s="2">
        <f t="shared" si="46"/>
        <v>0</v>
      </c>
      <c r="R350" s="7">
        <v>30.88</v>
      </c>
      <c r="S350" s="5">
        <v>28262.92</v>
      </c>
      <c r="Z350" s="9">
        <v>5.0599999999999996</v>
      </c>
      <c r="AA350" s="5">
        <v>555.73979999999995</v>
      </c>
      <c r="AB350" s="10">
        <v>2.7</v>
      </c>
      <c r="AC350" s="5">
        <v>266.89162499999998</v>
      </c>
      <c r="AL350" s="5" t="str">
        <f t="shared" si="52"/>
        <v/>
      </c>
      <c r="AN350" s="5" t="str">
        <f t="shared" si="47"/>
        <v/>
      </c>
      <c r="AP350" s="5" t="str">
        <f t="shared" si="48"/>
        <v/>
      </c>
      <c r="AS350" s="5">
        <f t="shared" si="49"/>
        <v>29085.551424999998</v>
      </c>
      <c r="AT350" s="11">
        <f t="shared" si="51"/>
        <v>0.26662350226798126</v>
      </c>
      <c r="AU350" s="5">
        <f t="shared" si="50"/>
        <v>266.62350226798128</v>
      </c>
    </row>
    <row r="351" spans="1:47" x14ac:dyDescent="0.25">
      <c r="A351" s="1" t="s">
        <v>400</v>
      </c>
      <c r="B351" s="1" t="s">
        <v>292</v>
      </c>
      <c r="C351" s="1" t="s">
        <v>73</v>
      </c>
      <c r="D351" s="1" t="s">
        <v>49</v>
      </c>
      <c r="E351" s="1" t="s">
        <v>74</v>
      </c>
      <c r="F351" s="1" t="s">
        <v>401</v>
      </c>
      <c r="G351" s="1" t="s">
        <v>52</v>
      </c>
      <c r="H351" s="1" t="s">
        <v>60</v>
      </c>
      <c r="I351" s="2">
        <v>305.70318301399999</v>
      </c>
      <c r="J351" s="2">
        <v>39.36</v>
      </c>
      <c r="K351" s="2">
        <f t="shared" si="45"/>
        <v>39.36</v>
      </c>
      <c r="L351" s="2">
        <f t="shared" si="46"/>
        <v>0</v>
      </c>
      <c r="R351" s="7">
        <v>34.130000000000003</v>
      </c>
      <c r="S351" s="5">
        <v>31237.482499999998</v>
      </c>
      <c r="T351" s="8">
        <v>5.23</v>
      </c>
      <c r="U351" s="5">
        <v>1436.0272500000001</v>
      </c>
      <c r="AL351" s="5" t="str">
        <f t="shared" si="52"/>
        <v/>
      </c>
      <c r="AN351" s="5" t="str">
        <f t="shared" si="47"/>
        <v/>
      </c>
      <c r="AP351" s="5" t="str">
        <f t="shared" si="48"/>
        <v/>
      </c>
      <c r="AS351" s="5">
        <f t="shared" si="49"/>
        <v>32673.509749999997</v>
      </c>
      <c r="AT351" s="11">
        <f t="shared" si="51"/>
        <v>0.29951385392831809</v>
      </c>
      <c r="AU351" s="5">
        <f t="shared" si="50"/>
        <v>299.51385392831804</v>
      </c>
    </row>
    <row r="352" spans="1:47" x14ac:dyDescent="0.25">
      <c r="A352" s="1" t="s">
        <v>400</v>
      </c>
      <c r="B352" s="1" t="s">
        <v>292</v>
      </c>
      <c r="C352" s="1" t="s">
        <v>73</v>
      </c>
      <c r="D352" s="1" t="s">
        <v>49</v>
      </c>
      <c r="E352" s="1" t="s">
        <v>91</v>
      </c>
      <c r="F352" s="1" t="s">
        <v>401</v>
      </c>
      <c r="G352" s="1" t="s">
        <v>52</v>
      </c>
      <c r="H352" s="1" t="s">
        <v>60</v>
      </c>
      <c r="I352" s="2">
        <v>305.70318301399999</v>
      </c>
      <c r="J352" s="2">
        <v>39.79</v>
      </c>
      <c r="K352" s="2">
        <f t="shared" si="45"/>
        <v>39.79</v>
      </c>
      <c r="L352" s="2">
        <f t="shared" si="46"/>
        <v>0</v>
      </c>
      <c r="R352" s="7">
        <v>35.04</v>
      </c>
      <c r="S352" s="5">
        <v>32070.36</v>
      </c>
      <c r="T352" s="8">
        <v>4.75</v>
      </c>
      <c r="U352" s="5">
        <v>1304.23125</v>
      </c>
      <c r="AL352" s="5" t="str">
        <f t="shared" si="52"/>
        <v/>
      </c>
      <c r="AN352" s="5" t="str">
        <f t="shared" si="47"/>
        <v/>
      </c>
      <c r="AP352" s="5" t="str">
        <f t="shared" si="48"/>
        <v/>
      </c>
      <c r="AS352" s="5">
        <f t="shared" si="49"/>
        <v>33374.591249999998</v>
      </c>
      <c r="AT352" s="11">
        <f t="shared" si="51"/>
        <v>0.3059405777051491</v>
      </c>
      <c r="AU352" s="5">
        <f t="shared" si="50"/>
        <v>305.94057770514911</v>
      </c>
    </row>
    <row r="353" spans="1:47" x14ac:dyDescent="0.25">
      <c r="A353" s="1" t="s">
        <v>400</v>
      </c>
      <c r="B353" s="1" t="s">
        <v>292</v>
      </c>
      <c r="C353" s="1" t="s">
        <v>73</v>
      </c>
      <c r="D353" s="1" t="s">
        <v>49</v>
      </c>
      <c r="E353" s="1" t="s">
        <v>70</v>
      </c>
      <c r="F353" s="1" t="s">
        <v>401</v>
      </c>
      <c r="G353" s="1" t="s">
        <v>52</v>
      </c>
      <c r="H353" s="1" t="s">
        <v>60</v>
      </c>
      <c r="I353" s="2">
        <v>305.70318301399999</v>
      </c>
      <c r="J353" s="2">
        <v>38.840000000000003</v>
      </c>
      <c r="K353" s="2">
        <f t="shared" si="45"/>
        <v>38.840000000000003</v>
      </c>
      <c r="L353" s="2">
        <f t="shared" si="46"/>
        <v>0</v>
      </c>
      <c r="R353" s="7">
        <v>38.840000000000003</v>
      </c>
      <c r="S353" s="5">
        <v>35548.31</v>
      </c>
      <c r="AL353" s="5" t="str">
        <f t="shared" si="52"/>
        <v/>
      </c>
      <c r="AN353" s="5" t="str">
        <f t="shared" si="47"/>
        <v/>
      </c>
      <c r="AP353" s="5" t="str">
        <f t="shared" si="48"/>
        <v/>
      </c>
      <c r="AS353" s="5">
        <f t="shared" si="49"/>
        <v>35548.31</v>
      </c>
      <c r="AT353" s="11">
        <f t="shared" si="51"/>
        <v>0.32586677740485376</v>
      </c>
      <c r="AU353" s="5">
        <f t="shared" si="50"/>
        <v>325.86677740485379</v>
      </c>
    </row>
    <row r="354" spans="1:47" x14ac:dyDescent="0.25">
      <c r="A354" s="1" t="s">
        <v>400</v>
      </c>
      <c r="B354" s="1" t="s">
        <v>292</v>
      </c>
      <c r="C354" s="1" t="s">
        <v>73</v>
      </c>
      <c r="D354" s="1" t="s">
        <v>49</v>
      </c>
      <c r="E354" s="1" t="s">
        <v>97</v>
      </c>
      <c r="F354" s="1" t="s">
        <v>401</v>
      </c>
      <c r="G354" s="1" t="s">
        <v>52</v>
      </c>
      <c r="H354" s="1" t="s">
        <v>60</v>
      </c>
      <c r="I354" s="2">
        <v>305.70318301399999</v>
      </c>
      <c r="J354" s="2">
        <v>37.950000000000003</v>
      </c>
      <c r="K354" s="2">
        <f t="shared" si="45"/>
        <v>37.950000000000003</v>
      </c>
      <c r="L354" s="2">
        <f t="shared" si="46"/>
        <v>0</v>
      </c>
      <c r="R354" s="7">
        <v>37.950000000000003</v>
      </c>
      <c r="S354" s="5">
        <v>34733.737500000003</v>
      </c>
      <c r="AL354" s="5" t="str">
        <f t="shared" si="52"/>
        <v/>
      </c>
      <c r="AN354" s="5" t="str">
        <f t="shared" si="47"/>
        <v/>
      </c>
      <c r="AP354" s="5" t="str">
        <f t="shared" si="48"/>
        <v/>
      </c>
      <c r="AS354" s="5">
        <f t="shared" si="49"/>
        <v>34733.737500000003</v>
      </c>
      <c r="AT354" s="11">
        <f t="shared" si="51"/>
        <v>0.31839969625422765</v>
      </c>
      <c r="AU354" s="5">
        <f t="shared" si="50"/>
        <v>318.39969625422765</v>
      </c>
    </row>
    <row r="355" spans="1:47" x14ac:dyDescent="0.25">
      <c r="A355" s="1" t="s">
        <v>400</v>
      </c>
      <c r="B355" s="1" t="s">
        <v>292</v>
      </c>
      <c r="C355" s="1" t="s">
        <v>73</v>
      </c>
      <c r="D355" s="1" t="s">
        <v>49</v>
      </c>
      <c r="E355" s="1" t="s">
        <v>92</v>
      </c>
      <c r="F355" s="1" t="s">
        <v>401</v>
      </c>
      <c r="G355" s="1" t="s">
        <v>52</v>
      </c>
      <c r="H355" s="1" t="s">
        <v>60</v>
      </c>
      <c r="I355" s="2">
        <v>305.70318301399999</v>
      </c>
      <c r="J355" s="2">
        <v>32.409999999999997</v>
      </c>
      <c r="K355" s="2">
        <f t="shared" si="45"/>
        <v>32.42</v>
      </c>
      <c r="L355" s="2">
        <f t="shared" si="46"/>
        <v>0</v>
      </c>
      <c r="R355" s="7">
        <v>27.89</v>
      </c>
      <c r="S355" s="5">
        <v>25526.322499999998</v>
      </c>
      <c r="Z355" s="9">
        <v>3.02</v>
      </c>
      <c r="AA355" s="5">
        <v>331.6866</v>
      </c>
      <c r="AB355" s="10">
        <v>1.51</v>
      </c>
      <c r="AC355" s="5">
        <v>149.26161250000001</v>
      </c>
      <c r="AL355" s="5" t="str">
        <f t="shared" si="52"/>
        <v/>
      </c>
      <c r="AN355" s="5" t="str">
        <f t="shared" si="47"/>
        <v/>
      </c>
      <c r="AP355" s="5" t="str">
        <f t="shared" si="48"/>
        <v/>
      </c>
      <c r="AS355" s="5">
        <f t="shared" si="49"/>
        <v>26007.270712499998</v>
      </c>
      <c r="AT355" s="11">
        <f t="shared" si="51"/>
        <v>0.23840529960996765</v>
      </c>
      <c r="AU355" s="5">
        <f t="shared" si="50"/>
        <v>238.40529960996764</v>
      </c>
    </row>
    <row r="356" spans="1:47" x14ac:dyDescent="0.25">
      <c r="A356" s="1" t="s">
        <v>402</v>
      </c>
      <c r="B356" s="1" t="s">
        <v>403</v>
      </c>
      <c r="C356" s="1" t="s">
        <v>404</v>
      </c>
      <c r="D356" s="1" t="s">
        <v>49</v>
      </c>
      <c r="E356" s="1" t="s">
        <v>92</v>
      </c>
      <c r="F356" s="1" t="s">
        <v>401</v>
      </c>
      <c r="G356" s="1" t="s">
        <v>52</v>
      </c>
      <c r="H356" s="1" t="s">
        <v>60</v>
      </c>
      <c r="I356" s="2">
        <v>6.8872000636499999</v>
      </c>
      <c r="J356" s="2">
        <v>6.53</v>
      </c>
      <c r="K356" s="2">
        <f t="shared" si="45"/>
        <v>6.53</v>
      </c>
      <c r="L356" s="2">
        <f t="shared" si="46"/>
        <v>0</v>
      </c>
      <c r="R356" s="7">
        <v>4.54</v>
      </c>
      <c r="S356" s="5">
        <v>4155.2349999999997</v>
      </c>
      <c r="Z356" s="9">
        <v>0.79</v>
      </c>
      <c r="AA356" s="5">
        <v>86.76570000000001</v>
      </c>
      <c r="AB356" s="10">
        <v>1.2</v>
      </c>
      <c r="AC356" s="5">
        <v>118.6185</v>
      </c>
      <c r="AL356" s="5" t="str">
        <f t="shared" si="52"/>
        <v/>
      </c>
      <c r="AN356" s="5" t="str">
        <f t="shared" si="47"/>
        <v/>
      </c>
      <c r="AP356" s="5" t="str">
        <f t="shared" si="48"/>
        <v/>
      </c>
      <c r="AS356" s="5">
        <f t="shared" si="49"/>
        <v>4360.6191999999992</v>
      </c>
      <c r="AT356" s="11">
        <f t="shared" si="51"/>
        <v>3.9973234344860033E-2</v>
      </c>
      <c r="AU356" s="5">
        <f t="shared" si="50"/>
        <v>39.973234344860032</v>
      </c>
    </row>
    <row r="357" spans="1:47" x14ac:dyDescent="0.25">
      <c r="A357" s="1" t="s">
        <v>405</v>
      </c>
      <c r="B357" s="1" t="s">
        <v>315</v>
      </c>
      <c r="C357" s="1" t="s">
        <v>316</v>
      </c>
      <c r="D357" s="1" t="s">
        <v>317</v>
      </c>
      <c r="E357" s="1" t="s">
        <v>75</v>
      </c>
      <c r="F357" s="1" t="s">
        <v>401</v>
      </c>
      <c r="G357" s="1" t="s">
        <v>52</v>
      </c>
      <c r="H357" s="1" t="s">
        <v>60</v>
      </c>
      <c r="I357" s="2">
        <v>27.8636448259</v>
      </c>
      <c r="J357" s="2">
        <v>27.72</v>
      </c>
      <c r="K357" s="2">
        <f t="shared" si="45"/>
        <v>27.71</v>
      </c>
      <c r="L357" s="2">
        <f t="shared" si="46"/>
        <v>0</v>
      </c>
      <c r="R357" s="7">
        <v>16.16</v>
      </c>
      <c r="S357" s="5">
        <v>14790.44</v>
      </c>
      <c r="T357" s="8">
        <v>11.55</v>
      </c>
      <c r="U357" s="5">
        <v>3171.3412499999999</v>
      </c>
      <c r="AL357" s="5" t="str">
        <f t="shared" si="52"/>
        <v/>
      </c>
      <c r="AN357" s="5" t="str">
        <f t="shared" si="47"/>
        <v/>
      </c>
      <c r="AP357" s="5" t="str">
        <f t="shared" si="48"/>
        <v/>
      </c>
      <c r="AS357" s="5">
        <f t="shared" si="49"/>
        <v>17961.78125</v>
      </c>
      <c r="AT357" s="11">
        <f t="shared" si="51"/>
        <v>0.16465333436071716</v>
      </c>
      <c r="AU357" s="5">
        <f t="shared" si="50"/>
        <v>164.65333436071717</v>
      </c>
    </row>
    <row r="358" spans="1:47" x14ac:dyDescent="0.25">
      <c r="A358" s="1" t="s">
        <v>406</v>
      </c>
      <c r="B358" s="1" t="s">
        <v>296</v>
      </c>
      <c r="C358" s="1" t="s">
        <v>297</v>
      </c>
      <c r="D358" s="1" t="s">
        <v>49</v>
      </c>
      <c r="E358" s="1" t="s">
        <v>80</v>
      </c>
      <c r="F358" s="1" t="s">
        <v>401</v>
      </c>
      <c r="G358" s="1" t="s">
        <v>52</v>
      </c>
      <c r="H358" s="1" t="s">
        <v>60</v>
      </c>
      <c r="I358" s="2">
        <v>27.871729393300001</v>
      </c>
      <c r="J358" s="2">
        <v>26.38</v>
      </c>
      <c r="K358" s="2">
        <f t="shared" si="45"/>
        <v>23.45</v>
      </c>
      <c r="L358" s="2">
        <f t="shared" si="46"/>
        <v>2.92</v>
      </c>
      <c r="M358" s="3">
        <v>2.92</v>
      </c>
      <c r="R358" s="7">
        <v>15.53</v>
      </c>
      <c r="S358" s="5">
        <v>14213.8325</v>
      </c>
      <c r="T358" s="8">
        <v>7.92</v>
      </c>
      <c r="U358" s="5">
        <v>2174.634</v>
      </c>
      <c r="AL358" s="5" t="str">
        <f t="shared" si="52"/>
        <v/>
      </c>
      <c r="AN358" s="5" t="str">
        <f t="shared" si="47"/>
        <v/>
      </c>
      <c r="AP358" s="5" t="str">
        <f t="shared" si="48"/>
        <v/>
      </c>
      <c r="AS358" s="5">
        <f t="shared" si="49"/>
        <v>16388.466500000002</v>
      </c>
      <c r="AT358" s="11">
        <f t="shared" si="51"/>
        <v>0.15023096076754153</v>
      </c>
      <c r="AU358" s="5">
        <f t="shared" si="50"/>
        <v>150.23096076754152</v>
      </c>
    </row>
    <row r="359" spans="1:47" x14ac:dyDescent="0.25">
      <c r="A359" s="1" t="s">
        <v>407</v>
      </c>
      <c r="B359" s="1" t="s">
        <v>296</v>
      </c>
      <c r="C359" s="1" t="s">
        <v>297</v>
      </c>
      <c r="D359" s="1" t="s">
        <v>49</v>
      </c>
      <c r="E359" s="1" t="s">
        <v>80</v>
      </c>
      <c r="F359" s="1" t="s">
        <v>401</v>
      </c>
      <c r="G359" s="1" t="s">
        <v>52</v>
      </c>
      <c r="H359" s="1" t="s">
        <v>60</v>
      </c>
      <c r="I359" s="2">
        <v>259.42038336299998</v>
      </c>
      <c r="J359" s="2">
        <v>9.44</v>
      </c>
      <c r="K359" s="2">
        <f t="shared" si="45"/>
        <v>8.8699999999999992</v>
      </c>
      <c r="L359" s="2">
        <f t="shared" si="46"/>
        <v>0.56999999999999995</v>
      </c>
      <c r="M359" s="3">
        <v>0.56999999999999995</v>
      </c>
      <c r="R359" s="7">
        <v>8.8699999999999992</v>
      </c>
      <c r="S359" s="5">
        <v>8118.267499999999</v>
      </c>
      <c r="AL359" s="5" t="str">
        <f t="shared" si="52"/>
        <v/>
      </c>
      <c r="AN359" s="5" t="str">
        <f t="shared" si="47"/>
        <v/>
      </c>
      <c r="AP359" s="5" t="str">
        <f t="shared" si="48"/>
        <v/>
      </c>
      <c r="AS359" s="5">
        <f t="shared" si="49"/>
        <v>8118.267499999999</v>
      </c>
      <c r="AT359" s="11">
        <f t="shared" si="51"/>
        <v>7.4419112141633686E-2</v>
      </c>
      <c r="AU359" s="5">
        <f t="shared" si="50"/>
        <v>74.41911214163369</v>
      </c>
    </row>
    <row r="360" spans="1:47" x14ac:dyDescent="0.25">
      <c r="A360" s="1" t="s">
        <v>407</v>
      </c>
      <c r="B360" s="1" t="s">
        <v>296</v>
      </c>
      <c r="C360" s="1" t="s">
        <v>297</v>
      </c>
      <c r="D360" s="1" t="s">
        <v>49</v>
      </c>
      <c r="E360" s="1" t="s">
        <v>75</v>
      </c>
      <c r="F360" s="1" t="s">
        <v>401</v>
      </c>
      <c r="G360" s="1" t="s">
        <v>52</v>
      </c>
      <c r="H360" s="1" t="s">
        <v>60</v>
      </c>
      <c r="I360" s="2">
        <v>259.42038336299998</v>
      </c>
      <c r="J360" s="2">
        <v>9.93</v>
      </c>
      <c r="K360" s="2">
        <f t="shared" si="45"/>
        <v>9.93</v>
      </c>
      <c r="L360" s="2">
        <f t="shared" si="46"/>
        <v>0</v>
      </c>
      <c r="R360" s="7">
        <v>7.16</v>
      </c>
      <c r="S360" s="5">
        <v>6553.1900000000014</v>
      </c>
      <c r="T360" s="8">
        <v>2.77</v>
      </c>
      <c r="U360" s="5">
        <v>760.57274999999993</v>
      </c>
      <c r="AL360" s="5" t="str">
        <f t="shared" si="52"/>
        <v/>
      </c>
      <c r="AN360" s="5" t="str">
        <f t="shared" si="47"/>
        <v/>
      </c>
      <c r="AP360" s="5" t="str">
        <f t="shared" si="48"/>
        <v/>
      </c>
      <c r="AS360" s="5">
        <f t="shared" si="49"/>
        <v>7313.7627500000017</v>
      </c>
      <c r="AT360" s="11">
        <f t="shared" si="51"/>
        <v>6.7044320758037776E-2</v>
      </c>
      <c r="AU360" s="5">
        <f t="shared" si="50"/>
        <v>67.04432075803777</v>
      </c>
    </row>
    <row r="361" spans="1:47" x14ac:dyDescent="0.25">
      <c r="A361" s="1" t="s">
        <v>407</v>
      </c>
      <c r="B361" s="1" t="s">
        <v>296</v>
      </c>
      <c r="C361" s="1" t="s">
        <v>297</v>
      </c>
      <c r="D361" s="1" t="s">
        <v>49</v>
      </c>
      <c r="E361" s="1" t="s">
        <v>76</v>
      </c>
      <c r="F361" s="1" t="s">
        <v>401</v>
      </c>
      <c r="G361" s="1" t="s">
        <v>52</v>
      </c>
      <c r="H361" s="1" t="s">
        <v>60</v>
      </c>
      <c r="I361" s="2">
        <v>259.42038336299998</v>
      </c>
      <c r="J361" s="2">
        <v>39.71</v>
      </c>
      <c r="K361" s="2">
        <f t="shared" si="45"/>
        <v>39.71</v>
      </c>
      <c r="L361" s="2">
        <f t="shared" si="46"/>
        <v>0</v>
      </c>
      <c r="R361" s="7">
        <v>39.15</v>
      </c>
      <c r="S361" s="5">
        <v>35832.037499999999</v>
      </c>
      <c r="T361" s="8">
        <v>0.56000000000000005</v>
      </c>
      <c r="U361" s="5">
        <v>153.762</v>
      </c>
      <c r="AL361" s="5" t="str">
        <f t="shared" si="52"/>
        <v/>
      </c>
      <c r="AN361" s="5" t="str">
        <f t="shared" si="47"/>
        <v/>
      </c>
      <c r="AP361" s="5" t="str">
        <f t="shared" si="48"/>
        <v/>
      </c>
      <c r="AS361" s="5">
        <f t="shared" si="49"/>
        <v>35985.799500000001</v>
      </c>
      <c r="AT361" s="11">
        <f t="shared" si="51"/>
        <v>0.32987718728125753</v>
      </c>
      <c r="AU361" s="5">
        <f t="shared" si="50"/>
        <v>329.87718728125753</v>
      </c>
    </row>
    <row r="362" spans="1:47" x14ac:dyDescent="0.25">
      <c r="A362" s="1" t="s">
        <v>407</v>
      </c>
      <c r="B362" s="1" t="s">
        <v>296</v>
      </c>
      <c r="C362" s="1" t="s">
        <v>297</v>
      </c>
      <c r="D362" s="1" t="s">
        <v>49</v>
      </c>
      <c r="E362" s="1" t="s">
        <v>85</v>
      </c>
      <c r="F362" s="1" t="s">
        <v>401</v>
      </c>
      <c r="G362" s="1" t="s">
        <v>52</v>
      </c>
      <c r="H362" s="1" t="s">
        <v>60</v>
      </c>
      <c r="I362" s="2">
        <v>259.42038336299998</v>
      </c>
      <c r="J362" s="2">
        <v>37.72</v>
      </c>
      <c r="K362" s="2">
        <f t="shared" si="45"/>
        <v>31.79</v>
      </c>
      <c r="L362" s="2">
        <f t="shared" si="46"/>
        <v>5.93</v>
      </c>
      <c r="M362" s="3">
        <v>5.93</v>
      </c>
      <c r="R362" s="7">
        <v>31.79</v>
      </c>
      <c r="S362" s="5">
        <v>29095.797500000001</v>
      </c>
      <c r="AL362" s="5" t="str">
        <f t="shared" si="52"/>
        <v/>
      </c>
      <c r="AN362" s="5" t="str">
        <f t="shared" si="47"/>
        <v/>
      </c>
      <c r="AP362" s="5" t="str">
        <f t="shared" si="48"/>
        <v/>
      </c>
      <c r="AS362" s="5">
        <f t="shared" si="49"/>
        <v>29095.797500000001</v>
      </c>
      <c r="AT362" s="11">
        <f t="shared" si="51"/>
        <v>0.26671742671730952</v>
      </c>
      <c r="AU362" s="5">
        <f t="shared" si="50"/>
        <v>266.71742671730954</v>
      </c>
    </row>
    <row r="363" spans="1:47" x14ac:dyDescent="0.25">
      <c r="A363" s="1" t="s">
        <v>407</v>
      </c>
      <c r="B363" s="1" t="s">
        <v>296</v>
      </c>
      <c r="C363" s="1" t="s">
        <v>297</v>
      </c>
      <c r="D363" s="1" t="s">
        <v>49</v>
      </c>
      <c r="E363" s="1" t="s">
        <v>99</v>
      </c>
      <c r="F363" s="1" t="s">
        <v>401</v>
      </c>
      <c r="G363" s="1" t="s">
        <v>52</v>
      </c>
      <c r="H363" s="1" t="s">
        <v>60</v>
      </c>
      <c r="I363" s="2">
        <v>259.42038336299998</v>
      </c>
      <c r="J363" s="2">
        <v>38.08</v>
      </c>
      <c r="K363" s="2">
        <f t="shared" si="45"/>
        <v>37.75</v>
      </c>
      <c r="L363" s="2">
        <f t="shared" si="46"/>
        <v>0.33</v>
      </c>
      <c r="M363" s="3">
        <v>0.33</v>
      </c>
      <c r="R363" s="7">
        <v>34.5</v>
      </c>
      <c r="S363" s="5">
        <v>31576.125</v>
      </c>
      <c r="T363" s="8">
        <v>3.25</v>
      </c>
      <c r="U363" s="5">
        <v>892.36874999999998</v>
      </c>
      <c r="AL363" s="5" t="str">
        <f t="shared" si="52"/>
        <v/>
      </c>
      <c r="AN363" s="5" t="str">
        <f t="shared" si="47"/>
        <v/>
      </c>
      <c r="AP363" s="5" t="str">
        <f t="shared" si="48"/>
        <v/>
      </c>
      <c r="AS363" s="5">
        <f t="shared" si="49"/>
        <v>32468.493750000001</v>
      </c>
      <c r="AT363" s="11">
        <f t="shared" si="51"/>
        <v>0.29763449867243019</v>
      </c>
      <c r="AU363" s="5">
        <f t="shared" si="50"/>
        <v>297.6344986724302</v>
      </c>
    </row>
    <row r="364" spans="1:47" x14ac:dyDescent="0.25">
      <c r="A364" s="1" t="s">
        <v>407</v>
      </c>
      <c r="B364" s="1" t="s">
        <v>296</v>
      </c>
      <c r="C364" s="1" t="s">
        <v>297</v>
      </c>
      <c r="D364" s="1" t="s">
        <v>49</v>
      </c>
      <c r="E364" s="1" t="s">
        <v>89</v>
      </c>
      <c r="F364" s="1" t="s">
        <v>401</v>
      </c>
      <c r="G364" s="1" t="s">
        <v>52</v>
      </c>
      <c r="H364" s="1" t="s">
        <v>60</v>
      </c>
      <c r="I364" s="2">
        <v>259.42038336299998</v>
      </c>
      <c r="J364" s="2">
        <v>40.119999999999997</v>
      </c>
      <c r="K364" s="2">
        <f t="shared" si="45"/>
        <v>40</v>
      </c>
      <c r="L364" s="2">
        <f t="shared" si="46"/>
        <v>0</v>
      </c>
      <c r="R364" s="7">
        <v>39.78</v>
      </c>
      <c r="S364" s="5">
        <v>36408.644999999997</v>
      </c>
      <c r="T364" s="8">
        <v>0.22</v>
      </c>
      <c r="U364" s="5">
        <v>60.406500000000001</v>
      </c>
      <c r="AL364" s="5" t="str">
        <f t="shared" si="52"/>
        <v/>
      </c>
      <c r="AN364" s="5" t="str">
        <f t="shared" si="47"/>
        <v/>
      </c>
      <c r="AP364" s="5" t="str">
        <f t="shared" si="48"/>
        <v/>
      </c>
      <c r="AS364" s="5">
        <f t="shared" si="49"/>
        <v>36469.051499999994</v>
      </c>
      <c r="AT364" s="11">
        <f t="shared" si="51"/>
        <v>0.33430709609870757</v>
      </c>
      <c r="AU364" s="5">
        <f t="shared" si="50"/>
        <v>334.30709609870758</v>
      </c>
    </row>
    <row r="365" spans="1:47" x14ac:dyDescent="0.25">
      <c r="A365" s="1" t="s">
        <v>407</v>
      </c>
      <c r="B365" s="1" t="s">
        <v>296</v>
      </c>
      <c r="C365" s="1" t="s">
        <v>297</v>
      </c>
      <c r="D365" s="1" t="s">
        <v>49</v>
      </c>
      <c r="E365" s="1" t="s">
        <v>90</v>
      </c>
      <c r="F365" s="1" t="s">
        <v>401</v>
      </c>
      <c r="G365" s="1" t="s">
        <v>52</v>
      </c>
      <c r="H365" s="1" t="s">
        <v>60</v>
      </c>
      <c r="I365" s="2">
        <v>259.42038336299998</v>
      </c>
      <c r="J365" s="2">
        <v>39.130000000000003</v>
      </c>
      <c r="K365" s="2">
        <f t="shared" si="45"/>
        <v>37.74</v>
      </c>
      <c r="L365" s="2">
        <f t="shared" si="46"/>
        <v>1.38</v>
      </c>
      <c r="M365" s="3">
        <v>1.38</v>
      </c>
      <c r="R365" s="7">
        <v>33.29</v>
      </c>
      <c r="S365" s="5">
        <v>30468.672500000001</v>
      </c>
      <c r="T365" s="8">
        <v>4.45</v>
      </c>
      <c r="U365" s="5">
        <v>1221.8587500000001</v>
      </c>
      <c r="AL365" s="5" t="str">
        <f t="shared" si="52"/>
        <v/>
      </c>
      <c r="AN365" s="5" t="str">
        <f t="shared" si="47"/>
        <v/>
      </c>
      <c r="AP365" s="5" t="str">
        <f t="shared" si="48"/>
        <v/>
      </c>
      <c r="AS365" s="5">
        <f t="shared" si="49"/>
        <v>31690.53125</v>
      </c>
      <c r="AT365" s="11">
        <f t="shared" si="51"/>
        <v>0.29050301667464112</v>
      </c>
      <c r="AU365" s="5">
        <f t="shared" si="50"/>
        <v>290.50301667464112</v>
      </c>
    </row>
    <row r="366" spans="1:47" x14ac:dyDescent="0.25">
      <c r="A366" s="1" t="s">
        <v>407</v>
      </c>
      <c r="B366" s="1" t="s">
        <v>296</v>
      </c>
      <c r="C366" s="1" t="s">
        <v>297</v>
      </c>
      <c r="D366" s="1" t="s">
        <v>49</v>
      </c>
      <c r="E366" s="1" t="s">
        <v>100</v>
      </c>
      <c r="F366" s="1" t="s">
        <v>401</v>
      </c>
      <c r="G366" s="1" t="s">
        <v>52</v>
      </c>
      <c r="H366" s="1" t="s">
        <v>60</v>
      </c>
      <c r="I366" s="2">
        <v>259.42038336299998</v>
      </c>
      <c r="J366" s="2">
        <v>37.15</v>
      </c>
      <c r="K366" s="2">
        <f t="shared" si="45"/>
        <v>37.15</v>
      </c>
      <c r="L366" s="2">
        <f t="shared" si="46"/>
        <v>0</v>
      </c>
      <c r="R366" s="7">
        <v>6.94</v>
      </c>
      <c r="S366" s="5">
        <v>6351.835</v>
      </c>
      <c r="T366" s="8">
        <v>30.21</v>
      </c>
      <c r="U366" s="5">
        <v>8294.9107499999991</v>
      </c>
      <c r="AL366" s="5" t="str">
        <f t="shared" si="52"/>
        <v/>
      </c>
      <c r="AN366" s="5" t="str">
        <f t="shared" si="47"/>
        <v/>
      </c>
      <c r="AP366" s="5" t="str">
        <f t="shared" si="48"/>
        <v/>
      </c>
      <c r="AS366" s="5">
        <f t="shared" si="49"/>
        <v>14646.745749999998</v>
      </c>
      <c r="AT366" s="11">
        <f t="shared" si="51"/>
        <v>0.13426483107131501</v>
      </c>
      <c r="AU366" s="5">
        <f t="shared" si="50"/>
        <v>134.26483107131503</v>
      </c>
    </row>
    <row r="367" spans="1:47" x14ac:dyDescent="0.25">
      <c r="A367" s="1" t="s">
        <v>408</v>
      </c>
      <c r="B367" s="1" t="s">
        <v>409</v>
      </c>
      <c r="C367" s="1" t="s">
        <v>410</v>
      </c>
      <c r="D367" s="1" t="s">
        <v>49</v>
      </c>
      <c r="E367" s="1" t="s">
        <v>50</v>
      </c>
      <c r="F367" s="1" t="s">
        <v>411</v>
      </c>
      <c r="G367" s="1" t="s">
        <v>52</v>
      </c>
      <c r="H367" s="1" t="s">
        <v>60</v>
      </c>
      <c r="I367" s="2">
        <v>156.83639678099999</v>
      </c>
      <c r="J367" s="2">
        <v>35.64</v>
      </c>
      <c r="K367" s="2">
        <f t="shared" si="45"/>
        <v>31.52</v>
      </c>
      <c r="L367" s="2">
        <f t="shared" si="46"/>
        <v>4.12</v>
      </c>
      <c r="M367" s="3">
        <v>4.12</v>
      </c>
      <c r="R367" s="7">
        <v>31.52</v>
      </c>
      <c r="S367" s="5">
        <v>28848.68</v>
      </c>
      <c r="AL367" s="5" t="str">
        <f t="shared" si="52"/>
        <v/>
      </c>
      <c r="AN367" s="5" t="str">
        <f t="shared" si="47"/>
        <v/>
      </c>
      <c r="AP367" s="5" t="str">
        <f t="shared" si="48"/>
        <v/>
      </c>
      <c r="AS367" s="5">
        <f t="shared" si="49"/>
        <v>28848.68</v>
      </c>
      <c r="AT367" s="11">
        <f t="shared" si="51"/>
        <v>0.2644521324356589</v>
      </c>
      <c r="AU367" s="5">
        <f t="shared" si="50"/>
        <v>264.45213243565888</v>
      </c>
    </row>
    <row r="368" spans="1:47" x14ac:dyDescent="0.25">
      <c r="A368" s="1" t="s">
        <v>408</v>
      </c>
      <c r="B368" s="1" t="s">
        <v>409</v>
      </c>
      <c r="C368" s="1" t="s">
        <v>410</v>
      </c>
      <c r="D368" s="1" t="s">
        <v>49</v>
      </c>
      <c r="E368" s="1" t="s">
        <v>65</v>
      </c>
      <c r="F368" s="1" t="s">
        <v>411</v>
      </c>
      <c r="G368" s="1" t="s">
        <v>52</v>
      </c>
      <c r="H368" s="1" t="s">
        <v>60</v>
      </c>
      <c r="I368" s="2">
        <v>156.83639678099999</v>
      </c>
      <c r="J368" s="2">
        <v>37.5</v>
      </c>
      <c r="K368" s="2">
        <f t="shared" si="45"/>
        <v>27.520000000000003</v>
      </c>
      <c r="L368" s="2">
        <f t="shared" si="46"/>
        <v>9.99</v>
      </c>
      <c r="M368" s="3">
        <v>9.99</v>
      </c>
      <c r="R368" s="7">
        <v>27.17</v>
      </c>
      <c r="S368" s="5">
        <v>24867.342499999999</v>
      </c>
      <c r="T368" s="8">
        <v>0.35</v>
      </c>
      <c r="U368" s="5">
        <v>96.101249999999993</v>
      </c>
      <c r="AL368" s="5" t="str">
        <f t="shared" si="52"/>
        <v/>
      </c>
      <c r="AN368" s="5" t="str">
        <f t="shared" si="47"/>
        <v/>
      </c>
      <c r="AP368" s="5" t="str">
        <f t="shared" si="48"/>
        <v/>
      </c>
      <c r="AS368" s="5">
        <f t="shared" si="49"/>
        <v>24963.443749999999</v>
      </c>
      <c r="AT368" s="11">
        <f t="shared" si="51"/>
        <v>0.22883667234081839</v>
      </c>
      <c r="AU368" s="5">
        <f t="shared" si="50"/>
        <v>228.83667234081841</v>
      </c>
    </row>
    <row r="369" spans="1:47" x14ac:dyDescent="0.25">
      <c r="A369" s="1" t="s">
        <v>408</v>
      </c>
      <c r="B369" s="1" t="s">
        <v>409</v>
      </c>
      <c r="C369" s="1" t="s">
        <v>410</v>
      </c>
      <c r="D369" s="1" t="s">
        <v>49</v>
      </c>
      <c r="E369" s="1" t="s">
        <v>70</v>
      </c>
      <c r="F369" s="1" t="s">
        <v>411</v>
      </c>
      <c r="G369" s="1" t="s">
        <v>52</v>
      </c>
      <c r="H369" s="1" t="s">
        <v>60</v>
      </c>
      <c r="I369" s="2">
        <v>156.83639678099999</v>
      </c>
      <c r="J369" s="2">
        <v>37.880000000000003</v>
      </c>
      <c r="K369" s="2">
        <f t="shared" si="45"/>
        <v>30.71</v>
      </c>
      <c r="L369" s="2">
        <f t="shared" si="46"/>
        <v>7.17</v>
      </c>
      <c r="M369" s="3">
        <v>7.17</v>
      </c>
      <c r="R369" s="7">
        <v>30.71</v>
      </c>
      <c r="S369" s="5">
        <v>28107.327499999999</v>
      </c>
      <c r="AL369" s="5" t="str">
        <f t="shared" si="52"/>
        <v/>
      </c>
      <c r="AN369" s="5" t="str">
        <f t="shared" si="47"/>
        <v/>
      </c>
      <c r="AP369" s="5" t="str">
        <f t="shared" si="48"/>
        <v/>
      </c>
      <c r="AS369" s="5">
        <f t="shared" si="49"/>
        <v>28107.327499999999</v>
      </c>
      <c r="AT369" s="11">
        <f t="shared" si="51"/>
        <v>0.25765624959070699</v>
      </c>
      <c r="AU369" s="5">
        <f t="shared" si="50"/>
        <v>257.65624959070698</v>
      </c>
    </row>
    <row r="370" spans="1:47" x14ac:dyDescent="0.25">
      <c r="A370" s="1" t="s">
        <v>408</v>
      </c>
      <c r="B370" s="1" t="s">
        <v>409</v>
      </c>
      <c r="C370" s="1" t="s">
        <v>410</v>
      </c>
      <c r="D370" s="1" t="s">
        <v>49</v>
      </c>
      <c r="E370" s="1" t="s">
        <v>97</v>
      </c>
      <c r="F370" s="1" t="s">
        <v>411</v>
      </c>
      <c r="G370" s="1" t="s">
        <v>52</v>
      </c>
      <c r="H370" s="1" t="s">
        <v>60</v>
      </c>
      <c r="I370" s="2">
        <v>156.83639678099999</v>
      </c>
      <c r="J370" s="2">
        <v>36.979999999999997</v>
      </c>
      <c r="K370" s="2">
        <f t="shared" si="45"/>
        <v>19.86</v>
      </c>
      <c r="L370" s="2">
        <f t="shared" si="46"/>
        <v>17.11</v>
      </c>
      <c r="M370" s="3">
        <v>17.11</v>
      </c>
      <c r="R370" s="7">
        <v>19.68</v>
      </c>
      <c r="S370" s="5">
        <v>18012.12</v>
      </c>
      <c r="T370" s="8">
        <v>0.18</v>
      </c>
      <c r="U370" s="5">
        <v>49.423499999999997</v>
      </c>
      <c r="AL370" s="5" t="str">
        <f t="shared" si="52"/>
        <v/>
      </c>
      <c r="AN370" s="5" t="str">
        <f t="shared" si="47"/>
        <v/>
      </c>
      <c r="AP370" s="5" t="str">
        <f t="shared" si="48"/>
        <v/>
      </c>
      <c r="AS370" s="5">
        <f t="shared" si="49"/>
        <v>18061.5435</v>
      </c>
      <c r="AT370" s="11">
        <f t="shared" si="51"/>
        <v>0.16556784205219835</v>
      </c>
      <c r="AU370" s="5">
        <f t="shared" si="50"/>
        <v>165.56784205219833</v>
      </c>
    </row>
    <row r="371" spans="1:47" x14ac:dyDescent="0.25">
      <c r="A371" s="1" t="s">
        <v>412</v>
      </c>
      <c r="B371" s="1" t="s">
        <v>289</v>
      </c>
      <c r="C371" s="1" t="s">
        <v>290</v>
      </c>
      <c r="D371" s="1" t="s">
        <v>69</v>
      </c>
      <c r="E371" s="1" t="s">
        <v>80</v>
      </c>
      <c r="F371" s="1" t="s">
        <v>411</v>
      </c>
      <c r="G371" s="1" t="s">
        <v>52</v>
      </c>
      <c r="H371" s="1" t="s">
        <v>60</v>
      </c>
      <c r="I371" s="2">
        <v>198.84510575300001</v>
      </c>
      <c r="J371" s="2">
        <v>38.94</v>
      </c>
      <c r="K371" s="2">
        <f t="shared" si="45"/>
        <v>26.290000000000003</v>
      </c>
      <c r="L371" s="2">
        <f t="shared" si="46"/>
        <v>12.65</v>
      </c>
      <c r="M371" s="3">
        <v>12.65</v>
      </c>
      <c r="R371" s="7">
        <v>24.76</v>
      </c>
      <c r="S371" s="5">
        <v>22661.59</v>
      </c>
      <c r="T371" s="8">
        <v>1.53</v>
      </c>
      <c r="U371" s="5">
        <v>420.09974999999997</v>
      </c>
      <c r="AL371" s="5" t="str">
        <f t="shared" si="52"/>
        <v/>
      </c>
      <c r="AN371" s="5" t="str">
        <f t="shared" si="47"/>
        <v/>
      </c>
      <c r="AP371" s="5" t="str">
        <f t="shared" si="48"/>
        <v/>
      </c>
      <c r="AS371" s="5">
        <f t="shared" si="49"/>
        <v>23081.689750000001</v>
      </c>
      <c r="AT371" s="11">
        <f t="shared" si="51"/>
        <v>0.21158687588498989</v>
      </c>
      <c r="AU371" s="5">
        <f t="shared" si="50"/>
        <v>211.58687588498989</v>
      </c>
    </row>
    <row r="372" spans="1:47" x14ac:dyDescent="0.25">
      <c r="A372" s="1" t="s">
        <v>412</v>
      </c>
      <c r="B372" s="1" t="s">
        <v>289</v>
      </c>
      <c r="C372" s="1" t="s">
        <v>290</v>
      </c>
      <c r="D372" s="1" t="s">
        <v>69</v>
      </c>
      <c r="E372" s="1" t="s">
        <v>75</v>
      </c>
      <c r="F372" s="1" t="s">
        <v>411</v>
      </c>
      <c r="G372" s="1" t="s">
        <v>52</v>
      </c>
      <c r="H372" s="1" t="s">
        <v>60</v>
      </c>
      <c r="I372" s="2">
        <v>198.84510575300001</v>
      </c>
      <c r="J372" s="2">
        <v>37.26</v>
      </c>
      <c r="K372" s="2">
        <f t="shared" si="45"/>
        <v>21.91</v>
      </c>
      <c r="L372" s="2">
        <f t="shared" si="46"/>
        <v>15.36</v>
      </c>
      <c r="M372" s="3">
        <v>15.36</v>
      </c>
      <c r="R372" s="7">
        <v>21.91</v>
      </c>
      <c r="S372" s="5">
        <v>20053.127499999999</v>
      </c>
      <c r="AL372" s="5" t="str">
        <f t="shared" si="52"/>
        <v/>
      </c>
      <c r="AN372" s="5" t="str">
        <f t="shared" si="47"/>
        <v/>
      </c>
      <c r="AP372" s="5" t="str">
        <f t="shared" si="48"/>
        <v/>
      </c>
      <c r="AS372" s="5">
        <f t="shared" si="49"/>
        <v>20053.127499999999</v>
      </c>
      <c r="AT372" s="11">
        <f t="shared" si="51"/>
        <v>0.18382443596653825</v>
      </c>
      <c r="AU372" s="5">
        <f t="shared" si="50"/>
        <v>183.82443596653826</v>
      </c>
    </row>
    <row r="373" spans="1:47" x14ac:dyDescent="0.25">
      <c r="A373" s="1" t="s">
        <v>412</v>
      </c>
      <c r="B373" s="1" t="s">
        <v>289</v>
      </c>
      <c r="C373" s="1" t="s">
        <v>290</v>
      </c>
      <c r="D373" s="1" t="s">
        <v>69</v>
      </c>
      <c r="E373" s="1" t="s">
        <v>85</v>
      </c>
      <c r="F373" s="1" t="s">
        <v>411</v>
      </c>
      <c r="G373" s="1" t="s">
        <v>52</v>
      </c>
      <c r="H373" s="1" t="s">
        <v>60</v>
      </c>
      <c r="I373" s="2">
        <v>198.84510575300001</v>
      </c>
      <c r="J373" s="2">
        <v>42.45</v>
      </c>
      <c r="K373" s="2">
        <f t="shared" si="45"/>
        <v>24.200000000000003</v>
      </c>
      <c r="L373" s="2">
        <f t="shared" si="46"/>
        <v>18.25</v>
      </c>
      <c r="M373" s="3">
        <v>18.25</v>
      </c>
      <c r="R373" s="7">
        <v>21.76</v>
      </c>
      <c r="S373" s="5">
        <v>19915.84</v>
      </c>
      <c r="T373" s="8">
        <v>2.44</v>
      </c>
      <c r="U373" s="5">
        <v>669.96299999999997</v>
      </c>
      <c r="AL373" s="5" t="str">
        <f t="shared" si="52"/>
        <v/>
      </c>
      <c r="AN373" s="5" t="str">
        <f t="shared" ref="AN373" si="53">IF(AM373&gt;0,AM373*$AL$1,"")</f>
        <v/>
      </c>
      <c r="AP373" s="5" t="str">
        <f t="shared" si="48"/>
        <v/>
      </c>
      <c r="AS373" s="5">
        <f t="shared" si="49"/>
        <v>20585.803</v>
      </c>
      <c r="AT373" s="11">
        <f t="shared" si="51"/>
        <v>0.18870740364031852</v>
      </c>
      <c r="AU373" s="5">
        <f t="shared" si="50"/>
        <v>188.70740364031852</v>
      </c>
    </row>
    <row r="374" spans="1:47" x14ac:dyDescent="0.25">
      <c r="A374" s="1" t="s">
        <v>412</v>
      </c>
      <c r="B374" s="1" t="s">
        <v>289</v>
      </c>
      <c r="C374" s="1" t="s">
        <v>290</v>
      </c>
      <c r="D374" s="1" t="s">
        <v>69</v>
      </c>
      <c r="E374" s="1" t="s">
        <v>76</v>
      </c>
      <c r="F374" s="1" t="s">
        <v>411</v>
      </c>
      <c r="G374" s="1" t="s">
        <v>52</v>
      </c>
      <c r="H374" s="1" t="s">
        <v>60</v>
      </c>
      <c r="I374" s="2">
        <v>198.84510575300001</v>
      </c>
      <c r="J374" s="2">
        <v>39.770000000000003</v>
      </c>
      <c r="K374" s="2">
        <f t="shared" si="45"/>
        <v>37.75</v>
      </c>
      <c r="L374" s="2">
        <f t="shared" si="46"/>
        <v>2.02</v>
      </c>
      <c r="M374" s="3">
        <v>2.02</v>
      </c>
      <c r="R374" s="7">
        <v>37.74</v>
      </c>
      <c r="S374" s="5">
        <v>34541.535000000003</v>
      </c>
      <c r="T374" s="8">
        <v>0.01</v>
      </c>
      <c r="U374" s="5">
        <v>2.7457500000000001</v>
      </c>
      <c r="AL374" s="5" t="str">
        <f t="shared" si="52"/>
        <v/>
      </c>
      <c r="AN374" s="5" t="str">
        <f t="shared" si="47"/>
        <v/>
      </c>
      <c r="AP374" s="5" t="str">
        <f t="shared" si="48"/>
        <v/>
      </c>
      <c r="AS374" s="5">
        <f t="shared" si="49"/>
        <v>34544.280750000005</v>
      </c>
      <c r="AT374" s="11">
        <f t="shared" si="51"/>
        <v>0.31666297063829552</v>
      </c>
      <c r="AU374" s="5">
        <f t="shared" si="50"/>
        <v>316.66297063829552</v>
      </c>
    </row>
    <row r="375" spans="1:47" x14ac:dyDescent="0.25">
      <c r="A375" s="1" t="s">
        <v>412</v>
      </c>
      <c r="B375" s="1" t="s">
        <v>289</v>
      </c>
      <c r="C375" s="1" t="s">
        <v>290</v>
      </c>
      <c r="D375" s="1" t="s">
        <v>69</v>
      </c>
      <c r="E375" s="1" t="s">
        <v>57</v>
      </c>
      <c r="F375" s="1" t="s">
        <v>411</v>
      </c>
      <c r="G375" s="1" t="s">
        <v>52</v>
      </c>
      <c r="H375" s="1" t="s">
        <v>60</v>
      </c>
      <c r="I375" s="2">
        <v>198.84510575300001</v>
      </c>
      <c r="J375" s="2">
        <v>38.26</v>
      </c>
      <c r="K375" s="2">
        <f t="shared" si="45"/>
        <v>30.29</v>
      </c>
      <c r="L375" s="2">
        <f t="shared" si="46"/>
        <v>7.98</v>
      </c>
      <c r="M375" s="3">
        <v>7.98</v>
      </c>
      <c r="R375" s="7">
        <v>28.75</v>
      </c>
      <c r="S375" s="5">
        <v>26313.4375</v>
      </c>
      <c r="T375" s="8">
        <v>1.54</v>
      </c>
      <c r="U375" s="5">
        <v>422.84550000000002</v>
      </c>
      <c r="AL375" s="5" t="str">
        <f t="shared" si="52"/>
        <v/>
      </c>
      <c r="AN375" s="5" t="str">
        <f t="shared" si="47"/>
        <v/>
      </c>
      <c r="AP375" s="5" t="str">
        <f t="shared" si="48"/>
        <v/>
      </c>
      <c r="AS375" s="5">
        <f t="shared" si="49"/>
        <v>26736.282999999999</v>
      </c>
      <c r="AT375" s="11">
        <f t="shared" si="51"/>
        <v>0.24508806131695646</v>
      </c>
      <c r="AU375" s="5">
        <f t="shared" si="50"/>
        <v>245.08806131695644</v>
      </c>
    </row>
    <row r="376" spans="1:47" x14ac:dyDescent="0.25">
      <c r="A376" s="1" t="s">
        <v>413</v>
      </c>
      <c r="B376" s="1" t="s">
        <v>409</v>
      </c>
      <c r="C376" s="1" t="s">
        <v>410</v>
      </c>
      <c r="D376" s="1" t="s">
        <v>49</v>
      </c>
      <c r="E376" s="1" t="s">
        <v>74</v>
      </c>
      <c r="F376" s="1" t="s">
        <v>411</v>
      </c>
      <c r="G376" s="1" t="s">
        <v>52</v>
      </c>
      <c r="H376" s="1" t="s">
        <v>60</v>
      </c>
      <c r="I376" s="2">
        <v>198.862669891</v>
      </c>
      <c r="J376" s="2">
        <v>39.840000000000003</v>
      </c>
      <c r="K376" s="2">
        <f t="shared" ref="K376:K436" si="54">SUM(N376,P376,R376,T376,V376,X376,Z376,AB376,AE376,AG376,AI376)</f>
        <v>37.29</v>
      </c>
      <c r="L376" s="2">
        <f t="shared" ref="L376:L436" si="55">SUM(M376,AD376,AK376,AM376,AO376,AQ376,AR376)</f>
        <v>2.5499999999999998</v>
      </c>
      <c r="M376" s="3">
        <v>2.5499999999999998</v>
      </c>
      <c r="R376" s="7">
        <v>14.23</v>
      </c>
      <c r="S376" s="5">
        <v>13024.0075</v>
      </c>
      <c r="T376" s="8">
        <v>23.06</v>
      </c>
      <c r="U376" s="5">
        <v>6331.6994999999997</v>
      </c>
      <c r="AL376" s="5" t="str">
        <f t="shared" si="52"/>
        <v/>
      </c>
      <c r="AN376" s="5" t="str">
        <f t="shared" ref="AN376:AN436" si="56">IF(AM376&gt;0,AM376*$AN$1,"")</f>
        <v/>
      </c>
      <c r="AP376" s="5" t="str">
        <f t="shared" ref="AP376:AP436" si="57">IF(AO376&gt;0,AO376*$AP$1,"")</f>
        <v/>
      </c>
      <c r="AS376" s="5">
        <f t="shared" ref="AS376:AS436" si="58">SUM(O376,Q376,S376,U376,W376,Y376,AA376,AC376,AF376,AH376,AJ376)</f>
        <v>19355.706999999999</v>
      </c>
      <c r="AT376" s="11">
        <f t="shared" si="51"/>
        <v>0.17743127210499091</v>
      </c>
      <c r="AU376" s="5">
        <f t="shared" si="50"/>
        <v>177.43127210499091</v>
      </c>
    </row>
    <row r="377" spans="1:47" x14ac:dyDescent="0.25">
      <c r="A377" s="1" t="s">
        <v>413</v>
      </c>
      <c r="B377" s="1" t="s">
        <v>409</v>
      </c>
      <c r="C377" s="1" t="s">
        <v>410</v>
      </c>
      <c r="D377" s="1" t="s">
        <v>49</v>
      </c>
      <c r="E377" s="1" t="s">
        <v>91</v>
      </c>
      <c r="F377" s="1" t="s">
        <v>411</v>
      </c>
      <c r="G377" s="1" t="s">
        <v>52</v>
      </c>
      <c r="H377" s="1" t="s">
        <v>60</v>
      </c>
      <c r="I377" s="2">
        <v>198.862669891</v>
      </c>
      <c r="J377" s="2">
        <v>39.770000000000003</v>
      </c>
      <c r="K377" s="2">
        <f t="shared" si="54"/>
        <v>39.76</v>
      </c>
      <c r="L377" s="2">
        <f t="shared" si="55"/>
        <v>0.01</v>
      </c>
      <c r="M377" s="3">
        <v>0.01</v>
      </c>
      <c r="R377" s="7">
        <v>38.28</v>
      </c>
      <c r="S377" s="5">
        <v>35035.769999999997</v>
      </c>
      <c r="T377" s="8">
        <v>1.48</v>
      </c>
      <c r="U377" s="5">
        <v>406.37099999999998</v>
      </c>
      <c r="AL377" s="5" t="str">
        <f t="shared" si="52"/>
        <v/>
      </c>
      <c r="AN377" s="5" t="str">
        <f t="shared" si="56"/>
        <v/>
      </c>
      <c r="AP377" s="5" t="str">
        <f t="shared" si="57"/>
        <v/>
      </c>
      <c r="AS377" s="5">
        <f t="shared" si="58"/>
        <v>35442.140999999996</v>
      </c>
      <c r="AT377" s="11">
        <f t="shared" si="51"/>
        <v>0.32489353986162606</v>
      </c>
      <c r="AU377" s="5">
        <f t="shared" si="50"/>
        <v>324.8935398616261</v>
      </c>
    </row>
    <row r="378" spans="1:47" x14ac:dyDescent="0.25">
      <c r="A378" s="1" t="s">
        <v>413</v>
      </c>
      <c r="B378" s="1" t="s">
        <v>409</v>
      </c>
      <c r="C378" s="1" t="s">
        <v>410</v>
      </c>
      <c r="D378" s="1" t="s">
        <v>49</v>
      </c>
      <c r="E378" s="1" t="s">
        <v>92</v>
      </c>
      <c r="F378" s="1" t="s">
        <v>411</v>
      </c>
      <c r="G378" s="1" t="s">
        <v>52</v>
      </c>
      <c r="H378" s="1" t="s">
        <v>60</v>
      </c>
      <c r="I378" s="2">
        <v>198.862669891</v>
      </c>
      <c r="J378" s="2">
        <v>38.85</v>
      </c>
      <c r="K378" s="2">
        <f t="shared" si="54"/>
        <v>38.85</v>
      </c>
      <c r="L378" s="2">
        <f t="shared" si="55"/>
        <v>0</v>
      </c>
      <c r="R378" s="7">
        <v>32.08</v>
      </c>
      <c r="S378" s="5">
        <v>29361.22</v>
      </c>
      <c r="T378" s="8">
        <v>2.85</v>
      </c>
      <c r="U378" s="5">
        <v>782.53874999999994</v>
      </c>
      <c r="Z378" s="9">
        <v>2.56</v>
      </c>
      <c r="AA378" s="5">
        <v>281.16480000000001</v>
      </c>
      <c r="AB378" s="10">
        <v>1.36</v>
      </c>
      <c r="AC378" s="5">
        <v>134.43430000000001</v>
      </c>
      <c r="AL378" s="5" t="str">
        <f t="shared" si="52"/>
        <v/>
      </c>
      <c r="AN378" s="5" t="str">
        <f t="shared" si="56"/>
        <v/>
      </c>
      <c r="AP378" s="5" t="str">
        <f t="shared" si="57"/>
        <v/>
      </c>
      <c r="AS378" s="5">
        <f t="shared" si="58"/>
        <v>30559.35785</v>
      </c>
      <c r="AT378" s="11">
        <f t="shared" si="51"/>
        <v>0.28013369586743281</v>
      </c>
      <c r="AU378" s="5">
        <f t="shared" si="50"/>
        <v>280.13369586743278</v>
      </c>
    </row>
    <row r="379" spans="1:47" x14ac:dyDescent="0.25">
      <c r="A379" s="1" t="s">
        <v>413</v>
      </c>
      <c r="B379" s="1" t="s">
        <v>409</v>
      </c>
      <c r="C379" s="1" t="s">
        <v>410</v>
      </c>
      <c r="D379" s="1" t="s">
        <v>49</v>
      </c>
      <c r="E379" s="1" t="s">
        <v>89</v>
      </c>
      <c r="F379" s="1" t="s">
        <v>411</v>
      </c>
      <c r="G379" s="1" t="s">
        <v>52</v>
      </c>
      <c r="H379" s="1" t="s">
        <v>60</v>
      </c>
      <c r="I379" s="2">
        <v>198.862669891</v>
      </c>
      <c r="J379" s="2">
        <v>39.78</v>
      </c>
      <c r="K379" s="2">
        <f t="shared" si="54"/>
        <v>39.78</v>
      </c>
      <c r="L379" s="2">
        <f t="shared" si="55"/>
        <v>0</v>
      </c>
      <c r="R379" s="7">
        <v>39.78</v>
      </c>
      <c r="S379" s="5">
        <v>36408.644999999997</v>
      </c>
      <c r="AL379" s="5" t="str">
        <f t="shared" si="52"/>
        <v/>
      </c>
      <c r="AN379" s="5" t="str">
        <f t="shared" si="56"/>
        <v/>
      </c>
      <c r="AP379" s="5" t="str">
        <f t="shared" si="57"/>
        <v/>
      </c>
      <c r="AS379" s="5">
        <f t="shared" si="58"/>
        <v>36408.644999999997</v>
      </c>
      <c r="AT379" s="11">
        <f t="shared" si="51"/>
        <v>0.33375335749652629</v>
      </c>
      <c r="AU379" s="5">
        <f t="shared" si="50"/>
        <v>333.75335749652629</v>
      </c>
    </row>
    <row r="380" spans="1:47" x14ac:dyDescent="0.25">
      <c r="A380" s="1" t="s">
        <v>413</v>
      </c>
      <c r="B380" s="1" t="s">
        <v>409</v>
      </c>
      <c r="C380" s="1" t="s">
        <v>410</v>
      </c>
      <c r="D380" s="1" t="s">
        <v>49</v>
      </c>
      <c r="E380" s="1" t="s">
        <v>90</v>
      </c>
      <c r="F380" s="1" t="s">
        <v>411</v>
      </c>
      <c r="G380" s="1" t="s">
        <v>52</v>
      </c>
      <c r="H380" s="1" t="s">
        <v>60</v>
      </c>
      <c r="I380" s="2">
        <v>198.862669891</v>
      </c>
      <c r="J380" s="2">
        <v>38.799999999999997</v>
      </c>
      <c r="K380" s="2">
        <f t="shared" si="54"/>
        <v>36.319999999999993</v>
      </c>
      <c r="L380" s="2">
        <f t="shared" si="55"/>
        <v>2.48</v>
      </c>
      <c r="M380" s="3">
        <v>2.48</v>
      </c>
      <c r="R380" s="7">
        <v>31.63</v>
      </c>
      <c r="S380" s="5">
        <v>28949.357499999998</v>
      </c>
      <c r="Z380" s="9">
        <v>0.85</v>
      </c>
      <c r="AA380" s="5">
        <v>93.355499999999992</v>
      </c>
      <c r="AB380" s="10">
        <v>3.84</v>
      </c>
      <c r="AC380" s="5">
        <v>379.57920000000001</v>
      </c>
      <c r="AL380" s="5" t="str">
        <f t="shared" si="52"/>
        <v/>
      </c>
      <c r="AN380" s="5" t="str">
        <f t="shared" si="56"/>
        <v/>
      </c>
      <c r="AP380" s="5" t="str">
        <f t="shared" si="57"/>
        <v/>
      </c>
      <c r="AS380" s="5">
        <f t="shared" si="58"/>
        <v>29422.2922</v>
      </c>
      <c r="AT380" s="11">
        <f t="shared" si="51"/>
        <v>0.26971036156368516</v>
      </c>
      <c r="AU380" s="5">
        <f t="shared" si="50"/>
        <v>269.71036156368518</v>
      </c>
    </row>
    <row r="381" spans="1:47" x14ac:dyDescent="0.25">
      <c r="A381" s="1" t="s">
        <v>414</v>
      </c>
      <c r="B381" s="1" t="s">
        <v>409</v>
      </c>
      <c r="C381" s="1" t="s">
        <v>410</v>
      </c>
      <c r="D381" s="1" t="s">
        <v>49</v>
      </c>
      <c r="E381" s="1" t="s">
        <v>100</v>
      </c>
      <c r="F381" s="1" t="s">
        <v>411</v>
      </c>
      <c r="G381" s="1" t="s">
        <v>52</v>
      </c>
      <c r="H381" s="1" t="s">
        <v>60</v>
      </c>
      <c r="I381" s="2">
        <v>44.0300881844</v>
      </c>
      <c r="J381" s="2">
        <v>41.89</v>
      </c>
      <c r="K381" s="2">
        <f t="shared" si="54"/>
        <v>39.36</v>
      </c>
      <c r="L381" s="2">
        <f t="shared" si="55"/>
        <v>0.64</v>
      </c>
      <c r="M381" s="3">
        <v>0.64</v>
      </c>
      <c r="R381" s="7">
        <v>32.42</v>
      </c>
      <c r="S381" s="5">
        <v>29672.404999999999</v>
      </c>
      <c r="T381" s="8">
        <v>6.94</v>
      </c>
      <c r="U381" s="5">
        <v>1905.5505000000001</v>
      </c>
      <c r="AL381" s="5" t="str">
        <f t="shared" si="52"/>
        <v/>
      </c>
      <c r="AN381" s="5" t="str">
        <f t="shared" si="56"/>
        <v/>
      </c>
      <c r="AP381" s="5" t="str">
        <f t="shared" si="57"/>
        <v/>
      </c>
      <c r="AS381" s="5">
        <f t="shared" si="58"/>
        <v>31577.9555</v>
      </c>
      <c r="AT381" s="11">
        <f t="shared" si="51"/>
        <v>0.28947104927966699</v>
      </c>
      <c r="AU381" s="5">
        <f t="shared" si="50"/>
        <v>289.471049279667</v>
      </c>
    </row>
    <row r="382" spans="1:47" x14ac:dyDescent="0.25">
      <c r="A382" s="1" t="s">
        <v>732</v>
      </c>
      <c r="B382" s="1" t="s">
        <v>415</v>
      </c>
      <c r="C382" s="1" t="s">
        <v>303</v>
      </c>
      <c r="D382" s="1" t="s">
        <v>49</v>
      </c>
      <c r="E382" s="1" t="s">
        <v>99</v>
      </c>
      <c r="F382" s="1" t="s">
        <v>411</v>
      </c>
      <c r="G382" s="1" t="s">
        <v>52</v>
      </c>
      <c r="H382" s="1" t="s">
        <v>60</v>
      </c>
      <c r="I382" s="2">
        <v>43.951592160899999</v>
      </c>
      <c r="J382" s="2">
        <v>42.94</v>
      </c>
      <c r="K382" s="2">
        <f t="shared" si="54"/>
        <v>42.349999999999994</v>
      </c>
      <c r="L382" s="2">
        <f t="shared" si="55"/>
        <v>0.59</v>
      </c>
      <c r="M382" s="3">
        <v>0.59</v>
      </c>
      <c r="R382" s="7">
        <v>42.23</v>
      </c>
      <c r="S382" s="5">
        <v>38651.0075</v>
      </c>
      <c r="T382" s="8">
        <v>0.12</v>
      </c>
      <c r="U382" s="5">
        <v>32.948999999999998</v>
      </c>
      <c r="AL382" s="5" t="str">
        <f t="shared" si="52"/>
        <v/>
      </c>
      <c r="AN382" s="5" t="str">
        <f t="shared" ref="AN382" si="59">IF(AM382&gt;0,AM382*$AL$1,"")</f>
        <v/>
      </c>
      <c r="AP382" s="5" t="str">
        <f t="shared" si="57"/>
        <v/>
      </c>
      <c r="AS382" s="5">
        <f t="shared" si="58"/>
        <v>38683.9565</v>
      </c>
      <c r="AT382" s="11">
        <f t="shared" si="51"/>
        <v>0.35461084484535399</v>
      </c>
      <c r="AU382" s="5">
        <f t="shared" si="50"/>
        <v>354.61084484535399</v>
      </c>
    </row>
    <row r="383" spans="1:47" x14ac:dyDescent="0.25">
      <c r="A383" s="1" t="s">
        <v>416</v>
      </c>
      <c r="B383" s="1" t="s">
        <v>417</v>
      </c>
      <c r="C383" s="1" t="s">
        <v>418</v>
      </c>
      <c r="D383" s="1" t="s">
        <v>419</v>
      </c>
      <c r="E383" s="1" t="s">
        <v>76</v>
      </c>
      <c r="F383" s="1" t="s">
        <v>420</v>
      </c>
      <c r="G383" s="1" t="s">
        <v>52</v>
      </c>
      <c r="H383" s="1" t="s">
        <v>60</v>
      </c>
      <c r="I383" s="2">
        <v>100.05003066099999</v>
      </c>
      <c r="J383" s="2">
        <v>20.010000000000002</v>
      </c>
      <c r="K383" s="2">
        <f t="shared" si="54"/>
        <v>19.880000000000003</v>
      </c>
      <c r="L383" s="2">
        <f t="shared" si="55"/>
        <v>0.14000000000000001</v>
      </c>
      <c r="M383" s="3">
        <v>0.14000000000000001</v>
      </c>
      <c r="R383" s="7">
        <v>14.98</v>
      </c>
      <c r="S383" s="5">
        <v>13710.445</v>
      </c>
      <c r="T383" s="8">
        <v>4.9000000000000004</v>
      </c>
      <c r="U383" s="5">
        <v>1345.4175</v>
      </c>
      <c r="AL383" s="5" t="str">
        <f t="shared" si="52"/>
        <v/>
      </c>
      <c r="AN383" s="5" t="str">
        <f t="shared" si="56"/>
        <v/>
      </c>
      <c r="AP383" s="5" t="str">
        <f t="shared" si="57"/>
        <v/>
      </c>
      <c r="AS383" s="5">
        <f t="shared" si="58"/>
        <v>15055.862499999999</v>
      </c>
      <c r="AT383" s="11">
        <f t="shared" si="51"/>
        <v>0.13801515160426991</v>
      </c>
      <c r="AU383" s="5">
        <f t="shared" si="50"/>
        <v>138.0151516042699</v>
      </c>
    </row>
    <row r="384" spans="1:47" x14ac:dyDescent="0.25">
      <c r="A384" s="1" t="s">
        <v>416</v>
      </c>
      <c r="B384" s="1" t="s">
        <v>417</v>
      </c>
      <c r="C384" s="1" t="s">
        <v>418</v>
      </c>
      <c r="D384" s="1" t="s">
        <v>419</v>
      </c>
      <c r="E384" s="1" t="s">
        <v>57</v>
      </c>
      <c r="F384" s="1" t="s">
        <v>420</v>
      </c>
      <c r="G384" s="1" t="s">
        <v>52</v>
      </c>
      <c r="H384" s="1" t="s">
        <v>60</v>
      </c>
      <c r="I384" s="2">
        <v>100.05003066099999</v>
      </c>
      <c r="J384" s="2">
        <v>38.96</v>
      </c>
      <c r="K384" s="2">
        <f t="shared" si="54"/>
        <v>16.510000000000002</v>
      </c>
      <c r="L384" s="2">
        <f t="shared" si="55"/>
        <v>22.45</v>
      </c>
      <c r="M384" s="3">
        <v>22.45</v>
      </c>
      <c r="R384" s="7">
        <v>7.17</v>
      </c>
      <c r="S384" s="5">
        <v>6562.3424999999997</v>
      </c>
      <c r="T384" s="8">
        <v>3.04</v>
      </c>
      <c r="U384" s="5">
        <v>834.70799999999997</v>
      </c>
      <c r="Z384" s="9">
        <v>2.4900000000000002</v>
      </c>
      <c r="AA384" s="5">
        <v>273.47669999999999</v>
      </c>
      <c r="AB384" s="10">
        <v>3.81</v>
      </c>
      <c r="AC384" s="5">
        <v>376.61373750000001</v>
      </c>
      <c r="AL384" s="5" t="str">
        <f t="shared" si="52"/>
        <v/>
      </c>
      <c r="AN384" s="5" t="str">
        <f t="shared" si="56"/>
        <v/>
      </c>
      <c r="AP384" s="5" t="str">
        <f t="shared" si="57"/>
        <v/>
      </c>
      <c r="AS384" s="5">
        <f t="shared" si="58"/>
        <v>8047.1409374999994</v>
      </c>
      <c r="AT384" s="11">
        <f t="shared" si="51"/>
        <v>7.3767104107784545E-2</v>
      </c>
      <c r="AU384" s="5">
        <f t="shared" si="50"/>
        <v>73.767104107784547</v>
      </c>
    </row>
    <row r="385" spans="1:47" x14ac:dyDescent="0.25">
      <c r="A385" s="1" t="s">
        <v>416</v>
      </c>
      <c r="B385" s="1" t="s">
        <v>417</v>
      </c>
      <c r="C385" s="1" t="s">
        <v>418</v>
      </c>
      <c r="D385" s="1" t="s">
        <v>419</v>
      </c>
      <c r="E385" s="1" t="s">
        <v>50</v>
      </c>
      <c r="F385" s="1" t="s">
        <v>420</v>
      </c>
      <c r="G385" s="1" t="s">
        <v>52</v>
      </c>
      <c r="H385" s="1" t="s">
        <v>60</v>
      </c>
      <c r="I385" s="2">
        <v>100.05003066099999</v>
      </c>
      <c r="J385" s="2">
        <v>37.04</v>
      </c>
      <c r="K385" s="2">
        <f t="shared" si="54"/>
        <v>3.01</v>
      </c>
      <c r="L385" s="2">
        <f t="shared" si="55"/>
        <v>34.03</v>
      </c>
      <c r="M385" s="3">
        <v>34.03</v>
      </c>
      <c r="R385" s="7">
        <v>1.71</v>
      </c>
      <c r="S385" s="5">
        <v>1565.0775000000001</v>
      </c>
      <c r="T385" s="8">
        <v>0.18</v>
      </c>
      <c r="U385" s="5">
        <v>49.423499999999997</v>
      </c>
      <c r="Z385" s="9">
        <v>1.1200000000000001</v>
      </c>
      <c r="AA385" s="5">
        <v>123.00960000000001</v>
      </c>
      <c r="AL385" s="5" t="str">
        <f t="shared" si="52"/>
        <v/>
      </c>
      <c r="AN385" s="5" t="str">
        <f t="shared" si="56"/>
        <v/>
      </c>
      <c r="AP385" s="5" t="str">
        <f t="shared" si="57"/>
        <v/>
      </c>
      <c r="AS385" s="5">
        <f t="shared" si="58"/>
        <v>1737.5106000000003</v>
      </c>
      <c r="AT385" s="11">
        <f t="shared" si="51"/>
        <v>1.5927535793650218E-2</v>
      </c>
      <c r="AU385" s="5">
        <f t="shared" si="50"/>
        <v>15.927535793650216</v>
      </c>
    </row>
    <row r="386" spans="1:47" x14ac:dyDescent="0.25">
      <c r="A386" s="1" t="s">
        <v>421</v>
      </c>
      <c r="B386" s="1" t="s">
        <v>422</v>
      </c>
      <c r="C386" s="1" t="s">
        <v>423</v>
      </c>
      <c r="D386" s="1" t="s">
        <v>424</v>
      </c>
      <c r="E386" s="1" t="s">
        <v>85</v>
      </c>
      <c r="F386" s="1" t="s">
        <v>420</v>
      </c>
      <c r="G386" s="1" t="s">
        <v>52</v>
      </c>
      <c r="H386" s="1" t="s">
        <v>60</v>
      </c>
      <c r="I386" s="2">
        <v>86.389358443099994</v>
      </c>
      <c r="J386" s="2">
        <v>42.47</v>
      </c>
      <c r="K386" s="2">
        <f t="shared" si="54"/>
        <v>39.200000000000003</v>
      </c>
      <c r="L386" s="2">
        <f t="shared" si="55"/>
        <v>3.28</v>
      </c>
      <c r="M386" s="3">
        <v>3.28</v>
      </c>
      <c r="R386" s="7">
        <v>8.17</v>
      </c>
      <c r="S386" s="5">
        <v>7477.5924999999997</v>
      </c>
      <c r="T386" s="8">
        <v>30.35</v>
      </c>
      <c r="U386" s="5">
        <v>8333.3512499999997</v>
      </c>
      <c r="AB386" s="10">
        <v>0.68</v>
      </c>
      <c r="AC386" s="5">
        <v>67.217150000000004</v>
      </c>
      <c r="AL386" s="5" t="str">
        <f t="shared" si="52"/>
        <v/>
      </c>
      <c r="AN386" s="5" t="str">
        <f t="shared" ref="AN386" si="60">IF(AM386&gt;0,AM386*$AL$1,"")</f>
        <v/>
      </c>
      <c r="AP386" s="5" t="str">
        <f t="shared" si="57"/>
        <v/>
      </c>
      <c r="AS386" s="5">
        <f t="shared" si="58"/>
        <v>15878.160899999999</v>
      </c>
      <c r="AT386" s="11">
        <f t="shared" si="51"/>
        <v>0.14555305508472141</v>
      </c>
      <c r="AU386" s="5">
        <f t="shared" ref="AU386:AU449" si="61">(AT386/100)*$AU$1</f>
        <v>145.55305508472142</v>
      </c>
    </row>
    <row r="387" spans="1:47" x14ac:dyDescent="0.25">
      <c r="A387" s="1" t="s">
        <v>421</v>
      </c>
      <c r="B387" s="1" t="s">
        <v>422</v>
      </c>
      <c r="C387" s="1" t="s">
        <v>423</v>
      </c>
      <c r="D387" s="1" t="s">
        <v>424</v>
      </c>
      <c r="E387" s="1" t="s">
        <v>99</v>
      </c>
      <c r="F387" s="1" t="s">
        <v>420</v>
      </c>
      <c r="G387" s="1" t="s">
        <v>52</v>
      </c>
      <c r="H387" s="1" t="s">
        <v>60</v>
      </c>
      <c r="I387" s="2">
        <v>86.389358443099994</v>
      </c>
      <c r="J387" s="2">
        <v>41.92</v>
      </c>
      <c r="K387" s="2">
        <f t="shared" si="54"/>
        <v>40</v>
      </c>
      <c r="L387" s="2">
        <f t="shared" si="55"/>
        <v>0</v>
      </c>
      <c r="R387" s="7">
        <v>30.85</v>
      </c>
      <c r="S387" s="5">
        <v>28235.462500000001</v>
      </c>
      <c r="T387" s="8">
        <v>7.57</v>
      </c>
      <c r="U387" s="5">
        <v>2078.5327499999999</v>
      </c>
      <c r="AB387" s="10">
        <v>1.58</v>
      </c>
      <c r="AC387" s="5">
        <v>156.18102500000001</v>
      </c>
      <c r="AL387" s="5" t="str">
        <f t="shared" si="52"/>
        <v/>
      </c>
      <c r="AN387" s="5" t="str">
        <f t="shared" si="56"/>
        <v/>
      </c>
      <c r="AP387" s="5" t="str">
        <f t="shared" si="57"/>
        <v/>
      </c>
      <c r="AS387" s="5">
        <f t="shared" si="58"/>
        <v>30470.176275000002</v>
      </c>
      <c r="AT387" s="11">
        <f t="shared" ref="AT387:AT450" si="62">(AS387/$AS$743)*100</f>
        <v>0.279316179860367</v>
      </c>
      <c r="AU387" s="5">
        <f t="shared" si="61"/>
        <v>279.31617986036701</v>
      </c>
    </row>
    <row r="388" spans="1:47" x14ac:dyDescent="0.25">
      <c r="A388" s="1" t="s">
        <v>425</v>
      </c>
      <c r="B388" s="1" t="s">
        <v>426</v>
      </c>
      <c r="C388" s="1" t="s">
        <v>427</v>
      </c>
      <c r="D388" s="1" t="s">
        <v>69</v>
      </c>
      <c r="E388" s="1" t="s">
        <v>65</v>
      </c>
      <c r="F388" s="1" t="s">
        <v>420</v>
      </c>
      <c r="G388" s="1" t="s">
        <v>52</v>
      </c>
      <c r="H388" s="1" t="s">
        <v>60</v>
      </c>
      <c r="I388" s="2">
        <v>80.051971271599996</v>
      </c>
      <c r="J388" s="2">
        <v>38.04</v>
      </c>
      <c r="K388" s="2">
        <f t="shared" si="54"/>
        <v>28.47</v>
      </c>
      <c r="L388" s="2">
        <f t="shared" si="55"/>
        <v>9.57</v>
      </c>
      <c r="M388" s="3">
        <v>9.57</v>
      </c>
      <c r="R388" s="7">
        <v>28.47</v>
      </c>
      <c r="S388" s="5">
        <v>26057.1675</v>
      </c>
      <c r="AL388" s="5" t="str">
        <f t="shared" ref="AL388:AL451" si="63">IF(AK388&gt;0,AK388*$AL$1,"")</f>
        <v/>
      </c>
      <c r="AN388" s="5" t="str">
        <f t="shared" si="56"/>
        <v/>
      </c>
      <c r="AP388" s="5" t="str">
        <f t="shared" si="57"/>
        <v/>
      </c>
      <c r="AS388" s="5">
        <f t="shared" si="58"/>
        <v>26057.1675</v>
      </c>
      <c r="AT388" s="11">
        <f t="shared" si="62"/>
        <v>0.23886269703182766</v>
      </c>
      <c r="AU388" s="5">
        <f t="shared" si="61"/>
        <v>238.86269703182768</v>
      </c>
    </row>
    <row r="389" spans="1:47" x14ac:dyDescent="0.25">
      <c r="A389" s="1" t="s">
        <v>425</v>
      </c>
      <c r="B389" s="1" t="s">
        <v>426</v>
      </c>
      <c r="C389" s="1" t="s">
        <v>427</v>
      </c>
      <c r="D389" s="1" t="s">
        <v>69</v>
      </c>
      <c r="E389" s="1" t="s">
        <v>74</v>
      </c>
      <c r="F389" s="1" t="s">
        <v>420</v>
      </c>
      <c r="G389" s="1" t="s">
        <v>52</v>
      </c>
      <c r="H389" s="1" t="s">
        <v>60</v>
      </c>
      <c r="I389" s="2">
        <v>80.051971271599996</v>
      </c>
      <c r="J389" s="2">
        <v>40.04</v>
      </c>
      <c r="K389" s="2">
        <f t="shared" si="54"/>
        <v>40</v>
      </c>
      <c r="L389" s="2">
        <f t="shared" si="55"/>
        <v>0</v>
      </c>
      <c r="R389" s="7">
        <v>38.85</v>
      </c>
      <c r="S389" s="5">
        <v>35557.462500000001</v>
      </c>
      <c r="T389" s="8">
        <v>1.1499999999999999</v>
      </c>
      <c r="U389" s="5">
        <v>315.76125000000002</v>
      </c>
      <c r="AL389" s="5" t="str">
        <f t="shared" si="63"/>
        <v/>
      </c>
      <c r="AN389" s="5" t="str">
        <f t="shared" si="56"/>
        <v/>
      </c>
      <c r="AP389" s="5" t="str">
        <f t="shared" si="57"/>
        <v/>
      </c>
      <c r="AS389" s="5">
        <f t="shared" si="58"/>
        <v>35873.223750000005</v>
      </c>
      <c r="AT389" s="11">
        <f t="shared" si="62"/>
        <v>0.32884521988628335</v>
      </c>
      <c r="AU389" s="5">
        <f t="shared" si="61"/>
        <v>328.84521988628336</v>
      </c>
    </row>
    <row r="390" spans="1:47" x14ac:dyDescent="0.25">
      <c r="A390" s="1" t="s">
        <v>428</v>
      </c>
      <c r="B390" s="1" t="s">
        <v>417</v>
      </c>
      <c r="C390" s="1" t="s">
        <v>418</v>
      </c>
      <c r="D390" s="1" t="s">
        <v>419</v>
      </c>
      <c r="E390" s="1" t="s">
        <v>76</v>
      </c>
      <c r="F390" s="1" t="s">
        <v>420</v>
      </c>
      <c r="G390" s="1" t="s">
        <v>52</v>
      </c>
      <c r="H390" s="1" t="s">
        <v>60</v>
      </c>
      <c r="I390" s="2">
        <v>19.997567864899999</v>
      </c>
      <c r="J390" s="2">
        <v>20.010000000000002</v>
      </c>
      <c r="K390" s="2">
        <f t="shared" si="54"/>
        <v>20.010000000000002</v>
      </c>
      <c r="L390" s="2">
        <f t="shared" si="55"/>
        <v>0</v>
      </c>
      <c r="R390" s="7">
        <v>20.010000000000002</v>
      </c>
      <c r="S390" s="5">
        <v>18314.1525</v>
      </c>
      <c r="AL390" s="5" t="str">
        <f t="shared" si="63"/>
        <v/>
      </c>
      <c r="AN390" s="5" t="str">
        <f t="shared" si="56"/>
        <v/>
      </c>
      <c r="AP390" s="5" t="str">
        <f t="shared" si="57"/>
        <v/>
      </c>
      <c r="AS390" s="5">
        <f t="shared" si="58"/>
        <v>18314.1525</v>
      </c>
      <c r="AT390" s="11">
        <f t="shared" si="62"/>
        <v>0.16788347620677457</v>
      </c>
      <c r="AU390" s="5">
        <f t="shared" si="61"/>
        <v>167.88347620677456</v>
      </c>
    </row>
    <row r="391" spans="1:47" x14ac:dyDescent="0.25">
      <c r="A391" s="1" t="s">
        <v>429</v>
      </c>
      <c r="B391" s="1" t="s">
        <v>415</v>
      </c>
      <c r="C391" s="1" t="s">
        <v>303</v>
      </c>
      <c r="D391" s="1" t="s">
        <v>49</v>
      </c>
      <c r="E391" s="1" t="s">
        <v>80</v>
      </c>
      <c r="F391" s="1" t="s">
        <v>420</v>
      </c>
      <c r="G391" s="1" t="s">
        <v>52</v>
      </c>
      <c r="H391" s="1" t="s">
        <v>60</v>
      </c>
      <c r="I391" s="2">
        <v>83.967867491199996</v>
      </c>
      <c r="J391" s="2">
        <v>41.92</v>
      </c>
      <c r="K391" s="2">
        <f t="shared" si="54"/>
        <v>40</v>
      </c>
      <c r="L391" s="2">
        <f t="shared" si="55"/>
        <v>0</v>
      </c>
      <c r="R391" s="7">
        <v>16.010000000000002</v>
      </c>
      <c r="S391" s="5">
        <v>14653.1525</v>
      </c>
      <c r="T391" s="8">
        <v>23.99</v>
      </c>
      <c r="U391" s="5">
        <v>6587.0542499999992</v>
      </c>
      <c r="AL391" s="5" t="str">
        <f t="shared" si="63"/>
        <v/>
      </c>
      <c r="AN391" s="5" t="str">
        <f t="shared" si="56"/>
        <v/>
      </c>
      <c r="AP391" s="5" t="str">
        <f t="shared" si="57"/>
        <v/>
      </c>
      <c r="AS391" s="5">
        <f t="shared" si="58"/>
        <v>21240.206749999998</v>
      </c>
      <c r="AT391" s="11">
        <f t="shared" si="62"/>
        <v>0.19470623849728222</v>
      </c>
      <c r="AU391" s="5">
        <f t="shared" si="61"/>
        <v>194.70623849728221</v>
      </c>
    </row>
    <row r="392" spans="1:47" x14ac:dyDescent="0.25">
      <c r="A392" s="1" t="s">
        <v>429</v>
      </c>
      <c r="B392" s="1" t="s">
        <v>415</v>
      </c>
      <c r="C392" s="1" t="s">
        <v>303</v>
      </c>
      <c r="D392" s="1" t="s">
        <v>49</v>
      </c>
      <c r="E392" s="1" t="s">
        <v>75</v>
      </c>
      <c r="F392" s="1" t="s">
        <v>420</v>
      </c>
      <c r="G392" s="1" t="s">
        <v>52</v>
      </c>
      <c r="H392" s="1" t="s">
        <v>60</v>
      </c>
      <c r="I392" s="2">
        <v>83.967867491199996</v>
      </c>
      <c r="J392" s="2">
        <v>39</v>
      </c>
      <c r="K392" s="2">
        <f t="shared" si="54"/>
        <v>36.44</v>
      </c>
      <c r="L392" s="2">
        <f t="shared" si="55"/>
        <v>2.56</v>
      </c>
      <c r="M392" s="3">
        <v>2.56</v>
      </c>
      <c r="R392" s="7">
        <v>31.15</v>
      </c>
      <c r="S392" s="5">
        <v>28510.037499999999</v>
      </c>
      <c r="T392" s="8">
        <v>5.29</v>
      </c>
      <c r="U392" s="5">
        <v>1452.5017499999999</v>
      </c>
      <c r="AL392" s="5" t="str">
        <f t="shared" si="63"/>
        <v/>
      </c>
      <c r="AN392" s="5" t="str">
        <f t="shared" si="56"/>
        <v/>
      </c>
      <c r="AP392" s="5" t="str">
        <f t="shared" si="57"/>
        <v/>
      </c>
      <c r="AS392" s="5">
        <f t="shared" si="58"/>
        <v>29962.539249999998</v>
      </c>
      <c r="AT392" s="11">
        <f t="shared" si="62"/>
        <v>0.27466273666072855</v>
      </c>
      <c r="AU392" s="5">
        <f t="shared" si="61"/>
        <v>274.66273666072857</v>
      </c>
    </row>
    <row r="393" spans="1:47" x14ac:dyDescent="0.25">
      <c r="A393" s="1" t="s">
        <v>430</v>
      </c>
      <c r="B393" s="1" t="s">
        <v>431</v>
      </c>
      <c r="C393" s="1" t="s">
        <v>346</v>
      </c>
      <c r="D393" s="1" t="s">
        <v>49</v>
      </c>
      <c r="E393" s="1" t="s">
        <v>89</v>
      </c>
      <c r="F393" s="1" t="s">
        <v>420</v>
      </c>
      <c r="G393" s="1" t="s">
        <v>52</v>
      </c>
      <c r="H393" s="1" t="s">
        <v>60</v>
      </c>
      <c r="I393" s="2">
        <v>122.416565197</v>
      </c>
      <c r="J393" s="2">
        <v>40.04</v>
      </c>
      <c r="K393" s="2">
        <f t="shared" si="54"/>
        <v>40</v>
      </c>
      <c r="L393" s="2">
        <f t="shared" si="55"/>
        <v>0</v>
      </c>
      <c r="R393" s="7">
        <v>40</v>
      </c>
      <c r="S393" s="5">
        <v>36610</v>
      </c>
      <c r="AL393" s="5" t="str">
        <f t="shared" si="63"/>
        <v/>
      </c>
      <c r="AN393" s="5" t="str">
        <f t="shared" si="56"/>
        <v/>
      </c>
      <c r="AP393" s="5" t="str">
        <f t="shared" si="57"/>
        <v/>
      </c>
      <c r="AS393" s="5">
        <f t="shared" si="58"/>
        <v>36610</v>
      </c>
      <c r="AT393" s="11">
        <f t="shared" si="62"/>
        <v>0.33559915283713054</v>
      </c>
      <c r="AU393" s="5">
        <f t="shared" si="61"/>
        <v>335.59915283713053</v>
      </c>
    </row>
    <row r="394" spans="1:47" x14ac:dyDescent="0.25">
      <c r="A394" s="1" t="s">
        <v>430</v>
      </c>
      <c r="B394" s="1" t="s">
        <v>431</v>
      </c>
      <c r="C394" s="1" t="s">
        <v>346</v>
      </c>
      <c r="D394" s="1" t="s">
        <v>49</v>
      </c>
      <c r="E394" s="1" t="s">
        <v>90</v>
      </c>
      <c r="F394" s="1" t="s">
        <v>420</v>
      </c>
      <c r="G394" s="1" t="s">
        <v>52</v>
      </c>
      <c r="H394" s="1" t="s">
        <v>60</v>
      </c>
      <c r="I394" s="2">
        <v>122.416565197</v>
      </c>
      <c r="J394" s="2">
        <v>39.020000000000003</v>
      </c>
      <c r="K394" s="2">
        <f t="shared" si="54"/>
        <v>39.019999999999996</v>
      </c>
      <c r="L394" s="2">
        <f t="shared" si="55"/>
        <v>0</v>
      </c>
      <c r="R394" s="7">
        <v>22.21</v>
      </c>
      <c r="S394" s="5">
        <v>20327.702499999999</v>
      </c>
      <c r="T394" s="8">
        <v>15.44</v>
      </c>
      <c r="U394" s="5">
        <v>4239.4380000000001</v>
      </c>
      <c r="Z394" s="9">
        <v>0.9</v>
      </c>
      <c r="AA394" s="5">
        <v>98.846999999999994</v>
      </c>
      <c r="AB394" s="10">
        <v>0.47</v>
      </c>
      <c r="AC394" s="5">
        <v>46.458912499999997</v>
      </c>
      <c r="AL394" s="5" t="str">
        <f t="shared" si="63"/>
        <v/>
      </c>
      <c r="AN394" s="5" t="str">
        <f t="shared" si="56"/>
        <v/>
      </c>
      <c r="AP394" s="5" t="str">
        <f t="shared" si="57"/>
        <v/>
      </c>
      <c r="AS394" s="5">
        <f t="shared" si="58"/>
        <v>24712.446412500001</v>
      </c>
      <c r="AT394" s="11">
        <f t="shared" si="62"/>
        <v>0.22653581208871856</v>
      </c>
      <c r="AU394" s="5">
        <f t="shared" si="61"/>
        <v>226.53581208871856</v>
      </c>
    </row>
    <row r="395" spans="1:47" x14ac:dyDescent="0.25">
      <c r="A395" s="1" t="s">
        <v>430</v>
      </c>
      <c r="B395" s="1" t="s">
        <v>431</v>
      </c>
      <c r="C395" s="1" t="s">
        <v>346</v>
      </c>
      <c r="D395" s="1" t="s">
        <v>49</v>
      </c>
      <c r="E395" s="1" t="s">
        <v>100</v>
      </c>
      <c r="F395" s="1" t="s">
        <v>420</v>
      </c>
      <c r="G395" s="1" t="s">
        <v>52</v>
      </c>
      <c r="H395" s="1" t="s">
        <v>60</v>
      </c>
      <c r="I395" s="2">
        <v>122.416565197</v>
      </c>
      <c r="J395" s="2">
        <v>40.31</v>
      </c>
      <c r="K395" s="2">
        <f t="shared" si="54"/>
        <v>40</v>
      </c>
      <c r="L395" s="2">
        <f t="shared" si="55"/>
        <v>0</v>
      </c>
      <c r="R395" s="7">
        <v>33.6</v>
      </c>
      <c r="S395" s="5">
        <v>30752.400000000001</v>
      </c>
      <c r="T395" s="8">
        <v>6.4</v>
      </c>
      <c r="U395" s="5">
        <v>1757.28</v>
      </c>
      <c r="AL395" s="5" t="str">
        <f t="shared" si="63"/>
        <v/>
      </c>
      <c r="AN395" s="5" t="str">
        <f t="shared" si="56"/>
        <v/>
      </c>
      <c r="AP395" s="5" t="str">
        <f t="shared" si="57"/>
        <v/>
      </c>
      <c r="AS395" s="5">
        <f t="shared" si="58"/>
        <v>32509.68</v>
      </c>
      <c r="AT395" s="11">
        <f t="shared" si="62"/>
        <v>0.29801204771937195</v>
      </c>
      <c r="AU395" s="5">
        <f t="shared" si="61"/>
        <v>298.01204771937194</v>
      </c>
    </row>
    <row r="396" spans="1:47" x14ac:dyDescent="0.25">
      <c r="A396" s="1" t="s">
        <v>432</v>
      </c>
      <c r="B396" s="1" t="s">
        <v>433</v>
      </c>
      <c r="C396" s="1" t="s">
        <v>434</v>
      </c>
      <c r="D396" s="1" t="s">
        <v>379</v>
      </c>
      <c r="E396" s="1" t="s">
        <v>91</v>
      </c>
      <c r="F396" s="1" t="s">
        <v>420</v>
      </c>
      <c r="G396" s="1" t="s">
        <v>52</v>
      </c>
      <c r="H396" s="1" t="s">
        <v>60</v>
      </c>
      <c r="I396" s="2">
        <v>80.115958944400006</v>
      </c>
      <c r="J396" s="2">
        <v>40.1</v>
      </c>
      <c r="K396" s="2">
        <f t="shared" si="54"/>
        <v>39.860000000000007</v>
      </c>
      <c r="L396" s="2">
        <f t="shared" si="55"/>
        <v>0.14000000000000001</v>
      </c>
      <c r="M396" s="3">
        <v>0.14000000000000001</v>
      </c>
      <c r="P396" s="6">
        <v>12.47</v>
      </c>
      <c r="Q396" s="5">
        <v>21877.056250000001</v>
      </c>
      <c r="R396" s="7">
        <v>26.37</v>
      </c>
      <c r="S396" s="5">
        <v>24135.142500000002</v>
      </c>
      <c r="T396" s="8">
        <v>1.02</v>
      </c>
      <c r="U396" s="5">
        <v>280.06650000000002</v>
      </c>
      <c r="AL396" s="5" t="str">
        <f t="shared" si="63"/>
        <v/>
      </c>
      <c r="AN396" s="5" t="str">
        <f t="shared" si="56"/>
        <v/>
      </c>
      <c r="AP396" s="5" t="str">
        <f t="shared" si="57"/>
        <v/>
      </c>
      <c r="AS396" s="5">
        <f t="shared" si="58"/>
        <v>46292.265250000004</v>
      </c>
      <c r="AT396" s="11">
        <f t="shared" si="62"/>
        <v>0.42435523083342636</v>
      </c>
      <c r="AU396" s="5">
        <f t="shared" si="61"/>
        <v>424.35523083342639</v>
      </c>
    </row>
    <row r="397" spans="1:47" x14ac:dyDescent="0.25">
      <c r="A397" s="1" t="s">
        <v>432</v>
      </c>
      <c r="B397" s="1" t="s">
        <v>433</v>
      </c>
      <c r="C397" s="1" t="s">
        <v>434</v>
      </c>
      <c r="D397" s="1" t="s">
        <v>379</v>
      </c>
      <c r="E397" s="1" t="s">
        <v>70</v>
      </c>
      <c r="F397" s="1" t="s">
        <v>420</v>
      </c>
      <c r="G397" s="1" t="s">
        <v>52</v>
      </c>
      <c r="H397" s="1" t="s">
        <v>60</v>
      </c>
      <c r="I397" s="2">
        <v>80.115958944400006</v>
      </c>
      <c r="J397" s="2">
        <v>38.06</v>
      </c>
      <c r="K397" s="2">
        <f t="shared" si="54"/>
        <v>38.06</v>
      </c>
      <c r="L397" s="2">
        <f t="shared" si="55"/>
        <v>0</v>
      </c>
      <c r="P397" s="6">
        <v>24.01</v>
      </c>
      <c r="Q397" s="5">
        <v>42122.543749999997</v>
      </c>
      <c r="R397" s="7">
        <v>14.05</v>
      </c>
      <c r="S397" s="5">
        <v>12859.262500000001</v>
      </c>
      <c r="AL397" s="5" t="str">
        <f t="shared" si="63"/>
        <v/>
      </c>
      <c r="AN397" s="5" t="str">
        <f t="shared" si="56"/>
        <v/>
      </c>
      <c r="AP397" s="5" t="str">
        <f t="shared" si="57"/>
        <v/>
      </c>
      <c r="AS397" s="5">
        <f t="shared" si="58"/>
        <v>54981.806249999994</v>
      </c>
      <c r="AT397" s="11">
        <f t="shared" si="62"/>
        <v>0.50401113354152549</v>
      </c>
      <c r="AU397" s="5">
        <f t="shared" si="61"/>
        <v>504.01113354152545</v>
      </c>
    </row>
    <row r="398" spans="1:47" x14ac:dyDescent="0.25">
      <c r="A398" s="1" t="s">
        <v>435</v>
      </c>
      <c r="B398" s="1" t="s">
        <v>292</v>
      </c>
      <c r="C398" s="1" t="s">
        <v>73</v>
      </c>
      <c r="D398" s="1" t="s">
        <v>49</v>
      </c>
      <c r="E398" s="1" t="s">
        <v>97</v>
      </c>
      <c r="F398" s="1" t="s">
        <v>420</v>
      </c>
      <c r="G398" s="1" t="s">
        <v>52</v>
      </c>
      <c r="H398" s="1" t="s">
        <v>60</v>
      </c>
      <c r="I398" s="2">
        <v>80.187719406400007</v>
      </c>
      <c r="J398" s="2">
        <v>37.119999999999997</v>
      </c>
      <c r="K398" s="2">
        <f t="shared" si="54"/>
        <v>35.56</v>
      </c>
      <c r="L398" s="2">
        <f t="shared" si="55"/>
        <v>1.57</v>
      </c>
      <c r="M398" s="3">
        <v>1.57</v>
      </c>
      <c r="P398" s="6">
        <v>11.34</v>
      </c>
      <c r="Q398" s="5">
        <v>19894.612499999999</v>
      </c>
      <c r="R398" s="7">
        <v>24.22</v>
      </c>
      <c r="S398" s="5">
        <v>22167.355</v>
      </c>
      <c r="AL398" s="5" t="str">
        <f t="shared" si="63"/>
        <v/>
      </c>
      <c r="AN398" s="5" t="str">
        <f t="shared" si="56"/>
        <v/>
      </c>
      <c r="AP398" s="5" t="str">
        <f t="shared" si="57"/>
        <v/>
      </c>
      <c r="AS398" s="5">
        <f t="shared" si="58"/>
        <v>42061.967499999999</v>
      </c>
      <c r="AT398" s="11">
        <f t="shared" si="62"/>
        <v>0.38557663642892431</v>
      </c>
      <c r="AU398" s="5">
        <f t="shared" si="61"/>
        <v>385.5766364289243</v>
      </c>
    </row>
    <row r="399" spans="1:47" x14ac:dyDescent="0.25">
      <c r="A399" s="1" t="s">
        <v>435</v>
      </c>
      <c r="B399" s="1" t="s">
        <v>292</v>
      </c>
      <c r="C399" s="1" t="s">
        <v>73</v>
      </c>
      <c r="D399" s="1" t="s">
        <v>49</v>
      </c>
      <c r="E399" s="1" t="s">
        <v>92</v>
      </c>
      <c r="F399" s="1" t="s">
        <v>420</v>
      </c>
      <c r="G399" s="1" t="s">
        <v>52</v>
      </c>
      <c r="H399" s="1" t="s">
        <v>60</v>
      </c>
      <c r="I399" s="2">
        <v>80.187719406400007</v>
      </c>
      <c r="J399" s="2">
        <v>39.17</v>
      </c>
      <c r="K399" s="2">
        <f t="shared" si="54"/>
        <v>27.39</v>
      </c>
      <c r="L399" s="2">
        <f t="shared" si="55"/>
        <v>11.78</v>
      </c>
      <c r="M399" s="3">
        <v>11.78</v>
      </c>
      <c r="R399" s="7">
        <v>14.86</v>
      </c>
      <c r="S399" s="5">
        <v>13600.615</v>
      </c>
      <c r="T399" s="8">
        <v>12.53</v>
      </c>
      <c r="U399" s="5">
        <v>3440.4247500000001</v>
      </c>
      <c r="AL399" s="5" t="str">
        <f t="shared" si="63"/>
        <v/>
      </c>
      <c r="AN399" s="5" t="str">
        <f t="shared" si="56"/>
        <v/>
      </c>
      <c r="AP399" s="5" t="str">
        <f t="shared" si="57"/>
        <v/>
      </c>
      <c r="AS399" s="5">
        <f t="shared" si="58"/>
        <v>17041.03975</v>
      </c>
      <c r="AT399" s="11">
        <f t="shared" si="62"/>
        <v>0.15621301566686335</v>
      </c>
      <c r="AU399" s="5">
        <f t="shared" si="61"/>
        <v>156.21301566686336</v>
      </c>
    </row>
    <row r="400" spans="1:47" x14ac:dyDescent="0.25">
      <c r="A400" s="1" t="s">
        <v>436</v>
      </c>
      <c r="B400" s="1" t="s">
        <v>437</v>
      </c>
      <c r="C400" s="1" t="s">
        <v>88</v>
      </c>
      <c r="D400" s="1" t="s">
        <v>49</v>
      </c>
      <c r="E400" s="1" t="s">
        <v>80</v>
      </c>
      <c r="F400" s="1" t="s">
        <v>438</v>
      </c>
      <c r="G400" s="1" t="s">
        <v>52</v>
      </c>
      <c r="H400" s="1" t="s">
        <v>60</v>
      </c>
      <c r="I400" s="2">
        <v>290.04062484299999</v>
      </c>
      <c r="J400" s="2">
        <v>37.22</v>
      </c>
      <c r="K400" s="2">
        <f t="shared" si="54"/>
        <v>29.5</v>
      </c>
      <c r="L400" s="2">
        <f t="shared" si="55"/>
        <v>7.73</v>
      </c>
      <c r="M400" s="3">
        <v>7.73</v>
      </c>
      <c r="R400" s="7">
        <v>29.05</v>
      </c>
      <c r="S400" s="5">
        <v>26588.012500000001</v>
      </c>
      <c r="T400" s="8">
        <v>0.45</v>
      </c>
      <c r="U400" s="5">
        <v>123.55875</v>
      </c>
      <c r="AL400" s="5" t="str">
        <f t="shared" si="63"/>
        <v/>
      </c>
      <c r="AN400" s="5" t="str">
        <f t="shared" si="56"/>
        <v/>
      </c>
      <c r="AP400" s="5" t="str">
        <f t="shared" si="57"/>
        <v/>
      </c>
      <c r="AS400" s="5">
        <f t="shared" si="58"/>
        <v>26711.571250000001</v>
      </c>
      <c r="AT400" s="11">
        <f t="shared" si="62"/>
        <v>0.24486153188879139</v>
      </c>
      <c r="AU400" s="5">
        <f t="shared" si="61"/>
        <v>244.86153188879138</v>
      </c>
    </row>
    <row r="401" spans="1:47" x14ac:dyDescent="0.25">
      <c r="A401" s="1" t="s">
        <v>436</v>
      </c>
      <c r="B401" s="1" t="s">
        <v>437</v>
      </c>
      <c r="C401" s="1" t="s">
        <v>88</v>
      </c>
      <c r="D401" s="1" t="s">
        <v>49</v>
      </c>
      <c r="E401" s="1" t="s">
        <v>75</v>
      </c>
      <c r="F401" s="1" t="s">
        <v>438</v>
      </c>
      <c r="G401" s="1" t="s">
        <v>52</v>
      </c>
      <c r="H401" s="1" t="s">
        <v>60</v>
      </c>
      <c r="I401" s="2">
        <v>290.04062484299999</v>
      </c>
      <c r="J401" s="2">
        <v>39.07</v>
      </c>
      <c r="K401" s="2">
        <f t="shared" si="54"/>
        <v>32.75</v>
      </c>
      <c r="L401" s="2">
        <f t="shared" si="55"/>
        <v>6.32</v>
      </c>
      <c r="M401" s="3">
        <v>6.32</v>
      </c>
      <c r="R401" s="7">
        <v>32.75</v>
      </c>
      <c r="S401" s="5">
        <v>29974.4375</v>
      </c>
      <c r="AL401" s="5" t="str">
        <f t="shared" si="63"/>
        <v/>
      </c>
      <c r="AN401" s="5" t="str">
        <f t="shared" si="56"/>
        <v/>
      </c>
      <c r="AP401" s="5" t="str">
        <f t="shared" si="57"/>
        <v/>
      </c>
      <c r="AS401" s="5">
        <f t="shared" si="58"/>
        <v>29974.4375</v>
      </c>
      <c r="AT401" s="11">
        <f t="shared" si="62"/>
        <v>0.27477180638540066</v>
      </c>
      <c r="AU401" s="5">
        <f t="shared" si="61"/>
        <v>274.77180638540068</v>
      </c>
    </row>
    <row r="402" spans="1:47" x14ac:dyDescent="0.25">
      <c r="A402" s="1" t="s">
        <v>436</v>
      </c>
      <c r="B402" s="1" t="s">
        <v>437</v>
      </c>
      <c r="C402" s="1" t="s">
        <v>88</v>
      </c>
      <c r="D402" s="1" t="s">
        <v>49</v>
      </c>
      <c r="E402" s="1" t="s">
        <v>85</v>
      </c>
      <c r="F402" s="1" t="s">
        <v>438</v>
      </c>
      <c r="G402" s="1" t="s">
        <v>52</v>
      </c>
      <c r="H402" s="1" t="s">
        <v>60</v>
      </c>
      <c r="I402" s="2">
        <v>290.04062484299999</v>
      </c>
      <c r="J402" s="2">
        <v>38.39</v>
      </c>
      <c r="K402" s="2">
        <f t="shared" si="54"/>
        <v>13.21</v>
      </c>
      <c r="L402" s="2">
        <f t="shared" si="55"/>
        <v>25.18</v>
      </c>
      <c r="M402" s="3">
        <v>25.18</v>
      </c>
      <c r="R402" s="7">
        <v>13.21</v>
      </c>
      <c r="S402" s="5">
        <v>12090.452499999999</v>
      </c>
      <c r="AL402" s="5" t="str">
        <f t="shared" si="63"/>
        <v/>
      </c>
      <c r="AN402" s="5" t="str">
        <f t="shared" si="56"/>
        <v/>
      </c>
      <c r="AP402" s="5" t="str">
        <f t="shared" si="57"/>
        <v/>
      </c>
      <c r="AS402" s="5">
        <f t="shared" si="58"/>
        <v>12090.452499999999</v>
      </c>
      <c r="AT402" s="11">
        <f t="shared" si="62"/>
        <v>0.11083162022446236</v>
      </c>
      <c r="AU402" s="5">
        <f t="shared" si="61"/>
        <v>110.83162022446237</v>
      </c>
    </row>
    <row r="403" spans="1:47" x14ac:dyDescent="0.25">
      <c r="A403" s="1" t="s">
        <v>436</v>
      </c>
      <c r="B403" s="1" t="s">
        <v>437</v>
      </c>
      <c r="C403" s="1" t="s">
        <v>88</v>
      </c>
      <c r="D403" s="1" t="s">
        <v>49</v>
      </c>
      <c r="E403" s="1" t="s">
        <v>241</v>
      </c>
      <c r="F403" s="1" t="s">
        <v>438</v>
      </c>
      <c r="G403" s="1" t="s">
        <v>52</v>
      </c>
      <c r="H403" s="1" t="s">
        <v>60</v>
      </c>
      <c r="I403" s="2">
        <v>290.04062484299999</v>
      </c>
      <c r="J403" s="2">
        <v>38.82</v>
      </c>
      <c r="K403" s="2">
        <f t="shared" si="54"/>
        <v>32.56</v>
      </c>
      <c r="L403" s="2">
        <f t="shared" si="55"/>
        <v>6.27</v>
      </c>
      <c r="M403" s="3">
        <v>6.27</v>
      </c>
      <c r="R403" s="7">
        <v>32.56</v>
      </c>
      <c r="S403" s="5">
        <v>29800.54</v>
      </c>
      <c r="AL403" s="5" t="str">
        <f t="shared" si="63"/>
        <v/>
      </c>
      <c r="AN403" s="5" t="str">
        <f t="shared" si="56"/>
        <v/>
      </c>
      <c r="AP403" s="5" t="str">
        <f t="shared" si="57"/>
        <v/>
      </c>
      <c r="AS403" s="5">
        <f t="shared" si="58"/>
        <v>29800.54</v>
      </c>
      <c r="AT403" s="11">
        <f t="shared" si="62"/>
        <v>0.27317771040942429</v>
      </c>
      <c r="AU403" s="5">
        <f t="shared" si="61"/>
        <v>273.17771040942432</v>
      </c>
    </row>
    <row r="404" spans="1:47" x14ac:dyDescent="0.25">
      <c r="A404" s="1" t="s">
        <v>436</v>
      </c>
      <c r="B404" s="1" t="s">
        <v>437</v>
      </c>
      <c r="C404" s="1" t="s">
        <v>88</v>
      </c>
      <c r="D404" s="1" t="s">
        <v>49</v>
      </c>
      <c r="E404" s="1" t="s">
        <v>50</v>
      </c>
      <c r="F404" s="1" t="s">
        <v>438</v>
      </c>
      <c r="G404" s="1" t="s">
        <v>52</v>
      </c>
      <c r="H404" s="1" t="s">
        <v>60</v>
      </c>
      <c r="I404" s="2">
        <v>290.04062484299999</v>
      </c>
      <c r="J404" s="2">
        <v>36.869999999999997</v>
      </c>
      <c r="K404" s="2">
        <f t="shared" si="54"/>
        <v>36.869999999999997</v>
      </c>
      <c r="L404" s="2">
        <f t="shared" si="55"/>
        <v>0</v>
      </c>
      <c r="R404" s="7">
        <v>32</v>
      </c>
      <c r="S404" s="5">
        <v>29288</v>
      </c>
      <c r="T404" s="8">
        <v>4.87</v>
      </c>
      <c r="U404" s="5">
        <v>1337.1802499999999</v>
      </c>
      <c r="AL404" s="5" t="str">
        <f t="shared" si="63"/>
        <v/>
      </c>
      <c r="AN404" s="5" t="str">
        <f t="shared" si="56"/>
        <v/>
      </c>
      <c r="AP404" s="5" t="str">
        <f t="shared" si="57"/>
        <v/>
      </c>
      <c r="AS404" s="5">
        <f t="shared" si="58"/>
        <v>30625.180250000001</v>
      </c>
      <c r="AT404" s="11">
        <f t="shared" si="62"/>
        <v>0.28073708132708064</v>
      </c>
      <c r="AU404" s="5">
        <f t="shared" si="61"/>
        <v>280.73708132708066</v>
      </c>
    </row>
    <row r="405" spans="1:47" x14ac:dyDescent="0.25">
      <c r="A405" s="1" t="s">
        <v>436</v>
      </c>
      <c r="B405" s="1" t="s">
        <v>437</v>
      </c>
      <c r="C405" s="1" t="s">
        <v>88</v>
      </c>
      <c r="D405" s="1" t="s">
        <v>49</v>
      </c>
      <c r="E405" s="1" t="s">
        <v>137</v>
      </c>
      <c r="F405" s="1" t="s">
        <v>438</v>
      </c>
      <c r="G405" s="1" t="s">
        <v>52</v>
      </c>
      <c r="H405" s="1" t="s">
        <v>60</v>
      </c>
      <c r="I405" s="2">
        <v>290.04062484299999</v>
      </c>
      <c r="J405" s="2">
        <v>17.05</v>
      </c>
      <c r="K405" s="2">
        <f t="shared" si="54"/>
        <v>11.839999999999998</v>
      </c>
      <c r="L405" s="2">
        <f t="shared" si="55"/>
        <v>5.22</v>
      </c>
      <c r="M405" s="3">
        <v>5.22</v>
      </c>
      <c r="R405" s="7">
        <v>6.76</v>
      </c>
      <c r="S405" s="5">
        <v>6187.09</v>
      </c>
      <c r="T405" s="8">
        <v>2.76</v>
      </c>
      <c r="U405" s="5">
        <v>757.82699999999988</v>
      </c>
      <c r="AB405" s="10">
        <v>1.1299999999999999</v>
      </c>
      <c r="AC405" s="5">
        <v>111.6990875</v>
      </c>
      <c r="AE405" s="2">
        <v>1.19</v>
      </c>
      <c r="AF405" s="5">
        <v>117.63001250000001</v>
      </c>
      <c r="AL405" s="5" t="str">
        <f t="shared" si="63"/>
        <v/>
      </c>
      <c r="AN405" s="5" t="str">
        <f t="shared" si="56"/>
        <v/>
      </c>
      <c r="AP405" s="5" t="str">
        <f t="shared" si="57"/>
        <v/>
      </c>
      <c r="AS405" s="5">
        <f t="shared" si="58"/>
        <v>7174.2461000000003</v>
      </c>
      <c r="AT405" s="11">
        <f t="shared" si="62"/>
        <v>6.5765389604072327E-2</v>
      </c>
      <c r="AU405" s="5">
        <f t="shared" si="61"/>
        <v>65.765389604072325</v>
      </c>
    </row>
    <row r="406" spans="1:47" x14ac:dyDescent="0.25">
      <c r="A406" s="1" t="s">
        <v>436</v>
      </c>
      <c r="B406" s="1" t="s">
        <v>437</v>
      </c>
      <c r="C406" s="1" t="s">
        <v>88</v>
      </c>
      <c r="D406" s="1" t="s">
        <v>49</v>
      </c>
      <c r="E406" s="1" t="s">
        <v>439</v>
      </c>
      <c r="F406" s="1" t="s">
        <v>438</v>
      </c>
      <c r="G406" s="1" t="s">
        <v>52</v>
      </c>
      <c r="H406" s="1" t="s">
        <v>60</v>
      </c>
      <c r="I406" s="2">
        <v>290.04062484299999</v>
      </c>
      <c r="J406" s="2">
        <v>17.28</v>
      </c>
      <c r="K406" s="2">
        <f t="shared" si="54"/>
        <v>12.06</v>
      </c>
      <c r="L406" s="2">
        <f t="shared" si="55"/>
        <v>5.22</v>
      </c>
      <c r="M406" s="3">
        <v>5.22</v>
      </c>
      <c r="AE406" s="2">
        <v>12.06</v>
      </c>
      <c r="AF406" s="5">
        <v>1192.1159250000001</v>
      </c>
      <c r="AL406" s="5" t="str">
        <f t="shared" si="63"/>
        <v/>
      </c>
      <c r="AN406" s="5" t="str">
        <f t="shared" si="56"/>
        <v/>
      </c>
      <c r="AP406" s="5" t="str">
        <f t="shared" si="57"/>
        <v/>
      </c>
      <c r="AS406" s="5">
        <f t="shared" si="58"/>
        <v>1192.1159250000001</v>
      </c>
      <c r="AT406" s="11">
        <f t="shared" si="62"/>
        <v>1.0927973081498286E-2</v>
      </c>
      <c r="AU406" s="5">
        <f t="shared" si="61"/>
        <v>10.927973081498287</v>
      </c>
    </row>
    <row r="407" spans="1:47" x14ac:dyDescent="0.25">
      <c r="A407" s="1" t="s">
        <v>436</v>
      </c>
      <c r="B407" s="1" t="s">
        <v>437</v>
      </c>
      <c r="C407" s="1" t="s">
        <v>88</v>
      </c>
      <c r="D407" s="1" t="s">
        <v>49</v>
      </c>
      <c r="E407" s="1" t="s">
        <v>441</v>
      </c>
      <c r="F407" s="1" t="s">
        <v>438</v>
      </c>
      <c r="G407" s="1" t="s">
        <v>52</v>
      </c>
      <c r="H407" s="1" t="s">
        <v>60</v>
      </c>
      <c r="I407" s="2">
        <v>290.04062484299999</v>
      </c>
      <c r="J407" s="2">
        <v>52.11</v>
      </c>
      <c r="K407" s="2">
        <f t="shared" si="54"/>
        <v>47.760000000000005</v>
      </c>
      <c r="L407" s="2">
        <f t="shared" si="55"/>
        <v>4.3499999999999996</v>
      </c>
      <c r="M407" s="3">
        <v>4.3499999999999996</v>
      </c>
      <c r="R407" s="7">
        <v>39.64</v>
      </c>
      <c r="S407" s="5">
        <v>36280.51</v>
      </c>
      <c r="T407" s="8">
        <v>4.34</v>
      </c>
      <c r="U407" s="5">
        <v>1191.6555000000001</v>
      </c>
      <c r="Z407" s="9">
        <v>0.02</v>
      </c>
      <c r="AA407" s="5">
        <v>2.1966000000000001</v>
      </c>
      <c r="AB407" s="10">
        <v>3.76</v>
      </c>
      <c r="AC407" s="5">
        <v>371.67129999999997</v>
      </c>
      <c r="AL407" s="5" t="str">
        <f t="shared" si="63"/>
        <v/>
      </c>
      <c r="AN407" s="5" t="str">
        <f t="shared" ref="AN407" si="64">IF(AM407&gt;0,AM407*$AL$1,"")</f>
        <v/>
      </c>
      <c r="AP407" s="5" t="str">
        <f t="shared" si="57"/>
        <v/>
      </c>
      <c r="AS407" s="5">
        <f t="shared" si="58"/>
        <v>37846.033400000008</v>
      </c>
      <c r="AT407" s="11">
        <f t="shared" si="62"/>
        <v>0.34692971175323001</v>
      </c>
      <c r="AU407" s="5">
        <f t="shared" si="61"/>
        <v>346.92971175322998</v>
      </c>
    </row>
    <row r="408" spans="1:47" x14ac:dyDescent="0.25">
      <c r="A408" s="1" t="s">
        <v>436</v>
      </c>
      <c r="B408" s="1" t="s">
        <v>437</v>
      </c>
      <c r="C408" s="1" t="s">
        <v>88</v>
      </c>
      <c r="D408" s="1" t="s">
        <v>49</v>
      </c>
      <c r="E408" s="1" t="s">
        <v>440</v>
      </c>
      <c r="F408" s="1" t="s">
        <v>438</v>
      </c>
      <c r="G408" s="1" t="s">
        <v>52</v>
      </c>
      <c r="H408" s="1" t="s">
        <v>60</v>
      </c>
      <c r="I408" s="2">
        <v>290.04062484299999</v>
      </c>
      <c r="J408" s="2">
        <v>1.31</v>
      </c>
      <c r="K408" s="2">
        <f t="shared" si="54"/>
        <v>0.03</v>
      </c>
      <c r="L408" s="2">
        <f t="shared" si="55"/>
        <v>1.28</v>
      </c>
      <c r="M408" s="3">
        <v>1.28</v>
      </c>
      <c r="R408" s="7">
        <v>0.03</v>
      </c>
      <c r="S408" s="5">
        <v>27.4575</v>
      </c>
      <c r="AL408" s="5" t="str">
        <f t="shared" si="63"/>
        <v/>
      </c>
      <c r="AN408" s="5" t="str">
        <f t="shared" si="56"/>
        <v/>
      </c>
      <c r="AP408" s="5" t="str">
        <f t="shared" si="57"/>
        <v/>
      </c>
      <c r="AS408" s="5">
        <f t="shared" si="58"/>
        <v>27.4575</v>
      </c>
      <c r="AT408" s="11">
        <f t="shared" si="62"/>
        <v>2.5169936462784791E-4</v>
      </c>
      <c r="AU408" s="5">
        <f t="shared" si="61"/>
        <v>0.25169936462784792</v>
      </c>
    </row>
    <row r="409" spans="1:47" x14ac:dyDescent="0.25">
      <c r="A409" s="1" t="s">
        <v>442</v>
      </c>
      <c r="B409" s="1" t="s">
        <v>437</v>
      </c>
      <c r="C409" s="1" t="s">
        <v>88</v>
      </c>
      <c r="D409" s="1" t="s">
        <v>49</v>
      </c>
      <c r="E409" s="1" t="s">
        <v>136</v>
      </c>
      <c r="F409" s="1" t="s">
        <v>438</v>
      </c>
      <c r="G409" s="1" t="s">
        <v>52</v>
      </c>
      <c r="H409" s="1" t="s">
        <v>60</v>
      </c>
      <c r="I409" s="2">
        <v>45.191858874399998</v>
      </c>
      <c r="J409" s="2">
        <v>45.16</v>
      </c>
      <c r="K409" s="2">
        <f t="shared" si="54"/>
        <v>32.68</v>
      </c>
      <c r="L409" s="2">
        <f t="shared" si="55"/>
        <v>12.42</v>
      </c>
      <c r="M409" s="3">
        <v>12.42</v>
      </c>
      <c r="R409" s="7">
        <v>12.09</v>
      </c>
      <c r="S409" s="5">
        <v>11065.372499999999</v>
      </c>
      <c r="T409" s="8">
        <v>9.99</v>
      </c>
      <c r="U409" s="5">
        <v>2743.00425</v>
      </c>
      <c r="Z409" s="9">
        <v>7</v>
      </c>
      <c r="AA409" s="5">
        <v>768.81</v>
      </c>
      <c r="AB409" s="10">
        <v>3.6</v>
      </c>
      <c r="AC409" s="5">
        <v>355.85550000000001</v>
      </c>
      <c r="AL409" s="5" t="str">
        <f t="shared" si="63"/>
        <v/>
      </c>
      <c r="AN409" s="5" t="str">
        <f t="shared" ref="AN409" si="65">IF(AM409&gt;0,AM409*$AL$1,"")</f>
        <v/>
      </c>
      <c r="AP409" s="5" t="str">
        <f t="shared" si="57"/>
        <v/>
      </c>
      <c r="AS409" s="5">
        <f t="shared" si="58"/>
        <v>14933.042249999999</v>
      </c>
      <c r="AT409" s="11">
        <f t="shared" si="62"/>
        <v>0.1368892741977896</v>
      </c>
      <c r="AU409" s="5">
        <f t="shared" si="61"/>
        <v>136.8892741977896</v>
      </c>
    </row>
    <row r="410" spans="1:47" s="40" customFormat="1" x14ac:dyDescent="0.25">
      <c r="A410" s="39" t="s">
        <v>442</v>
      </c>
      <c r="B410" s="39" t="s">
        <v>437</v>
      </c>
      <c r="C410" s="39" t="s">
        <v>88</v>
      </c>
      <c r="D410" s="39" t="s">
        <v>49</v>
      </c>
      <c r="E410" s="39" t="s">
        <v>440</v>
      </c>
      <c r="F410" s="39" t="s">
        <v>438</v>
      </c>
      <c r="G410" s="39" t="s">
        <v>52</v>
      </c>
      <c r="H410" s="39" t="s">
        <v>60</v>
      </c>
      <c r="I410" s="2">
        <v>45.191858874399998</v>
      </c>
      <c r="J410" s="36">
        <v>0.06</v>
      </c>
      <c r="K410" s="36">
        <f t="shared" si="54"/>
        <v>0</v>
      </c>
      <c r="L410" s="36">
        <f t="shared" si="55"/>
        <v>0.06</v>
      </c>
      <c r="M410" s="31">
        <v>0.06</v>
      </c>
      <c r="N410" s="32"/>
      <c r="O410" s="30"/>
      <c r="P410" s="33"/>
      <c r="Q410" s="30"/>
      <c r="R410" s="34"/>
      <c r="S410" s="30"/>
      <c r="T410" s="35"/>
      <c r="U410" s="30"/>
      <c r="V410" s="36"/>
      <c r="W410" s="30"/>
      <c r="X410" s="36"/>
      <c r="Y410" s="30"/>
      <c r="Z410" s="37"/>
      <c r="AA410" s="30"/>
      <c r="AB410" s="38"/>
      <c r="AC410" s="30"/>
      <c r="AD410" s="36"/>
      <c r="AE410" s="36"/>
      <c r="AF410" s="30"/>
      <c r="AG410" s="37"/>
      <c r="AH410" s="30"/>
      <c r="AI410" s="36"/>
      <c r="AJ410" s="30"/>
      <c r="AK410" s="31"/>
      <c r="AL410" s="5" t="str">
        <f t="shared" si="63"/>
        <v/>
      </c>
      <c r="AM410" s="31"/>
      <c r="AN410" s="30" t="str">
        <f t="shared" si="56"/>
        <v/>
      </c>
      <c r="AO410" s="36"/>
      <c r="AP410" s="30" t="str">
        <f t="shared" si="57"/>
        <v/>
      </c>
      <c r="AQ410" s="36"/>
      <c r="AR410" s="36"/>
      <c r="AS410" s="30">
        <f t="shared" si="58"/>
        <v>0</v>
      </c>
      <c r="AT410" s="11">
        <f t="shared" si="62"/>
        <v>0</v>
      </c>
      <c r="AU410" s="5">
        <f t="shared" si="61"/>
        <v>0</v>
      </c>
    </row>
    <row r="411" spans="1:47" x14ac:dyDescent="0.25">
      <c r="A411" s="1" t="s">
        <v>443</v>
      </c>
      <c r="B411" s="1" t="s">
        <v>444</v>
      </c>
      <c r="C411" s="1" t="s">
        <v>427</v>
      </c>
      <c r="D411" s="1" t="s">
        <v>69</v>
      </c>
      <c r="E411" s="1" t="s">
        <v>445</v>
      </c>
      <c r="F411" s="1" t="s">
        <v>438</v>
      </c>
      <c r="G411" s="1" t="s">
        <v>52</v>
      </c>
      <c r="H411" s="1" t="s">
        <v>60</v>
      </c>
      <c r="I411" s="2">
        <v>7.85173518569</v>
      </c>
      <c r="J411" s="2">
        <v>6.96</v>
      </c>
      <c r="K411" s="2">
        <f t="shared" si="54"/>
        <v>2.69</v>
      </c>
      <c r="L411" s="2">
        <f t="shared" si="55"/>
        <v>4.2699999999999996</v>
      </c>
      <c r="M411" s="3">
        <v>4.2699999999999996</v>
      </c>
      <c r="R411" s="7">
        <v>0.06</v>
      </c>
      <c r="S411" s="5">
        <v>54.914999999999999</v>
      </c>
      <c r="T411" s="8">
        <v>0.01</v>
      </c>
      <c r="U411" s="5">
        <v>2.7457500000000001</v>
      </c>
      <c r="Z411" s="9">
        <v>1.8</v>
      </c>
      <c r="AA411" s="5">
        <v>197.69399999999999</v>
      </c>
      <c r="AB411" s="10">
        <v>0.82</v>
      </c>
      <c r="AC411" s="5">
        <v>81.055974999999989</v>
      </c>
      <c r="AL411" s="5" t="str">
        <f t="shared" si="63"/>
        <v/>
      </c>
      <c r="AN411" s="5" t="str">
        <f t="shared" si="56"/>
        <v/>
      </c>
      <c r="AP411" s="5" t="str">
        <f t="shared" si="57"/>
        <v/>
      </c>
      <c r="AS411" s="5">
        <f t="shared" si="58"/>
        <v>336.41072499999996</v>
      </c>
      <c r="AT411" s="11">
        <f t="shared" si="62"/>
        <v>3.0838337698804938E-3</v>
      </c>
      <c r="AU411" s="5">
        <f t="shared" si="61"/>
        <v>3.0838337698804938</v>
      </c>
    </row>
    <row r="412" spans="1:47" x14ac:dyDescent="0.25">
      <c r="A412" s="1" t="s">
        <v>446</v>
      </c>
      <c r="B412" s="1" t="s">
        <v>433</v>
      </c>
      <c r="C412" s="1" t="s">
        <v>434</v>
      </c>
      <c r="D412" s="1" t="s">
        <v>379</v>
      </c>
      <c r="E412" s="1" t="s">
        <v>247</v>
      </c>
      <c r="F412" s="1" t="s">
        <v>438</v>
      </c>
      <c r="G412" s="1" t="s">
        <v>52</v>
      </c>
      <c r="H412" s="1" t="s">
        <v>60</v>
      </c>
      <c r="I412" s="2">
        <v>100.05582474400001</v>
      </c>
      <c r="J412" s="2">
        <v>23.49</v>
      </c>
      <c r="K412" s="2">
        <f t="shared" si="54"/>
        <v>0.4</v>
      </c>
      <c r="L412" s="2">
        <f t="shared" si="55"/>
        <v>23.09</v>
      </c>
      <c r="M412" s="3">
        <v>23.09</v>
      </c>
      <c r="R412" s="7">
        <v>0.4</v>
      </c>
      <c r="S412" s="5">
        <v>366.1</v>
      </c>
      <c r="AL412" s="5" t="str">
        <f t="shared" si="63"/>
        <v/>
      </c>
      <c r="AN412" s="5" t="str">
        <f t="shared" si="56"/>
        <v/>
      </c>
      <c r="AP412" s="5" t="str">
        <f t="shared" si="57"/>
        <v/>
      </c>
      <c r="AS412" s="5">
        <f t="shared" si="58"/>
        <v>366.1</v>
      </c>
      <c r="AT412" s="11">
        <f t="shared" si="62"/>
        <v>3.3559915283713059E-3</v>
      </c>
      <c r="AU412" s="5">
        <f t="shared" si="61"/>
        <v>3.3559915283713062</v>
      </c>
    </row>
    <row r="413" spans="1:47" x14ac:dyDescent="0.25">
      <c r="A413" s="1" t="s">
        <v>446</v>
      </c>
      <c r="B413" s="1" t="s">
        <v>433</v>
      </c>
      <c r="C413" s="1" t="s">
        <v>434</v>
      </c>
      <c r="D413" s="1" t="s">
        <v>379</v>
      </c>
      <c r="E413" s="1" t="s">
        <v>445</v>
      </c>
      <c r="F413" s="1" t="s">
        <v>438</v>
      </c>
      <c r="G413" s="1" t="s">
        <v>52</v>
      </c>
      <c r="H413" s="1" t="s">
        <v>60</v>
      </c>
      <c r="I413" s="2">
        <v>100.05582474400001</v>
      </c>
      <c r="J413" s="2">
        <v>32.33</v>
      </c>
      <c r="K413" s="2">
        <f t="shared" si="54"/>
        <v>19.77</v>
      </c>
      <c r="L413" s="2">
        <f t="shared" si="55"/>
        <v>12.56</v>
      </c>
      <c r="M413" s="3">
        <v>12.56</v>
      </c>
      <c r="R413" s="7">
        <v>13.69</v>
      </c>
      <c r="S413" s="5">
        <v>12529.772499999999</v>
      </c>
      <c r="T413" s="8">
        <v>6.08</v>
      </c>
      <c r="U413" s="5">
        <v>1669.4159999999999</v>
      </c>
      <c r="AL413" s="5" t="str">
        <f t="shared" si="63"/>
        <v/>
      </c>
      <c r="AN413" s="5" t="str">
        <f t="shared" si="56"/>
        <v/>
      </c>
      <c r="AP413" s="5" t="str">
        <f t="shared" si="57"/>
        <v/>
      </c>
      <c r="AS413" s="5">
        <f t="shared" si="58"/>
        <v>14199.188499999998</v>
      </c>
      <c r="AT413" s="11">
        <f t="shared" si="62"/>
        <v>0.13016213142788108</v>
      </c>
      <c r="AU413" s="5">
        <f t="shared" si="61"/>
        <v>130.16213142788109</v>
      </c>
    </row>
    <row r="414" spans="1:47" x14ac:dyDescent="0.25">
      <c r="A414" s="1" t="s">
        <v>446</v>
      </c>
      <c r="B414" s="1" t="s">
        <v>433</v>
      </c>
      <c r="C414" s="1" t="s">
        <v>434</v>
      </c>
      <c r="D414" s="1" t="s">
        <v>379</v>
      </c>
      <c r="E414" s="1" t="s">
        <v>447</v>
      </c>
      <c r="F414" s="1" t="s">
        <v>438</v>
      </c>
      <c r="G414" s="1" t="s">
        <v>52</v>
      </c>
      <c r="H414" s="1" t="s">
        <v>60</v>
      </c>
      <c r="I414" s="2">
        <v>100.05582474400001</v>
      </c>
      <c r="J414" s="2">
        <v>38.450000000000003</v>
      </c>
      <c r="K414" s="2">
        <f t="shared" si="54"/>
        <v>37.979999999999997</v>
      </c>
      <c r="L414" s="2">
        <f t="shared" si="55"/>
        <v>0.48</v>
      </c>
      <c r="M414" s="3">
        <v>0.48</v>
      </c>
      <c r="P414" s="6">
        <v>4.67</v>
      </c>
      <c r="Q414" s="5">
        <v>8192.9312499999996</v>
      </c>
      <c r="R414" s="7">
        <v>31.94</v>
      </c>
      <c r="S414" s="5">
        <v>29233.084999999999</v>
      </c>
      <c r="T414" s="8">
        <v>1.37</v>
      </c>
      <c r="U414" s="5">
        <v>376.16775000000001</v>
      </c>
      <c r="AL414" s="5" t="str">
        <f t="shared" si="63"/>
        <v/>
      </c>
      <c r="AN414" s="5" t="str">
        <f t="shared" si="56"/>
        <v/>
      </c>
      <c r="AP414" s="5" t="str">
        <f t="shared" si="57"/>
        <v/>
      </c>
      <c r="AS414" s="5">
        <f t="shared" si="58"/>
        <v>37802.184000000001</v>
      </c>
      <c r="AT414" s="11">
        <f t="shared" si="62"/>
        <v>0.34652774995338248</v>
      </c>
      <c r="AU414" s="5">
        <f t="shared" si="61"/>
        <v>346.52774995338251</v>
      </c>
    </row>
    <row r="415" spans="1:47" x14ac:dyDescent="0.25">
      <c r="A415" s="1" t="s">
        <v>446</v>
      </c>
      <c r="B415" s="1" t="s">
        <v>433</v>
      </c>
      <c r="C415" s="1" t="s">
        <v>434</v>
      </c>
      <c r="D415" s="1" t="s">
        <v>379</v>
      </c>
      <c r="E415" s="1" t="s">
        <v>440</v>
      </c>
      <c r="F415" s="1" t="s">
        <v>438</v>
      </c>
      <c r="G415" s="1" t="s">
        <v>52</v>
      </c>
      <c r="H415" s="1" t="s">
        <v>60</v>
      </c>
      <c r="I415" s="2">
        <v>100.05582474400001</v>
      </c>
      <c r="J415" s="2">
        <v>2.74</v>
      </c>
      <c r="K415" s="2">
        <f t="shared" si="54"/>
        <v>0</v>
      </c>
      <c r="L415" s="2">
        <f t="shared" si="55"/>
        <v>2.74</v>
      </c>
      <c r="M415" s="3">
        <v>2.74</v>
      </c>
      <c r="AL415" s="5" t="str">
        <f t="shared" si="63"/>
        <v/>
      </c>
      <c r="AN415" s="5" t="str">
        <f t="shared" si="56"/>
        <v/>
      </c>
      <c r="AP415" s="5" t="str">
        <f t="shared" si="57"/>
        <v/>
      </c>
      <c r="AS415" s="5">
        <f t="shared" si="58"/>
        <v>0</v>
      </c>
      <c r="AT415" s="11">
        <f t="shared" si="62"/>
        <v>0</v>
      </c>
      <c r="AU415" s="5">
        <f t="shared" si="61"/>
        <v>0</v>
      </c>
    </row>
    <row r="416" spans="1:47" x14ac:dyDescent="0.25">
      <c r="A416" s="1" t="s">
        <v>448</v>
      </c>
      <c r="B416" s="1" t="s">
        <v>449</v>
      </c>
      <c r="C416" s="1" t="s">
        <v>450</v>
      </c>
      <c r="D416" s="1" t="s">
        <v>49</v>
      </c>
      <c r="E416" s="1" t="s">
        <v>145</v>
      </c>
      <c r="F416" s="1" t="s">
        <v>438</v>
      </c>
      <c r="G416" s="1" t="s">
        <v>52</v>
      </c>
      <c r="H416" s="1" t="s">
        <v>60</v>
      </c>
      <c r="I416" s="2">
        <v>10.9569375159</v>
      </c>
      <c r="J416" s="2">
        <v>9.48</v>
      </c>
      <c r="K416" s="2">
        <f t="shared" si="54"/>
        <v>9.4500000000000011</v>
      </c>
      <c r="L416" s="2">
        <f t="shared" si="55"/>
        <v>0.03</v>
      </c>
      <c r="M416" s="3">
        <v>0.03</v>
      </c>
      <c r="R416" s="7">
        <v>7.78</v>
      </c>
      <c r="S416" s="5">
        <v>7120.6450000000004</v>
      </c>
      <c r="T416" s="8">
        <v>0.79</v>
      </c>
      <c r="U416" s="5">
        <v>216.91425000000001</v>
      </c>
      <c r="Z416" s="9">
        <v>0.88</v>
      </c>
      <c r="AA416" s="5">
        <v>96.650400000000005</v>
      </c>
      <c r="AL416" s="5" t="str">
        <f t="shared" si="63"/>
        <v/>
      </c>
      <c r="AN416" s="5" t="str">
        <f t="shared" si="56"/>
        <v/>
      </c>
      <c r="AP416" s="5" t="str">
        <f t="shared" si="57"/>
        <v/>
      </c>
      <c r="AS416" s="5">
        <f t="shared" si="58"/>
        <v>7434.2096500000007</v>
      </c>
      <c r="AT416" s="11">
        <f t="shared" si="62"/>
        <v>6.8148441970871929E-2</v>
      </c>
      <c r="AU416" s="5">
        <f t="shared" si="61"/>
        <v>68.148441970871929</v>
      </c>
    </row>
    <row r="417" spans="1:47" x14ac:dyDescent="0.25">
      <c r="A417" s="1" t="s">
        <v>448</v>
      </c>
      <c r="B417" s="1" t="s">
        <v>449</v>
      </c>
      <c r="C417" s="1" t="s">
        <v>450</v>
      </c>
      <c r="D417" s="1" t="s">
        <v>49</v>
      </c>
      <c r="E417" s="1" t="s">
        <v>440</v>
      </c>
      <c r="F417" s="1" t="s">
        <v>438</v>
      </c>
      <c r="G417" s="1" t="s">
        <v>52</v>
      </c>
      <c r="H417" s="1" t="s">
        <v>60</v>
      </c>
      <c r="I417" s="2">
        <v>10.9569375159</v>
      </c>
      <c r="J417" s="2">
        <v>1.49</v>
      </c>
      <c r="K417" s="2">
        <f t="shared" si="54"/>
        <v>0.54</v>
      </c>
      <c r="L417" s="2">
        <f t="shared" si="55"/>
        <v>0.95</v>
      </c>
      <c r="M417" s="3">
        <v>0.95</v>
      </c>
      <c r="R417" s="7">
        <v>0.19</v>
      </c>
      <c r="S417" s="5">
        <v>173.89750000000001</v>
      </c>
      <c r="Z417" s="9">
        <v>0.35</v>
      </c>
      <c r="AA417" s="5">
        <v>38.4405</v>
      </c>
      <c r="AL417" s="5" t="str">
        <f t="shared" si="63"/>
        <v/>
      </c>
      <c r="AN417" s="5" t="str">
        <f t="shared" si="56"/>
        <v/>
      </c>
      <c r="AP417" s="5" t="str">
        <f t="shared" si="57"/>
        <v/>
      </c>
      <c r="AS417" s="5">
        <f t="shared" si="58"/>
        <v>212.33800000000002</v>
      </c>
      <c r="AT417" s="11">
        <f t="shared" si="62"/>
        <v>1.9464750864553572E-3</v>
      </c>
      <c r="AU417" s="5">
        <f t="shared" si="61"/>
        <v>1.9464750864553573</v>
      </c>
    </row>
    <row r="418" spans="1:47" x14ac:dyDescent="0.25">
      <c r="A418" s="1" t="s">
        <v>451</v>
      </c>
      <c r="B418" s="1" t="s">
        <v>452</v>
      </c>
      <c r="C418" s="1" t="s">
        <v>450</v>
      </c>
      <c r="D418" s="1" t="s">
        <v>49</v>
      </c>
      <c r="E418" s="1" t="s">
        <v>145</v>
      </c>
      <c r="F418" s="1" t="s">
        <v>438</v>
      </c>
      <c r="G418" s="1" t="s">
        <v>52</v>
      </c>
      <c r="H418" s="1" t="s">
        <v>60</v>
      </c>
      <c r="I418" s="2">
        <v>8.71106125857</v>
      </c>
      <c r="J418" s="2">
        <v>8.34</v>
      </c>
      <c r="K418" s="2">
        <f t="shared" si="54"/>
        <v>6.76</v>
      </c>
      <c r="L418" s="2">
        <f t="shared" si="55"/>
        <v>1.58</v>
      </c>
      <c r="M418" s="3">
        <v>1.58</v>
      </c>
      <c r="R418" s="7">
        <v>6.76</v>
      </c>
      <c r="S418" s="5">
        <v>6187.09</v>
      </c>
      <c r="AL418" s="5" t="str">
        <f t="shared" si="63"/>
        <v/>
      </c>
      <c r="AN418" s="5" t="str">
        <f t="shared" si="56"/>
        <v/>
      </c>
      <c r="AP418" s="5" t="str">
        <f t="shared" si="57"/>
        <v/>
      </c>
      <c r="AS418" s="5">
        <f t="shared" si="58"/>
        <v>6187.09</v>
      </c>
      <c r="AT418" s="11">
        <f t="shared" si="62"/>
        <v>5.6716256829475065E-2</v>
      </c>
      <c r="AU418" s="5">
        <f t="shared" si="61"/>
        <v>56.716256829475064</v>
      </c>
    </row>
    <row r="419" spans="1:47" x14ac:dyDescent="0.25">
      <c r="A419" s="1" t="s">
        <v>451</v>
      </c>
      <c r="B419" s="1" t="s">
        <v>452</v>
      </c>
      <c r="C419" s="1" t="s">
        <v>450</v>
      </c>
      <c r="D419" s="1" t="s">
        <v>49</v>
      </c>
      <c r="E419" s="1" t="s">
        <v>440</v>
      </c>
      <c r="F419" s="1" t="s">
        <v>438</v>
      </c>
      <c r="G419" s="1" t="s">
        <v>52</v>
      </c>
      <c r="H419" s="1" t="s">
        <v>60</v>
      </c>
      <c r="I419" s="2">
        <v>8.71106125857</v>
      </c>
      <c r="J419" s="2">
        <v>0.38</v>
      </c>
      <c r="K419" s="2">
        <f t="shared" si="54"/>
        <v>0.11</v>
      </c>
      <c r="L419" s="2">
        <f t="shared" si="55"/>
        <v>0.27</v>
      </c>
      <c r="M419" s="3">
        <v>0.27</v>
      </c>
      <c r="R419" s="7">
        <v>0.11</v>
      </c>
      <c r="S419" s="5">
        <v>100.67749999999999</v>
      </c>
      <c r="AL419" s="5" t="str">
        <f t="shared" si="63"/>
        <v/>
      </c>
      <c r="AN419" s="5" t="str">
        <f t="shared" si="56"/>
        <v/>
      </c>
      <c r="AP419" s="5" t="str">
        <f t="shared" si="57"/>
        <v/>
      </c>
      <c r="AS419" s="5">
        <f t="shared" si="58"/>
        <v>100.67749999999999</v>
      </c>
      <c r="AT419" s="11">
        <f t="shared" si="62"/>
        <v>9.2289767030210906E-4</v>
      </c>
      <c r="AU419" s="5">
        <f t="shared" si="61"/>
        <v>0.92289767030210901</v>
      </c>
    </row>
    <row r="420" spans="1:47" x14ac:dyDescent="0.25">
      <c r="A420" s="1" t="s">
        <v>453</v>
      </c>
      <c r="B420" s="1" t="s">
        <v>454</v>
      </c>
      <c r="C420" s="1" t="s">
        <v>455</v>
      </c>
      <c r="D420" s="1" t="s">
        <v>49</v>
      </c>
      <c r="E420" s="1" t="s">
        <v>439</v>
      </c>
      <c r="F420" s="1" t="s">
        <v>438</v>
      </c>
      <c r="G420" s="1" t="s">
        <v>52</v>
      </c>
      <c r="H420" s="1" t="s">
        <v>60</v>
      </c>
      <c r="I420" s="2">
        <v>22.944702879400001</v>
      </c>
      <c r="J420" s="2">
        <v>16.64</v>
      </c>
      <c r="K420" s="2">
        <f t="shared" si="54"/>
        <v>14.4</v>
      </c>
      <c r="L420" s="2">
        <f t="shared" si="55"/>
        <v>2.2400000000000002</v>
      </c>
      <c r="M420" s="3">
        <v>2.2400000000000002</v>
      </c>
      <c r="R420" s="7">
        <v>10.26</v>
      </c>
      <c r="S420" s="5">
        <v>9390.4650000000001</v>
      </c>
      <c r="T420" s="8">
        <v>0.97</v>
      </c>
      <c r="U420" s="5">
        <v>266.33775000000003</v>
      </c>
      <c r="AE420" s="2">
        <v>3.17</v>
      </c>
      <c r="AF420" s="5">
        <v>313.35053749999997</v>
      </c>
      <c r="AL420" s="5" t="str">
        <f t="shared" si="63"/>
        <v/>
      </c>
      <c r="AN420" s="5" t="str">
        <f t="shared" si="56"/>
        <v/>
      </c>
      <c r="AP420" s="5" t="str">
        <f t="shared" si="57"/>
        <v/>
      </c>
      <c r="AS420" s="5">
        <f t="shared" si="58"/>
        <v>9970.1532875000012</v>
      </c>
      <c r="AT420" s="11">
        <f t="shared" si="62"/>
        <v>9.1395110541964836E-2</v>
      </c>
      <c r="AU420" s="5">
        <f t="shared" si="61"/>
        <v>91.39511054196484</v>
      </c>
    </row>
    <row r="421" spans="1:47" x14ac:dyDescent="0.25">
      <c r="A421" s="1" t="s">
        <v>453</v>
      </c>
      <c r="B421" s="1" t="s">
        <v>454</v>
      </c>
      <c r="C421" s="1" t="s">
        <v>455</v>
      </c>
      <c r="D421" s="1" t="s">
        <v>49</v>
      </c>
      <c r="E421" s="1" t="s">
        <v>145</v>
      </c>
      <c r="F421" s="1" t="s">
        <v>438</v>
      </c>
      <c r="G421" s="1" t="s">
        <v>52</v>
      </c>
      <c r="H421" s="1" t="s">
        <v>60</v>
      </c>
      <c r="I421" s="2">
        <v>22.944702879400001</v>
      </c>
      <c r="J421" s="2">
        <v>5.82</v>
      </c>
      <c r="K421" s="2">
        <f t="shared" si="54"/>
        <v>5.83</v>
      </c>
      <c r="L421" s="2">
        <f t="shared" si="55"/>
        <v>0</v>
      </c>
      <c r="R421" s="7">
        <v>3.84</v>
      </c>
      <c r="S421" s="5">
        <v>3514.56</v>
      </c>
      <c r="T421" s="8">
        <v>1.9</v>
      </c>
      <c r="U421" s="5">
        <v>521.6925</v>
      </c>
      <c r="Z421" s="9">
        <v>0.09</v>
      </c>
      <c r="AA421" s="5">
        <v>9.8846999999999987</v>
      </c>
      <c r="AL421" s="5" t="str">
        <f t="shared" si="63"/>
        <v/>
      </c>
      <c r="AN421" s="5" t="str">
        <f t="shared" si="56"/>
        <v/>
      </c>
      <c r="AP421" s="5" t="str">
        <f t="shared" si="57"/>
        <v/>
      </c>
      <c r="AS421" s="5">
        <f t="shared" si="58"/>
        <v>4046.1372000000001</v>
      </c>
      <c r="AT421" s="11">
        <f t="shared" si="62"/>
        <v>3.7090418371559672E-2</v>
      </c>
      <c r="AU421" s="5">
        <f t="shared" si="61"/>
        <v>37.090418371559672</v>
      </c>
    </row>
    <row r="422" spans="1:47" x14ac:dyDescent="0.25">
      <c r="A422" s="1" t="s">
        <v>453</v>
      </c>
      <c r="B422" s="1" t="s">
        <v>454</v>
      </c>
      <c r="C422" s="1" t="s">
        <v>455</v>
      </c>
      <c r="D422" s="1" t="s">
        <v>49</v>
      </c>
      <c r="E422" s="1" t="s">
        <v>440</v>
      </c>
      <c r="F422" s="1" t="s">
        <v>438</v>
      </c>
      <c r="G422" s="1" t="s">
        <v>52</v>
      </c>
      <c r="H422" s="1" t="s">
        <v>60</v>
      </c>
      <c r="I422" s="2">
        <v>22.944702879400001</v>
      </c>
      <c r="J422" s="2">
        <v>0.49</v>
      </c>
      <c r="K422" s="2">
        <f t="shared" si="54"/>
        <v>0.15</v>
      </c>
      <c r="L422" s="2">
        <f t="shared" si="55"/>
        <v>0.34</v>
      </c>
      <c r="M422" s="3">
        <v>0.34</v>
      </c>
      <c r="R422" s="7">
        <v>0.15</v>
      </c>
      <c r="S422" s="5">
        <v>137.28749999999999</v>
      </c>
      <c r="AL422" s="5" t="str">
        <f t="shared" si="63"/>
        <v/>
      </c>
      <c r="AN422" s="5" t="str">
        <f t="shared" si="56"/>
        <v/>
      </c>
      <c r="AP422" s="5" t="str">
        <f t="shared" si="57"/>
        <v/>
      </c>
      <c r="AS422" s="5">
        <f t="shared" si="58"/>
        <v>137.28749999999999</v>
      </c>
      <c r="AT422" s="11">
        <f t="shared" si="62"/>
        <v>1.2584968231392395E-3</v>
      </c>
      <c r="AU422" s="5">
        <f t="shared" si="61"/>
        <v>1.2584968231392395</v>
      </c>
    </row>
    <row r="423" spans="1:47" x14ac:dyDescent="0.25">
      <c r="A423" s="1" t="s">
        <v>456</v>
      </c>
      <c r="B423" s="1" t="s">
        <v>457</v>
      </c>
      <c r="C423" s="1" t="s">
        <v>458</v>
      </c>
      <c r="D423" s="1" t="s">
        <v>49</v>
      </c>
      <c r="E423" s="1" t="s">
        <v>57</v>
      </c>
      <c r="F423" s="1" t="s">
        <v>459</v>
      </c>
      <c r="G423" s="1" t="s">
        <v>52</v>
      </c>
      <c r="H423" s="1" t="s">
        <v>60</v>
      </c>
      <c r="I423" s="2">
        <v>305.821266509</v>
      </c>
      <c r="J423" s="2">
        <v>38.520000000000003</v>
      </c>
      <c r="K423" s="2">
        <f t="shared" si="54"/>
        <v>38.520000000000003</v>
      </c>
      <c r="L423" s="2">
        <f t="shared" si="55"/>
        <v>0</v>
      </c>
      <c r="R423" s="7">
        <v>38.520000000000003</v>
      </c>
      <c r="S423" s="5">
        <v>35255.43</v>
      </c>
      <c r="AL423" s="5" t="str">
        <f t="shared" si="63"/>
        <v/>
      </c>
      <c r="AN423" s="5" t="str">
        <f t="shared" si="56"/>
        <v/>
      </c>
      <c r="AP423" s="5" t="str">
        <f t="shared" si="57"/>
        <v/>
      </c>
      <c r="AS423" s="5">
        <f t="shared" si="58"/>
        <v>35255.43</v>
      </c>
      <c r="AT423" s="11">
        <f t="shared" si="62"/>
        <v>0.32318198418215671</v>
      </c>
      <c r="AU423" s="5">
        <f t="shared" si="61"/>
        <v>323.18198418215673</v>
      </c>
    </row>
    <row r="424" spans="1:47" x14ac:dyDescent="0.25">
      <c r="A424" s="1" t="s">
        <v>456</v>
      </c>
      <c r="B424" s="1" t="s">
        <v>457</v>
      </c>
      <c r="C424" s="1" t="s">
        <v>458</v>
      </c>
      <c r="D424" s="1" t="s">
        <v>49</v>
      </c>
      <c r="E424" s="1" t="s">
        <v>50</v>
      </c>
      <c r="F424" s="1" t="s">
        <v>459</v>
      </c>
      <c r="G424" s="1" t="s">
        <v>52</v>
      </c>
      <c r="H424" s="1" t="s">
        <v>60</v>
      </c>
      <c r="I424" s="2">
        <v>305.821266509</v>
      </c>
      <c r="J424" s="2">
        <v>38.14</v>
      </c>
      <c r="K424" s="2">
        <f t="shared" si="54"/>
        <v>38.14</v>
      </c>
      <c r="L424" s="2">
        <f t="shared" si="55"/>
        <v>0</v>
      </c>
      <c r="R424" s="7">
        <v>23.76</v>
      </c>
      <c r="S424" s="5">
        <v>21746.34</v>
      </c>
      <c r="T424" s="8">
        <v>14.38</v>
      </c>
      <c r="U424" s="5">
        <v>3948.3885</v>
      </c>
      <c r="AL424" s="5" t="str">
        <f t="shared" si="63"/>
        <v/>
      </c>
      <c r="AN424" s="5" t="str">
        <f t="shared" si="56"/>
        <v/>
      </c>
      <c r="AP424" s="5" t="str">
        <f t="shared" si="57"/>
        <v/>
      </c>
      <c r="AS424" s="5">
        <f t="shared" si="58"/>
        <v>25694.728500000001</v>
      </c>
      <c r="AT424" s="11">
        <f t="shared" si="62"/>
        <v>0.23554026541874007</v>
      </c>
      <c r="AU424" s="5">
        <f t="shared" si="61"/>
        <v>235.54026541874009</v>
      </c>
    </row>
    <row r="425" spans="1:47" x14ac:dyDescent="0.25">
      <c r="A425" s="1" t="s">
        <v>456</v>
      </c>
      <c r="B425" s="1" t="s">
        <v>457</v>
      </c>
      <c r="C425" s="1" t="s">
        <v>458</v>
      </c>
      <c r="D425" s="1" t="s">
        <v>49</v>
      </c>
      <c r="E425" s="1" t="s">
        <v>65</v>
      </c>
      <c r="F425" s="1" t="s">
        <v>459</v>
      </c>
      <c r="G425" s="1" t="s">
        <v>52</v>
      </c>
      <c r="H425" s="1" t="s">
        <v>60</v>
      </c>
      <c r="I425" s="2">
        <v>305.821266509</v>
      </c>
      <c r="J425" s="2">
        <v>39.090000000000003</v>
      </c>
      <c r="K425" s="2">
        <f t="shared" si="54"/>
        <v>39.089999999999996</v>
      </c>
      <c r="L425" s="2">
        <f t="shared" si="55"/>
        <v>0</v>
      </c>
      <c r="P425" s="6">
        <v>8.9600000000000009</v>
      </c>
      <c r="Q425" s="5">
        <v>15719.2</v>
      </c>
      <c r="R425" s="7">
        <v>28.31</v>
      </c>
      <c r="S425" s="5">
        <v>25910.727500000001</v>
      </c>
      <c r="T425" s="8">
        <v>1.29</v>
      </c>
      <c r="U425" s="5">
        <v>354.20175</v>
      </c>
      <c r="Z425" s="9">
        <v>0.53</v>
      </c>
      <c r="AA425" s="5">
        <v>58.209899999999998</v>
      </c>
      <c r="AL425" s="5" t="str">
        <f t="shared" si="63"/>
        <v/>
      </c>
      <c r="AN425" s="5" t="str">
        <f t="shared" si="56"/>
        <v/>
      </c>
      <c r="AP425" s="5" t="str">
        <f t="shared" si="57"/>
        <v/>
      </c>
      <c r="AS425" s="5">
        <f t="shared" si="58"/>
        <v>42042.339150000007</v>
      </c>
      <c r="AT425" s="11">
        <f t="shared" si="62"/>
        <v>0.38539670587356817</v>
      </c>
      <c r="AU425" s="5">
        <f t="shared" si="61"/>
        <v>385.39670587356812</v>
      </c>
    </row>
    <row r="426" spans="1:47" x14ac:dyDescent="0.25">
      <c r="A426" s="1" t="s">
        <v>456</v>
      </c>
      <c r="B426" s="1" t="s">
        <v>457</v>
      </c>
      <c r="C426" s="1" t="s">
        <v>458</v>
      </c>
      <c r="D426" s="1" t="s">
        <v>49</v>
      </c>
      <c r="E426" s="1" t="s">
        <v>74</v>
      </c>
      <c r="F426" s="1" t="s">
        <v>459</v>
      </c>
      <c r="G426" s="1" t="s">
        <v>52</v>
      </c>
      <c r="H426" s="1" t="s">
        <v>60</v>
      </c>
      <c r="I426" s="2">
        <v>305.821266509</v>
      </c>
      <c r="J426" s="2">
        <v>39.5</v>
      </c>
      <c r="K426" s="2">
        <f t="shared" si="54"/>
        <v>39.519999999999996</v>
      </c>
      <c r="L426" s="2">
        <f t="shared" si="55"/>
        <v>0</v>
      </c>
      <c r="P426" s="6">
        <v>9.9499999999999993</v>
      </c>
      <c r="Q426" s="5">
        <v>17456.03125</v>
      </c>
      <c r="R426" s="7">
        <v>15.84</v>
      </c>
      <c r="S426" s="5">
        <v>14497.56</v>
      </c>
      <c r="Z426" s="9">
        <v>1.98</v>
      </c>
      <c r="AA426" s="5">
        <v>217.46340000000001</v>
      </c>
      <c r="AB426" s="10">
        <v>4.0599999999999996</v>
      </c>
      <c r="AC426" s="5">
        <v>401.32592499999993</v>
      </c>
      <c r="AE426" s="2">
        <v>7.69</v>
      </c>
      <c r="AF426" s="5">
        <v>760.14688750000005</v>
      </c>
      <c r="AL426" s="5" t="str">
        <f t="shared" si="63"/>
        <v/>
      </c>
      <c r="AN426" s="5" t="str">
        <f t="shared" si="56"/>
        <v/>
      </c>
      <c r="AP426" s="5" t="str">
        <f t="shared" si="57"/>
        <v/>
      </c>
      <c r="AS426" s="5">
        <f t="shared" si="58"/>
        <v>33332.527462500002</v>
      </c>
      <c r="AT426" s="11">
        <f t="shared" si="62"/>
        <v>0.30555498438501477</v>
      </c>
      <c r="AU426" s="5">
        <f t="shared" si="61"/>
        <v>305.55498438501473</v>
      </c>
    </row>
    <row r="427" spans="1:47" x14ac:dyDescent="0.25">
      <c r="A427" s="1" t="s">
        <v>456</v>
      </c>
      <c r="B427" s="1" t="s">
        <v>457</v>
      </c>
      <c r="C427" s="1" t="s">
        <v>458</v>
      </c>
      <c r="D427" s="1" t="s">
        <v>49</v>
      </c>
      <c r="E427" s="1" t="s">
        <v>91</v>
      </c>
      <c r="F427" s="1" t="s">
        <v>459</v>
      </c>
      <c r="G427" s="1" t="s">
        <v>52</v>
      </c>
      <c r="H427" s="1" t="s">
        <v>60</v>
      </c>
      <c r="I427" s="2">
        <v>305.821266509</v>
      </c>
      <c r="J427" s="2">
        <v>39.97</v>
      </c>
      <c r="K427" s="2">
        <f t="shared" si="54"/>
        <v>39.980000000000004</v>
      </c>
      <c r="L427" s="2">
        <f t="shared" si="55"/>
        <v>0</v>
      </c>
      <c r="R427" s="7">
        <v>3.94</v>
      </c>
      <c r="S427" s="5">
        <v>3606.085</v>
      </c>
      <c r="T427" s="8">
        <v>0.16</v>
      </c>
      <c r="U427" s="5">
        <v>43.932000000000002</v>
      </c>
      <c r="Z427" s="9">
        <v>1.64</v>
      </c>
      <c r="AA427" s="5">
        <v>180.12119999999999</v>
      </c>
      <c r="AE427" s="2">
        <v>34.24</v>
      </c>
      <c r="AF427" s="5">
        <v>3384.5812000000001</v>
      </c>
      <c r="AL427" s="5" t="str">
        <f t="shared" si="63"/>
        <v/>
      </c>
      <c r="AN427" s="5" t="str">
        <f t="shared" si="56"/>
        <v/>
      </c>
      <c r="AP427" s="5" t="str">
        <f t="shared" si="57"/>
        <v/>
      </c>
      <c r="AS427" s="5">
        <f t="shared" si="58"/>
        <v>7214.7194</v>
      </c>
      <c r="AT427" s="11">
        <f t="shared" si="62"/>
        <v>6.613640313022702E-2</v>
      </c>
      <c r="AU427" s="5">
        <f t="shared" si="61"/>
        <v>66.136403130227023</v>
      </c>
    </row>
    <row r="428" spans="1:47" x14ac:dyDescent="0.25">
      <c r="A428" s="1" t="s">
        <v>456</v>
      </c>
      <c r="B428" s="1" t="s">
        <v>457</v>
      </c>
      <c r="C428" s="1" t="s">
        <v>458</v>
      </c>
      <c r="D428" s="1" t="s">
        <v>49</v>
      </c>
      <c r="E428" s="1" t="s">
        <v>70</v>
      </c>
      <c r="F428" s="1" t="s">
        <v>459</v>
      </c>
      <c r="G428" s="1" t="s">
        <v>52</v>
      </c>
      <c r="H428" s="1" t="s">
        <v>60</v>
      </c>
      <c r="I428" s="2">
        <v>305.821266509</v>
      </c>
      <c r="J428" s="2">
        <v>39.1</v>
      </c>
      <c r="K428" s="2">
        <f t="shared" si="54"/>
        <v>39.1</v>
      </c>
      <c r="L428" s="2">
        <f t="shared" si="55"/>
        <v>0</v>
      </c>
      <c r="R428" s="7">
        <v>34.5</v>
      </c>
      <c r="S428" s="5">
        <v>31576.125</v>
      </c>
      <c r="T428" s="8">
        <v>3.93</v>
      </c>
      <c r="U428" s="5">
        <v>1079.0797500000001</v>
      </c>
      <c r="Z428" s="9">
        <v>0.67</v>
      </c>
      <c r="AA428" s="5">
        <v>73.586100000000002</v>
      </c>
      <c r="AL428" s="5" t="str">
        <f t="shared" si="63"/>
        <v/>
      </c>
      <c r="AN428" s="5" t="str">
        <f t="shared" si="56"/>
        <v/>
      </c>
      <c r="AP428" s="5" t="str">
        <f t="shared" si="57"/>
        <v/>
      </c>
      <c r="AS428" s="5">
        <f t="shared" si="58"/>
        <v>32728.790850000001</v>
      </c>
      <c r="AT428" s="11">
        <f t="shared" si="62"/>
        <v>0.30002060864910218</v>
      </c>
      <c r="AU428" s="5">
        <f t="shared" si="61"/>
        <v>300.0206086491022</v>
      </c>
    </row>
    <row r="429" spans="1:47" x14ac:dyDescent="0.25">
      <c r="A429" s="1" t="s">
        <v>456</v>
      </c>
      <c r="B429" s="1" t="s">
        <v>457</v>
      </c>
      <c r="C429" s="1" t="s">
        <v>458</v>
      </c>
      <c r="D429" s="1" t="s">
        <v>49</v>
      </c>
      <c r="E429" s="1" t="s">
        <v>460</v>
      </c>
      <c r="F429" s="1" t="s">
        <v>459</v>
      </c>
      <c r="G429" s="1" t="s">
        <v>52</v>
      </c>
      <c r="H429" s="1" t="s">
        <v>60</v>
      </c>
      <c r="I429" s="2">
        <v>305.821266509</v>
      </c>
      <c r="J429" s="2">
        <v>37.15</v>
      </c>
      <c r="K429" s="2">
        <f t="shared" si="54"/>
        <v>37.15</v>
      </c>
      <c r="L429" s="2">
        <f t="shared" si="55"/>
        <v>0</v>
      </c>
      <c r="P429" s="6">
        <v>0.28999999999999998</v>
      </c>
      <c r="Q429" s="5">
        <v>508.76875000000001</v>
      </c>
      <c r="R429" s="7">
        <v>20.9</v>
      </c>
      <c r="S429" s="5">
        <v>19128.724999999999</v>
      </c>
      <c r="AE429" s="2">
        <v>15.96</v>
      </c>
      <c r="AF429" s="5">
        <v>1577.6260500000001</v>
      </c>
      <c r="AL429" s="5" t="str">
        <f t="shared" si="63"/>
        <v/>
      </c>
      <c r="AN429" s="5" t="str">
        <f t="shared" si="56"/>
        <v/>
      </c>
      <c r="AP429" s="5" t="str">
        <f t="shared" si="57"/>
        <v/>
      </c>
      <c r="AS429" s="5">
        <f t="shared" si="58"/>
        <v>21215.119799999997</v>
      </c>
      <c r="AT429" s="11">
        <f t="shared" si="62"/>
        <v>0.19447626965906128</v>
      </c>
      <c r="AU429" s="5">
        <f t="shared" si="61"/>
        <v>194.4762696590613</v>
      </c>
    </row>
    <row r="430" spans="1:47" x14ac:dyDescent="0.25">
      <c r="A430" s="1" t="s">
        <v>456</v>
      </c>
      <c r="B430" s="1" t="s">
        <v>457</v>
      </c>
      <c r="C430" s="1" t="s">
        <v>458</v>
      </c>
      <c r="D430" s="1" t="s">
        <v>49</v>
      </c>
      <c r="E430" s="1" t="s">
        <v>461</v>
      </c>
      <c r="F430" s="1" t="s">
        <v>459</v>
      </c>
      <c r="G430" s="1" t="s">
        <v>52</v>
      </c>
      <c r="H430" s="1" t="s">
        <v>60</v>
      </c>
      <c r="I430" s="2">
        <v>305.821266509</v>
      </c>
      <c r="J430" s="2">
        <v>29.35</v>
      </c>
      <c r="K430" s="2">
        <f t="shared" si="54"/>
        <v>29.36</v>
      </c>
      <c r="L430" s="2">
        <f t="shared" si="55"/>
        <v>0</v>
      </c>
      <c r="P430" s="6">
        <v>0.01</v>
      </c>
      <c r="Q430" s="5">
        <v>17.543749999999999</v>
      </c>
      <c r="R430" s="7">
        <v>0.03</v>
      </c>
      <c r="S430" s="5">
        <v>27.4575</v>
      </c>
      <c r="AE430" s="2">
        <v>29.32</v>
      </c>
      <c r="AF430" s="5">
        <v>2898.2453500000001</v>
      </c>
      <c r="AL430" s="5" t="str">
        <f t="shared" si="63"/>
        <v/>
      </c>
      <c r="AN430" s="5" t="str">
        <f t="shared" si="56"/>
        <v/>
      </c>
      <c r="AP430" s="5" t="str">
        <f t="shared" si="57"/>
        <v/>
      </c>
      <c r="AS430" s="5">
        <f t="shared" si="58"/>
        <v>2943.2465999999999</v>
      </c>
      <c r="AT430" s="11">
        <f t="shared" si="62"/>
        <v>2.6980362347740094E-2</v>
      </c>
      <c r="AU430" s="5">
        <f t="shared" si="61"/>
        <v>26.980362347740094</v>
      </c>
    </row>
    <row r="431" spans="1:47" x14ac:dyDescent="0.25">
      <c r="A431" s="1" t="s">
        <v>462</v>
      </c>
      <c r="B431" s="1" t="s">
        <v>437</v>
      </c>
      <c r="C431" s="1" t="s">
        <v>88</v>
      </c>
      <c r="D431" s="1" t="s">
        <v>49</v>
      </c>
      <c r="E431" s="1" t="s">
        <v>80</v>
      </c>
      <c r="F431" s="1" t="s">
        <v>459</v>
      </c>
      <c r="G431" s="1" t="s">
        <v>52</v>
      </c>
      <c r="H431" s="1" t="s">
        <v>60</v>
      </c>
      <c r="I431" s="2">
        <v>157.33000482400001</v>
      </c>
      <c r="J431" s="2">
        <v>38.479999999999997</v>
      </c>
      <c r="K431" s="2">
        <f t="shared" si="54"/>
        <v>37.81</v>
      </c>
      <c r="L431" s="2">
        <f t="shared" si="55"/>
        <v>0.66</v>
      </c>
      <c r="M431" s="3">
        <v>0.66</v>
      </c>
      <c r="P431" s="6">
        <v>3.78</v>
      </c>
      <c r="Q431" s="5">
        <v>6631.5374999999995</v>
      </c>
      <c r="R431" s="7">
        <v>34.03</v>
      </c>
      <c r="S431" s="5">
        <v>31145.9575</v>
      </c>
      <c r="AL431" s="5" t="str">
        <f t="shared" si="63"/>
        <v/>
      </c>
      <c r="AN431" s="5" t="str">
        <f t="shared" si="56"/>
        <v/>
      </c>
      <c r="AP431" s="5" t="str">
        <f t="shared" si="57"/>
        <v/>
      </c>
      <c r="AS431" s="5">
        <f t="shared" si="58"/>
        <v>37777.495000000003</v>
      </c>
      <c r="AT431" s="11">
        <f t="shared" si="62"/>
        <v>0.3463014290715361</v>
      </c>
      <c r="AU431" s="5">
        <f t="shared" si="61"/>
        <v>346.30142907153612</v>
      </c>
    </row>
    <row r="432" spans="1:47" x14ac:dyDescent="0.25">
      <c r="A432" s="1" t="s">
        <v>462</v>
      </c>
      <c r="B432" s="1" t="s">
        <v>437</v>
      </c>
      <c r="C432" s="1" t="s">
        <v>88</v>
      </c>
      <c r="D432" s="1" t="s">
        <v>49</v>
      </c>
      <c r="E432" s="1" t="s">
        <v>75</v>
      </c>
      <c r="F432" s="1" t="s">
        <v>459</v>
      </c>
      <c r="G432" s="1" t="s">
        <v>52</v>
      </c>
      <c r="H432" s="1" t="s">
        <v>60</v>
      </c>
      <c r="I432" s="2">
        <v>157.33000482400001</v>
      </c>
      <c r="J432" s="2">
        <v>38.520000000000003</v>
      </c>
      <c r="K432" s="2">
        <f t="shared" si="54"/>
        <v>38.520000000000003</v>
      </c>
      <c r="L432" s="2">
        <f t="shared" si="55"/>
        <v>0</v>
      </c>
      <c r="R432" s="7">
        <v>38.520000000000003</v>
      </c>
      <c r="S432" s="5">
        <v>35255.43</v>
      </c>
      <c r="AL432" s="5" t="str">
        <f t="shared" si="63"/>
        <v/>
      </c>
      <c r="AN432" s="5" t="str">
        <f t="shared" si="56"/>
        <v/>
      </c>
      <c r="AP432" s="5" t="str">
        <f t="shared" si="57"/>
        <v/>
      </c>
      <c r="AS432" s="5">
        <f t="shared" si="58"/>
        <v>35255.43</v>
      </c>
      <c r="AT432" s="11">
        <f t="shared" si="62"/>
        <v>0.32318198418215671</v>
      </c>
      <c r="AU432" s="5">
        <f t="shared" si="61"/>
        <v>323.18198418215673</v>
      </c>
    </row>
    <row r="433" spans="1:47" x14ac:dyDescent="0.25">
      <c r="A433" s="1" t="s">
        <v>462</v>
      </c>
      <c r="B433" s="1" t="s">
        <v>437</v>
      </c>
      <c r="C433" s="1" t="s">
        <v>88</v>
      </c>
      <c r="D433" s="1" t="s">
        <v>49</v>
      </c>
      <c r="E433" s="1" t="s">
        <v>76</v>
      </c>
      <c r="F433" s="1" t="s">
        <v>459</v>
      </c>
      <c r="G433" s="1" t="s">
        <v>52</v>
      </c>
      <c r="H433" s="1" t="s">
        <v>60</v>
      </c>
      <c r="I433" s="2">
        <v>157.33000482400001</v>
      </c>
      <c r="J433" s="2">
        <v>39.19</v>
      </c>
      <c r="K433" s="2">
        <f t="shared" si="54"/>
        <v>31.43</v>
      </c>
      <c r="L433" s="2">
        <f t="shared" si="55"/>
        <v>7.76</v>
      </c>
      <c r="M433" s="3">
        <v>7.76</v>
      </c>
      <c r="P433" s="6">
        <v>0.65</v>
      </c>
      <c r="Q433" s="5">
        <v>1140.34375</v>
      </c>
      <c r="R433" s="7">
        <v>30.45</v>
      </c>
      <c r="S433" s="5">
        <v>27869.362499999999</v>
      </c>
      <c r="T433" s="8">
        <v>0.26</v>
      </c>
      <c r="U433" s="5">
        <v>71.389499999999998</v>
      </c>
      <c r="AE433" s="2">
        <v>7.0000000000000007E-2</v>
      </c>
      <c r="AF433" s="5">
        <v>6.9194125</v>
      </c>
      <c r="AL433" s="5" t="str">
        <f t="shared" si="63"/>
        <v/>
      </c>
      <c r="AN433" s="5" t="str">
        <f t="shared" si="56"/>
        <v/>
      </c>
      <c r="AP433" s="5" t="str">
        <f t="shared" si="57"/>
        <v/>
      </c>
      <c r="AS433" s="5">
        <f t="shared" si="58"/>
        <v>29088.0151625</v>
      </c>
      <c r="AT433" s="11">
        <f t="shared" si="62"/>
        <v>0.26664608703219361</v>
      </c>
      <c r="AU433" s="5">
        <f t="shared" si="61"/>
        <v>266.64608703219363</v>
      </c>
    </row>
    <row r="434" spans="1:47" x14ac:dyDescent="0.25">
      <c r="A434" s="1" t="s">
        <v>462</v>
      </c>
      <c r="B434" s="1" t="s">
        <v>437</v>
      </c>
      <c r="C434" s="1" t="s">
        <v>88</v>
      </c>
      <c r="D434" s="1" t="s">
        <v>49</v>
      </c>
      <c r="E434" s="1" t="s">
        <v>85</v>
      </c>
      <c r="F434" s="1" t="s">
        <v>459</v>
      </c>
      <c r="G434" s="1" t="s">
        <v>52</v>
      </c>
      <c r="H434" s="1" t="s">
        <v>60</v>
      </c>
      <c r="I434" s="2">
        <v>157.33000482400001</v>
      </c>
      <c r="J434" s="2">
        <v>39.19</v>
      </c>
      <c r="K434" s="2">
        <f t="shared" si="54"/>
        <v>32.04</v>
      </c>
      <c r="L434" s="2">
        <f t="shared" si="55"/>
        <v>7.15</v>
      </c>
      <c r="M434" s="3">
        <v>7.15</v>
      </c>
      <c r="R434" s="7">
        <v>29.38</v>
      </c>
      <c r="S434" s="5">
        <v>26890.044999999998</v>
      </c>
      <c r="T434" s="8">
        <v>2.66</v>
      </c>
      <c r="U434" s="5">
        <v>730.36950000000002</v>
      </c>
      <c r="AL434" s="5" t="str">
        <f t="shared" si="63"/>
        <v/>
      </c>
      <c r="AN434" s="5" t="str">
        <f t="shared" si="56"/>
        <v/>
      </c>
      <c r="AP434" s="5" t="str">
        <f t="shared" si="57"/>
        <v/>
      </c>
      <c r="AS434" s="5">
        <f t="shared" si="58"/>
        <v>27620.414499999999</v>
      </c>
      <c r="AT434" s="11">
        <f t="shared" si="62"/>
        <v>0.25319278085797314</v>
      </c>
      <c r="AU434" s="5">
        <f t="shared" si="61"/>
        <v>253.19278085797316</v>
      </c>
    </row>
    <row r="435" spans="1:47" x14ac:dyDescent="0.25">
      <c r="A435" s="1" t="s">
        <v>463</v>
      </c>
      <c r="B435" s="1" t="s">
        <v>437</v>
      </c>
      <c r="C435" s="1" t="s">
        <v>88</v>
      </c>
      <c r="D435" s="1" t="s">
        <v>49</v>
      </c>
      <c r="E435" s="1" t="s">
        <v>99</v>
      </c>
      <c r="F435" s="1" t="s">
        <v>459</v>
      </c>
      <c r="G435" s="1" t="s">
        <v>52</v>
      </c>
      <c r="H435" s="1" t="s">
        <v>60</v>
      </c>
      <c r="I435" s="2">
        <v>146.50780527500001</v>
      </c>
      <c r="J435" s="2">
        <v>38.97</v>
      </c>
      <c r="K435" s="2">
        <f t="shared" si="54"/>
        <v>36.81</v>
      </c>
      <c r="L435" s="2">
        <f t="shared" si="55"/>
        <v>2.17</v>
      </c>
      <c r="M435" s="3">
        <v>2.17</v>
      </c>
      <c r="R435" s="7">
        <v>20.79</v>
      </c>
      <c r="S435" s="5">
        <v>19028.047500000001</v>
      </c>
      <c r="T435" s="8">
        <v>16.02</v>
      </c>
      <c r="U435" s="5">
        <v>4398.6914999999999</v>
      </c>
      <c r="AL435" s="5" t="str">
        <f t="shared" si="63"/>
        <v/>
      </c>
      <c r="AN435" s="5" t="str">
        <f t="shared" si="56"/>
        <v/>
      </c>
      <c r="AP435" s="5" t="str">
        <f t="shared" si="57"/>
        <v/>
      </c>
      <c r="AS435" s="5">
        <f t="shared" si="58"/>
        <v>23426.739000000001</v>
      </c>
      <c r="AT435" s="11">
        <f t="shared" si="62"/>
        <v>0.21474989790047985</v>
      </c>
      <c r="AU435" s="5">
        <f t="shared" si="61"/>
        <v>214.74989790047985</v>
      </c>
    </row>
    <row r="436" spans="1:47" x14ac:dyDescent="0.25">
      <c r="A436" s="1" t="s">
        <v>463</v>
      </c>
      <c r="B436" s="1" t="s">
        <v>437</v>
      </c>
      <c r="C436" s="1" t="s">
        <v>88</v>
      </c>
      <c r="D436" s="1" t="s">
        <v>49</v>
      </c>
      <c r="E436" s="1" t="s">
        <v>89</v>
      </c>
      <c r="F436" s="1" t="s">
        <v>459</v>
      </c>
      <c r="G436" s="1" t="s">
        <v>52</v>
      </c>
      <c r="H436" s="1" t="s">
        <v>60</v>
      </c>
      <c r="I436" s="2">
        <v>146.50780527500001</v>
      </c>
      <c r="J436" s="2">
        <v>39.159999999999997</v>
      </c>
      <c r="K436" s="2">
        <f t="shared" si="54"/>
        <v>30.69</v>
      </c>
      <c r="L436" s="2">
        <f t="shared" si="55"/>
        <v>8.4</v>
      </c>
      <c r="M436" s="3">
        <v>8.4</v>
      </c>
      <c r="R436" s="7">
        <v>25.3</v>
      </c>
      <c r="S436" s="5">
        <v>23155.82</v>
      </c>
      <c r="T436" s="8">
        <v>5.33</v>
      </c>
      <c r="U436" s="5">
        <v>1463.4847500000001</v>
      </c>
      <c r="AE436" s="2">
        <v>0.06</v>
      </c>
      <c r="AF436" s="5">
        <v>5.9309249999999993</v>
      </c>
      <c r="AL436" s="5" t="str">
        <f t="shared" si="63"/>
        <v/>
      </c>
      <c r="AN436" s="5" t="str">
        <f t="shared" si="56"/>
        <v/>
      </c>
      <c r="AP436" s="5" t="str">
        <f t="shared" si="57"/>
        <v/>
      </c>
      <c r="AS436" s="5">
        <f t="shared" si="58"/>
        <v>24625.235675</v>
      </c>
      <c r="AT436" s="11">
        <f t="shared" si="62"/>
        <v>0.2257363624950747</v>
      </c>
      <c r="AU436" s="5">
        <f t="shared" si="61"/>
        <v>225.7363624950747</v>
      </c>
    </row>
    <row r="437" spans="1:47" x14ac:dyDescent="0.25">
      <c r="A437" s="1" t="s">
        <v>463</v>
      </c>
      <c r="B437" s="1" t="s">
        <v>437</v>
      </c>
      <c r="C437" s="1" t="s">
        <v>88</v>
      </c>
      <c r="D437" s="1" t="s">
        <v>49</v>
      </c>
      <c r="E437" s="1" t="s">
        <v>90</v>
      </c>
      <c r="F437" s="1" t="s">
        <v>459</v>
      </c>
      <c r="G437" s="1" t="s">
        <v>52</v>
      </c>
      <c r="H437" s="1" t="s">
        <v>60</v>
      </c>
      <c r="I437" s="2">
        <v>146.50780527500001</v>
      </c>
      <c r="J437" s="2">
        <v>38.86</v>
      </c>
      <c r="K437" s="2">
        <f t="shared" ref="K437:K500" si="66">SUM(N437,P437,R437,T437,V437,X437,Z437,AB437,AE437,AG437,AI437)</f>
        <v>27.44</v>
      </c>
      <c r="L437" s="2">
        <f t="shared" ref="L437:L500" si="67">SUM(M437,AD437,AK437,AM437,AO437,AQ437,AR437)</f>
        <v>11.42</v>
      </c>
      <c r="M437" s="3">
        <v>11.42</v>
      </c>
      <c r="R437" s="7">
        <v>27.05</v>
      </c>
      <c r="S437" s="5">
        <v>24757.512500000001</v>
      </c>
      <c r="T437" s="8">
        <v>0.37</v>
      </c>
      <c r="U437" s="5">
        <v>101.59275</v>
      </c>
      <c r="AE437" s="2">
        <v>0.02</v>
      </c>
      <c r="AF437" s="5">
        <v>1.9769749999999999</v>
      </c>
      <c r="AL437" s="5" t="str">
        <f t="shared" si="63"/>
        <v/>
      </c>
      <c r="AN437" s="5" t="str">
        <f t="shared" ref="AN437:AN500" si="68">IF(AM437&gt;0,AM437*$AN$1,"")</f>
        <v/>
      </c>
      <c r="AP437" s="5" t="str">
        <f t="shared" ref="AP437:AP500" si="69">IF(AO437&gt;0,AO437*$AP$1,"")</f>
        <v/>
      </c>
      <c r="AS437" s="5">
        <f t="shared" ref="AS437:AS464" si="70">SUM(O437,Q437,S437,U437,W437,Y437,AA437,AC437,AF437,AH437,AJ437)</f>
        <v>24861.082225000002</v>
      </c>
      <c r="AT437" s="11">
        <f t="shared" si="62"/>
        <v>0.22789833743032628</v>
      </c>
      <c r="AU437" s="5">
        <f t="shared" si="61"/>
        <v>227.89833743032628</v>
      </c>
    </row>
    <row r="438" spans="1:47" x14ac:dyDescent="0.25">
      <c r="A438" s="1" t="s">
        <v>463</v>
      </c>
      <c r="B438" s="1" t="s">
        <v>437</v>
      </c>
      <c r="C438" s="1" t="s">
        <v>88</v>
      </c>
      <c r="D438" s="1" t="s">
        <v>49</v>
      </c>
      <c r="E438" s="1" t="s">
        <v>445</v>
      </c>
      <c r="F438" s="1" t="s">
        <v>459</v>
      </c>
      <c r="G438" s="1" t="s">
        <v>52</v>
      </c>
      <c r="H438" s="1" t="s">
        <v>60</v>
      </c>
      <c r="I438" s="2">
        <v>146.50780527500001</v>
      </c>
      <c r="J438" s="2">
        <v>29.6</v>
      </c>
      <c r="K438" s="2">
        <f t="shared" si="66"/>
        <v>29.599999999999998</v>
      </c>
      <c r="L438" s="2">
        <f t="shared" si="67"/>
        <v>0</v>
      </c>
      <c r="R438" s="7">
        <v>23.02</v>
      </c>
      <c r="S438" s="5">
        <v>21069.055</v>
      </c>
      <c r="T438" s="8">
        <v>6.13</v>
      </c>
      <c r="U438" s="5">
        <v>1683.1447499999999</v>
      </c>
      <c r="AE438" s="2">
        <v>0.45</v>
      </c>
      <c r="AF438" s="5">
        <v>44.481937500000001</v>
      </c>
      <c r="AL438" s="5" t="str">
        <f t="shared" si="63"/>
        <v/>
      </c>
      <c r="AN438" s="5" t="str">
        <f t="shared" si="68"/>
        <v/>
      </c>
      <c r="AP438" s="5" t="str">
        <f t="shared" si="69"/>
        <v/>
      </c>
      <c r="AS438" s="5">
        <f t="shared" si="70"/>
        <v>22796.6816875</v>
      </c>
      <c r="AT438" s="11">
        <f t="shared" si="62"/>
        <v>0.20897424369906384</v>
      </c>
      <c r="AU438" s="5">
        <f t="shared" si="61"/>
        <v>208.97424369906383</v>
      </c>
    </row>
    <row r="439" spans="1:47" x14ac:dyDescent="0.25">
      <c r="A439" s="1" t="s">
        <v>464</v>
      </c>
      <c r="B439" s="1" t="s">
        <v>366</v>
      </c>
      <c r="C439" s="1" t="s">
        <v>367</v>
      </c>
      <c r="D439" s="1" t="s">
        <v>49</v>
      </c>
      <c r="E439" s="1" t="s">
        <v>57</v>
      </c>
      <c r="F439" s="1" t="s">
        <v>465</v>
      </c>
      <c r="G439" s="1" t="s">
        <v>52</v>
      </c>
      <c r="H439" s="1" t="s">
        <v>60</v>
      </c>
      <c r="I439" s="2">
        <v>156.78672487599999</v>
      </c>
      <c r="J439" s="2">
        <v>38.31</v>
      </c>
      <c r="K439" s="2">
        <f t="shared" si="66"/>
        <v>0.04</v>
      </c>
      <c r="L439" s="2">
        <f t="shared" si="67"/>
        <v>38.26</v>
      </c>
      <c r="M439" s="3">
        <v>38.26</v>
      </c>
      <c r="R439" s="7">
        <v>0.04</v>
      </c>
      <c r="S439" s="5">
        <v>36.61</v>
      </c>
      <c r="AL439" s="5" t="str">
        <f t="shared" si="63"/>
        <v/>
      </c>
      <c r="AN439" s="5" t="str">
        <f t="shared" si="68"/>
        <v/>
      </c>
      <c r="AP439" s="5" t="str">
        <f t="shared" si="69"/>
        <v/>
      </c>
      <c r="AS439" s="5">
        <f t="shared" si="70"/>
        <v>36.61</v>
      </c>
      <c r="AT439" s="11">
        <f t="shared" si="62"/>
        <v>3.3559915283713055E-4</v>
      </c>
      <c r="AU439" s="5">
        <f t="shared" si="61"/>
        <v>0.33559915283713054</v>
      </c>
    </row>
    <row r="440" spans="1:47" x14ac:dyDescent="0.25">
      <c r="A440" s="1" t="s">
        <v>464</v>
      </c>
      <c r="B440" s="1" t="s">
        <v>366</v>
      </c>
      <c r="C440" s="1" t="s">
        <v>367</v>
      </c>
      <c r="D440" s="1" t="s">
        <v>49</v>
      </c>
      <c r="E440" s="1" t="s">
        <v>50</v>
      </c>
      <c r="F440" s="1" t="s">
        <v>465</v>
      </c>
      <c r="G440" s="1" t="s">
        <v>52</v>
      </c>
      <c r="H440" s="1" t="s">
        <v>60</v>
      </c>
      <c r="I440" s="2">
        <v>156.78672487599999</v>
      </c>
      <c r="J440" s="2">
        <v>35.799999999999997</v>
      </c>
      <c r="K440" s="2">
        <f t="shared" si="66"/>
        <v>28.83</v>
      </c>
      <c r="L440" s="2">
        <f t="shared" si="67"/>
        <v>6.96</v>
      </c>
      <c r="M440" s="3">
        <v>6.96</v>
      </c>
      <c r="R440" s="7">
        <v>20.65</v>
      </c>
      <c r="S440" s="5">
        <v>18899.912499999999</v>
      </c>
      <c r="T440" s="8">
        <v>5.79</v>
      </c>
      <c r="U440" s="5">
        <v>1589.78925</v>
      </c>
      <c r="Z440" s="9">
        <v>1.36</v>
      </c>
      <c r="AA440" s="5">
        <v>149.36879999999999</v>
      </c>
      <c r="AB440" s="10">
        <v>1.03</v>
      </c>
      <c r="AC440" s="5">
        <v>101.8142125</v>
      </c>
      <c r="AL440" s="5" t="str">
        <f t="shared" si="63"/>
        <v/>
      </c>
      <c r="AN440" s="5" t="str">
        <f t="shared" si="68"/>
        <v/>
      </c>
      <c r="AP440" s="5" t="str">
        <f t="shared" si="69"/>
        <v/>
      </c>
      <c r="AS440" s="5">
        <f t="shared" si="70"/>
        <v>20740.884762500002</v>
      </c>
      <c r="AT440" s="11">
        <f t="shared" si="62"/>
        <v>0.19012901817502187</v>
      </c>
      <c r="AU440" s="5">
        <f t="shared" si="61"/>
        <v>190.12901817502188</v>
      </c>
    </row>
    <row r="441" spans="1:47" x14ac:dyDescent="0.25">
      <c r="A441" s="1" t="s">
        <v>464</v>
      </c>
      <c r="B441" s="1" t="s">
        <v>366</v>
      </c>
      <c r="C441" s="1" t="s">
        <v>367</v>
      </c>
      <c r="D441" s="1" t="s">
        <v>49</v>
      </c>
      <c r="E441" s="1" t="s">
        <v>65</v>
      </c>
      <c r="F441" s="1" t="s">
        <v>465</v>
      </c>
      <c r="G441" s="1" t="s">
        <v>52</v>
      </c>
      <c r="H441" s="1" t="s">
        <v>60</v>
      </c>
      <c r="I441" s="2">
        <v>156.78672487599999</v>
      </c>
      <c r="J441" s="2">
        <v>38.28</v>
      </c>
      <c r="K441" s="2">
        <f t="shared" si="66"/>
        <v>38.110000000000007</v>
      </c>
      <c r="L441" s="2">
        <f t="shared" si="67"/>
        <v>0.17</v>
      </c>
      <c r="M441" s="3">
        <v>0.17</v>
      </c>
      <c r="R441" s="7">
        <v>28.38</v>
      </c>
      <c r="S441" s="5">
        <v>25974.794999999998</v>
      </c>
      <c r="T441" s="8">
        <v>8.93</v>
      </c>
      <c r="U441" s="5">
        <v>2451.9547499999999</v>
      </c>
      <c r="Z441" s="9">
        <v>0.27</v>
      </c>
      <c r="AA441" s="5">
        <v>29.6541</v>
      </c>
      <c r="AB441" s="10">
        <v>0.5</v>
      </c>
      <c r="AC441" s="5">
        <v>49.424374999999998</v>
      </c>
      <c r="AE441" s="2">
        <v>0.03</v>
      </c>
      <c r="AF441" s="5">
        <v>2.9654625000000001</v>
      </c>
      <c r="AL441" s="5" t="str">
        <f t="shared" si="63"/>
        <v/>
      </c>
      <c r="AN441" s="5" t="str">
        <f t="shared" si="68"/>
        <v/>
      </c>
      <c r="AP441" s="5" t="str">
        <f t="shared" si="69"/>
        <v/>
      </c>
      <c r="AS441" s="5">
        <f t="shared" si="70"/>
        <v>28508.793687499998</v>
      </c>
      <c r="AT441" s="11">
        <f t="shared" si="62"/>
        <v>0.26133643840299192</v>
      </c>
      <c r="AU441" s="5">
        <f t="shared" si="61"/>
        <v>261.33643840299192</v>
      </c>
    </row>
    <row r="442" spans="1:47" x14ac:dyDescent="0.25">
      <c r="A442" s="1" t="s">
        <v>464</v>
      </c>
      <c r="B442" s="1" t="s">
        <v>366</v>
      </c>
      <c r="C442" s="1" t="s">
        <v>367</v>
      </c>
      <c r="D442" s="1" t="s">
        <v>49</v>
      </c>
      <c r="E442" s="1" t="s">
        <v>74</v>
      </c>
      <c r="F442" s="1" t="s">
        <v>465</v>
      </c>
      <c r="G442" s="1" t="s">
        <v>52</v>
      </c>
      <c r="H442" s="1" t="s">
        <v>60</v>
      </c>
      <c r="I442" s="2">
        <v>156.78672487599999</v>
      </c>
      <c r="J442" s="2">
        <v>40.69</v>
      </c>
      <c r="K442" s="2">
        <f t="shared" si="66"/>
        <v>10.46</v>
      </c>
      <c r="L442" s="2">
        <f t="shared" si="67"/>
        <v>29.54</v>
      </c>
      <c r="M442" s="3">
        <v>29.54</v>
      </c>
      <c r="R442" s="7">
        <v>10.3</v>
      </c>
      <c r="S442" s="5">
        <v>9427.0750000000007</v>
      </c>
      <c r="AE442" s="2">
        <v>0.16</v>
      </c>
      <c r="AF442" s="5">
        <v>15.815799999999999</v>
      </c>
      <c r="AL442" s="5" t="str">
        <f t="shared" si="63"/>
        <v/>
      </c>
      <c r="AN442" s="5" t="str">
        <f t="shared" si="68"/>
        <v/>
      </c>
      <c r="AP442" s="5" t="str">
        <f t="shared" si="69"/>
        <v/>
      </c>
      <c r="AS442" s="5">
        <f t="shared" si="70"/>
        <v>9442.890800000001</v>
      </c>
      <c r="AT442" s="11">
        <f t="shared" si="62"/>
        <v>8.6561763256310681E-2</v>
      </c>
      <c r="AU442" s="5">
        <f t="shared" si="61"/>
        <v>86.561763256310684</v>
      </c>
    </row>
    <row r="443" spans="1:47" x14ac:dyDescent="0.25">
      <c r="A443" s="1" t="s">
        <v>466</v>
      </c>
      <c r="B443" s="1" t="s">
        <v>467</v>
      </c>
      <c r="C443" s="1" t="s">
        <v>468</v>
      </c>
      <c r="D443" s="1" t="s">
        <v>469</v>
      </c>
      <c r="E443" s="1" t="s">
        <v>80</v>
      </c>
      <c r="F443" s="1" t="s">
        <v>465</v>
      </c>
      <c r="G443" s="1" t="s">
        <v>52</v>
      </c>
      <c r="H443" s="1" t="s">
        <v>60</v>
      </c>
      <c r="I443" s="2">
        <v>80.078052244999995</v>
      </c>
      <c r="J443" s="2">
        <v>38.22</v>
      </c>
      <c r="K443" s="2">
        <f t="shared" si="66"/>
        <v>31.12</v>
      </c>
      <c r="L443" s="2">
        <f t="shared" si="67"/>
        <v>7.1</v>
      </c>
      <c r="M443" s="3">
        <v>7.1</v>
      </c>
      <c r="R443" s="7">
        <v>25.26</v>
      </c>
      <c r="S443" s="5">
        <v>23119.215</v>
      </c>
      <c r="T443" s="8">
        <v>5.86</v>
      </c>
      <c r="U443" s="5">
        <v>1609.0094999999999</v>
      </c>
      <c r="AL443" s="5" t="str">
        <f t="shared" si="63"/>
        <v/>
      </c>
      <c r="AN443" s="5" t="str">
        <f t="shared" si="68"/>
        <v/>
      </c>
      <c r="AP443" s="5" t="str">
        <f t="shared" si="69"/>
        <v/>
      </c>
      <c r="AS443" s="5">
        <f t="shared" si="70"/>
        <v>24728.2245</v>
      </c>
      <c r="AT443" s="11">
        <f t="shared" si="62"/>
        <v>0.22668044778383986</v>
      </c>
      <c r="AU443" s="5">
        <f t="shared" si="61"/>
        <v>226.68044778383984</v>
      </c>
    </row>
    <row r="444" spans="1:47" x14ac:dyDescent="0.25">
      <c r="A444" s="1" t="s">
        <v>466</v>
      </c>
      <c r="B444" s="1" t="s">
        <v>467</v>
      </c>
      <c r="C444" s="1" t="s">
        <v>468</v>
      </c>
      <c r="D444" s="1" t="s">
        <v>469</v>
      </c>
      <c r="E444" s="1" t="s">
        <v>75</v>
      </c>
      <c r="F444" s="1" t="s">
        <v>465</v>
      </c>
      <c r="G444" s="1" t="s">
        <v>52</v>
      </c>
      <c r="H444" s="1" t="s">
        <v>60</v>
      </c>
      <c r="I444" s="2">
        <v>80.078052244999995</v>
      </c>
      <c r="J444" s="2">
        <v>39.409999999999997</v>
      </c>
      <c r="K444" s="2">
        <f t="shared" si="66"/>
        <v>0.11</v>
      </c>
      <c r="L444" s="2">
        <f t="shared" si="67"/>
        <v>39.29</v>
      </c>
      <c r="M444" s="3">
        <v>39.29</v>
      </c>
      <c r="R444" s="7">
        <v>0.02</v>
      </c>
      <c r="S444" s="5">
        <v>18.305</v>
      </c>
      <c r="T444" s="8">
        <v>0.09</v>
      </c>
      <c r="U444" s="5">
        <v>24.711749999999999</v>
      </c>
      <c r="AL444" s="5" t="str">
        <f t="shared" si="63"/>
        <v/>
      </c>
      <c r="AN444" s="5" t="str">
        <f t="shared" si="68"/>
        <v/>
      </c>
      <c r="AP444" s="5" t="str">
        <f t="shared" si="69"/>
        <v/>
      </c>
      <c r="AS444" s="5">
        <f t="shared" si="70"/>
        <v>43.016750000000002</v>
      </c>
      <c r="AT444" s="11">
        <f t="shared" si="62"/>
        <v>3.9432900458362841E-4</v>
      </c>
      <c r="AU444" s="5">
        <f t="shared" si="61"/>
        <v>0.39432900458362841</v>
      </c>
    </row>
    <row r="445" spans="1:47" x14ac:dyDescent="0.25">
      <c r="A445" s="1" t="s">
        <v>470</v>
      </c>
      <c r="B445" s="1" t="s">
        <v>457</v>
      </c>
      <c r="C445" s="1" t="s">
        <v>458</v>
      </c>
      <c r="D445" s="1" t="s">
        <v>49</v>
      </c>
      <c r="E445" s="1" t="s">
        <v>76</v>
      </c>
      <c r="F445" s="1" t="s">
        <v>465</v>
      </c>
      <c r="G445" s="1" t="s">
        <v>52</v>
      </c>
      <c r="H445" s="1" t="s">
        <v>60</v>
      </c>
      <c r="I445" s="2">
        <v>82.065081269800004</v>
      </c>
      <c r="J445" s="2">
        <v>41.19</v>
      </c>
      <c r="K445" s="2">
        <f t="shared" si="66"/>
        <v>18.440000000000001</v>
      </c>
      <c r="L445" s="2">
        <f t="shared" si="67"/>
        <v>21.56</v>
      </c>
      <c r="M445" s="3">
        <v>21.56</v>
      </c>
      <c r="R445" s="7">
        <v>8.7100000000000009</v>
      </c>
      <c r="S445" s="5">
        <v>7971.8275000000003</v>
      </c>
      <c r="T445" s="8">
        <v>9.73</v>
      </c>
      <c r="U445" s="5">
        <v>2671.6147500000002</v>
      </c>
      <c r="AL445" s="5" t="str">
        <f t="shared" si="63"/>
        <v/>
      </c>
      <c r="AN445" s="5" t="str">
        <f t="shared" si="68"/>
        <v/>
      </c>
      <c r="AP445" s="5" t="str">
        <f t="shared" si="69"/>
        <v/>
      </c>
      <c r="AS445" s="5">
        <f t="shared" si="70"/>
        <v>10643.44225</v>
      </c>
      <c r="AT445" s="11">
        <f t="shared" si="62"/>
        <v>9.7567063708574792E-2</v>
      </c>
      <c r="AU445" s="5">
        <f t="shared" si="61"/>
        <v>97.567063708574793</v>
      </c>
    </row>
    <row r="446" spans="1:47" x14ac:dyDescent="0.25">
      <c r="A446" s="1" t="s">
        <v>470</v>
      </c>
      <c r="B446" s="1" t="s">
        <v>457</v>
      </c>
      <c r="C446" s="1" t="s">
        <v>458</v>
      </c>
      <c r="D446" s="1" t="s">
        <v>49</v>
      </c>
      <c r="E446" s="1" t="s">
        <v>85</v>
      </c>
      <c r="F446" s="1" t="s">
        <v>465</v>
      </c>
      <c r="G446" s="1" t="s">
        <v>52</v>
      </c>
      <c r="H446" s="1" t="s">
        <v>60</v>
      </c>
      <c r="I446" s="2">
        <v>82.065081269800004</v>
      </c>
      <c r="J446" s="2">
        <v>39.590000000000003</v>
      </c>
      <c r="K446" s="2">
        <f t="shared" si="66"/>
        <v>38.35</v>
      </c>
      <c r="L446" s="2">
        <f t="shared" si="67"/>
        <v>1.24</v>
      </c>
      <c r="M446" s="3">
        <v>1.24</v>
      </c>
      <c r="R446" s="7">
        <v>33.1</v>
      </c>
      <c r="S446" s="5">
        <v>30294.775000000001</v>
      </c>
      <c r="T446" s="8">
        <v>5.25</v>
      </c>
      <c r="U446" s="5">
        <v>1441.51875</v>
      </c>
      <c r="AL446" s="5" t="str">
        <f t="shared" si="63"/>
        <v/>
      </c>
      <c r="AN446" s="5" t="str">
        <f t="shared" si="68"/>
        <v/>
      </c>
      <c r="AP446" s="5" t="str">
        <f t="shared" si="69"/>
        <v/>
      </c>
      <c r="AS446" s="5">
        <f t="shared" si="70"/>
        <v>31736.293750000001</v>
      </c>
      <c r="AT446" s="11">
        <f t="shared" si="62"/>
        <v>0.29092251561568755</v>
      </c>
      <c r="AU446" s="5">
        <f t="shared" si="61"/>
        <v>290.92251561568753</v>
      </c>
    </row>
    <row r="447" spans="1:47" x14ac:dyDescent="0.25">
      <c r="A447" s="1" t="s">
        <v>471</v>
      </c>
      <c r="B447" s="1" t="s">
        <v>457</v>
      </c>
      <c r="C447" s="1" t="s">
        <v>458</v>
      </c>
      <c r="D447" s="1" t="s">
        <v>49</v>
      </c>
      <c r="E447" s="1" t="s">
        <v>99</v>
      </c>
      <c r="F447" s="1" t="s">
        <v>465</v>
      </c>
      <c r="G447" s="1" t="s">
        <v>52</v>
      </c>
      <c r="H447" s="1" t="s">
        <v>60</v>
      </c>
      <c r="I447" s="2">
        <v>161.581263471</v>
      </c>
      <c r="J447" s="2">
        <v>39.36</v>
      </c>
      <c r="K447" s="2">
        <f t="shared" si="66"/>
        <v>39.36</v>
      </c>
      <c r="L447" s="2">
        <f t="shared" si="67"/>
        <v>0</v>
      </c>
      <c r="R447" s="7">
        <v>39.36</v>
      </c>
      <c r="S447" s="5">
        <v>36024.239999999998</v>
      </c>
      <c r="AL447" s="5" t="str">
        <f t="shared" si="63"/>
        <v/>
      </c>
      <c r="AN447" s="5" t="str">
        <f t="shared" si="68"/>
        <v/>
      </c>
      <c r="AP447" s="5" t="str">
        <f t="shared" si="69"/>
        <v/>
      </c>
      <c r="AS447" s="5">
        <f t="shared" si="70"/>
        <v>36024.239999999998</v>
      </c>
      <c r="AT447" s="11">
        <f t="shared" si="62"/>
        <v>0.33022956639173645</v>
      </c>
      <c r="AU447" s="5">
        <f t="shared" si="61"/>
        <v>330.22956639173645</v>
      </c>
    </row>
    <row r="448" spans="1:47" x14ac:dyDescent="0.25">
      <c r="A448" s="1" t="s">
        <v>471</v>
      </c>
      <c r="B448" s="1" t="s">
        <v>457</v>
      </c>
      <c r="C448" s="1" t="s">
        <v>458</v>
      </c>
      <c r="D448" s="1" t="s">
        <v>49</v>
      </c>
      <c r="E448" s="1" t="s">
        <v>89</v>
      </c>
      <c r="F448" s="1" t="s">
        <v>465</v>
      </c>
      <c r="G448" s="1" t="s">
        <v>52</v>
      </c>
      <c r="H448" s="1" t="s">
        <v>60</v>
      </c>
      <c r="I448" s="2">
        <v>161.581263471</v>
      </c>
      <c r="J448" s="2">
        <v>40.56</v>
      </c>
      <c r="K448" s="2">
        <f t="shared" si="66"/>
        <v>35.28</v>
      </c>
      <c r="L448" s="2">
        <f t="shared" si="67"/>
        <v>4.71</v>
      </c>
      <c r="M448" s="3">
        <v>4.71</v>
      </c>
      <c r="R448" s="7">
        <v>20.420000000000002</v>
      </c>
      <c r="S448" s="5">
        <v>18689.404999999999</v>
      </c>
      <c r="T448" s="8">
        <v>14.86</v>
      </c>
      <c r="U448" s="5">
        <v>4080.1844999999998</v>
      </c>
      <c r="AL448" s="5" t="str">
        <f t="shared" si="63"/>
        <v/>
      </c>
      <c r="AN448" s="5" t="str">
        <f t="shared" si="68"/>
        <v/>
      </c>
      <c r="AP448" s="5" t="str">
        <f t="shared" si="69"/>
        <v/>
      </c>
      <c r="AS448" s="5">
        <f t="shared" si="70"/>
        <v>22769.589499999998</v>
      </c>
      <c r="AT448" s="11">
        <f t="shared" si="62"/>
        <v>0.20872589310705333</v>
      </c>
      <c r="AU448" s="5">
        <f t="shared" si="61"/>
        <v>208.72589310705334</v>
      </c>
    </row>
    <row r="449" spans="1:47" x14ac:dyDescent="0.25">
      <c r="A449" s="1" t="s">
        <v>471</v>
      </c>
      <c r="B449" s="1" t="s">
        <v>457</v>
      </c>
      <c r="C449" s="1" t="s">
        <v>458</v>
      </c>
      <c r="D449" s="1" t="s">
        <v>49</v>
      </c>
      <c r="E449" s="1" t="s">
        <v>90</v>
      </c>
      <c r="F449" s="1" t="s">
        <v>465</v>
      </c>
      <c r="G449" s="1" t="s">
        <v>52</v>
      </c>
      <c r="H449" s="1" t="s">
        <v>60</v>
      </c>
      <c r="I449" s="2">
        <v>161.581263471</v>
      </c>
      <c r="J449" s="2">
        <v>39.28</v>
      </c>
      <c r="K449" s="2">
        <f t="shared" si="66"/>
        <v>39.28</v>
      </c>
      <c r="L449" s="2">
        <f t="shared" si="67"/>
        <v>0</v>
      </c>
      <c r="P449" s="6">
        <v>0.22</v>
      </c>
      <c r="Q449" s="5">
        <v>385.96249999999998</v>
      </c>
      <c r="R449" s="7">
        <v>39.06</v>
      </c>
      <c r="S449" s="5">
        <v>35749.665000000001</v>
      </c>
      <c r="AL449" s="5" t="str">
        <f t="shared" si="63"/>
        <v/>
      </c>
      <c r="AN449" s="5" t="str">
        <f t="shared" si="68"/>
        <v/>
      </c>
      <c r="AP449" s="5" t="str">
        <f t="shared" si="69"/>
        <v/>
      </c>
      <c r="AS449" s="5">
        <f t="shared" si="70"/>
        <v>36135.627500000002</v>
      </c>
      <c r="AT449" s="11">
        <f t="shared" si="62"/>
        <v>0.33125064125206555</v>
      </c>
      <c r="AU449" s="5">
        <f t="shared" si="61"/>
        <v>331.25064125206552</v>
      </c>
    </row>
    <row r="450" spans="1:47" x14ac:dyDescent="0.25">
      <c r="A450" s="1" t="s">
        <v>471</v>
      </c>
      <c r="B450" s="1" t="s">
        <v>457</v>
      </c>
      <c r="C450" s="1" t="s">
        <v>458</v>
      </c>
      <c r="D450" s="1" t="s">
        <v>49</v>
      </c>
      <c r="E450" s="1" t="s">
        <v>100</v>
      </c>
      <c r="F450" s="1" t="s">
        <v>465</v>
      </c>
      <c r="G450" s="1" t="s">
        <v>52</v>
      </c>
      <c r="H450" s="1" t="s">
        <v>60</v>
      </c>
      <c r="I450" s="2">
        <v>161.581263471</v>
      </c>
      <c r="J450" s="2">
        <v>38.19</v>
      </c>
      <c r="K450" s="2">
        <f t="shared" si="66"/>
        <v>38.19</v>
      </c>
      <c r="L450" s="2">
        <f t="shared" si="67"/>
        <v>0</v>
      </c>
      <c r="P450" s="6">
        <v>4.6100000000000003</v>
      </c>
      <c r="Q450" s="5">
        <v>8087.6687500000007</v>
      </c>
      <c r="R450" s="7">
        <v>33.58</v>
      </c>
      <c r="S450" s="5">
        <v>30734.095000000001</v>
      </c>
      <c r="AL450" s="5" t="str">
        <f t="shared" si="63"/>
        <v/>
      </c>
      <c r="AN450" s="5" t="str">
        <f t="shared" si="68"/>
        <v/>
      </c>
      <c r="AP450" s="5" t="str">
        <f t="shared" si="69"/>
        <v/>
      </c>
      <c r="AS450" s="5">
        <f t="shared" si="70"/>
        <v>38821.763749999998</v>
      </c>
      <c r="AT450" s="11">
        <f t="shared" si="62"/>
        <v>0.35587410614977394</v>
      </c>
      <c r="AU450" s="5">
        <f t="shared" ref="AU450:AU464" si="71">(AT450/100)*$AU$1</f>
        <v>355.87410614977392</v>
      </c>
    </row>
    <row r="451" spans="1:47" x14ac:dyDescent="0.25">
      <c r="A451" s="1" t="s">
        <v>472</v>
      </c>
      <c r="B451" s="1" t="s">
        <v>473</v>
      </c>
      <c r="C451" s="1" t="s">
        <v>386</v>
      </c>
      <c r="D451" s="1" t="s">
        <v>474</v>
      </c>
      <c r="E451" s="1" t="s">
        <v>91</v>
      </c>
      <c r="F451" s="1" t="s">
        <v>465</v>
      </c>
      <c r="G451" s="1" t="s">
        <v>52</v>
      </c>
      <c r="H451" s="1" t="s">
        <v>60</v>
      </c>
      <c r="I451" s="2">
        <v>138.21160616</v>
      </c>
      <c r="J451" s="2">
        <v>40.18</v>
      </c>
      <c r="K451" s="2">
        <f t="shared" si="66"/>
        <v>27.639999999999997</v>
      </c>
      <c r="L451" s="2">
        <f t="shared" si="67"/>
        <v>12.36</v>
      </c>
      <c r="M451" s="3">
        <v>12.36</v>
      </c>
      <c r="R451" s="7">
        <v>0.03</v>
      </c>
      <c r="S451" s="5">
        <v>27.4575</v>
      </c>
      <c r="T451" s="8">
        <v>0.05</v>
      </c>
      <c r="U451" s="5">
        <v>13.72875</v>
      </c>
      <c r="AE451" s="2">
        <v>27.56</v>
      </c>
      <c r="AF451" s="5">
        <v>2724.2715499999999</v>
      </c>
      <c r="AL451" s="5" t="str">
        <f t="shared" si="63"/>
        <v/>
      </c>
      <c r="AN451" s="5" t="str">
        <f t="shared" si="68"/>
        <v/>
      </c>
      <c r="AP451" s="5" t="str">
        <f t="shared" si="69"/>
        <v/>
      </c>
      <c r="AS451" s="5">
        <f t="shared" si="70"/>
        <v>2765.4578000000001</v>
      </c>
      <c r="AT451" s="11">
        <f t="shared" ref="AT451:AT464" si="72">(AS451/$AS$743)*100</f>
        <v>2.5350595326053941E-2</v>
      </c>
      <c r="AU451" s="5">
        <f t="shared" si="71"/>
        <v>25.350595326053941</v>
      </c>
    </row>
    <row r="452" spans="1:47" x14ac:dyDescent="0.25">
      <c r="A452" s="1" t="s">
        <v>472</v>
      </c>
      <c r="B452" s="1" t="s">
        <v>473</v>
      </c>
      <c r="C452" s="1" t="s">
        <v>386</v>
      </c>
      <c r="D452" s="1" t="s">
        <v>474</v>
      </c>
      <c r="E452" s="1" t="s">
        <v>70</v>
      </c>
      <c r="F452" s="1" t="s">
        <v>465</v>
      </c>
      <c r="G452" s="1" t="s">
        <v>52</v>
      </c>
      <c r="H452" s="1" t="s">
        <v>60</v>
      </c>
      <c r="I452" s="2">
        <v>138.21160616</v>
      </c>
      <c r="J452" s="2">
        <v>36.130000000000003</v>
      </c>
      <c r="K452" s="2">
        <f t="shared" si="66"/>
        <v>36.119999999999997</v>
      </c>
      <c r="L452" s="2">
        <f t="shared" si="67"/>
        <v>0.01</v>
      </c>
      <c r="M452" s="3">
        <v>0.01</v>
      </c>
      <c r="Z452" s="9">
        <v>0.04</v>
      </c>
      <c r="AA452" s="5">
        <v>4.3932000000000002</v>
      </c>
      <c r="AB452" s="10">
        <v>7.0000000000000007E-2</v>
      </c>
      <c r="AC452" s="5">
        <v>6.9194125</v>
      </c>
      <c r="AE452" s="2">
        <v>36.01</v>
      </c>
      <c r="AF452" s="5">
        <v>3559.5434875000001</v>
      </c>
      <c r="AL452" s="5" t="str">
        <f t="shared" ref="AL452:AL515" si="73">IF(AK452&gt;0,AK452*$AL$1,"")</f>
        <v/>
      </c>
      <c r="AN452" s="5" t="str">
        <f t="shared" si="68"/>
        <v/>
      </c>
      <c r="AP452" s="5" t="str">
        <f t="shared" si="69"/>
        <v/>
      </c>
      <c r="AS452" s="5">
        <f t="shared" si="70"/>
        <v>3570.8561</v>
      </c>
      <c r="AT452" s="11">
        <f t="shared" si="72"/>
        <v>3.2733577767366843E-2</v>
      </c>
      <c r="AU452" s="5">
        <f t="shared" si="71"/>
        <v>32.733577767366846</v>
      </c>
    </row>
    <row r="453" spans="1:47" x14ac:dyDescent="0.25">
      <c r="A453" s="1" t="s">
        <v>472</v>
      </c>
      <c r="B453" s="1" t="s">
        <v>473</v>
      </c>
      <c r="C453" s="1" t="s">
        <v>386</v>
      </c>
      <c r="D453" s="1" t="s">
        <v>474</v>
      </c>
      <c r="E453" s="1" t="s">
        <v>97</v>
      </c>
      <c r="F453" s="1" t="s">
        <v>465</v>
      </c>
      <c r="G453" s="1" t="s">
        <v>52</v>
      </c>
      <c r="H453" s="1" t="s">
        <v>60</v>
      </c>
      <c r="I453" s="2">
        <v>138.21160616</v>
      </c>
      <c r="J453" s="2">
        <v>19.2</v>
      </c>
      <c r="K453" s="2">
        <f t="shared" si="66"/>
        <v>18.23</v>
      </c>
      <c r="L453" s="2">
        <f t="shared" si="67"/>
        <v>0.97</v>
      </c>
      <c r="M453" s="3">
        <v>0.97</v>
      </c>
      <c r="AB453" s="10">
        <v>3.54</v>
      </c>
      <c r="AC453" s="5">
        <v>349.924575</v>
      </c>
      <c r="AE453" s="2">
        <v>14.69</v>
      </c>
      <c r="AF453" s="5">
        <v>1452.0881374999999</v>
      </c>
      <c r="AL453" s="5" t="str">
        <f t="shared" si="73"/>
        <v/>
      </c>
      <c r="AN453" s="5" t="str">
        <f t="shared" si="68"/>
        <v/>
      </c>
      <c r="AP453" s="5" t="str">
        <f t="shared" si="69"/>
        <v/>
      </c>
      <c r="AS453" s="5">
        <f t="shared" si="70"/>
        <v>1802.0127124999999</v>
      </c>
      <c r="AT453" s="11">
        <f t="shared" si="72"/>
        <v>1.6518818347903298E-2</v>
      </c>
      <c r="AU453" s="5">
        <f t="shared" si="71"/>
        <v>16.518818347903299</v>
      </c>
    </row>
    <row r="454" spans="1:47" x14ac:dyDescent="0.25">
      <c r="A454" s="1" t="s">
        <v>472</v>
      </c>
      <c r="B454" s="1" t="s">
        <v>473</v>
      </c>
      <c r="C454" s="1" t="s">
        <v>386</v>
      </c>
      <c r="D454" s="1" t="s">
        <v>474</v>
      </c>
      <c r="E454" s="1" t="s">
        <v>92</v>
      </c>
      <c r="F454" s="1" t="s">
        <v>465</v>
      </c>
      <c r="G454" s="1" t="s">
        <v>52</v>
      </c>
      <c r="H454" s="1" t="s">
        <v>60</v>
      </c>
      <c r="I454" s="2">
        <v>138.21160616</v>
      </c>
      <c r="J454" s="2">
        <v>39.159999999999997</v>
      </c>
      <c r="K454" s="2">
        <f t="shared" si="66"/>
        <v>39.020000000000003</v>
      </c>
      <c r="L454" s="2">
        <f t="shared" si="67"/>
        <v>0.14000000000000001</v>
      </c>
      <c r="M454" s="3">
        <v>0.14000000000000001</v>
      </c>
      <c r="R454" s="7">
        <v>0.52</v>
      </c>
      <c r="S454" s="5">
        <v>475.93</v>
      </c>
      <c r="AE454" s="2">
        <v>38.5</v>
      </c>
      <c r="AF454" s="5">
        <v>3805.6768750000001</v>
      </c>
      <c r="AL454" s="5" t="str">
        <f t="shared" si="73"/>
        <v/>
      </c>
      <c r="AN454" s="5" t="str">
        <f t="shared" si="68"/>
        <v/>
      </c>
      <c r="AP454" s="5" t="str">
        <f t="shared" si="69"/>
        <v/>
      </c>
      <c r="AS454" s="5">
        <f t="shared" si="70"/>
        <v>4281.6068750000004</v>
      </c>
      <c r="AT454" s="11">
        <f t="shared" si="72"/>
        <v>3.9248938542246224E-2</v>
      </c>
      <c r="AU454" s="5">
        <f t="shared" si="71"/>
        <v>39.248938542246222</v>
      </c>
    </row>
    <row r="455" spans="1:47" x14ac:dyDescent="0.25">
      <c r="A455" s="1" t="s">
        <v>475</v>
      </c>
      <c r="B455" s="1" t="s">
        <v>476</v>
      </c>
      <c r="C455" s="1" t="s">
        <v>477</v>
      </c>
      <c r="D455" s="1" t="s">
        <v>49</v>
      </c>
      <c r="E455" s="1" t="s">
        <v>97</v>
      </c>
      <c r="F455" s="1" t="s">
        <v>465</v>
      </c>
      <c r="G455" s="1" t="s">
        <v>52</v>
      </c>
      <c r="H455" s="1" t="s">
        <v>60</v>
      </c>
      <c r="I455" s="2">
        <v>20.119821483500001</v>
      </c>
      <c r="J455" s="2">
        <v>18.22</v>
      </c>
      <c r="K455" s="2">
        <f t="shared" si="66"/>
        <v>17.950000000000003</v>
      </c>
      <c r="L455" s="2">
        <f t="shared" si="67"/>
        <v>0.27</v>
      </c>
      <c r="M455" s="3">
        <v>0.27</v>
      </c>
      <c r="R455" s="7">
        <v>0.02</v>
      </c>
      <c r="S455" s="5">
        <v>18.305</v>
      </c>
      <c r="Z455" s="9">
        <v>2.77</v>
      </c>
      <c r="AA455" s="5">
        <v>304.22910000000002</v>
      </c>
      <c r="AB455" s="10">
        <v>5.94</v>
      </c>
      <c r="AC455" s="5">
        <v>587.16157499999997</v>
      </c>
      <c r="AE455" s="2">
        <v>9.2200000000000006</v>
      </c>
      <c r="AF455" s="5">
        <v>911.38547500000004</v>
      </c>
      <c r="AL455" s="5" t="str">
        <f t="shared" si="73"/>
        <v/>
      </c>
      <c r="AN455" s="5" t="str">
        <f t="shared" si="68"/>
        <v/>
      </c>
      <c r="AP455" s="5" t="str">
        <f t="shared" si="69"/>
        <v/>
      </c>
      <c r="AS455" s="5">
        <f t="shared" si="70"/>
        <v>1821.08115</v>
      </c>
      <c r="AT455" s="11">
        <f t="shared" si="72"/>
        <v>1.6693616257516183E-2</v>
      </c>
      <c r="AU455" s="5">
        <f t="shared" si="71"/>
        <v>16.693616257516183</v>
      </c>
    </row>
    <row r="456" spans="1:47" x14ac:dyDescent="0.25">
      <c r="A456" s="1" t="s">
        <v>478</v>
      </c>
      <c r="B456" s="1" t="s">
        <v>479</v>
      </c>
      <c r="C456" s="1" t="s">
        <v>480</v>
      </c>
      <c r="D456" s="1" t="s">
        <v>49</v>
      </c>
      <c r="E456" s="1" t="s">
        <v>70</v>
      </c>
      <c r="F456" s="1" t="s">
        <v>465</v>
      </c>
      <c r="G456" s="1" t="s">
        <v>52</v>
      </c>
      <c r="H456" s="1" t="s">
        <v>60</v>
      </c>
      <c r="I456" s="2">
        <v>2.5000637248599999</v>
      </c>
      <c r="J456" s="2">
        <v>2.19</v>
      </c>
      <c r="K456" s="2">
        <f t="shared" si="66"/>
        <v>2.19</v>
      </c>
      <c r="L456" s="2">
        <f t="shared" si="67"/>
        <v>0</v>
      </c>
      <c r="Z456" s="9">
        <v>0.34</v>
      </c>
      <c r="AA456" s="5">
        <v>37.342200000000012</v>
      </c>
      <c r="AB456" s="10">
        <v>1.85</v>
      </c>
      <c r="AC456" s="5">
        <v>182.87018749999999</v>
      </c>
      <c r="AL456" s="5" t="str">
        <f t="shared" si="73"/>
        <v/>
      </c>
      <c r="AN456" s="5" t="str">
        <f t="shared" si="68"/>
        <v/>
      </c>
      <c r="AP456" s="5" t="str">
        <f t="shared" si="69"/>
        <v/>
      </c>
      <c r="AS456" s="5">
        <f t="shared" si="70"/>
        <v>220.21238750000001</v>
      </c>
      <c r="AT456" s="11">
        <f t="shared" si="72"/>
        <v>2.0186585820606913E-3</v>
      </c>
      <c r="AU456" s="5">
        <f t="shared" si="71"/>
        <v>2.018658582060691</v>
      </c>
    </row>
    <row r="457" spans="1:47" x14ac:dyDescent="0.25">
      <c r="A457" s="1" t="s">
        <v>481</v>
      </c>
      <c r="B457" s="1" t="s">
        <v>200</v>
      </c>
      <c r="C457" s="1" t="s">
        <v>201</v>
      </c>
      <c r="D457" s="1" t="s">
        <v>49</v>
      </c>
      <c r="E457" s="1" t="s">
        <v>57</v>
      </c>
      <c r="F457" s="1" t="s">
        <v>482</v>
      </c>
      <c r="G457" s="1" t="s">
        <v>52</v>
      </c>
      <c r="H457" s="1" t="s">
        <v>60</v>
      </c>
      <c r="I457" s="2">
        <v>154.82543460900001</v>
      </c>
      <c r="J457" s="2">
        <v>37.729999999999997</v>
      </c>
      <c r="K457" s="2">
        <f t="shared" si="66"/>
        <v>37.730000000000004</v>
      </c>
      <c r="L457" s="2">
        <f t="shared" si="67"/>
        <v>0</v>
      </c>
      <c r="R457" s="7">
        <v>27.51</v>
      </c>
      <c r="S457" s="5">
        <v>25178.5275</v>
      </c>
      <c r="T457" s="8">
        <v>10.220000000000001</v>
      </c>
      <c r="U457" s="5">
        <v>2806.1565000000001</v>
      </c>
      <c r="AL457" s="5" t="str">
        <f t="shared" si="73"/>
        <v/>
      </c>
      <c r="AN457" s="5" t="str">
        <f t="shared" si="68"/>
        <v/>
      </c>
      <c r="AP457" s="5" t="str">
        <f t="shared" si="69"/>
        <v/>
      </c>
      <c r="AS457" s="5">
        <f t="shared" si="70"/>
        <v>27984.684000000001</v>
      </c>
      <c r="AT457" s="11">
        <f t="shared" si="72"/>
        <v>0.25653199242870262</v>
      </c>
      <c r="AU457" s="5">
        <f t="shared" si="71"/>
        <v>256.53199242870261</v>
      </c>
    </row>
    <row r="458" spans="1:47" x14ac:dyDescent="0.25">
      <c r="A458" s="1" t="s">
        <v>481</v>
      </c>
      <c r="B458" s="1" t="s">
        <v>200</v>
      </c>
      <c r="C458" s="1" t="s">
        <v>201</v>
      </c>
      <c r="D458" s="1" t="s">
        <v>49</v>
      </c>
      <c r="E458" s="1" t="s">
        <v>50</v>
      </c>
      <c r="F458" s="1" t="s">
        <v>482</v>
      </c>
      <c r="G458" s="1" t="s">
        <v>52</v>
      </c>
      <c r="H458" s="1" t="s">
        <v>60</v>
      </c>
      <c r="I458" s="2">
        <v>154.82543460900001</v>
      </c>
      <c r="J458" s="2">
        <v>36.799999999999997</v>
      </c>
      <c r="K458" s="2">
        <f t="shared" si="66"/>
        <v>33</v>
      </c>
      <c r="L458" s="2">
        <f t="shared" si="67"/>
        <v>1.3</v>
      </c>
      <c r="M458" s="3">
        <v>1.3</v>
      </c>
      <c r="R458" s="7">
        <v>6.86</v>
      </c>
      <c r="S458" s="5">
        <v>6278.6150000000007</v>
      </c>
      <c r="T458" s="8">
        <v>26.14</v>
      </c>
      <c r="U458" s="5">
        <v>7177.3905000000004</v>
      </c>
      <c r="AL458" s="5" t="str">
        <f t="shared" si="73"/>
        <v/>
      </c>
      <c r="AN458" s="5" t="str">
        <f t="shared" si="68"/>
        <v/>
      </c>
      <c r="AP458" s="5" t="str">
        <f t="shared" si="69"/>
        <v/>
      </c>
      <c r="AS458" s="5">
        <f t="shared" si="70"/>
        <v>13456.005500000001</v>
      </c>
      <c r="AT458" s="11">
        <f t="shared" si="72"/>
        <v>0.12334946862528734</v>
      </c>
      <c r="AU458" s="5">
        <f t="shared" si="71"/>
        <v>123.34946862528734</v>
      </c>
    </row>
    <row r="459" spans="1:47" x14ac:dyDescent="0.25">
      <c r="A459" s="1" t="s">
        <v>481</v>
      </c>
      <c r="B459" s="1" t="s">
        <v>200</v>
      </c>
      <c r="C459" s="1" t="s">
        <v>201</v>
      </c>
      <c r="D459" s="1" t="s">
        <v>49</v>
      </c>
      <c r="E459" s="1" t="s">
        <v>65</v>
      </c>
      <c r="F459" s="1" t="s">
        <v>482</v>
      </c>
      <c r="G459" s="1" t="s">
        <v>52</v>
      </c>
      <c r="H459" s="1" t="s">
        <v>60</v>
      </c>
      <c r="I459" s="2">
        <v>154.82543460900001</v>
      </c>
      <c r="J459" s="2">
        <v>38.74</v>
      </c>
      <c r="K459" s="2">
        <f t="shared" si="66"/>
        <v>34.82</v>
      </c>
      <c r="L459" s="2">
        <f t="shared" si="67"/>
        <v>3.92</v>
      </c>
      <c r="M459" s="3">
        <v>3.92</v>
      </c>
      <c r="R459" s="7">
        <v>14.96</v>
      </c>
      <c r="S459" s="5">
        <v>13692.14</v>
      </c>
      <c r="T459" s="8">
        <v>19.86</v>
      </c>
      <c r="U459" s="5">
        <v>5453.0594999999994</v>
      </c>
      <c r="AL459" s="5" t="str">
        <f t="shared" si="73"/>
        <v/>
      </c>
      <c r="AN459" s="5" t="str">
        <f t="shared" si="68"/>
        <v/>
      </c>
      <c r="AP459" s="5" t="str">
        <f t="shared" si="69"/>
        <v/>
      </c>
      <c r="AS459" s="5">
        <f t="shared" si="70"/>
        <v>19145.199499999999</v>
      </c>
      <c r="AT459" s="11">
        <f t="shared" si="72"/>
        <v>0.17550157697617744</v>
      </c>
      <c r="AU459" s="5">
        <f t="shared" si="71"/>
        <v>175.50157697617743</v>
      </c>
    </row>
    <row r="460" spans="1:47" x14ac:dyDescent="0.25">
      <c r="A460" s="1" t="s">
        <v>481</v>
      </c>
      <c r="B460" s="1" t="s">
        <v>200</v>
      </c>
      <c r="C460" s="1" t="s">
        <v>201</v>
      </c>
      <c r="D460" s="1" t="s">
        <v>49</v>
      </c>
      <c r="E460" s="1" t="s">
        <v>74</v>
      </c>
      <c r="F460" s="1" t="s">
        <v>482</v>
      </c>
      <c r="G460" s="1" t="s">
        <v>52</v>
      </c>
      <c r="H460" s="1" t="s">
        <v>60</v>
      </c>
      <c r="I460" s="2">
        <v>154.82543460900001</v>
      </c>
      <c r="J460" s="2">
        <v>39.69</v>
      </c>
      <c r="K460" s="2">
        <f t="shared" si="66"/>
        <v>39.69</v>
      </c>
      <c r="L460" s="2">
        <f t="shared" si="67"/>
        <v>0</v>
      </c>
      <c r="R460" s="7">
        <v>35.21</v>
      </c>
      <c r="S460" s="5">
        <v>32225.952499999999</v>
      </c>
      <c r="T460" s="8">
        <v>4.4800000000000004</v>
      </c>
      <c r="U460" s="5">
        <v>1230.096</v>
      </c>
      <c r="AL460" s="5" t="str">
        <f t="shared" si="73"/>
        <v/>
      </c>
      <c r="AN460" s="5" t="str">
        <f t="shared" si="68"/>
        <v/>
      </c>
      <c r="AP460" s="5" t="str">
        <f t="shared" si="69"/>
        <v/>
      </c>
      <c r="AS460" s="5">
        <f t="shared" si="70"/>
        <v>33456.048499999997</v>
      </c>
      <c r="AT460" s="11">
        <f t="shared" si="72"/>
        <v>0.30668728582021176</v>
      </c>
      <c r="AU460" s="5">
        <f t="shared" si="71"/>
        <v>306.68728582021174</v>
      </c>
    </row>
    <row r="461" spans="1:47" x14ac:dyDescent="0.25">
      <c r="A461" s="1" t="s">
        <v>483</v>
      </c>
      <c r="B461" s="1" t="s">
        <v>484</v>
      </c>
      <c r="C461" s="1" t="s">
        <v>485</v>
      </c>
      <c r="D461" s="1" t="s">
        <v>379</v>
      </c>
      <c r="E461" s="1" t="s">
        <v>80</v>
      </c>
      <c r="F461" s="1" t="s">
        <v>482</v>
      </c>
      <c r="G461" s="1" t="s">
        <v>52</v>
      </c>
      <c r="H461" s="1" t="s">
        <v>60</v>
      </c>
      <c r="I461" s="2">
        <v>11.8336271122</v>
      </c>
      <c r="J461" s="2">
        <v>11.27</v>
      </c>
      <c r="K461" s="2">
        <f t="shared" si="66"/>
        <v>11.27</v>
      </c>
      <c r="L461" s="2">
        <f t="shared" si="67"/>
        <v>0</v>
      </c>
      <c r="Z461" s="9">
        <v>2.91</v>
      </c>
      <c r="AA461" s="5">
        <v>319.6053</v>
      </c>
      <c r="AB461" s="10">
        <v>8.36</v>
      </c>
      <c r="AC461" s="5">
        <v>826.37554999999986</v>
      </c>
      <c r="AL461" s="5" t="str">
        <f t="shared" si="73"/>
        <v/>
      </c>
      <c r="AN461" s="5" t="str">
        <f t="shared" si="68"/>
        <v/>
      </c>
      <c r="AP461" s="5" t="str">
        <f t="shared" si="69"/>
        <v/>
      </c>
      <c r="AS461" s="5">
        <f t="shared" si="70"/>
        <v>1145.9808499999999</v>
      </c>
      <c r="AT461" s="11">
        <f t="shared" si="72"/>
        <v>1.05050587934328E-2</v>
      </c>
      <c r="AU461" s="5">
        <f t="shared" si="71"/>
        <v>10.505058793432799</v>
      </c>
    </row>
    <row r="462" spans="1:47" x14ac:dyDescent="0.25">
      <c r="A462" s="1" t="s">
        <v>486</v>
      </c>
      <c r="B462" s="1" t="s">
        <v>377</v>
      </c>
      <c r="C462" s="1" t="s">
        <v>378</v>
      </c>
      <c r="D462" s="1" t="s">
        <v>379</v>
      </c>
      <c r="E462" s="1" t="s">
        <v>80</v>
      </c>
      <c r="F462" s="1" t="s">
        <v>482</v>
      </c>
      <c r="G462" s="1" t="s">
        <v>52</v>
      </c>
      <c r="H462" s="1" t="s">
        <v>60</v>
      </c>
      <c r="I462" s="2">
        <v>23.615660233500002</v>
      </c>
      <c r="J462" s="2">
        <v>7.89</v>
      </c>
      <c r="K462" s="2">
        <f t="shared" si="66"/>
        <v>7.89</v>
      </c>
      <c r="L462" s="2">
        <f t="shared" si="67"/>
        <v>0</v>
      </c>
      <c r="R462" s="7">
        <v>7.89</v>
      </c>
      <c r="S462" s="5">
        <v>7221.3224999999993</v>
      </c>
      <c r="AL462" s="5" t="str">
        <f t="shared" si="73"/>
        <v/>
      </c>
      <c r="AN462" s="5" t="str">
        <f t="shared" si="68"/>
        <v/>
      </c>
      <c r="AP462" s="5" t="str">
        <f t="shared" si="69"/>
        <v/>
      </c>
      <c r="AS462" s="5">
        <f t="shared" si="70"/>
        <v>7221.3224999999993</v>
      </c>
      <c r="AT462" s="11">
        <f t="shared" si="72"/>
        <v>6.6196932897124E-2</v>
      </c>
      <c r="AU462" s="5">
        <f t="shared" si="71"/>
        <v>66.196932897124</v>
      </c>
    </row>
    <row r="463" spans="1:47" x14ac:dyDescent="0.25">
      <c r="A463" s="1" t="s">
        <v>486</v>
      </c>
      <c r="B463" s="1" t="s">
        <v>377</v>
      </c>
      <c r="C463" s="1" t="s">
        <v>378</v>
      </c>
      <c r="D463" s="1" t="s">
        <v>379</v>
      </c>
      <c r="E463" s="1" t="s">
        <v>85</v>
      </c>
      <c r="F463" s="1" t="s">
        <v>482</v>
      </c>
      <c r="G463" s="1" t="s">
        <v>52</v>
      </c>
      <c r="H463" s="1" t="s">
        <v>60</v>
      </c>
      <c r="I463" s="2">
        <v>23.615660233500002</v>
      </c>
      <c r="J463" s="2">
        <v>12.55</v>
      </c>
      <c r="K463" s="2">
        <f t="shared" si="66"/>
        <v>12.55</v>
      </c>
      <c r="L463" s="2">
        <f t="shared" si="67"/>
        <v>0</v>
      </c>
      <c r="R463" s="7">
        <v>12.55</v>
      </c>
      <c r="S463" s="5">
        <v>11486.387500000001</v>
      </c>
      <c r="AL463" s="5" t="str">
        <f t="shared" si="73"/>
        <v/>
      </c>
      <c r="AN463" s="5" t="str">
        <f t="shared" si="68"/>
        <v/>
      </c>
      <c r="AP463" s="5" t="str">
        <f t="shared" si="69"/>
        <v/>
      </c>
      <c r="AS463" s="5">
        <f t="shared" si="70"/>
        <v>11486.387500000001</v>
      </c>
      <c r="AT463" s="11">
        <f t="shared" si="72"/>
        <v>0.10529423420264973</v>
      </c>
      <c r="AU463" s="5">
        <f t="shared" si="71"/>
        <v>105.29423420264972</v>
      </c>
    </row>
    <row r="464" spans="1:47" x14ac:dyDescent="0.25">
      <c r="A464" s="1" t="s">
        <v>487</v>
      </c>
      <c r="B464" s="1" t="s">
        <v>488</v>
      </c>
      <c r="C464" s="1" t="s">
        <v>378</v>
      </c>
      <c r="D464" s="1" t="s">
        <v>379</v>
      </c>
      <c r="E464" s="1" t="s">
        <v>80</v>
      </c>
      <c r="F464" s="1" t="s">
        <v>482</v>
      </c>
      <c r="G464" s="1" t="s">
        <v>52</v>
      </c>
      <c r="H464" s="1" t="s">
        <v>60</v>
      </c>
      <c r="I464" s="2">
        <v>59.462458262699997</v>
      </c>
      <c r="J464" s="2">
        <v>16.579999999999998</v>
      </c>
      <c r="K464" s="2">
        <f t="shared" si="66"/>
        <v>16.57</v>
      </c>
      <c r="L464" s="2">
        <f t="shared" si="67"/>
        <v>0</v>
      </c>
      <c r="R464" s="7">
        <v>15.91</v>
      </c>
      <c r="S464" s="5">
        <v>14561.627500000001</v>
      </c>
      <c r="Z464" s="9">
        <v>0.02</v>
      </c>
      <c r="AA464" s="5">
        <v>2.1966000000000001</v>
      </c>
      <c r="AB464" s="10">
        <v>0.64</v>
      </c>
      <c r="AC464" s="5">
        <v>63.263199999999998</v>
      </c>
      <c r="AL464" s="5" t="str">
        <f t="shared" si="73"/>
        <v/>
      </c>
      <c r="AN464" s="5" t="str">
        <f t="shared" si="68"/>
        <v/>
      </c>
      <c r="AP464" s="5" t="str">
        <f t="shared" si="69"/>
        <v/>
      </c>
      <c r="AS464" s="5">
        <f t="shared" si="70"/>
        <v>14627.087299999999</v>
      </c>
      <c r="AT464" s="11">
        <f t="shared" si="72"/>
        <v>0.13408462459313716</v>
      </c>
      <c r="AU464" s="5">
        <f t="shared" si="71"/>
        <v>134.08462459313716</v>
      </c>
    </row>
    <row r="465" spans="1:47" x14ac:dyDescent="0.25">
      <c r="A465" s="1" t="s">
        <v>487</v>
      </c>
      <c r="B465" s="1" t="s">
        <v>488</v>
      </c>
      <c r="C465" s="1" t="s">
        <v>378</v>
      </c>
      <c r="D465" s="1" t="s">
        <v>379</v>
      </c>
      <c r="E465" s="1" t="s">
        <v>75</v>
      </c>
      <c r="F465" s="1" t="s">
        <v>482</v>
      </c>
      <c r="G465" s="1" t="s">
        <v>52</v>
      </c>
      <c r="H465" s="1" t="s">
        <v>60</v>
      </c>
      <c r="I465" s="2">
        <v>59.462458262699997</v>
      </c>
      <c r="J465" s="2">
        <v>8.69</v>
      </c>
      <c r="K465" s="2">
        <f t="shared" si="66"/>
        <v>8.69</v>
      </c>
      <c r="L465" s="2">
        <f t="shared" si="67"/>
        <v>0</v>
      </c>
      <c r="R465" s="7">
        <v>8.69</v>
      </c>
      <c r="S465" s="5">
        <v>7953.5224999999991</v>
      </c>
      <c r="AL465" s="5" t="str">
        <f t="shared" si="73"/>
        <v/>
      </c>
      <c r="AN465" s="5" t="str">
        <f t="shared" si="68"/>
        <v/>
      </c>
      <c r="AP465" s="5" t="str">
        <f t="shared" si="69"/>
        <v/>
      </c>
      <c r="AS465" s="5">
        <f t="shared" ref="AS465:AS528" si="74">SUM(O465,Q465,S465,U465,W465,Y465,AA465,AC465,AF465,AH465,AJ465)</f>
        <v>7953.5224999999991</v>
      </c>
      <c r="AT465" s="11">
        <f t="shared" ref="AT465:AT528" si="75">(AS465/$AS$743)*100</f>
        <v>7.2908915953866602E-2</v>
      </c>
      <c r="AU465" s="5">
        <f t="shared" ref="AU465:AU528" si="76">(AT465/100)*$AU$1</f>
        <v>72.908915953866611</v>
      </c>
    </row>
    <row r="466" spans="1:47" x14ac:dyDescent="0.25">
      <c r="A466" s="1" t="s">
        <v>487</v>
      </c>
      <c r="B466" s="1" t="s">
        <v>488</v>
      </c>
      <c r="C466" s="1" t="s">
        <v>378</v>
      </c>
      <c r="D466" s="1" t="s">
        <v>379</v>
      </c>
      <c r="E466" s="1" t="s">
        <v>76</v>
      </c>
      <c r="F466" s="1" t="s">
        <v>482</v>
      </c>
      <c r="G466" s="1" t="s">
        <v>52</v>
      </c>
      <c r="H466" s="1" t="s">
        <v>60</v>
      </c>
      <c r="I466" s="2">
        <v>59.462458262699997</v>
      </c>
      <c r="J466" s="2">
        <v>8.99</v>
      </c>
      <c r="K466" s="2">
        <f t="shared" si="66"/>
        <v>8.99</v>
      </c>
      <c r="L466" s="2">
        <f t="shared" si="67"/>
        <v>0</v>
      </c>
      <c r="R466" s="7">
        <v>7.66</v>
      </c>
      <c r="S466" s="5">
        <v>7010.8150000000014</v>
      </c>
      <c r="T466" s="8">
        <v>1.33</v>
      </c>
      <c r="U466" s="5">
        <v>365.18475000000001</v>
      </c>
      <c r="AL466" s="5" t="str">
        <f t="shared" si="73"/>
        <v/>
      </c>
      <c r="AN466" s="5" t="str">
        <f t="shared" si="68"/>
        <v/>
      </c>
      <c r="AP466" s="5" t="str">
        <f t="shared" si="69"/>
        <v/>
      </c>
      <c r="AS466" s="5">
        <f t="shared" si="74"/>
        <v>7375.9997500000018</v>
      </c>
      <c r="AT466" s="11">
        <f t="shared" si="75"/>
        <v>6.7614839317860886E-2</v>
      </c>
      <c r="AU466" s="5">
        <f t="shared" si="76"/>
        <v>67.614839317860884</v>
      </c>
    </row>
    <row r="467" spans="1:47" x14ac:dyDescent="0.25">
      <c r="A467" s="1" t="s">
        <v>487</v>
      </c>
      <c r="B467" s="1" t="s">
        <v>488</v>
      </c>
      <c r="C467" s="1" t="s">
        <v>378</v>
      </c>
      <c r="D467" s="1" t="s">
        <v>379</v>
      </c>
      <c r="E467" s="1" t="s">
        <v>85</v>
      </c>
      <c r="F467" s="1" t="s">
        <v>482</v>
      </c>
      <c r="G467" s="1" t="s">
        <v>52</v>
      </c>
      <c r="H467" s="1" t="s">
        <v>60</v>
      </c>
      <c r="I467" s="2">
        <v>59.462458262699997</v>
      </c>
      <c r="J467" s="2">
        <v>25.24</v>
      </c>
      <c r="K467" s="2">
        <f t="shared" si="66"/>
        <v>25.21</v>
      </c>
      <c r="L467" s="2">
        <f t="shared" si="67"/>
        <v>0</v>
      </c>
      <c r="R467" s="7">
        <v>25.21</v>
      </c>
      <c r="S467" s="5">
        <v>23073.45</v>
      </c>
      <c r="AL467" s="5" t="str">
        <f t="shared" si="73"/>
        <v/>
      </c>
      <c r="AN467" s="5" t="str">
        <f t="shared" si="68"/>
        <v/>
      </c>
      <c r="AP467" s="5" t="str">
        <f t="shared" si="69"/>
        <v/>
      </c>
      <c r="AS467" s="5">
        <f t="shared" si="74"/>
        <v>23073.45</v>
      </c>
      <c r="AT467" s="11">
        <f t="shared" si="75"/>
        <v>0.21151134315842368</v>
      </c>
      <c r="AU467" s="5">
        <f t="shared" si="76"/>
        <v>211.51134315842367</v>
      </c>
    </row>
    <row r="468" spans="1:47" x14ac:dyDescent="0.25">
      <c r="A468" s="1" t="s">
        <v>489</v>
      </c>
      <c r="B468" s="1" t="s">
        <v>490</v>
      </c>
      <c r="C468" s="1" t="s">
        <v>491</v>
      </c>
      <c r="D468" s="1" t="s">
        <v>492</v>
      </c>
      <c r="E468" s="1" t="s">
        <v>75</v>
      </c>
      <c r="F468" s="1" t="s">
        <v>482</v>
      </c>
      <c r="G468" s="1" t="s">
        <v>52</v>
      </c>
      <c r="H468" s="1" t="s">
        <v>60</v>
      </c>
      <c r="I468" s="2">
        <v>59.707665476499997</v>
      </c>
      <c r="J468" s="2">
        <v>29.07</v>
      </c>
      <c r="K468" s="2">
        <f t="shared" si="66"/>
        <v>29.07</v>
      </c>
      <c r="L468" s="2">
        <f t="shared" si="67"/>
        <v>0</v>
      </c>
      <c r="R468" s="7">
        <v>29.07</v>
      </c>
      <c r="S468" s="5">
        <v>26606.317500000001</v>
      </c>
      <c r="AL468" s="5" t="str">
        <f t="shared" si="73"/>
        <v/>
      </c>
      <c r="AN468" s="5" t="str">
        <f t="shared" si="68"/>
        <v/>
      </c>
      <c r="AP468" s="5" t="str">
        <f t="shared" si="69"/>
        <v/>
      </c>
      <c r="AS468" s="5">
        <f t="shared" si="74"/>
        <v>26606.317500000001</v>
      </c>
      <c r="AT468" s="11">
        <f t="shared" si="75"/>
        <v>0.24389668432438466</v>
      </c>
      <c r="AU468" s="5">
        <f t="shared" si="76"/>
        <v>243.89668432438467</v>
      </c>
    </row>
    <row r="469" spans="1:47" x14ac:dyDescent="0.25">
      <c r="A469" s="1" t="s">
        <v>489</v>
      </c>
      <c r="B469" s="1" t="s">
        <v>490</v>
      </c>
      <c r="C469" s="1" t="s">
        <v>491</v>
      </c>
      <c r="D469" s="1" t="s">
        <v>492</v>
      </c>
      <c r="E469" s="1" t="s">
        <v>76</v>
      </c>
      <c r="F469" s="1" t="s">
        <v>482</v>
      </c>
      <c r="G469" s="1" t="s">
        <v>52</v>
      </c>
      <c r="H469" s="1" t="s">
        <v>60</v>
      </c>
      <c r="I469" s="2">
        <v>59.707665476499997</v>
      </c>
      <c r="J469" s="2">
        <v>30.67</v>
      </c>
      <c r="K469" s="2">
        <f t="shared" si="66"/>
        <v>28.64</v>
      </c>
      <c r="L469" s="2">
        <f t="shared" si="67"/>
        <v>2</v>
      </c>
      <c r="M469" s="3">
        <v>2</v>
      </c>
      <c r="R469" s="7">
        <v>9.8699999999999992</v>
      </c>
      <c r="S469" s="5">
        <v>9033.5174999999999</v>
      </c>
      <c r="T469" s="8">
        <v>18.77</v>
      </c>
      <c r="U469" s="5">
        <v>5153.7727500000001</v>
      </c>
      <c r="AL469" s="5" t="str">
        <f t="shared" si="73"/>
        <v/>
      </c>
      <c r="AN469" s="5" t="str">
        <f t="shared" si="68"/>
        <v/>
      </c>
      <c r="AP469" s="5" t="str">
        <f t="shared" si="69"/>
        <v/>
      </c>
      <c r="AS469" s="5">
        <f t="shared" si="74"/>
        <v>14187.29025</v>
      </c>
      <c r="AT469" s="11">
        <f t="shared" si="75"/>
        <v>0.13005306170320902</v>
      </c>
      <c r="AU469" s="5">
        <f t="shared" si="76"/>
        <v>130.05306170320901</v>
      </c>
    </row>
    <row r="470" spans="1:47" x14ac:dyDescent="0.25">
      <c r="A470" s="1" t="s">
        <v>493</v>
      </c>
      <c r="B470" s="1" t="s">
        <v>337</v>
      </c>
      <c r="C470" s="1" t="s">
        <v>338</v>
      </c>
      <c r="D470" s="1" t="s">
        <v>209</v>
      </c>
      <c r="E470" s="1" t="s">
        <v>99</v>
      </c>
      <c r="F470" s="1" t="s">
        <v>482</v>
      </c>
      <c r="G470" s="1" t="s">
        <v>52</v>
      </c>
      <c r="H470" s="1" t="s">
        <v>60</v>
      </c>
      <c r="I470" s="2">
        <v>159.29474439800001</v>
      </c>
      <c r="J470" s="2">
        <v>37.799999999999997</v>
      </c>
      <c r="K470" s="2">
        <f t="shared" si="66"/>
        <v>20.65</v>
      </c>
      <c r="L470" s="2">
        <f t="shared" si="67"/>
        <v>17.149999999999999</v>
      </c>
      <c r="M470" s="3">
        <v>17.149999999999999</v>
      </c>
      <c r="R470" s="7">
        <v>20.65</v>
      </c>
      <c r="S470" s="5">
        <v>18899.912499999999</v>
      </c>
      <c r="AL470" s="5" t="str">
        <f t="shared" si="73"/>
        <v/>
      </c>
      <c r="AN470" s="5" t="str">
        <f t="shared" si="68"/>
        <v/>
      </c>
      <c r="AP470" s="5" t="str">
        <f t="shared" si="69"/>
        <v/>
      </c>
      <c r="AS470" s="5">
        <f t="shared" si="74"/>
        <v>18899.912499999999</v>
      </c>
      <c r="AT470" s="11">
        <f t="shared" si="75"/>
        <v>0.17325306265216864</v>
      </c>
      <c r="AU470" s="5">
        <f t="shared" si="76"/>
        <v>173.25306265216864</v>
      </c>
    </row>
    <row r="471" spans="1:47" x14ac:dyDescent="0.25">
      <c r="A471" s="1" t="s">
        <v>493</v>
      </c>
      <c r="B471" s="1" t="s">
        <v>337</v>
      </c>
      <c r="C471" s="1" t="s">
        <v>338</v>
      </c>
      <c r="D471" s="1" t="s">
        <v>209</v>
      </c>
      <c r="E471" s="1" t="s">
        <v>89</v>
      </c>
      <c r="F471" s="1" t="s">
        <v>482</v>
      </c>
      <c r="G471" s="1" t="s">
        <v>52</v>
      </c>
      <c r="H471" s="1" t="s">
        <v>60</v>
      </c>
      <c r="I471" s="2">
        <v>159.29474439800001</v>
      </c>
      <c r="J471" s="2">
        <v>39.880000000000003</v>
      </c>
      <c r="K471" s="2">
        <f t="shared" si="66"/>
        <v>36.33</v>
      </c>
      <c r="L471" s="2">
        <f t="shared" si="67"/>
        <v>3.56</v>
      </c>
      <c r="M471" s="3">
        <v>3.56</v>
      </c>
      <c r="R471" s="7">
        <v>22.93</v>
      </c>
      <c r="S471" s="5">
        <v>20986.682499999999</v>
      </c>
      <c r="T471" s="8">
        <v>13.4</v>
      </c>
      <c r="U471" s="5">
        <v>3679.3049999999998</v>
      </c>
      <c r="AL471" s="5" t="str">
        <f t="shared" si="73"/>
        <v/>
      </c>
      <c r="AN471" s="5" t="str">
        <f t="shared" si="68"/>
        <v/>
      </c>
      <c r="AP471" s="5" t="str">
        <f t="shared" si="69"/>
        <v/>
      </c>
      <c r="AS471" s="5">
        <f t="shared" si="74"/>
        <v>24665.987499999999</v>
      </c>
      <c r="AT471" s="11">
        <f t="shared" si="75"/>
        <v>0.22610992922401668</v>
      </c>
      <c r="AU471" s="5">
        <f t="shared" si="76"/>
        <v>226.1099292240167</v>
      </c>
    </row>
    <row r="472" spans="1:47" x14ac:dyDescent="0.25">
      <c r="A472" s="1" t="s">
        <v>493</v>
      </c>
      <c r="B472" s="1" t="s">
        <v>337</v>
      </c>
      <c r="C472" s="1" t="s">
        <v>338</v>
      </c>
      <c r="D472" s="1" t="s">
        <v>209</v>
      </c>
      <c r="E472" s="1" t="s">
        <v>90</v>
      </c>
      <c r="F472" s="1" t="s">
        <v>482</v>
      </c>
      <c r="G472" s="1" t="s">
        <v>52</v>
      </c>
      <c r="H472" s="1" t="s">
        <v>60</v>
      </c>
      <c r="I472" s="2">
        <v>159.29474439800001</v>
      </c>
      <c r="J472" s="2">
        <v>38.729999999999997</v>
      </c>
      <c r="K472" s="2">
        <f t="shared" si="66"/>
        <v>28.79</v>
      </c>
      <c r="L472" s="2">
        <f t="shared" si="67"/>
        <v>9.93</v>
      </c>
      <c r="M472" s="3">
        <v>9.93</v>
      </c>
      <c r="R472" s="7">
        <v>28.79</v>
      </c>
      <c r="S472" s="5">
        <v>26350.047500000001</v>
      </c>
      <c r="AL472" s="5" t="str">
        <f t="shared" si="73"/>
        <v/>
      </c>
      <c r="AN472" s="5" t="str">
        <f t="shared" si="68"/>
        <v/>
      </c>
      <c r="AP472" s="5" t="str">
        <f t="shared" si="69"/>
        <v/>
      </c>
      <c r="AS472" s="5">
        <f t="shared" si="74"/>
        <v>26350.047500000001</v>
      </c>
      <c r="AT472" s="11">
        <f t="shared" si="75"/>
        <v>0.24154749025452471</v>
      </c>
      <c r="AU472" s="5">
        <f t="shared" si="76"/>
        <v>241.54749025452472</v>
      </c>
    </row>
    <row r="473" spans="1:47" x14ac:dyDescent="0.25">
      <c r="A473" s="1" t="s">
        <v>493</v>
      </c>
      <c r="B473" s="1" t="s">
        <v>337</v>
      </c>
      <c r="C473" s="1" t="s">
        <v>338</v>
      </c>
      <c r="D473" s="1" t="s">
        <v>209</v>
      </c>
      <c r="E473" s="1" t="s">
        <v>100</v>
      </c>
      <c r="F473" s="1" t="s">
        <v>482</v>
      </c>
      <c r="G473" s="1" t="s">
        <v>52</v>
      </c>
      <c r="H473" s="1" t="s">
        <v>60</v>
      </c>
      <c r="I473" s="2">
        <v>159.29474439800001</v>
      </c>
      <c r="J473" s="2">
        <v>36.64</v>
      </c>
      <c r="K473" s="2">
        <f t="shared" si="66"/>
        <v>23.95</v>
      </c>
      <c r="L473" s="2">
        <f t="shared" si="67"/>
        <v>12.69</v>
      </c>
      <c r="M473" s="3">
        <v>12.69</v>
      </c>
      <c r="R473" s="7">
        <v>23.95</v>
      </c>
      <c r="S473" s="5">
        <v>21920.237499999999</v>
      </c>
      <c r="AL473" s="5" t="str">
        <f t="shared" si="73"/>
        <v/>
      </c>
      <c r="AN473" s="5" t="str">
        <f t="shared" si="68"/>
        <v/>
      </c>
      <c r="AP473" s="5" t="str">
        <f t="shared" si="69"/>
        <v/>
      </c>
      <c r="AS473" s="5">
        <f t="shared" si="74"/>
        <v>21920.237499999999</v>
      </c>
      <c r="AT473" s="11">
        <f t="shared" si="75"/>
        <v>0.20093999276123192</v>
      </c>
      <c r="AU473" s="5">
        <f t="shared" si="76"/>
        <v>200.93999276123193</v>
      </c>
    </row>
    <row r="474" spans="1:47" x14ac:dyDescent="0.25">
      <c r="A474" s="1" t="s">
        <v>494</v>
      </c>
      <c r="B474" s="1" t="s">
        <v>200</v>
      </c>
      <c r="C474" s="1" t="s">
        <v>201</v>
      </c>
      <c r="D474" s="1" t="s">
        <v>49</v>
      </c>
      <c r="E474" s="1" t="s">
        <v>97</v>
      </c>
      <c r="F474" s="1" t="s">
        <v>482</v>
      </c>
      <c r="G474" s="1" t="s">
        <v>52</v>
      </c>
      <c r="H474" s="1" t="s">
        <v>60</v>
      </c>
      <c r="I474" s="2">
        <v>39.689388921199999</v>
      </c>
      <c r="J474" s="2">
        <v>37.76</v>
      </c>
      <c r="K474" s="2">
        <f t="shared" si="66"/>
        <v>37.76</v>
      </c>
      <c r="L474" s="2">
        <f t="shared" si="67"/>
        <v>0</v>
      </c>
      <c r="R474" s="7">
        <v>22.22</v>
      </c>
      <c r="S474" s="5">
        <v>20336.855</v>
      </c>
      <c r="T474" s="8">
        <v>8.44</v>
      </c>
      <c r="U474" s="5">
        <v>2317.413</v>
      </c>
      <c r="Z474" s="9">
        <v>4.22</v>
      </c>
      <c r="AA474" s="5">
        <v>463.48259999999999</v>
      </c>
      <c r="AB474" s="10">
        <v>2.88</v>
      </c>
      <c r="AC474" s="5">
        <v>284.68439999999998</v>
      </c>
      <c r="AL474" s="5" t="str">
        <f t="shared" si="73"/>
        <v/>
      </c>
      <c r="AN474" s="5" t="str">
        <f t="shared" si="68"/>
        <v/>
      </c>
      <c r="AP474" s="5" t="str">
        <f t="shared" si="69"/>
        <v/>
      </c>
      <c r="AS474" s="5">
        <f t="shared" si="74"/>
        <v>23402.434999999998</v>
      </c>
      <c r="AT474" s="11">
        <f t="shared" si="75"/>
        <v>0.21452710626402657</v>
      </c>
      <c r="AU474" s="5">
        <f t="shared" si="76"/>
        <v>214.52710626402657</v>
      </c>
    </row>
    <row r="475" spans="1:47" x14ac:dyDescent="0.25">
      <c r="A475" s="1" t="s">
        <v>495</v>
      </c>
      <c r="B475" s="1" t="s">
        <v>496</v>
      </c>
      <c r="C475" s="1" t="s">
        <v>497</v>
      </c>
      <c r="D475" s="1" t="s">
        <v>49</v>
      </c>
      <c r="E475" s="1" t="s">
        <v>92</v>
      </c>
      <c r="F475" s="1" t="s">
        <v>482</v>
      </c>
      <c r="G475" s="1" t="s">
        <v>52</v>
      </c>
      <c r="H475" s="1" t="s">
        <v>60</v>
      </c>
      <c r="I475" s="2">
        <v>1.0000015444899999</v>
      </c>
      <c r="J475" s="2">
        <v>0.87</v>
      </c>
      <c r="K475" s="2">
        <f t="shared" si="66"/>
        <v>0.87</v>
      </c>
      <c r="L475" s="2">
        <f t="shared" si="67"/>
        <v>0</v>
      </c>
      <c r="Z475" s="9">
        <v>0.87</v>
      </c>
      <c r="AA475" s="5">
        <v>95.552099999999996</v>
      </c>
      <c r="AL475" s="5" t="str">
        <f t="shared" si="73"/>
        <v/>
      </c>
      <c r="AN475" s="5" t="str">
        <f t="shared" si="68"/>
        <v/>
      </c>
      <c r="AP475" s="5" t="str">
        <f t="shared" si="69"/>
        <v/>
      </c>
      <c r="AS475" s="5">
        <f t="shared" si="74"/>
        <v>95.552099999999996</v>
      </c>
      <c r="AT475" s="11">
        <f t="shared" si="75"/>
        <v>8.7591378890491066E-4</v>
      </c>
      <c r="AU475" s="5">
        <f t="shared" si="76"/>
        <v>0.87591378890491067</v>
      </c>
    </row>
    <row r="476" spans="1:47" x14ac:dyDescent="0.25">
      <c r="A476" s="1" t="s">
        <v>498</v>
      </c>
      <c r="B476" s="1" t="s">
        <v>499</v>
      </c>
      <c r="C476" s="1" t="s">
        <v>500</v>
      </c>
      <c r="D476" s="1" t="s">
        <v>49</v>
      </c>
      <c r="E476" s="1" t="s">
        <v>91</v>
      </c>
      <c r="F476" s="1" t="s">
        <v>482</v>
      </c>
      <c r="G476" s="1" t="s">
        <v>52</v>
      </c>
      <c r="H476" s="1" t="s">
        <v>60</v>
      </c>
      <c r="I476" s="2">
        <v>78.720973047399994</v>
      </c>
      <c r="J476" s="2">
        <v>39.950000000000003</v>
      </c>
      <c r="K476" s="2">
        <f t="shared" si="66"/>
        <v>39.14</v>
      </c>
      <c r="L476" s="2">
        <f t="shared" si="67"/>
        <v>0.81</v>
      </c>
      <c r="M476" s="3">
        <v>0.81</v>
      </c>
      <c r="R476" s="7">
        <v>34.21</v>
      </c>
      <c r="S476" s="5">
        <v>31310.702499999999</v>
      </c>
      <c r="T476" s="8">
        <v>4.93</v>
      </c>
      <c r="U476" s="5">
        <v>1353.6547499999999</v>
      </c>
      <c r="AL476" s="5" t="str">
        <f t="shared" si="73"/>
        <v/>
      </c>
      <c r="AN476" s="5" t="str">
        <f t="shared" si="68"/>
        <v/>
      </c>
      <c r="AP476" s="5" t="str">
        <f t="shared" si="69"/>
        <v/>
      </c>
      <c r="AS476" s="5">
        <f t="shared" si="74"/>
        <v>32664.357250000001</v>
      </c>
      <c r="AT476" s="11">
        <f t="shared" si="75"/>
        <v>0.29942995414010881</v>
      </c>
      <c r="AU476" s="5">
        <f t="shared" si="76"/>
        <v>299.4299541401088</v>
      </c>
    </row>
    <row r="477" spans="1:47" x14ac:dyDescent="0.25">
      <c r="A477" s="1" t="s">
        <v>498</v>
      </c>
      <c r="B477" s="1" t="s">
        <v>499</v>
      </c>
      <c r="C477" s="1" t="s">
        <v>500</v>
      </c>
      <c r="D477" s="1" t="s">
        <v>49</v>
      </c>
      <c r="E477" s="1" t="s">
        <v>92</v>
      </c>
      <c r="F477" s="1" t="s">
        <v>482</v>
      </c>
      <c r="G477" s="1" t="s">
        <v>52</v>
      </c>
      <c r="H477" s="1" t="s">
        <v>60</v>
      </c>
      <c r="I477" s="2">
        <v>78.720973047399994</v>
      </c>
      <c r="J477" s="2">
        <v>37.94</v>
      </c>
      <c r="K477" s="2">
        <f t="shared" si="66"/>
        <v>37.799999999999997</v>
      </c>
      <c r="L477" s="2">
        <f t="shared" si="67"/>
        <v>0.13</v>
      </c>
      <c r="M477" s="3">
        <v>0.13</v>
      </c>
      <c r="R477" s="7">
        <v>18.82</v>
      </c>
      <c r="S477" s="5">
        <v>17225.005000000001</v>
      </c>
      <c r="T477" s="8">
        <v>18.98</v>
      </c>
      <c r="U477" s="5">
        <v>5211.4335000000001</v>
      </c>
      <c r="AL477" s="5" t="str">
        <f t="shared" si="73"/>
        <v/>
      </c>
      <c r="AN477" s="5" t="str">
        <f t="shared" si="68"/>
        <v/>
      </c>
      <c r="AP477" s="5" t="str">
        <f t="shared" si="69"/>
        <v/>
      </c>
      <c r="AS477" s="5">
        <f t="shared" si="74"/>
        <v>22436.4385</v>
      </c>
      <c r="AT477" s="11">
        <f t="shared" si="75"/>
        <v>0.20567194081623549</v>
      </c>
      <c r="AU477" s="5">
        <f t="shared" si="76"/>
        <v>205.67194081623549</v>
      </c>
    </row>
    <row r="478" spans="1:47" x14ac:dyDescent="0.25">
      <c r="A478" s="1" t="s">
        <v>501</v>
      </c>
      <c r="B478" s="1" t="s">
        <v>200</v>
      </c>
      <c r="C478" s="1" t="s">
        <v>201</v>
      </c>
      <c r="D478" s="1" t="s">
        <v>49</v>
      </c>
      <c r="E478" s="1" t="s">
        <v>70</v>
      </c>
      <c r="F478" s="1" t="s">
        <v>482</v>
      </c>
      <c r="G478" s="1" t="s">
        <v>52</v>
      </c>
      <c r="H478" s="1" t="s">
        <v>60</v>
      </c>
      <c r="I478" s="2">
        <v>39.822894685100003</v>
      </c>
      <c r="J478" s="2">
        <v>38.86</v>
      </c>
      <c r="K478" s="2">
        <f t="shared" si="66"/>
        <v>38.57</v>
      </c>
      <c r="L478" s="2">
        <f t="shared" si="67"/>
        <v>0.28999999999999998</v>
      </c>
      <c r="M478" s="3">
        <v>0.28999999999999998</v>
      </c>
      <c r="R478" s="7">
        <v>35.01</v>
      </c>
      <c r="S478" s="5">
        <v>32042.9025</v>
      </c>
      <c r="T478" s="8">
        <v>3.56</v>
      </c>
      <c r="U478" s="5">
        <v>977.48699999999997</v>
      </c>
      <c r="AL478" s="5" t="str">
        <f t="shared" si="73"/>
        <v/>
      </c>
      <c r="AN478" s="5" t="str">
        <f t="shared" si="68"/>
        <v/>
      </c>
      <c r="AP478" s="5" t="str">
        <f t="shared" si="69"/>
        <v/>
      </c>
      <c r="AS478" s="5">
        <f t="shared" si="74"/>
        <v>33020.389499999997</v>
      </c>
      <c r="AT478" s="11">
        <f t="shared" si="75"/>
        <v>0.30269365590144987</v>
      </c>
      <c r="AU478" s="5">
        <f t="shared" si="76"/>
        <v>302.69365590144986</v>
      </c>
    </row>
    <row r="479" spans="1:47" x14ac:dyDescent="0.25">
      <c r="A479" s="1" t="s">
        <v>502</v>
      </c>
      <c r="B479" s="1" t="s">
        <v>503</v>
      </c>
      <c r="C479" s="1" t="s">
        <v>504</v>
      </c>
      <c r="D479" s="1" t="s">
        <v>49</v>
      </c>
      <c r="E479" s="1" t="s">
        <v>76</v>
      </c>
      <c r="F479" s="1" t="s">
        <v>113</v>
      </c>
      <c r="G479" s="1" t="s">
        <v>52</v>
      </c>
      <c r="H479" s="1" t="s">
        <v>60</v>
      </c>
      <c r="I479" s="2">
        <v>236.18737046000001</v>
      </c>
      <c r="J479" s="2">
        <v>39.92</v>
      </c>
      <c r="K479" s="2">
        <f t="shared" si="66"/>
        <v>0.04</v>
      </c>
      <c r="L479" s="2">
        <f t="shared" si="67"/>
        <v>0</v>
      </c>
      <c r="T479" s="8">
        <v>0.04</v>
      </c>
      <c r="U479" s="5">
        <v>10.983000000000001</v>
      </c>
      <c r="AL479" s="5" t="str">
        <f t="shared" si="73"/>
        <v/>
      </c>
      <c r="AN479" s="5" t="str">
        <f t="shared" si="68"/>
        <v/>
      </c>
      <c r="AP479" s="5" t="str">
        <f t="shared" si="69"/>
        <v/>
      </c>
      <c r="AS479" s="5">
        <f t="shared" si="74"/>
        <v>10.983000000000001</v>
      </c>
      <c r="AT479" s="11">
        <f t="shared" si="75"/>
        <v>1.0067974585113918E-4</v>
      </c>
      <c r="AU479" s="5">
        <f t="shared" si="76"/>
        <v>0.10067974585113919</v>
      </c>
    </row>
    <row r="480" spans="1:47" x14ac:dyDescent="0.25">
      <c r="A480" s="1" t="s">
        <v>502</v>
      </c>
      <c r="B480" s="1" t="s">
        <v>503</v>
      </c>
      <c r="C480" s="1" t="s">
        <v>504</v>
      </c>
      <c r="D480" s="1" t="s">
        <v>49</v>
      </c>
      <c r="E480" s="1" t="s">
        <v>85</v>
      </c>
      <c r="F480" s="1" t="s">
        <v>113</v>
      </c>
      <c r="G480" s="1" t="s">
        <v>52</v>
      </c>
      <c r="H480" s="1" t="s">
        <v>60</v>
      </c>
      <c r="I480" s="2">
        <v>236.18737046000001</v>
      </c>
      <c r="J480" s="2">
        <v>38.799999999999997</v>
      </c>
      <c r="K480" s="2">
        <f t="shared" si="66"/>
        <v>22.05</v>
      </c>
      <c r="L480" s="2">
        <f t="shared" si="67"/>
        <v>0</v>
      </c>
      <c r="T480" s="8">
        <v>19.37</v>
      </c>
      <c r="U480" s="5">
        <v>5318.51775</v>
      </c>
      <c r="Z480" s="9">
        <v>0.88</v>
      </c>
      <c r="AA480" s="5">
        <v>96.650400000000005</v>
      </c>
      <c r="AB480" s="10">
        <v>1.8</v>
      </c>
      <c r="AC480" s="5">
        <v>177.92775</v>
      </c>
      <c r="AL480" s="5" t="str">
        <f t="shared" si="73"/>
        <v/>
      </c>
      <c r="AN480" s="5" t="str">
        <f t="shared" si="68"/>
        <v/>
      </c>
      <c r="AP480" s="5" t="str">
        <f t="shared" si="69"/>
        <v/>
      </c>
      <c r="AS480" s="5">
        <f t="shared" si="74"/>
        <v>5593.0959000000003</v>
      </c>
      <c r="AT480" s="11">
        <f t="shared" si="75"/>
        <v>5.1271189450336756E-2</v>
      </c>
      <c r="AU480" s="5">
        <f t="shared" si="76"/>
        <v>51.271189450336756</v>
      </c>
    </row>
    <row r="481" spans="1:47" x14ac:dyDescent="0.25">
      <c r="A481" s="1" t="s">
        <v>502</v>
      </c>
      <c r="B481" s="1" t="s">
        <v>503</v>
      </c>
      <c r="C481" s="1" t="s">
        <v>504</v>
      </c>
      <c r="D481" s="1" t="s">
        <v>49</v>
      </c>
      <c r="E481" s="1" t="s">
        <v>99</v>
      </c>
      <c r="F481" s="1" t="s">
        <v>113</v>
      </c>
      <c r="G481" s="1" t="s">
        <v>52</v>
      </c>
      <c r="H481" s="1" t="s">
        <v>60</v>
      </c>
      <c r="I481" s="2">
        <v>236.18737046000001</v>
      </c>
      <c r="J481" s="2">
        <v>38.979999999999997</v>
      </c>
      <c r="K481" s="2">
        <f t="shared" si="66"/>
        <v>38.83</v>
      </c>
      <c r="L481" s="2">
        <f t="shared" si="67"/>
        <v>0</v>
      </c>
      <c r="R481" s="7">
        <v>1.57</v>
      </c>
      <c r="S481" s="5">
        <v>1436.9425000000001</v>
      </c>
      <c r="T481" s="8">
        <v>37.26</v>
      </c>
      <c r="U481" s="5">
        <v>10230.664500000001</v>
      </c>
      <c r="AL481" s="5" t="str">
        <f t="shared" si="73"/>
        <v/>
      </c>
      <c r="AN481" s="5" t="str">
        <f t="shared" si="68"/>
        <v/>
      </c>
      <c r="AP481" s="5" t="str">
        <f t="shared" si="69"/>
        <v/>
      </c>
      <c r="AS481" s="5">
        <f t="shared" si="74"/>
        <v>11667.607</v>
      </c>
      <c r="AT481" s="11">
        <f t="shared" si="75"/>
        <v>0.1069554500091935</v>
      </c>
      <c r="AU481" s="5">
        <f t="shared" si="76"/>
        <v>106.9554500091935</v>
      </c>
    </row>
    <row r="482" spans="1:47" x14ac:dyDescent="0.25">
      <c r="A482" s="1" t="s">
        <v>502</v>
      </c>
      <c r="B482" s="1" t="s">
        <v>503</v>
      </c>
      <c r="C482" s="1" t="s">
        <v>504</v>
      </c>
      <c r="D482" s="1" t="s">
        <v>49</v>
      </c>
      <c r="E482" s="1" t="s">
        <v>89</v>
      </c>
      <c r="F482" s="1" t="s">
        <v>113</v>
      </c>
      <c r="G482" s="1" t="s">
        <v>52</v>
      </c>
      <c r="H482" s="1" t="s">
        <v>60</v>
      </c>
      <c r="I482" s="2">
        <v>236.18737046000001</v>
      </c>
      <c r="J482" s="2">
        <v>39.97</v>
      </c>
      <c r="K482" s="2">
        <f t="shared" si="66"/>
        <v>16.149999999999999</v>
      </c>
      <c r="L482" s="2">
        <f t="shared" si="67"/>
        <v>0</v>
      </c>
      <c r="T482" s="8">
        <v>16.149999999999999</v>
      </c>
      <c r="U482" s="5">
        <v>4434.3862499999996</v>
      </c>
      <c r="AL482" s="5" t="str">
        <f t="shared" si="73"/>
        <v/>
      </c>
      <c r="AN482" s="5" t="str">
        <f t="shared" si="68"/>
        <v/>
      </c>
      <c r="AP482" s="5" t="str">
        <f t="shared" si="69"/>
        <v/>
      </c>
      <c r="AS482" s="5">
        <f t="shared" si="74"/>
        <v>4434.3862499999996</v>
      </c>
      <c r="AT482" s="11">
        <f t="shared" si="75"/>
        <v>4.0649447387397439E-2</v>
      </c>
      <c r="AU482" s="5">
        <f t="shared" si="76"/>
        <v>40.649447387397437</v>
      </c>
    </row>
    <row r="483" spans="1:47" x14ac:dyDescent="0.25">
      <c r="A483" s="1" t="s">
        <v>505</v>
      </c>
      <c r="B483" s="1" t="s">
        <v>431</v>
      </c>
      <c r="C483" s="1" t="s">
        <v>346</v>
      </c>
      <c r="D483" s="1" t="s">
        <v>49</v>
      </c>
      <c r="E483" s="1" t="s">
        <v>90</v>
      </c>
      <c r="F483" s="1" t="s">
        <v>113</v>
      </c>
      <c r="G483" s="1" t="s">
        <v>52</v>
      </c>
      <c r="H483" s="1" t="s">
        <v>60</v>
      </c>
      <c r="I483" s="2">
        <v>67.803082552899994</v>
      </c>
      <c r="J483" s="2">
        <v>38.99</v>
      </c>
      <c r="K483" s="2">
        <f t="shared" si="66"/>
        <v>35.520000000000003</v>
      </c>
      <c r="L483" s="2">
        <f t="shared" si="67"/>
        <v>0</v>
      </c>
      <c r="T483" s="8">
        <v>35.520000000000003</v>
      </c>
      <c r="U483" s="5">
        <v>9752.9040000000005</v>
      </c>
      <c r="AL483" s="5" t="str">
        <f t="shared" si="73"/>
        <v/>
      </c>
      <c r="AN483" s="5" t="str">
        <f t="shared" si="68"/>
        <v/>
      </c>
      <c r="AP483" s="5" t="str">
        <f t="shared" si="69"/>
        <v/>
      </c>
      <c r="AS483" s="5">
        <f t="shared" si="74"/>
        <v>9752.9040000000005</v>
      </c>
      <c r="AT483" s="11">
        <f t="shared" si="75"/>
        <v>8.9403614315811591E-2</v>
      </c>
      <c r="AU483" s="5">
        <f t="shared" si="76"/>
        <v>89.403614315811595</v>
      </c>
    </row>
    <row r="484" spans="1:47" x14ac:dyDescent="0.25">
      <c r="A484" s="1" t="s">
        <v>505</v>
      </c>
      <c r="B484" s="1" t="s">
        <v>431</v>
      </c>
      <c r="C484" s="1" t="s">
        <v>346</v>
      </c>
      <c r="D484" s="1" t="s">
        <v>49</v>
      </c>
      <c r="E484" s="1" t="s">
        <v>100</v>
      </c>
      <c r="F484" s="1" t="s">
        <v>113</v>
      </c>
      <c r="G484" s="1" t="s">
        <v>52</v>
      </c>
      <c r="H484" s="1" t="s">
        <v>60</v>
      </c>
      <c r="I484" s="2">
        <v>67.803082552899994</v>
      </c>
      <c r="J484" s="2">
        <v>27.01</v>
      </c>
      <c r="K484" s="2">
        <f t="shared" si="66"/>
        <v>27.01</v>
      </c>
      <c r="L484" s="2">
        <f t="shared" si="67"/>
        <v>0</v>
      </c>
      <c r="R484" s="7">
        <v>2.64</v>
      </c>
      <c r="S484" s="5">
        <v>2416.2600000000002</v>
      </c>
      <c r="T484" s="8">
        <v>24.37</v>
      </c>
      <c r="U484" s="5">
        <v>6691.39275</v>
      </c>
      <c r="AL484" s="5" t="str">
        <f t="shared" si="73"/>
        <v/>
      </c>
      <c r="AN484" s="5" t="str">
        <f t="shared" si="68"/>
        <v/>
      </c>
      <c r="AP484" s="5" t="str">
        <f t="shared" si="69"/>
        <v/>
      </c>
      <c r="AS484" s="5">
        <f t="shared" si="74"/>
        <v>9107.6527500000011</v>
      </c>
      <c r="AT484" s="11">
        <f t="shared" si="75"/>
        <v>8.3488679247057163E-2</v>
      </c>
      <c r="AU484" s="5">
        <f t="shared" si="76"/>
        <v>83.488679247057163</v>
      </c>
    </row>
    <row r="485" spans="1:47" x14ac:dyDescent="0.25">
      <c r="A485" s="1" t="s">
        <v>506</v>
      </c>
      <c r="B485" s="1" t="s">
        <v>507</v>
      </c>
      <c r="C485" s="1" t="s">
        <v>508</v>
      </c>
      <c r="D485" s="1" t="s">
        <v>49</v>
      </c>
      <c r="E485" s="1" t="s">
        <v>100</v>
      </c>
      <c r="F485" s="1" t="s">
        <v>113</v>
      </c>
      <c r="G485" s="1" t="s">
        <v>52</v>
      </c>
      <c r="H485" s="1" t="s">
        <v>60</v>
      </c>
      <c r="I485" s="2">
        <v>12.1687621015</v>
      </c>
      <c r="J485" s="2">
        <v>11.07</v>
      </c>
      <c r="K485" s="2">
        <f t="shared" si="66"/>
        <v>11.07</v>
      </c>
      <c r="L485" s="2">
        <f t="shared" si="67"/>
        <v>0</v>
      </c>
      <c r="R485" s="7">
        <v>2.0499999999999998</v>
      </c>
      <c r="S485" s="5">
        <v>1876.2625</v>
      </c>
      <c r="T485" s="8">
        <v>0.26</v>
      </c>
      <c r="U485" s="5">
        <v>71.389499999999998</v>
      </c>
      <c r="Z485" s="9">
        <v>1.1399999999999999</v>
      </c>
      <c r="AA485" s="5">
        <v>125.2062</v>
      </c>
      <c r="AB485" s="10">
        <v>7.62</v>
      </c>
      <c r="AC485" s="5">
        <v>753.22747500000003</v>
      </c>
      <c r="AL485" s="5" t="str">
        <f t="shared" si="73"/>
        <v/>
      </c>
      <c r="AN485" s="5" t="str">
        <f t="shared" si="68"/>
        <v/>
      </c>
      <c r="AP485" s="5" t="str">
        <f t="shared" si="69"/>
        <v/>
      </c>
      <c r="AS485" s="5">
        <f t="shared" si="74"/>
        <v>2826.0856750000003</v>
      </c>
      <c r="AT485" s="11">
        <f t="shared" si="75"/>
        <v>2.5906363244336258E-2</v>
      </c>
      <c r="AU485" s="5">
        <f t="shared" si="76"/>
        <v>25.906363244336259</v>
      </c>
    </row>
    <row r="486" spans="1:47" x14ac:dyDescent="0.25">
      <c r="A486" s="1" t="s">
        <v>509</v>
      </c>
      <c r="B486" s="1" t="s">
        <v>510</v>
      </c>
      <c r="C486" s="1" t="s">
        <v>511</v>
      </c>
      <c r="D486" s="1" t="s">
        <v>49</v>
      </c>
      <c r="E486" s="1" t="s">
        <v>92</v>
      </c>
      <c r="F486" s="1" t="s">
        <v>113</v>
      </c>
      <c r="G486" s="1" t="s">
        <v>52</v>
      </c>
      <c r="H486" s="1" t="s">
        <v>60</v>
      </c>
      <c r="I486" s="2">
        <v>139.194290599</v>
      </c>
      <c r="J486" s="2">
        <v>39.03</v>
      </c>
      <c r="K486" s="2">
        <f t="shared" si="66"/>
        <v>0</v>
      </c>
      <c r="L486" s="2">
        <f t="shared" si="67"/>
        <v>0.05</v>
      </c>
      <c r="M486" s="3">
        <v>0.05</v>
      </c>
      <c r="AL486" s="5" t="str">
        <f t="shared" si="73"/>
        <v/>
      </c>
      <c r="AN486" s="5" t="str">
        <f t="shared" si="68"/>
        <v/>
      </c>
      <c r="AP486" s="5" t="str">
        <f t="shared" si="69"/>
        <v/>
      </c>
      <c r="AS486" s="5">
        <f t="shared" si="74"/>
        <v>0</v>
      </c>
      <c r="AT486" s="11">
        <f t="shared" si="75"/>
        <v>0</v>
      </c>
      <c r="AU486" s="5">
        <f t="shared" si="76"/>
        <v>0</v>
      </c>
    </row>
    <row r="487" spans="1:47" x14ac:dyDescent="0.25">
      <c r="A487" s="1" t="s">
        <v>512</v>
      </c>
      <c r="B487" s="1" t="s">
        <v>510</v>
      </c>
      <c r="C487" s="1" t="s">
        <v>511</v>
      </c>
      <c r="D487" s="1" t="s">
        <v>49</v>
      </c>
      <c r="E487" s="1" t="s">
        <v>75</v>
      </c>
      <c r="F487" s="1" t="s">
        <v>119</v>
      </c>
      <c r="G487" s="1" t="s">
        <v>52</v>
      </c>
      <c r="H487" s="1" t="s">
        <v>60</v>
      </c>
      <c r="I487" s="2">
        <v>261.40904333200001</v>
      </c>
      <c r="J487" s="2">
        <v>38.94</v>
      </c>
      <c r="K487" s="2">
        <f t="shared" si="66"/>
        <v>29.41</v>
      </c>
      <c r="L487" s="2">
        <f t="shared" si="67"/>
        <v>9.5400000000000009</v>
      </c>
      <c r="M487" s="3">
        <v>9.4700000000000006</v>
      </c>
      <c r="T487" s="8">
        <v>16.350000000000001</v>
      </c>
      <c r="U487" s="5">
        <v>4489.3012500000004</v>
      </c>
      <c r="Z487" s="9">
        <v>7.47</v>
      </c>
      <c r="AA487" s="5">
        <v>820.43009999999992</v>
      </c>
      <c r="AB487" s="10">
        <v>5.59</v>
      </c>
      <c r="AC487" s="5">
        <v>552.56451249999998</v>
      </c>
      <c r="AL487" s="5" t="str">
        <f t="shared" si="73"/>
        <v/>
      </c>
      <c r="AN487" s="5" t="str">
        <f t="shared" si="68"/>
        <v/>
      </c>
      <c r="AP487" s="5" t="str">
        <f t="shared" si="69"/>
        <v/>
      </c>
      <c r="AR487" s="2">
        <v>7.0000000000000007E-2</v>
      </c>
      <c r="AS487" s="5">
        <f t="shared" si="74"/>
        <v>5862.2958625000001</v>
      </c>
      <c r="AT487" s="11">
        <f t="shared" si="75"/>
        <v>5.3738910820421079E-2</v>
      </c>
      <c r="AU487" s="5">
        <f t="shared" si="76"/>
        <v>53.738910820421076</v>
      </c>
    </row>
    <row r="488" spans="1:47" x14ac:dyDescent="0.25">
      <c r="A488" s="1" t="s">
        <v>512</v>
      </c>
      <c r="B488" s="1" t="s">
        <v>510</v>
      </c>
      <c r="C488" s="1" t="s">
        <v>511</v>
      </c>
      <c r="D488" s="1" t="s">
        <v>49</v>
      </c>
      <c r="E488" s="1" t="s">
        <v>76</v>
      </c>
      <c r="F488" s="1" t="s">
        <v>119</v>
      </c>
      <c r="G488" s="1" t="s">
        <v>52</v>
      </c>
      <c r="H488" s="1" t="s">
        <v>60</v>
      </c>
      <c r="I488" s="2">
        <v>261.40904333200001</v>
      </c>
      <c r="J488" s="2">
        <v>39.94</v>
      </c>
      <c r="K488" s="2">
        <f t="shared" si="66"/>
        <v>21.93</v>
      </c>
      <c r="L488" s="2">
        <f t="shared" si="67"/>
        <v>18.010000000000002</v>
      </c>
      <c r="M488" s="3">
        <v>18.010000000000002</v>
      </c>
      <c r="T488" s="8">
        <v>20.34</v>
      </c>
      <c r="U488" s="5">
        <v>5584.8554999999997</v>
      </c>
      <c r="AB488" s="10">
        <v>1.59</v>
      </c>
      <c r="AC488" s="5">
        <v>157.1695125</v>
      </c>
      <c r="AL488" s="5" t="str">
        <f t="shared" si="73"/>
        <v/>
      </c>
      <c r="AN488" s="5" t="str">
        <f t="shared" si="68"/>
        <v/>
      </c>
      <c r="AP488" s="5" t="str">
        <f t="shared" si="69"/>
        <v/>
      </c>
      <c r="AS488" s="5">
        <f t="shared" si="74"/>
        <v>5742.0250124999993</v>
      </c>
      <c r="AT488" s="11">
        <f t="shared" si="75"/>
        <v>5.2636403435253047E-2</v>
      </c>
      <c r="AU488" s="5">
        <f t="shared" si="76"/>
        <v>52.636403435253044</v>
      </c>
    </row>
    <row r="489" spans="1:47" x14ac:dyDescent="0.25">
      <c r="A489" s="1" t="s">
        <v>512</v>
      </c>
      <c r="B489" s="1" t="s">
        <v>510</v>
      </c>
      <c r="C489" s="1" t="s">
        <v>511</v>
      </c>
      <c r="D489" s="1" t="s">
        <v>49</v>
      </c>
      <c r="E489" s="1" t="s">
        <v>85</v>
      </c>
      <c r="F489" s="1" t="s">
        <v>119</v>
      </c>
      <c r="G489" s="1" t="s">
        <v>52</v>
      </c>
      <c r="H489" s="1" t="s">
        <v>60</v>
      </c>
      <c r="I489" s="2">
        <v>261.40904333200001</v>
      </c>
      <c r="J489" s="2">
        <v>21.8</v>
      </c>
      <c r="K489" s="2">
        <f t="shared" si="66"/>
        <v>15.28</v>
      </c>
      <c r="L489" s="2">
        <f t="shared" si="67"/>
        <v>6.5200000000000005</v>
      </c>
      <c r="M489" s="3">
        <v>6.37</v>
      </c>
      <c r="R489" s="7">
        <v>1.44</v>
      </c>
      <c r="S489" s="5">
        <v>1317.96</v>
      </c>
      <c r="T489" s="8">
        <v>13.84</v>
      </c>
      <c r="U489" s="5">
        <v>3800.1179999999999</v>
      </c>
      <c r="AL489" s="5" t="str">
        <f t="shared" si="73"/>
        <v/>
      </c>
      <c r="AN489" s="5" t="str">
        <f t="shared" si="68"/>
        <v/>
      </c>
      <c r="AP489" s="5" t="str">
        <f t="shared" si="69"/>
        <v/>
      </c>
      <c r="AR489" s="2">
        <v>0.15</v>
      </c>
      <c r="AS489" s="5">
        <f t="shared" si="74"/>
        <v>5118.0779999999995</v>
      </c>
      <c r="AT489" s="11">
        <f t="shared" si="75"/>
        <v>4.6916761566630848E-2</v>
      </c>
      <c r="AU489" s="5">
        <f t="shared" si="76"/>
        <v>46.916761566630846</v>
      </c>
    </row>
    <row r="490" spans="1:47" x14ac:dyDescent="0.25">
      <c r="A490" s="1" t="s">
        <v>512</v>
      </c>
      <c r="B490" s="1" t="s">
        <v>510</v>
      </c>
      <c r="C490" s="1" t="s">
        <v>511</v>
      </c>
      <c r="D490" s="1" t="s">
        <v>49</v>
      </c>
      <c r="E490" s="1" t="s">
        <v>57</v>
      </c>
      <c r="F490" s="1" t="s">
        <v>119</v>
      </c>
      <c r="G490" s="1" t="s">
        <v>52</v>
      </c>
      <c r="H490" s="1" t="s">
        <v>60</v>
      </c>
      <c r="I490" s="2">
        <v>261.40904333200001</v>
      </c>
      <c r="J490" s="2">
        <v>38.86</v>
      </c>
      <c r="K490" s="2">
        <f t="shared" si="66"/>
        <v>16.2</v>
      </c>
      <c r="L490" s="2">
        <f t="shared" si="67"/>
        <v>0</v>
      </c>
      <c r="T490" s="8">
        <v>16.2</v>
      </c>
      <c r="U490" s="5">
        <v>4448.1149999999998</v>
      </c>
      <c r="AL490" s="5" t="str">
        <f t="shared" si="73"/>
        <v/>
      </c>
      <c r="AN490" s="5" t="str">
        <f t="shared" si="68"/>
        <v/>
      </c>
      <c r="AP490" s="5" t="str">
        <f t="shared" si="69"/>
        <v/>
      </c>
      <c r="AS490" s="5">
        <f t="shared" si="74"/>
        <v>4448.1149999999998</v>
      </c>
      <c r="AT490" s="11">
        <f t="shared" si="75"/>
        <v>4.0775297069711364E-2</v>
      </c>
      <c r="AU490" s="5">
        <f t="shared" si="76"/>
        <v>40.775297069711364</v>
      </c>
    </row>
    <row r="491" spans="1:47" x14ac:dyDescent="0.25">
      <c r="A491" s="1" t="s">
        <v>512</v>
      </c>
      <c r="B491" s="1" t="s">
        <v>510</v>
      </c>
      <c r="C491" s="1" t="s">
        <v>511</v>
      </c>
      <c r="D491" s="1" t="s">
        <v>49</v>
      </c>
      <c r="E491" s="1" t="s">
        <v>65</v>
      </c>
      <c r="F491" s="1" t="s">
        <v>119</v>
      </c>
      <c r="G491" s="1" t="s">
        <v>52</v>
      </c>
      <c r="H491" s="1" t="s">
        <v>60</v>
      </c>
      <c r="I491" s="2">
        <v>261.40904333200001</v>
      </c>
      <c r="J491" s="2">
        <v>38</v>
      </c>
      <c r="K491" s="2">
        <f t="shared" si="66"/>
        <v>28.049999999999997</v>
      </c>
      <c r="L491" s="2">
        <f t="shared" si="67"/>
        <v>0</v>
      </c>
      <c r="R491" s="7">
        <v>0.13</v>
      </c>
      <c r="S491" s="5">
        <v>118.9825</v>
      </c>
      <c r="T491" s="8">
        <v>27.79</v>
      </c>
      <c r="U491" s="5">
        <v>7630.4392499999994</v>
      </c>
      <c r="AB491" s="10">
        <v>0.13</v>
      </c>
      <c r="AC491" s="5">
        <v>12.8503375</v>
      </c>
      <c r="AL491" s="5" t="str">
        <f t="shared" si="73"/>
        <v/>
      </c>
      <c r="AN491" s="5" t="str">
        <f t="shared" si="68"/>
        <v/>
      </c>
      <c r="AP491" s="5" t="str">
        <f t="shared" si="69"/>
        <v/>
      </c>
      <c r="AS491" s="5">
        <f t="shared" si="74"/>
        <v>7762.2720874999995</v>
      </c>
      <c r="AT491" s="11">
        <f t="shared" si="75"/>
        <v>7.1155748064908625E-2</v>
      </c>
      <c r="AU491" s="5">
        <f t="shared" si="76"/>
        <v>71.155748064908622</v>
      </c>
    </row>
    <row r="492" spans="1:47" x14ac:dyDescent="0.25">
      <c r="A492" s="1" t="s">
        <v>512</v>
      </c>
      <c r="B492" s="1" t="s">
        <v>510</v>
      </c>
      <c r="C492" s="1" t="s">
        <v>511</v>
      </c>
      <c r="D492" s="1" t="s">
        <v>49</v>
      </c>
      <c r="E492" s="1" t="s">
        <v>74</v>
      </c>
      <c r="F492" s="1" t="s">
        <v>119</v>
      </c>
      <c r="G492" s="1" t="s">
        <v>52</v>
      </c>
      <c r="H492" s="1" t="s">
        <v>60</v>
      </c>
      <c r="I492" s="2">
        <v>261.40904333200001</v>
      </c>
      <c r="J492" s="2">
        <v>39.92</v>
      </c>
      <c r="K492" s="2">
        <f t="shared" si="66"/>
        <v>28.57</v>
      </c>
      <c r="L492" s="2">
        <f t="shared" si="67"/>
        <v>2.41</v>
      </c>
      <c r="M492" s="3">
        <v>2.41</v>
      </c>
      <c r="T492" s="8">
        <v>28.57</v>
      </c>
      <c r="U492" s="5">
        <v>7844.6077500000001</v>
      </c>
      <c r="AL492" s="5" t="str">
        <f t="shared" si="73"/>
        <v/>
      </c>
      <c r="AN492" s="5" t="str">
        <f t="shared" si="68"/>
        <v/>
      </c>
      <c r="AP492" s="5" t="str">
        <f t="shared" si="69"/>
        <v/>
      </c>
      <c r="AS492" s="5">
        <f t="shared" si="74"/>
        <v>7844.6077500000001</v>
      </c>
      <c r="AT492" s="11">
        <f t="shared" si="75"/>
        <v>7.1910508474176155E-2</v>
      </c>
      <c r="AU492" s="5">
        <f t="shared" si="76"/>
        <v>71.910508474176154</v>
      </c>
    </row>
    <row r="493" spans="1:47" x14ac:dyDescent="0.25">
      <c r="A493" s="1" t="s">
        <v>513</v>
      </c>
      <c r="B493" s="1" t="s">
        <v>212</v>
      </c>
      <c r="E493" s="1" t="s">
        <v>80</v>
      </c>
      <c r="F493" s="1" t="s">
        <v>119</v>
      </c>
      <c r="G493" s="1" t="s">
        <v>52</v>
      </c>
      <c r="H493" s="1" t="s">
        <v>60</v>
      </c>
      <c r="I493" s="2">
        <v>39.996647957100002</v>
      </c>
      <c r="J493" s="2">
        <v>38.04</v>
      </c>
      <c r="K493" s="2">
        <f t="shared" si="66"/>
        <v>0</v>
      </c>
      <c r="L493" s="2">
        <f t="shared" si="67"/>
        <v>38.04</v>
      </c>
      <c r="AL493" s="5" t="str">
        <f t="shared" si="73"/>
        <v/>
      </c>
      <c r="AN493" s="5" t="str">
        <f t="shared" si="68"/>
        <v/>
      </c>
      <c r="AP493" s="5" t="str">
        <f t="shared" si="69"/>
        <v/>
      </c>
      <c r="AR493" s="2">
        <v>38.04</v>
      </c>
      <c r="AS493" s="5">
        <f t="shared" si="74"/>
        <v>0</v>
      </c>
      <c r="AT493" s="11">
        <f t="shared" si="75"/>
        <v>0</v>
      </c>
      <c r="AU493" s="5">
        <f t="shared" si="76"/>
        <v>0</v>
      </c>
    </row>
    <row r="494" spans="1:47" x14ac:dyDescent="0.25">
      <c r="A494" s="1" t="s">
        <v>514</v>
      </c>
      <c r="B494" s="1" t="s">
        <v>212</v>
      </c>
      <c r="E494" s="1" t="s">
        <v>85</v>
      </c>
      <c r="F494" s="1" t="s">
        <v>119</v>
      </c>
      <c r="G494" s="1" t="s">
        <v>52</v>
      </c>
      <c r="H494" s="1" t="s">
        <v>60</v>
      </c>
      <c r="I494" s="2">
        <v>18.187078938100001</v>
      </c>
      <c r="J494" s="2">
        <v>17.2</v>
      </c>
      <c r="K494" s="2">
        <f t="shared" si="66"/>
        <v>0</v>
      </c>
      <c r="L494" s="2">
        <f t="shared" si="67"/>
        <v>17.149999999999999</v>
      </c>
      <c r="AL494" s="5" t="str">
        <f t="shared" si="73"/>
        <v/>
      </c>
      <c r="AN494" s="5" t="str">
        <f t="shared" si="68"/>
        <v/>
      </c>
      <c r="AP494" s="5" t="str">
        <f t="shared" si="69"/>
        <v/>
      </c>
      <c r="AR494" s="2">
        <v>17.149999999999999</v>
      </c>
      <c r="AS494" s="5">
        <f t="shared" si="74"/>
        <v>0</v>
      </c>
      <c r="AT494" s="11">
        <f t="shared" si="75"/>
        <v>0</v>
      </c>
      <c r="AU494" s="5">
        <f t="shared" si="76"/>
        <v>0</v>
      </c>
    </row>
    <row r="495" spans="1:47" x14ac:dyDescent="0.25">
      <c r="A495" s="1" t="s">
        <v>514</v>
      </c>
      <c r="B495" s="1" t="s">
        <v>212</v>
      </c>
      <c r="E495" s="1" t="s">
        <v>99</v>
      </c>
      <c r="F495" s="1" t="s">
        <v>119</v>
      </c>
      <c r="G495" s="1" t="s">
        <v>52</v>
      </c>
      <c r="H495" s="1" t="s">
        <v>60</v>
      </c>
      <c r="I495" s="2">
        <v>18.187078938100001</v>
      </c>
      <c r="J495" s="2">
        <v>0.02</v>
      </c>
      <c r="K495" s="2">
        <f t="shared" si="66"/>
        <v>0</v>
      </c>
      <c r="L495" s="2">
        <f t="shared" si="67"/>
        <v>0.02</v>
      </c>
      <c r="AL495" s="5" t="str">
        <f t="shared" si="73"/>
        <v/>
      </c>
      <c r="AN495" s="5" t="str">
        <f t="shared" si="68"/>
        <v/>
      </c>
      <c r="AP495" s="5" t="str">
        <f t="shared" si="69"/>
        <v/>
      </c>
      <c r="AR495" s="2">
        <v>0.02</v>
      </c>
      <c r="AS495" s="5">
        <f t="shared" si="74"/>
        <v>0</v>
      </c>
      <c r="AT495" s="11">
        <f t="shared" si="75"/>
        <v>0</v>
      </c>
      <c r="AU495" s="5">
        <f t="shared" si="76"/>
        <v>0</v>
      </c>
    </row>
    <row r="496" spans="1:47" x14ac:dyDescent="0.25">
      <c r="A496" s="1" t="s">
        <v>515</v>
      </c>
      <c r="B496" s="1" t="s">
        <v>516</v>
      </c>
      <c r="C496" s="1" t="s">
        <v>517</v>
      </c>
      <c r="D496" s="1" t="s">
        <v>49</v>
      </c>
      <c r="E496" s="1" t="s">
        <v>91</v>
      </c>
      <c r="F496" s="1" t="s">
        <v>119</v>
      </c>
      <c r="G496" s="1" t="s">
        <v>52</v>
      </c>
      <c r="H496" s="1" t="s">
        <v>60</v>
      </c>
      <c r="I496" s="2">
        <v>320.59869611800002</v>
      </c>
      <c r="J496" s="2">
        <v>40.1</v>
      </c>
      <c r="K496" s="2">
        <f t="shared" si="66"/>
        <v>25.33</v>
      </c>
      <c r="L496" s="2">
        <f t="shared" si="67"/>
        <v>14.67</v>
      </c>
      <c r="M496" s="3">
        <v>14.67</v>
      </c>
      <c r="T496" s="8">
        <v>25.33</v>
      </c>
      <c r="U496" s="5">
        <v>6954.9847499999996</v>
      </c>
      <c r="AL496" s="5" t="str">
        <f t="shared" si="73"/>
        <v/>
      </c>
      <c r="AN496" s="5" t="str">
        <f t="shared" si="68"/>
        <v/>
      </c>
      <c r="AP496" s="5" t="str">
        <f t="shared" si="69"/>
        <v/>
      </c>
      <c r="AS496" s="5">
        <f t="shared" si="74"/>
        <v>6954.9847499999996</v>
      </c>
      <c r="AT496" s="11">
        <f t="shared" si="75"/>
        <v>6.3755449060233879E-2</v>
      </c>
      <c r="AU496" s="5">
        <f t="shared" si="76"/>
        <v>63.755449060233886</v>
      </c>
    </row>
    <row r="497" spans="1:47" x14ac:dyDescent="0.25">
      <c r="A497" s="1" t="s">
        <v>515</v>
      </c>
      <c r="B497" s="1" t="s">
        <v>516</v>
      </c>
      <c r="C497" s="1" t="s">
        <v>517</v>
      </c>
      <c r="D497" s="1" t="s">
        <v>49</v>
      </c>
      <c r="E497" s="1" t="s">
        <v>70</v>
      </c>
      <c r="F497" s="1" t="s">
        <v>119</v>
      </c>
      <c r="G497" s="1" t="s">
        <v>52</v>
      </c>
      <c r="H497" s="1" t="s">
        <v>60</v>
      </c>
      <c r="I497" s="2">
        <v>320.59869611800002</v>
      </c>
      <c r="J497" s="2">
        <v>38.08</v>
      </c>
      <c r="K497" s="2">
        <f t="shared" si="66"/>
        <v>24.189999999999998</v>
      </c>
      <c r="L497" s="2">
        <f t="shared" si="67"/>
        <v>13.89</v>
      </c>
      <c r="M497" s="3">
        <v>13.89</v>
      </c>
      <c r="T497" s="8">
        <v>22.63</v>
      </c>
      <c r="U497" s="5">
        <v>6213.6322499999997</v>
      </c>
      <c r="AB497" s="10">
        <v>1.56</v>
      </c>
      <c r="AC497" s="5">
        <v>154.20405</v>
      </c>
      <c r="AL497" s="5" t="str">
        <f t="shared" si="73"/>
        <v/>
      </c>
      <c r="AN497" s="5" t="str">
        <f t="shared" si="68"/>
        <v/>
      </c>
      <c r="AP497" s="5" t="str">
        <f t="shared" si="69"/>
        <v/>
      </c>
      <c r="AS497" s="5">
        <f t="shared" si="74"/>
        <v>6367.8362999999999</v>
      </c>
      <c r="AT497" s="11">
        <f t="shared" si="75"/>
        <v>5.8373134872590222E-2</v>
      </c>
      <c r="AU497" s="5">
        <f t="shared" si="76"/>
        <v>58.373134872590221</v>
      </c>
    </row>
    <row r="498" spans="1:47" x14ac:dyDescent="0.25">
      <c r="A498" s="1" t="s">
        <v>515</v>
      </c>
      <c r="B498" s="1" t="s">
        <v>516</v>
      </c>
      <c r="C498" s="1" t="s">
        <v>517</v>
      </c>
      <c r="D498" s="1" t="s">
        <v>49</v>
      </c>
      <c r="E498" s="1" t="s">
        <v>97</v>
      </c>
      <c r="F498" s="1" t="s">
        <v>119</v>
      </c>
      <c r="G498" s="1" t="s">
        <v>52</v>
      </c>
      <c r="H498" s="1" t="s">
        <v>60</v>
      </c>
      <c r="I498" s="2">
        <v>320.59869611800002</v>
      </c>
      <c r="J498" s="2">
        <v>37.229999999999997</v>
      </c>
      <c r="K498" s="2">
        <f t="shared" si="66"/>
        <v>29.99</v>
      </c>
      <c r="L498" s="2">
        <f t="shared" si="67"/>
        <v>6.76</v>
      </c>
      <c r="M498" s="3">
        <v>6.76</v>
      </c>
      <c r="R498" s="7">
        <v>0.06</v>
      </c>
      <c r="S498" s="5">
        <v>54.914999999999999</v>
      </c>
      <c r="T498" s="8">
        <v>29.93</v>
      </c>
      <c r="U498" s="5">
        <v>8218.0297499999997</v>
      </c>
      <c r="AL498" s="5" t="str">
        <f t="shared" si="73"/>
        <v/>
      </c>
      <c r="AN498" s="5" t="str">
        <f t="shared" si="68"/>
        <v/>
      </c>
      <c r="AP498" s="5" t="str">
        <f t="shared" si="69"/>
        <v/>
      </c>
      <c r="AS498" s="5">
        <f t="shared" si="74"/>
        <v>8272.9447500000006</v>
      </c>
      <c r="AT498" s="11">
        <f t="shared" si="75"/>
        <v>7.5837018562370587E-2</v>
      </c>
      <c r="AU498" s="5">
        <f t="shared" si="76"/>
        <v>75.837018562370588</v>
      </c>
    </row>
    <row r="499" spans="1:47" x14ac:dyDescent="0.25">
      <c r="A499" s="1" t="s">
        <v>515</v>
      </c>
      <c r="B499" s="1" t="s">
        <v>516</v>
      </c>
      <c r="C499" s="1" t="s">
        <v>517</v>
      </c>
      <c r="D499" s="1" t="s">
        <v>49</v>
      </c>
      <c r="E499" s="1" t="s">
        <v>92</v>
      </c>
      <c r="F499" s="1" t="s">
        <v>119</v>
      </c>
      <c r="G499" s="1" t="s">
        <v>52</v>
      </c>
      <c r="H499" s="1" t="s">
        <v>60</v>
      </c>
      <c r="I499" s="2">
        <v>320.59869611800002</v>
      </c>
      <c r="J499" s="2">
        <v>39.119999999999997</v>
      </c>
      <c r="K499" s="2">
        <f t="shared" si="66"/>
        <v>34.69</v>
      </c>
      <c r="L499" s="2">
        <f t="shared" si="67"/>
        <v>4.43</v>
      </c>
      <c r="M499" s="3">
        <v>4.43</v>
      </c>
      <c r="T499" s="8">
        <v>34.69</v>
      </c>
      <c r="U499" s="5">
        <v>9525.0067499999986</v>
      </c>
      <c r="AL499" s="5" t="str">
        <f t="shared" si="73"/>
        <v/>
      </c>
      <c r="AN499" s="5" t="str">
        <f t="shared" si="68"/>
        <v/>
      </c>
      <c r="AP499" s="5" t="str">
        <f t="shared" si="69"/>
        <v/>
      </c>
      <c r="AS499" s="5">
        <f t="shared" si="74"/>
        <v>9525.0067499999986</v>
      </c>
      <c r="AT499" s="11">
        <f t="shared" si="75"/>
        <v>8.731450958940043E-2</v>
      </c>
      <c r="AU499" s="5">
        <f t="shared" si="76"/>
        <v>87.31450958940043</v>
      </c>
    </row>
    <row r="500" spans="1:47" x14ac:dyDescent="0.25">
      <c r="A500" s="1" t="s">
        <v>515</v>
      </c>
      <c r="B500" s="1" t="s">
        <v>516</v>
      </c>
      <c r="C500" s="1" t="s">
        <v>517</v>
      </c>
      <c r="D500" s="1" t="s">
        <v>49</v>
      </c>
      <c r="E500" s="1" t="s">
        <v>99</v>
      </c>
      <c r="F500" s="1" t="s">
        <v>119</v>
      </c>
      <c r="G500" s="1" t="s">
        <v>52</v>
      </c>
      <c r="H500" s="1" t="s">
        <v>60</v>
      </c>
      <c r="I500" s="2">
        <v>320.59869611800002</v>
      </c>
      <c r="J500" s="2">
        <v>38.96</v>
      </c>
      <c r="K500" s="2">
        <f t="shared" si="66"/>
        <v>28.91</v>
      </c>
      <c r="L500" s="2">
        <f t="shared" si="67"/>
        <v>10.049999999999999</v>
      </c>
      <c r="M500" s="3">
        <v>10.02</v>
      </c>
      <c r="R500" s="7">
        <v>18.52</v>
      </c>
      <c r="S500" s="5">
        <v>16950.43</v>
      </c>
      <c r="T500" s="8">
        <v>10.39</v>
      </c>
      <c r="U500" s="5">
        <v>2852.8342499999999</v>
      </c>
      <c r="AL500" s="5" t="str">
        <f t="shared" si="73"/>
        <v/>
      </c>
      <c r="AN500" s="5" t="str">
        <f t="shared" si="68"/>
        <v/>
      </c>
      <c r="AP500" s="5" t="str">
        <f t="shared" si="69"/>
        <v/>
      </c>
      <c r="AR500" s="2">
        <v>0.03</v>
      </c>
      <c r="AS500" s="5">
        <f t="shared" si="74"/>
        <v>19803.26425</v>
      </c>
      <c r="AT500" s="11">
        <f t="shared" si="75"/>
        <v>0.18153397174842484</v>
      </c>
      <c r="AU500" s="5">
        <f t="shared" si="76"/>
        <v>181.53397174842485</v>
      </c>
    </row>
    <row r="501" spans="1:47" x14ac:dyDescent="0.25">
      <c r="A501" s="1" t="s">
        <v>515</v>
      </c>
      <c r="B501" s="1" t="s">
        <v>516</v>
      </c>
      <c r="C501" s="1" t="s">
        <v>517</v>
      </c>
      <c r="D501" s="1" t="s">
        <v>49</v>
      </c>
      <c r="E501" s="1" t="s">
        <v>89</v>
      </c>
      <c r="F501" s="1" t="s">
        <v>119</v>
      </c>
      <c r="G501" s="1" t="s">
        <v>52</v>
      </c>
      <c r="H501" s="1" t="s">
        <v>60</v>
      </c>
      <c r="I501" s="2">
        <v>320.59869611800002</v>
      </c>
      <c r="J501" s="2">
        <v>40.119999999999997</v>
      </c>
      <c r="K501" s="2">
        <f t="shared" ref="K501:K560" si="77">SUM(N501,P501,R501,T501,V501,X501,Z501,AB501,AE501,AG501,AI501)</f>
        <v>38.03</v>
      </c>
      <c r="L501" s="2">
        <f t="shared" ref="L501:L560" si="78">SUM(M501,AD501,AK501,AM501,AO501,AQ501,AR501)</f>
        <v>1.97</v>
      </c>
      <c r="M501" s="3">
        <v>1.97</v>
      </c>
      <c r="T501" s="8">
        <v>34.21</v>
      </c>
      <c r="U501" s="5">
        <v>9393.2107500000002</v>
      </c>
      <c r="AB501" s="10">
        <v>3.82</v>
      </c>
      <c r="AC501" s="5">
        <v>377.60222499999998</v>
      </c>
      <c r="AL501" s="5" t="str">
        <f t="shared" si="73"/>
        <v/>
      </c>
      <c r="AN501" s="5" t="str">
        <f t="shared" ref="AN501:AN560" si="79">IF(AM501&gt;0,AM501*$AN$1,"")</f>
        <v/>
      </c>
      <c r="AP501" s="5" t="str">
        <f t="shared" ref="AP501:AP560" si="80">IF(AO501&gt;0,AO501*$AP$1,"")</f>
        <v/>
      </c>
      <c r="AS501" s="5">
        <f t="shared" si="74"/>
        <v>9770.8129750000007</v>
      </c>
      <c r="AT501" s="11">
        <f t="shared" si="75"/>
        <v>8.9567783582082589E-2</v>
      </c>
      <c r="AU501" s="5">
        <f t="shared" si="76"/>
        <v>89.567783582082583</v>
      </c>
    </row>
    <row r="502" spans="1:47" x14ac:dyDescent="0.25">
      <c r="A502" s="1" t="s">
        <v>515</v>
      </c>
      <c r="B502" s="1" t="s">
        <v>516</v>
      </c>
      <c r="C502" s="1" t="s">
        <v>517</v>
      </c>
      <c r="D502" s="1" t="s">
        <v>49</v>
      </c>
      <c r="E502" s="1" t="s">
        <v>90</v>
      </c>
      <c r="F502" s="1" t="s">
        <v>119</v>
      </c>
      <c r="G502" s="1" t="s">
        <v>52</v>
      </c>
      <c r="H502" s="1" t="s">
        <v>60</v>
      </c>
      <c r="I502" s="2">
        <v>320.59869611800002</v>
      </c>
      <c r="J502" s="2">
        <v>39.14</v>
      </c>
      <c r="K502" s="2">
        <f t="shared" si="77"/>
        <v>30.75</v>
      </c>
      <c r="L502" s="2">
        <f t="shared" si="78"/>
        <v>8.39</v>
      </c>
      <c r="M502" s="3">
        <v>8.39</v>
      </c>
      <c r="R502" s="7">
        <v>0.08</v>
      </c>
      <c r="S502" s="5">
        <v>73.22</v>
      </c>
      <c r="T502" s="8">
        <v>28.05</v>
      </c>
      <c r="U502" s="5">
        <v>7701.8287499999997</v>
      </c>
      <c r="AB502" s="10">
        <v>2.62</v>
      </c>
      <c r="AC502" s="5">
        <v>258.98372499999999</v>
      </c>
      <c r="AL502" s="5" t="str">
        <f t="shared" si="73"/>
        <v/>
      </c>
      <c r="AN502" s="5" t="str">
        <f t="shared" si="79"/>
        <v/>
      </c>
      <c r="AP502" s="5" t="str">
        <f t="shared" si="80"/>
        <v/>
      </c>
      <c r="AS502" s="5">
        <f t="shared" si="74"/>
        <v>8034.032475</v>
      </c>
      <c r="AT502" s="11">
        <f t="shared" si="75"/>
        <v>7.3646940521059703E-2</v>
      </c>
      <c r="AU502" s="5">
        <f t="shared" si="76"/>
        <v>73.646940521059705</v>
      </c>
    </row>
    <row r="503" spans="1:47" x14ac:dyDescent="0.25">
      <c r="A503" s="1" t="s">
        <v>515</v>
      </c>
      <c r="B503" s="1" t="s">
        <v>516</v>
      </c>
      <c r="C503" s="1" t="s">
        <v>517</v>
      </c>
      <c r="D503" s="1" t="s">
        <v>49</v>
      </c>
      <c r="E503" s="1" t="s">
        <v>100</v>
      </c>
      <c r="F503" s="1" t="s">
        <v>119</v>
      </c>
      <c r="G503" s="1" t="s">
        <v>52</v>
      </c>
      <c r="H503" s="1" t="s">
        <v>60</v>
      </c>
      <c r="I503" s="2">
        <v>320.59869611800002</v>
      </c>
      <c r="J503" s="2">
        <v>38</v>
      </c>
      <c r="K503" s="2">
        <f t="shared" si="77"/>
        <v>22.55</v>
      </c>
      <c r="L503" s="2">
        <f t="shared" si="78"/>
        <v>15.44</v>
      </c>
      <c r="M503" s="3">
        <v>15.44</v>
      </c>
      <c r="R503" s="7">
        <v>21.07</v>
      </c>
      <c r="S503" s="5">
        <v>19284.317500000001</v>
      </c>
      <c r="T503" s="8">
        <v>1.48</v>
      </c>
      <c r="U503" s="5">
        <v>406.37099999999998</v>
      </c>
      <c r="AL503" s="5" t="str">
        <f t="shared" si="73"/>
        <v/>
      </c>
      <c r="AN503" s="5" t="str">
        <f t="shared" si="79"/>
        <v/>
      </c>
      <c r="AP503" s="5" t="str">
        <f t="shared" si="80"/>
        <v/>
      </c>
      <c r="AS503" s="5">
        <f t="shared" si="74"/>
        <v>19690.6885</v>
      </c>
      <c r="AT503" s="11">
        <f t="shared" si="75"/>
        <v>0.18050200435345068</v>
      </c>
      <c r="AU503" s="5">
        <f t="shared" si="76"/>
        <v>180.50200435345067</v>
      </c>
    </row>
    <row r="504" spans="1:47" x14ac:dyDescent="0.25">
      <c r="A504" s="1" t="s">
        <v>518</v>
      </c>
      <c r="B504" s="1" t="s">
        <v>519</v>
      </c>
      <c r="C504" s="1" t="s">
        <v>520</v>
      </c>
      <c r="D504" s="1" t="s">
        <v>521</v>
      </c>
      <c r="E504" s="1" t="s">
        <v>57</v>
      </c>
      <c r="F504" s="1" t="s">
        <v>522</v>
      </c>
      <c r="G504" s="1" t="s">
        <v>52</v>
      </c>
      <c r="H504" s="1" t="s">
        <v>60</v>
      </c>
      <c r="I504" s="2">
        <v>79.010216494299996</v>
      </c>
      <c r="J504" s="2">
        <v>38.49</v>
      </c>
      <c r="K504" s="2">
        <f t="shared" si="77"/>
        <v>26.6</v>
      </c>
      <c r="L504" s="2">
        <f t="shared" si="78"/>
        <v>11.89</v>
      </c>
      <c r="M504" s="3">
        <v>11.89</v>
      </c>
      <c r="R504" s="7">
        <v>26.6</v>
      </c>
      <c r="S504" s="5">
        <v>24345.65</v>
      </c>
      <c r="AL504" s="5" t="str">
        <f t="shared" si="73"/>
        <v/>
      </c>
      <c r="AN504" s="5" t="str">
        <f t="shared" si="79"/>
        <v/>
      </c>
      <c r="AP504" s="5" t="str">
        <f t="shared" si="80"/>
        <v/>
      </c>
      <c r="AS504" s="5">
        <f t="shared" si="74"/>
        <v>24345.65</v>
      </c>
      <c r="AT504" s="11">
        <f t="shared" si="75"/>
        <v>0.22317343663669187</v>
      </c>
      <c r="AU504" s="5">
        <f t="shared" si="76"/>
        <v>223.17343663669186</v>
      </c>
    </row>
    <row r="505" spans="1:47" x14ac:dyDescent="0.25">
      <c r="A505" s="1" t="s">
        <v>518</v>
      </c>
      <c r="B505" s="1" t="s">
        <v>519</v>
      </c>
      <c r="C505" s="1" t="s">
        <v>520</v>
      </c>
      <c r="D505" s="1" t="s">
        <v>521</v>
      </c>
      <c r="E505" s="1" t="s">
        <v>74</v>
      </c>
      <c r="F505" s="1" t="s">
        <v>522</v>
      </c>
      <c r="G505" s="1" t="s">
        <v>52</v>
      </c>
      <c r="H505" s="1" t="s">
        <v>60</v>
      </c>
      <c r="I505" s="2">
        <v>79.010216494299996</v>
      </c>
      <c r="J505" s="2">
        <v>39.58</v>
      </c>
      <c r="K505" s="2">
        <f t="shared" si="77"/>
        <v>38.729999999999997</v>
      </c>
      <c r="L505" s="2">
        <f t="shared" si="78"/>
        <v>0.84</v>
      </c>
      <c r="M505" s="3">
        <v>0.84</v>
      </c>
      <c r="R505" s="7">
        <v>33.57</v>
      </c>
      <c r="S505" s="5">
        <v>30724.942500000001</v>
      </c>
      <c r="T505" s="8">
        <v>5.04</v>
      </c>
      <c r="U505" s="5">
        <v>1383.8579999999999</v>
      </c>
      <c r="AB505" s="10">
        <v>0.12</v>
      </c>
      <c r="AC505" s="5">
        <v>11.86185</v>
      </c>
      <c r="AL505" s="5" t="str">
        <f t="shared" si="73"/>
        <v/>
      </c>
      <c r="AN505" s="5" t="str">
        <f t="shared" si="79"/>
        <v/>
      </c>
      <c r="AP505" s="5" t="str">
        <f t="shared" si="80"/>
        <v/>
      </c>
      <c r="AS505" s="5">
        <f t="shared" si="74"/>
        <v>32120.662350000002</v>
      </c>
      <c r="AT505" s="11">
        <f t="shared" si="75"/>
        <v>0.29444597304636755</v>
      </c>
      <c r="AU505" s="5">
        <f t="shared" si="76"/>
        <v>294.44597304636756</v>
      </c>
    </row>
    <row r="506" spans="1:47" x14ac:dyDescent="0.25">
      <c r="A506" s="1" t="s">
        <v>523</v>
      </c>
      <c r="B506" s="1" t="s">
        <v>212</v>
      </c>
      <c r="E506" s="1" t="s">
        <v>50</v>
      </c>
      <c r="F506" s="1" t="s">
        <v>522</v>
      </c>
      <c r="G506" s="1" t="s">
        <v>52</v>
      </c>
      <c r="H506" s="1" t="s">
        <v>60</v>
      </c>
      <c r="I506" s="2">
        <v>79.245507871599997</v>
      </c>
      <c r="J506" s="2">
        <v>37.57</v>
      </c>
      <c r="K506" s="2">
        <f t="shared" si="77"/>
        <v>0</v>
      </c>
      <c r="L506" s="2">
        <f t="shared" si="78"/>
        <v>37.53</v>
      </c>
      <c r="M506" s="3">
        <v>0.03</v>
      </c>
      <c r="AL506" s="5" t="str">
        <f t="shared" si="73"/>
        <v/>
      </c>
      <c r="AN506" s="5" t="str">
        <f t="shared" si="79"/>
        <v/>
      </c>
      <c r="AP506" s="5" t="str">
        <f t="shared" si="80"/>
        <v/>
      </c>
      <c r="AR506" s="2">
        <v>37.5</v>
      </c>
      <c r="AS506" s="5">
        <f t="shared" si="74"/>
        <v>0</v>
      </c>
      <c r="AT506" s="11">
        <f t="shared" si="75"/>
        <v>0</v>
      </c>
      <c r="AU506" s="5">
        <f t="shared" si="76"/>
        <v>0</v>
      </c>
    </row>
    <row r="507" spans="1:47" x14ac:dyDescent="0.25">
      <c r="A507" s="1" t="s">
        <v>523</v>
      </c>
      <c r="B507" s="1" t="s">
        <v>212</v>
      </c>
      <c r="E507" s="1" t="s">
        <v>65</v>
      </c>
      <c r="F507" s="1" t="s">
        <v>522</v>
      </c>
      <c r="G507" s="1" t="s">
        <v>52</v>
      </c>
      <c r="H507" s="1" t="s">
        <v>60</v>
      </c>
      <c r="I507" s="2">
        <v>79.245507871599997</v>
      </c>
      <c r="J507" s="2">
        <v>38.700000000000003</v>
      </c>
      <c r="K507" s="2">
        <f t="shared" si="77"/>
        <v>0</v>
      </c>
      <c r="L507" s="2">
        <f t="shared" si="78"/>
        <v>38.650000000000006</v>
      </c>
      <c r="M507" s="3">
        <v>0.02</v>
      </c>
      <c r="AL507" s="5" t="str">
        <f t="shared" si="73"/>
        <v/>
      </c>
      <c r="AN507" s="5" t="str">
        <f t="shared" si="79"/>
        <v/>
      </c>
      <c r="AP507" s="5" t="str">
        <f t="shared" si="80"/>
        <v/>
      </c>
      <c r="AR507" s="2">
        <v>38.630000000000003</v>
      </c>
      <c r="AS507" s="5">
        <f t="shared" si="74"/>
        <v>0</v>
      </c>
      <c r="AT507" s="11">
        <f t="shared" si="75"/>
        <v>0</v>
      </c>
      <c r="AU507" s="5">
        <f t="shared" si="76"/>
        <v>0</v>
      </c>
    </row>
    <row r="508" spans="1:47" x14ac:dyDescent="0.25">
      <c r="A508" s="1" t="s">
        <v>524</v>
      </c>
      <c r="B508" s="1" t="s">
        <v>525</v>
      </c>
      <c r="C508" s="1" t="s">
        <v>526</v>
      </c>
      <c r="D508" s="1" t="s">
        <v>527</v>
      </c>
      <c r="E508" s="1" t="s">
        <v>80</v>
      </c>
      <c r="F508" s="1" t="s">
        <v>522</v>
      </c>
      <c r="G508" s="1" t="s">
        <v>52</v>
      </c>
      <c r="H508" s="1" t="s">
        <v>60</v>
      </c>
      <c r="I508" s="2">
        <v>146.56302740999999</v>
      </c>
      <c r="J508" s="2">
        <v>36.86</v>
      </c>
      <c r="K508" s="2">
        <f t="shared" si="77"/>
        <v>31.27</v>
      </c>
      <c r="L508" s="2">
        <f t="shared" si="78"/>
        <v>5.58</v>
      </c>
      <c r="M508" s="3">
        <v>5.58</v>
      </c>
      <c r="R508" s="7">
        <v>11.21</v>
      </c>
      <c r="S508" s="5">
        <v>10259.952499999999</v>
      </c>
      <c r="T508" s="8">
        <v>20.059999999999999</v>
      </c>
      <c r="U508" s="5">
        <v>5507.9744999999994</v>
      </c>
      <c r="AL508" s="5" t="str">
        <f t="shared" si="73"/>
        <v/>
      </c>
      <c r="AN508" s="5" t="str">
        <f t="shared" si="79"/>
        <v/>
      </c>
      <c r="AP508" s="5" t="str">
        <f t="shared" si="80"/>
        <v/>
      </c>
      <c r="AS508" s="5">
        <f t="shared" si="74"/>
        <v>15767.927</v>
      </c>
      <c r="AT508" s="11">
        <f t="shared" si="75"/>
        <v>0.14454255512695213</v>
      </c>
      <c r="AU508" s="5">
        <f t="shared" si="76"/>
        <v>144.54255512695212</v>
      </c>
    </row>
    <row r="509" spans="1:47" x14ac:dyDescent="0.25">
      <c r="A509" s="1" t="s">
        <v>524</v>
      </c>
      <c r="B509" s="1" t="s">
        <v>525</v>
      </c>
      <c r="C509" s="1" t="s">
        <v>526</v>
      </c>
      <c r="D509" s="1" t="s">
        <v>527</v>
      </c>
      <c r="E509" s="1" t="s">
        <v>75</v>
      </c>
      <c r="F509" s="1" t="s">
        <v>522</v>
      </c>
      <c r="G509" s="1" t="s">
        <v>52</v>
      </c>
      <c r="H509" s="1" t="s">
        <v>60</v>
      </c>
      <c r="I509" s="2">
        <v>146.56302740999999</v>
      </c>
      <c r="J509" s="2">
        <v>38.58</v>
      </c>
      <c r="K509" s="2">
        <f t="shared" si="77"/>
        <v>30.17</v>
      </c>
      <c r="L509" s="2">
        <f t="shared" si="78"/>
        <v>8.42</v>
      </c>
      <c r="M509" s="3">
        <v>8.42</v>
      </c>
      <c r="R509" s="7">
        <v>26.28</v>
      </c>
      <c r="S509" s="5">
        <v>24052.77</v>
      </c>
      <c r="T509" s="8">
        <v>3.89</v>
      </c>
      <c r="U509" s="5">
        <v>1068.0967499999999</v>
      </c>
      <c r="AL509" s="5" t="str">
        <f t="shared" si="73"/>
        <v/>
      </c>
      <c r="AN509" s="5" t="str">
        <f t="shared" si="79"/>
        <v/>
      </c>
      <c r="AP509" s="5" t="str">
        <f t="shared" si="80"/>
        <v/>
      </c>
      <c r="AS509" s="5">
        <f t="shared" si="74"/>
        <v>25120.866750000001</v>
      </c>
      <c r="AT509" s="11">
        <f t="shared" si="75"/>
        <v>0.23027974869801807</v>
      </c>
      <c r="AU509" s="5">
        <f t="shared" si="76"/>
        <v>230.27974869801807</v>
      </c>
    </row>
    <row r="510" spans="1:47" x14ac:dyDescent="0.25">
      <c r="A510" s="1" t="s">
        <v>524</v>
      </c>
      <c r="B510" s="1" t="s">
        <v>525</v>
      </c>
      <c r="C510" s="1" t="s">
        <v>526</v>
      </c>
      <c r="D510" s="1" t="s">
        <v>527</v>
      </c>
      <c r="E510" s="1" t="s">
        <v>76</v>
      </c>
      <c r="F510" s="1" t="s">
        <v>522</v>
      </c>
      <c r="G510" s="1" t="s">
        <v>52</v>
      </c>
      <c r="H510" s="1" t="s">
        <v>60</v>
      </c>
      <c r="I510" s="2">
        <v>146.56302740999999</v>
      </c>
      <c r="J510" s="2">
        <v>39.6</v>
      </c>
      <c r="K510" s="2">
        <f t="shared" si="77"/>
        <v>39.5</v>
      </c>
      <c r="L510" s="2">
        <f t="shared" si="78"/>
        <v>0.1</v>
      </c>
      <c r="M510" s="3">
        <v>0.1</v>
      </c>
      <c r="R510" s="7">
        <v>25.93</v>
      </c>
      <c r="S510" s="5">
        <v>23732.432499999999</v>
      </c>
      <c r="T510" s="8">
        <v>13.44</v>
      </c>
      <c r="U510" s="5">
        <v>3690.288</v>
      </c>
      <c r="AB510" s="10">
        <v>0.13</v>
      </c>
      <c r="AC510" s="5">
        <v>12.8503375</v>
      </c>
      <c r="AL510" s="5" t="str">
        <f t="shared" si="73"/>
        <v/>
      </c>
      <c r="AN510" s="5" t="str">
        <f t="shared" si="79"/>
        <v/>
      </c>
      <c r="AP510" s="5" t="str">
        <f t="shared" si="80"/>
        <v/>
      </c>
      <c r="AS510" s="5">
        <f t="shared" si="74"/>
        <v>27435.570837499999</v>
      </c>
      <c r="AT510" s="11">
        <f t="shared" si="75"/>
        <v>0.25149834282076167</v>
      </c>
      <c r="AU510" s="5">
        <f t="shared" si="76"/>
        <v>251.49834282076168</v>
      </c>
    </row>
    <row r="511" spans="1:47" x14ac:dyDescent="0.25">
      <c r="A511" s="1" t="s">
        <v>524</v>
      </c>
      <c r="B511" s="1" t="s">
        <v>525</v>
      </c>
      <c r="C511" s="1" t="s">
        <v>526</v>
      </c>
      <c r="D511" s="1" t="s">
        <v>527</v>
      </c>
      <c r="E511" s="1" t="s">
        <v>85</v>
      </c>
      <c r="F511" s="1" t="s">
        <v>522</v>
      </c>
      <c r="G511" s="1" t="s">
        <v>52</v>
      </c>
      <c r="H511" s="1" t="s">
        <v>60</v>
      </c>
      <c r="I511" s="2">
        <v>146.56302740999999</v>
      </c>
      <c r="J511" s="2">
        <v>26.71</v>
      </c>
      <c r="K511" s="2">
        <f t="shared" si="77"/>
        <v>25.740000000000002</v>
      </c>
      <c r="L511" s="2">
        <f t="shared" si="78"/>
        <v>0.98</v>
      </c>
      <c r="M511" s="3">
        <v>0.98</v>
      </c>
      <c r="R511" s="7">
        <v>11.16</v>
      </c>
      <c r="S511" s="5">
        <v>10214.19</v>
      </c>
      <c r="T511" s="8">
        <v>14.58</v>
      </c>
      <c r="U511" s="5">
        <v>4003.3035</v>
      </c>
      <c r="AL511" s="5" t="str">
        <f t="shared" si="73"/>
        <v/>
      </c>
      <c r="AN511" s="5" t="str">
        <f t="shared" si="79"/>
        <v/>
      </c>
      <c r="AP511" s="5" t="str">
        <f t="shared" si="80"/>
        <v/>
      </c>
      <c r="AS511" s="5">
        <f t="shared" si="74"/>
        <v>14217.4935</v>
      </c>
      <c r="AT511" s="11">
        <f t="shared" si="75"/>
        <v>0.13032993100429965</v>
      </c>
      <c r="AU511" s="5">
        <f t="shared" si="76"/>
        <v>130.32993100429965</v>
      </c>
    </row>
    <row r="512" spans="1:47" x14ac:dyDescent="0.25">
      <c r="A512" s="1" t="s">
        <v>528</v>
      </c>
      <c r="B512" s="1" t="s">
        <v>529</v>
      </c>
      <c r="C512" s="1" t="s">
        <v>530</v>
      </c>
      <c r="D512" s="1" t="s">
        <v>49</v>
      </c>
      <c r="E512" s="1" t="s">
        <v>85</v>
      </c>
      <c r="F512" s="1" t="s">
        <v>522</v>
      </c>
      <c r="G512" s="1" t="s">
        <v>52</v>
      </c>
      <c r="H512" s="1" t="s">
        <v>60</v>
      </c>
      <c r="I512" s="2">
        <v>7.8323096419700002</v>
      </c>
      <c r="J512" s="2">
        <v>7.57</v>
      </c>
      <c r="K512" s="2">
        <f t="shared" si="77"/>
        <v>7.57</v>
      </c>
      <c r="L512" s="2">
        <f t="shared" si="78"/>
        <v>0</v>
      </c>
      <c r="AB512" s="10">
        <v>7.57</v>
      </c>
      <c r="AC512" s="5">
        <v>748.28503750000004</v>
      </c>
      <c r="AL512" s="5" t="str">
        <f t="shared" si="73"/>
        <v/>
      </c>
      <c r="AN512" s="5" t="str">
        <f t="shared" si="79"/>
        <v/>
      </c>
      <c r="AP512" s="5" t="str">
        <f t="shared" si="80"/>
        <v/>
      </c>
      <c r="AS512" s="5">
        <f t="shared" si="74"/>
        <v>748.28503750000004</v>
      </c>
      <c r="AT512" s="11">
        <f t="shared" si="75"/>
        <v>6.859432522963684E-3</v>
      </c>
      <c r="AU512" s="5">
        <f t="shared" si="76"/>
        <v>6.8594325229636839</v>
      </c>
    </row>
    <row r="513" spans="1:47" x14ac:dyDescent="0.25">
      <c r="A513" s="1" t="s">
        <v>531</v>
      </c>
      <c r="B513" s="1" t="s">
        <v>516</v>
      </c>
      <c r="C513" s="1" t="s">
        <v>532</v>
      </c>
      <c r="D513" s="1" t="s">
        <v>49</v>
      </c>
      <c r="E513" s="1" t="s">
        <v>85</v>
      </c>
      <c r="F513" s="1" t="s">
        <v>522</v>
      </c>
      <c r="G513" s="1" t="s">
        <v>52</v>
      </c>
      <c r="H513" s="1" t="s">
        <v>60</v>
      </c>
      <c r="I513" s="2">
        <v>3.8442676980099999</v>
      </c>
      <c r="J513" s="2">
        <v>3.68</v>
      </c>
      <c r="K513" s="2">
        <f t="shared" si="77"/>
        <v>1.2000000000000002</v>
      </c>
      <c r="L513" s="2">
        <f t="shared" si="78"/>
        <v>2.4900000000000002</v>
      </c>
      <c r="M513" s="3">
        <v>2.4900000000000002</v>
      </c>
      <c r="R513" s="7">
        <v>0.67</v>
      </c>
      <c r="S513" s="5">
        <v>613.21750000000009</v>
      </c>
      <c r="AB513" s="10">
        <v>0.53</v>
      </c>
      <c r="AC513" s="5">
        <v>52.389837499999999</v>
      </c>
      <c r="AL513" s="5" t="str">
        <f t="shared" si="73"/>
        <v/>
      </c>
      <c r="AN513" s="5" t="str">
        <f t="shared" si="79"/>
        <v/>
      </c>
      <c r="AP513" s="5" t="str">
        <f t="shared" si="80"/>
        <v/>
      </c>
      <c r="AS513" s="5">
        <f t="shared" si="74"/>
        <v>665.60733750000009</v>
      </c>
      <c r="AT513" s="11">
        <f t="shared" si="75"/>
        <v>6.1015367000048643E-3</v>
      </c>
      <c r="AU513" s="5">
        <f t="shared" si="76"/>
        <v>6.1015367000048641</v>
      </c>
    </row>
    <row r="514" spans="1:47" x14ac:dyDescent="0.25">
      <c r="A514" s="1" t="s">
        <v>533</v>
      </c>
      <c r="B514" s="1" t="s">
        <v>516</v>
      </c>
      <c r="C514" s="1" t="s">
        <v>517</v>
      </c>
      <c r="D514" s="1" t="s">
        <v>49</v>
      </c>
      <c r="E514" s="1" t="s">
        <v>99</v>
      </c>
      <c r="F514" s="1" t="s">
        <v>522</v>
      </c>
      <c r="G514" s="1" t="s">
        <v>52</v>
      </c>
      <c r="H514" s="1" t="s">
        <v>60</v>
      </c>
      <c r="I514" s="2">
        <v>154.43182096499999</v>
      </c>
      <c r="J514" s="2">
        <v>37.770000000000003</v>
      </c>
      <c r="K514" s="2">
        <f t="shared" si="77"/>
        <v>14.03</v>
      </c>
      <c r="L514" s="2">
        <f t="shared" si="78"/>
        <v>23.74</v>
      </c>
      <c r="M514" s="3">
        <v>23.74</v>
      </c>
      <c r="R514" s="7">
        <v>14.03</v>
      </c>
      <c r="S514" s="5">
        <v>12840.9575</v>
      </c>
      <c r="AL514" s="5" t="str">
        <f t="shared" si="73"/>
        <v/>
      </c>
      <c r="AN514" s="5" t="str">
        <f t="shared" si="79"/>
        <v/>
      </c>
      <c r="AP514" s="5" t="str">
        <f t="shared" si="80"/>
        <v/>
      </c>
      <c r="AS514" s="5">
        <f t="shared" si="74"/>
        <v>12840.9575</v>
      </c>
      <c r="AT514" s="11">
        <f t="shared" si="75"/>
        <v>0.11771140285762355</v>
      </c>
      <c r="AU514" s="5">
        <f t="shared" si="76"/>
        <v>117.71140285762355</v>
      </c>
    </row>
    <row r="515" spans="1:47" x14ac:dyDescent="0.25">
      <c r="A515" s="1" t="s">
        <v>533</v>
      </c>
      <c r="B515" s="1" t="s">
        <v>516</v>
      </c>
      <c r="C515" s="1" t="s">
        <v>517</v>
      </c>
      <c r="D515" s="1" t="s">
        <v>49</v>
      </c>
      <c r="E515" s="1" t="s">
        <v>89</v>
      </c>
      <c r="F515" s="1" t="s">
        <v>522</v>
      </c>
      <c r="G515" s="1" t="s">
        <v>52</v>
      </c>
      <c r="H515" s="1" t="s">
        <v>60</v>
      </c>
      <c r="I515" s="2">
        <v>154.43182096499999</v>
      </c>
      <c r="J515" s="2">
        <v>39.86</v>
      </c>
      <c r="K515" s="2">
        <f t="shared" si="77"/>
        <v>28.25</v>
      </c>
      <c r="L515" s="2">
        <f t="shared" si="78"/>
        <v>11.61</v>
      </c>
      <c r="M515" s="3">
        <v>11.61</v>
      </c>
      <c r="R515" s="7">
        <v>28.17</v>
      </c>
      <c r="S515" s="5">
        <v>25782.592499999999</v>
      </c>
      <c r="AB515" s="10">
        <v>0.08</v>
      </c>
      <c r="AC515" s="5">
        <v>7.9078999999999997</v>
      </c>
      <c r="AL515" s="5" t="str">
        <f t="shared" si="73"/>
        <v/>
      </c>
      <c r="AN515" s="5" t="str">
        <f t="shared" si="79"/>
        <v/>
      </c>
      <c r="AP515" s="5" t="str">
        <f t="shared" si="80"/>
        <v/>
      </c>
      <c r="AS515" s="5">
        <f t="shared" si="74"/>
        <v>25790.500399999997</v>
      </c>
      <c r="AT515" s="11">
        <f t="shared" si="75"/>
        <v>0.23641819408592393</v>
      </c>
      <c r="AU515" s="5">
        <f t="shared" si="76"/>
        <v>236.41819408592394</v>
      </c>
    </row>
    <row r="516" spans="1:47" x14ac:dyDescent="0.25">
      <c r="A516" s="1" t="s">
        <v>533</v>
      </c>
      <c r="B516" s="1" t="s">
        <v>516</v>
      </c>
      <c r="C516" s="1" t="s">
        <v>517</v>
      </c>
      <c r="D516" s="1" t="s">
        <v>49</v>
      </c>
      <c r="E516" s="1" t="s">
        <v>90</v>
      </c>
      <c r="F516" s="1" t="s">
        <v>522</v>
      </c>
      <c r="G516" s="1" t="s">
        <v>52</v>
      </c>
      <c r="H516" s="1" t="s">
        <v>60</v>
      </c>
      <c r="I516" s="2">
        <v>154.43182096499999</v>
      </c>
      <c r="J516" s="2">
        <v>38.79</v>
      </c>
      <c r="K516" s="2">
        <f t="shared" si="77"/>
        <v>25.57</v>
      </c>
      <c r="L516" s="2">
        <f t="shared" si="78"/>
        <v>13.21</v>
      </c>
      <c r="M516" s="3">
        <v>13.21</v>
      </c>
      <c r="R516" s="7">
        <v>17.89</v>
      </c>
      <c r="S516" s="5">
        <v>16373.8225</v>
      </c>
      <c r="T516" s="8">
        <v>7.68</v>
      </c>
      <c r="U516" s="5">
        <v>2108.7359999999999</v>
      </c>
      <c r="AL516" s="5" t="str">
        <f t="shared" ref="AL516:AL579" si="81">IF(AK516&gt;0,AK516*$AL$1,"")</f>
        <v/>
      </c>
      <c r="AN516" s="5" t="str">
        <f t="shared" si="79"/>
        <v/>
      </c>
      <c r="AP516" s="5" t="str">
        <f t="shared" si="80"/>
        <v/>
      </c>
      <c r="AS516" s="5">
        <f t="shared" si="74"/>
        <v>18482.558499999999</v>
      </c>
      <c r="AT516" s="11">
        <f t="shared" si="75"/>
        <v>0.16942723230982537</v>
      </c>
      <c r="AU516" s="5">
        <f t="shared" si="76"/>
        <v>169.42723230982537</v>
      </c>
    </row>
    <row r="517" spans="1:47" x14ac:dyDescent="0.25">
      <c r="A517" s="1" t="s">
        <v>533</v>
      </c>
      <c r="B517" s="1" t="s">
        <v>516</v>
      </c>
      <c r="C517" s="1" t="s">
        <v>517</v>
      </c>
      <c r="D517" s="1" t="s">
        <v>49</v>
      </c>
      <c r="E517" s="1" t="s">
        <v>100</v>
      </c>
      <c r="F517" s="1" t="s">
        <v>522</v>
      </c>
      <c r="G517" s="1" t="s">
        <v>52</v>
      </c>
      <c r="H517" s="1" t="s">
        <v>60</v>
      </c>
      <c r="I517" s="2">
        <v>154.43182096499999</v>
      </c>
      <c r="J517" s="2">
        <v>33.229999999999997</v>
      </c>
      <c r="K517" s="2">
        <f t="shared" si="77"/>
        <v>32.54</v>
      </c>
      <c r="L517" s="2">
        <f t="shared" si="78"/>
        <v>0.69</v>
      </c>
      <c r="M517" s="3">
        <v>0.69</v>
      </c>
      <c r="R517" s="7">
        <v>12.25</v>
      </c>
      <c r="S517" s="5">
        <v>11211.8125</v>
      </c>
      <c r="T517" s="8">
        <v>20.29</v>
      </c>
      <c r="U517" s="5">
        <v>5571.1267499999994</v>
      </c>
      <c r="AL517" s="5" t="str">
        <f t="shared" si="81"/>
        <v/>
      </c>
      <c r="AN517" s="5" t="str">
        <f t="shared" si="79"/>
        <v/>
      </c>
      <c r="AP517" s="5" t="str">
        <f t="shared" si="80"/>
        <v/>
      </c>
      <c r="AS517" s="5">
        <f t="shared" si="74"/>
        <v>16782.939249999999</v>
      </c>
      <c r="AT517" s="11">
        <f t="shared" si="75"/>
        <v>0.15384704163936155</v>
      </c>
      <c r="AU517" s="5">
        <f t="shared" si="76"/>
        <v>153.84704163936155</v>
      </c>
    </row>
    <row r="518" spans="1:47" x14ac:dyDescent="0.25">
      <c r="A518" s="1" t="s">
        <v>534</v>
      </c>
      <c r="B518" s="1" t="s">
        <v>516</v>
      </c>
      <c r="C518" s="1" t="s">
        <v>517</v>
      </c>
      <c r="D518" s="1" t="s">
        <v>49</v>
      </c>
      <c r="E518" s="1" t="s">
        <v>100</v>
      </c>
      <c r="F518" s="1" t="s">
        <v>522</v>
      </c>
      <c r="G518" s="1" t="s">
        <v>52</v>
      </c>
      <c r="H518" s="1" t="s">
        <v>60</v>
      </c>
      <c r="I518" s="2">
        <v>4.4955110820000002</v>
      </c>
      <c r="J518" s="2">
        <v>3.52</v>
      </c>
      <c r="K518" s="2">
        <f t="shared" si="77"/>
        <v>3.52</v>
      </c>
      <c r="L518" s="2">
        <f t="shared" si="78"/>
        <v>0</v>
      </c>
      <c r="Z518" s="9">
        <v>2.08</v>
      </c>
      <c r="AA518" s="5">
        <v>228.44640000000001</v>
      </c>
      <c r="AB518" s="10">
        <v>1.44</v>
      </c>
      <c r="AC518" s="5">
        <v>142.34219999999999</v>
      </c>
      <c r="AL518" s="5" t="str">
        <f t="shared" si="81"/>
        <v/>
      </c>
      <c r="AN518" s="5" t="str">
        <f t="shared" si="79"/>
        <v/>
      </c>
      <c r="AP518" s="5" t="str">
        <f t="shared" si="80"/>
        <v/>
      </c>
      <c r="AS518" s="5">
        <f t="shared" si="74"/>
        <v>370.78859999999997</v>
      </c>
      <c r="AT518" s="11">
        <f t="shared" si="75"/>
        <v>3.3989713204497585E-3</v>
      </c>
      <c r="AU518" s="5">
        <f t="shared" si="76"/>
        <v>3.3989713204497587</v>
      </c>
    </row>
    <row r="519" spans="1:47" x14ac:dyDescent="0.25">
      <c r="A519" s="1" t="s">
        <v>535</v>
      </c>
      <c r="B519" s="1" t="s">
        <v>536</v>
      </c>
      <c r="C519" s="1" t="s">
        <v>537</v>
      </c>
      <c r="D519" s="1" t="s">
        <v>49</v>
      </c>
      <c r="E519" s="1" t="s">
        <v>91</v>
      </c>
      <c r="F519" s="1" t="s">
        <v>522</v>
      </c>
      <c r="G519" s="1" t="s">
        <v>52</v>
      </c>
      <c r="H519" s="1" t="s">
        <v>60</v>
      </c>
      <c r="I519" s="2">
        <v>144.86292608799999</v>
      </c>
      <c r="J519" s="2">
        <v>39.85</v>
      </c>
      <c r="K519" s="2">
        <f t="shared" si="77"/>
        <v>39.14</v>
      </c>
      <c r="L519" s="2">
        <f t="shared" si="78"/>
        <v>0.7</v>
      </c>
      <c r="M519" s="3">
        <v>0.7</v>
      </c>
      <c r="R519" s="7">
        <v>32.07</v>
      </c>
      <c r="S519" s="5">
        <v>29352.067500000001</v>
      </c>
      <c r="T519" s="8">
        <v>7.06</v>
      </c>
      <c r="U519" s="5">
        <v>1938.4994999999999</v>
      </c>
      <c r="AB519" s="10">
        <v>0.01</v>
      </c>
      <c r="AC519" s="5">
        <v>0.98848749999999996</v>
      </c>
      <c r="AL519" s="5" t="str">
        <f t="shared" si="81"/>
        <v/>
      </c>
      <c r="AN519" s="5" t="str">
        <f t="shared" si="79"/>
        <v/>
      </c>
      <c r="AP519" s="5" t="str">
        <f t="shared" si="80"/>
        <v/>
      </c>
      <c r="AS519" s="5">
        <f t="shared" si="74"/>
        <v>31291.555487500002</v>
      </c>
      <c r="AT519" s="11">
        <f t="shared" si="75"/>
        <v>0.28684565726744238</v>
      </c>
      <c r="AU519" s="5">
        <f t="shared" si="76"/>
        <v>286.84565726744239</v>
      </c>
    </row>
    <row r="520" spans="1:47" x14ac:dyDescent="0.25">
      <c r="A520" s="1" t="s">
        <v>535</v>
      </c>
      <c r="B520" s="1" t="s">
        <v>536</v>
      </c>
      <c r="C520" s="1" t="s">
        <v>537</v>
      </c>
      <c r="D520" s="1" t="s">
        <v>49</v>
      </c>
      <c r="E520" s="1" t="s">
        <v>70</v>
      </c>
      <c r="F520" s="1" t="s">
        <v>522</v>
      </c>
      <c r="G520" s="1" t="s">
        <v>52</v>
      </c>
      <c r="H520" s="1" t="s">
        <v>60</v>
      </c>
      <c r="I520" s="2">
        <v>144.86292608799999</v>
      </c>
      <c r="J520" s="2">
        <v>34.950000000000003</v>
      </c>
      <c r="K520" s="2">
        <f t="shared" si="77"/>
        <v>19.239999999999998</v>
      </c>
      <c r="L520" s="2">
        <f t="shared" si="78"/>
        <v>15.71</v>
      </c>
      <c r="M520" s="3">
        <v>15.63</v>
      </c>
      <c r="R520" s="7">
        <v>13.22</v>
      </c>
      <c r="S520" s="5">
        <v>12099.605</v>
      </c>
      <c r="T520" s="8">
        <v>5.37</v>
      </c>
      <c r="U520" s="5">
        <v>1474.46775</v>
      </c>
      <c r="AB520" s="10">
        <v>0.65</v>
      </c>
      <c r="AC520" s="5">
        <v>64.251687500000003</v>
      </c>
      <c r="AL520" s="5" t="str">
        <f t="shared" si="81"/>
        <v/>
      </c>
      <c r="AN520" s="5" t="str">
        <f t="shared" si="79"/>
        <v/>
      </c>
      <c r="AP520" s="5" t="str">
        <f t="shared" si="80"/>
        <v/>
      </c>
      <c r="AR520" s="2">
        <v>0.08</v>
      </c>
      <c r="AS520" s="5">
        <f t="shared" si="74"/>
        <v>13638.324437499999</v>
      </c>
      <c r="AT520" s="11">
        <f t="shared" si="75"/>
        <v>0.12502076283373217</v>
      </c>
      <c r="AU520" s="5">
        <f t="shared" si="76"/>
        <v>125.02076283373218</v>
      </c>
    </row>
    <row r="521" spans="1:47" x14ac:dyDescent="0.25">
      <c r="A521" s="1" t="s">
        <v>535</v>
      </c>
      <c r="B521" s="1" t="s">
        <v>536</v>
      </c>
      <c r="C521" s="1" t="s">
        <v>537</v>
      </c>
      <c r="D521" s="1" t="s">
        <v>49</v>
      </c>
      <c r="E521" s="1" t="s">
        <v>97</v>
      </c>
      <c r="F521" s="1" t="s">
        <v>522</v>
      </c>
      <c r="G521" s="1" t="s">
        <v>52</v>
      </c>
      <c r="H521" s="1" t="s">
        <v>60</v>
      </c>
      <c r="I521" s="2">
        <v>144.86292608799999</v>
      </c>
      <c r="J521" s="2">
        <v>29.15</v>
      </c>
      <c r="K521" s="2">
        <f t="shared" si="77"/>
        <v>16.690000000000001</v>
      </c>
      <c r="L521" s="2">
        <f t="shared" si="78"/>
        <v>12.46</v>
      </c>
      <c r="M521" s="3">
        <v>12.46</v>
      </c>
      <c r="R521" s="7">
        <v>12.9</v>
      </c>
      <c r="S521" s="5">
        <v>11806.725</v>
      </c>
      <c r="T521" s="8">
        <v>3.79</v>
      </c>
      <c r="U521" s="5">
        <v>1040.6392499999999</v>
      </c>
      <c r="AL521" s="5" t="str">
        <f t="shared" si="81"/>
        <v/>
      </c>
      <c r="AN521" s="5" t="str">
        <f t="shared" si="79"/>
        <v/>
      </c>
      <c r="AP521" s="5" t="str">
        <f t="shared" si="80"/>
        <v/>
      </c>
      <c r="AS521" s="5">
        <f t="shared" si="74"/>
        <v>12847.364250000001</v>
      </c>
      <c r="AT521" s="11">
        <f t="shared" si="75"/>
        <v>0.11777013270937003</v>
      </c>
      <c r="AU521" s="5">
        <f t="shared" si="76"/>
        <v>117.77013270937005</v>
      </c>
    </row>
    <row r="522" spans="1:47" x14ac:dyDescent="0.25">
      <c r="A522" s="1" t="s">
        <v>535</v>
      </c>
      <c r="B522" s="1" t="s">
        <v>536</v>
      </c>
      <c r="C522" s="1" t="s">
        <v>537</v>
      </c>
      <c r="D522" s="1" t="s">
        <v>49</v>
      </c>
      <c r="E522" s="1" t="s">
        <v>92</v>
      </c>
      <c r="F522" s="1" t="s">
        <v>522</v>
      </c>
      <c r="G522" s="1" t="s">
        <v>52</v>
      </c>
      <c r="H522" s="1" t="s">
        <v>60</v>
      </c>
      <c r="I522" s="2">
        <v>144.86292608799999</v>
      </c>
      <c r="J522" s="2">
        <v>38.79</v>
      </c>
      <c r="K522" s="2">
        <f t="shared" si="77"/>
        <v>16.670000000000002</v>
      </c>
      <c r="L522" s="2">
        <f t="shared" si="78"/>
        <v>22.12</v>
      </c>
      <c r="M522" s="3">
        <v>22.12</v>
      </c>
      <c r="R522" s="7">
        <v>13.57</v>
      </c>
      <c r="S522" s="5">
        <v>12419.942499999999</v>
      </c>
      <c r="T522" s="8">
        <v>3.1</v>
      </c>
      <c r="U522" s="5">
        <v>851.1825</v>
      </c>
      <c r="AL522" s="5" t="str">
        <f t="shared" si="81"/>
        <v/>
      </c>
      <c r="AN522" s="5" t="str">
        <f t="shared" si="79"/>
        <v/>
      </c>
      <c r="AP522" s="5" t="str">
        <f t="shared" si="80"/>
        <v/>
      </c>
      <c r="AS522" s="5">
        <f t="shared" si="74"/>
        <v>13271.125</v>
      </c>
      <c r="AT522" s="11">
        <f t="shared" si="75"/>
        <v>0.12165469290345984</v>
      </c>
      <c r="AU522" s="5">
        <f t="shared" si="76"/>
        <v>121.65469290345983</v>
      </c>
    </row>
    <row r="523" spans="1:47" x14ac:dyDescent="0.25">
      <c r="A523" s="1" t="s">
        <v>538</v>
      </c>
      <c r="B523" s="1" t="s">
        <v>539</v>
      </c>
      <c r="C523" s="1" t="s">
        <v>540</v>
      </c>
      <c r="D523" s="1" t="s">
        <v>49</v>
      </c>
      <c r="E523" s="1" t="s">
        <v>70</v>
      </c>
      <c r="F523" s="1" t="s">
        <v>522</v>
      </c>
      <c r="G523" s="1" t="s">
        <v>52</v>
      </c>
      <c r="H523" s="1" t="s">
        <v>60</v>
      </c>
      <c r="I523" s="2">
        <v>14.2149434519</v>
      </c>
      <c r="J523" s="2">
        <v>3.92</v>
      </c>
      <c r="K523" s="2">
        <f t="shared" si="77"/>
        <v>3.92</v>
      </c>
      <c r="L523" s="2">
        <f t="shared" si="78"/>
        <v>0</v>
      </c>
      <c r="Z523" s="9">
        <v>1.78</v>
      </c>
      <c r="AA523" s="5">
        <v>195.4974</v>
      </c>
      <c r="AB523" s="10">
        <v>2.14</v>
      </c>
      <c r="AC523" s="5">
        <v>211.53632500000001</v>
      </c>
      <c r="AL523" s="5" t="str">
        <f t="shared" si="81"/>
        <v/>
      </c>
      <c r="AN523" s="5" t="str">
        <f t="shared" si="79"/>
        <v/>
      </c>
      <c r="AP523" s="5" t="str">
        <f t="shared" si="80"/>
        <v/>
      </c>
      <c r="AS523" s="5">
        <f t="shared" si="74"/>
        <v>407.033725</v>
      </c>
      <c r="AT523" s="11">
        <f t="shared" si="75"/>
        <v>3.7312257111756781E-3</v>
      </c>
      <c r="AU523" s="5">
        <f t="shared" si="76"/>
        <v>3.7312257111756781</v>
      </c>
    </row>
    <row r="524" spans="1:47" x14ac:dyDescent="0.25">
      <c r="A524" s="1" t="s">
        <v>538</v>
      </c>
      <c r="B524" s="1" t="s">
        <v>539</v>
      </c>
      <c r="C524" s="1" t="s">
        <v>540</v>
      </c>
      <c r="D524" s="1" t="s">
        <v>49</v>
      </c>
      <c r="E524" s="1" t="s">
        <v>97</v>
      </c>
      <c r="F524" s="1" t="s">
        <v>522</v>
      </c>
      <c r="G524" s="1" t="s">
        <v>52</v>
      </c>
      <c r="H524" s="1" t="s">
        <v>60</v>
      </c>
      <c r="I524" s="2">
        <v>14.2149434519</v>
      </c>
      <c r="J524" s="2">
        <v>8.8000000000000007</v>
      </c>
      <c r="K524" s="2">
        <f t="shared" si="77"/>
        <v>1.74</v>
      </c>
      <c r="L524" s="2">
        <f t="shared" si="78"/>
        <v>7.06</v>
      </c>
      <c r="M524" s="3">
        <v>7.06</v>
      </c>
      <c r="Z524" s="9">
        <v>1.72</v>
      </c>
      <c r="AA524" s="5">
        <v>188.9076</v>
      </c>
      <c r="AB524" s="10">
        <v>0.02</v>
      </c>
      <c r="AC524" s="5">
        <v>1.9769749999999999</v>
      </c>
      <c r="AL524" s="5" t="str">
        <f t="shared" si="81"/>
        <v/>
      </c>
      <c r="AN524" s="5" t="str">
        <f t="shared" si="79"/>
        <v/>
      </c>
      <c r="AP524" s="5" t="str">
        <f t="shared" si="80"/>
        <v/>
      </c>
      <c r="AS524" s="5">
        <f t="shared" si="74"/>
        <v>190.88457500000001</v>
      </c>
      <c r="AT524" s="11">
        <f t="shared" si="75"/>
        <v>1.7498143037332891E-3</v>
      </c>
      <c r="AU524" s="5">
        <f t="shared" si="76"/>
        <v>1.7498143037332892</v>
      </c>
    </row>
    <row r="525" spans="1:47" x14ac:dyDescent="0.25">
      <c r="A525" s="1" t="s">
        <v>541</v>
      </c>
      <c r="B525" s="1" t="s">
        <v>542</v>
      </c>
      <c r="C525" s="1" t="s">
        <v>543</v>
      </c>
      <c r="D525" s="1" t="s">
        <v>544</v>
      </c>
      <c r="E525" s="1" t="s">
        <v>57</v>
      </c>
      <c r="F525" s="1" t="s">
        <v>545</v>
      </c>
      <c r="G525" s="1" t="s">
        <v>52</v>
      </c>
      <c r="H525" s="1" t="s">
        <v>60</v>
      </c>
      <c r="I525" s="2">
        <v>147.445295918</v>
      </c>
      <c r="J525" s="2">
        <v>29.47</v>
      </c>
      <c r="K525" s="2">
        <f t="shared" si="77"/>
        <v>22.02</v>
      </c>
      <c r="L525" s="2">
        <f t="shared" si="78"/>
        <v>7.44</v>
      </c>
      <c r="M525" s="3">
        <v>7.44</v>
      </c>
      <c r="R525" s="7">
        <v>13.83</v>
      </c>
      <c r="S525" s="5">
        <v>12657.907499999999</v>
      </c>
      <c r="T525" s="8">
        <v>7.75</v>
      </c>
      <c r="U525" s="5">
        <v>2127.9562500000002</v>
      </c>
      <c r="AB525" s="10">
        <v>0.44</v>
      </c>
      <c r="AC525" s="5">
        <v>43.493450000000003</v>
      </c>
      <c r="AL525" s="5" t="str">
        <f t="shared" si="81"/>
        <v/>
      </c>
      <c r="AN525" s="5" t="str">
        <f t="shared" si="79"/>
        <v/>
      </c>
      <c r="AP525" s="5" t="str">
        <f t="shared" si="80"/>
        <v/>
      </c>
      <c r="AS525" s="5">
        <f t="shared" si="74"/>
        <v>14829.3572</v>
      </c>
      <c r="AT525" s="11">
        <f t="shared" si="75"/>
        <v>0.13593880670415742</v>
      </c>
      <c r="AU525" s="5">
        <f t="shared" si="76"/>
        <v>135.9388067041574</v>
      </c>
    </row>
    <row r="526" spans="1:47" x14ac:dyDescent="0.25">
      <c r="A526" s="1" t="s">
        <v>541</v>
      </c>
      <c r="B526" s="1" t="s">
        <v>542</v>
      </c>
      <c r="C526" s="1" t="s">
        <v>543</v>
      </c>
      <c r="D526" s="1" t="s">
        <v>544</v>
      </c>
      <c r="E526" s="1" t="s">
        <v>50</v>
      </c>
      <c r="F526" s="1" t="s">
        <v>545</v>
      </c>
      <c r="G526" s="1" t="s">
        <v>52</v>
      </c>
      <c r="H526" s="1" t="s">
        <v>60</v>
      </c>
      <c r="I526" s="2">
        <v>147.445295918</v>
      </c>
      <c r="J526" s="2">
        <v>36.86</v>
      </c>
      <c r="K526" s="2">
        <f t="shared" si="77"/>
        <v>23.77</v>
      </c>
      <c r="L526" s="2">
        <f t="shared" si="78"/>
        <v>13.1</v>
      </c>
      <c r="M526" s="3">
        <v>13.1</v>
      </c>
      <c r="R526" s="7">
        <v>22.61</v>
      </c>
      <c r="S526" s="5">
        <v>20693.802500000002</v>
      </c>
      <c r="T526" s="8">
        <v>1.1599999999999999</v>
      </c>
      <c r="U526" s="5">
        <v>318.50699999999989</v>
      </c>
      <c r="AL526" s="5" t="str">
        <f t="shared" si="81"/>
        <v/>
      </c>
      <c r="AN526" s="5" t="str">
        <f t="shared" si="79"/>
        <v/>
      </c>
      <c r="AP526" s="5" t="str">
        <f t="shared" si="80"/>
        <v/>
      </c>
      <c r="AS526" s="5">
        <f t="shared" si="74"/>
        <v>21012.309500000003</v>
      </c>
      <c r="AT526" s="11">
        <f t="shared" si="75"/>
        <v>0.19261713377087111</v>
      </c>
      <c r="AU526" s="5">
        <f t="shared" si="76"/>
        <v>192.61713377087113</v>
      </c>
    </row>
    <row r="527" spans="1:47" x14ac:dyDescent="0.25">
      <c r="A527" s="1" t="s">
        <v>541</v>
      </c>
      <c r="B527" s="1" t="s">
        <v>542</v>
      </c>
      <c r="C527" s="1" t="s">
        <v>543</v>
      </c>
      <c r="D527" s="1" t="s">
        <v>544</v>
      </c>
      <c r="E527" s="1" t="s">
        <v>65</v>
      </c>
      <c r="F527" s="1" t="s">
        <v>545</v>
      </c>
      <c r="G527" s="1" t="s">
        <v>52</v>
      </c>
      <c r="H527" s="1" t="s">
        <v>60</v>
      </c>
      <c r="I527" s="2">
        <v>147.445295918</v>
      </c>
      <c r="J527" s="2">
        <v>36.54</v>
      </c>
      <c r="K527" s="2">
        <f t="shared" si="77"/>
        <v>17.54</v>
      </c>
      <c r="L527" s="2">
        <f t="shared" si="78"/>
        <v>19</v>
      </c>
      <c r="M527" s="3">
        <v>19</v>
      </c>
      <c r="R527" s="7">
        <v>15.77</v>
      </c>
      <c r="S527" s="5">
        <v>14433.4925</v>
      </c>
      <c r="T527" s="8">
        <v>1.77</v>
      </c>
      <c r="U527" s="5">
        <v>485.99775</v>
      </c>
      <c r="AL527" s="5" t="str">
        <f t="shared" si="81"/>
        <v/>
      </c>
      <c r="AN527" s="5" t="str">
        <f t="shared" si="79"/>
        <v/>
      </c>
      <c r="AP527" s="5" t="str">
        <f t="shared" si="80"/>
        <v/>
      </c>
      <c r="AS527" s="5">
        <f t="shared" si="74"/>
        <v>14919.490250000001</v>
      </c>
      <c r="AT527" s="11">
        <f t="shared" si="75"/>
        <v>0.13676504475995166</v>
      </c>
      <c r="AU527" s="5">
        <f t="shared" si="76"/>
        <v>136.76504475995168</v>
      </c>
    </row>
    <row r="528" spans="1:47" x14ac:dyDescent="0.25">
      <c r="A528" s="1" t="s">
        <v>541</v>
      </c>
      <c r="B528" s="1" t="s">
        <v>542</v>
      </c>
      <c r="C528" s="1" t="s">
        <v>543</v>
      </c>
      <c r="D528" s="1" t="s">
        <v>544</v>
      </c>
      <c r="E528" s="1" t="s">
        <v>74</v>
      </c>
      <c r="F528" s="1" t="s">
        <v>545</v>
      </c>
      <c r="G528" s="1" t="s">
        <v>52</v>
      </c>
      <c r="H528" s="1" t="s">
        <v>60</v>
      </c>
      <c r="I528" s="2">
        <v>147.445295918</v>
      </c>
      <c r="J528" s="2">
        <v>38.799999999999997</v>
      </c>
      <c r="K528" s="2">
        <f t="shared" si="77"/>
        <v>24.419999999999998</v>
      </c>
      <c r="L528" s="2">
        <f t="shared" si="78"/>
        <v>14.38</v>
      </c>
      <c r="M528" s="3">
        <v>14.38</v>
      </c>
      <c r="R528" s="7">
        <v>20.7</v>
      </c>
      <c r="S528" s="5">
        <v>18945.674999999999</v>
      </c>
      <c r="T528" s="8">
        <v>3.72</v>
      </c>
      <c r="U528" s="5">
        <v>1021.419</v>
      </c>
      <c r="AL528" s="5" t="str">
        <f t="shared" si="81"/>
        <v/>
      </c>
      <c r="AN528" s="5" t="str">
        <f t="shared" si="79"/>
        <v/>
      </c>
      <c r="AP528" s="5" t="str">
        <f t="shared" si="80"/>
        <v/>
      </c>
      <c r="AS528" s="5">
        <f t="shared" si="74"/>
        <v>19967.094000000001</v>
      </c>
      <c r="AT528" s="11">
        <f t="shared" si="75"/>
        <v>0.18303577795737103</v>
      </c>
      <c r="AU528" s="5">
        <f t="shared" si="76"/>
        <v>183.03577795737101</v>
      </c>
    </row>
    <row r="529" spans="1:47" x14ac:dyDescent="0.25">
      <c r="A529" s="1" t="s">
        <v>546</v>
      </c>
      <c r="B529" s="1" t="s">
        <v>547</v>
      </c>
      <c r="C529" s="1" t="s">
        <v>548</v>
      </c>
      <c r="D529" s="1" t="s">
        <v>49</v>
      </c>
      <c r="E529" s="1" t="s">
        <v>57</v>
      </c>
      <c r="F529" s="1" t="s">
        <v>545</v>
      </c>
      <c r="G529" s="1" t="s">
        <v>52</v>
      </c>
      <c r="H529" s="1" t="s">
        <v>60</v>
      </c>
      <c r="I529" s="2">
        <v>9.9993680560799998</v>
      </c>
      <c r="J529" s="2">
        <v>9.56</v>
      </c>
      <c r="K529" s="2">
        <f t="shared" si="77"/>
        <v>9.5500000000000007</v>
      </c>
      <c r="L529" s="2">
        <f t="shared" si="78"/>
        <v>0.01</v>
      </c>
      <c r="M529" s="3">
        <v>0.01</v>
      </c>
      <c r="Z529" s="9">
        <v>5.0199999999999996</v>
      </c>
      <c r="AA529" s="5">
        <v>551.34659999999997</v>
      </c>
      <c r="AB529" s="10">
        <v>4.53</v>
      </c>
      <c r="AC529" s="5">
        <v>447.78483749999998</v>
      </c>
      <c r="AL529" s="5" t="str">
        <f t="shared" si="81"/>
        <v/>
      </c>
      <c r="AN529" s="5" t="str">
        <f t="shared" si="79"/>
        <v/>
      </c>
      <c r="AP529" s="5" t="str">
        <f t="shared" si="80"/>
        <v/>
      </c>
      <c r="AS529" s="5">
        <f t="shared" ref="AS529:AS592" si="82">SUM(O529,Q529,S529,U529,W529,Y529,AA529,AC529,AF529,AH529,AJ529)</f>
        <v>999.13143749999995</v>
      </c>
      <c r="AT529" s="11">
        <f t="shared" ref="AT529:AT592" si="83">(AS529/$AS$743)*100</f>
        <v>9.158909150449179E-3</v>
      </c>
      <c r="AU529" s="5">
        <f t="shared" ref="AU529:AU592" si="84">(AT529/100)*$AU$1</f>
        <v>9.1589091504491797</v>
      </c>
    </row>
    <row r="530" spans="1:47" x14ac:dyDescent="0.25">
      <c r="A530" s="1" t="s">
        <v>549</v>
      </c>
      <c r="B530" s="1" t="s">
        <v>550</v>
      </c>
      <c r="C530" s="1" t="s">
        <v>551</v>
      </c>
      <c r="D530" s="1" t="s">
        <v>552</v>
      </c>
      <c r="E530" s="1" t="s">
        <v>65</v>
      </c>
      <c r="F530" s="1" t="s">
        <v>545</v>
      </c>
      <c r="G530" s="1" t="s">
        <v>52</v>
      </c>
      <c r="H530" s="1" t="s">
        <v>60</v>
      </c>
      <c r="I530" s="2">
        <v>17.8133964017</v>
      </c>
      <c r="J530" s="2">
        <v>0.94</v>
      </c>
      <c r="K530" s="2">
        <f t="shared" si="77"/>
        <v>0.94</v>
      </c>
      <c r="L530" s="2">
        <f t="shared" si="78"/>
        <v>0</v>
      </c>
      <c r="R530" s="7">
        <v>0.76</v>
      </c>
      <c r="S530" s="5">
        <v>695.59</v>
      </c>
      <c r="T530" s="8">
        <v>0.18</v>
      </c>
      <c r="U530" s="5">
        <v>49.423499999999997</v>
      </c>
      <c r="AL530" s="5" t="str">
        <f t="shared" si="81"/>
        <v/>
      </c>
      <c r="AN530" s="5" t="str">
        <f t="shared" si="79"/>
        <v/>
      </c>
      <c r="AP530" s="5" t="str">
        <f t="shared" si="80"/>
        <v/>
      </c>
      <c r="AS530" s="5">
        <f t="shared" si="82"/>
        <v>745.01350000000002</v>
      </c>
      <c r="AT530" s="11">
        <f t="shared" si="83"/>
        <v>6.8294427602356078E-3</v>
      </c>
      <c r="AU530" s="5">
        <f t="shared" si="84"/>
        <v>6.829442760235608</v>
      </c>
    </row>
    <row r="531" spans="1:47" x14ac:dyDescent="0.25">
      <c r="A531" s="1" t="s">
        <v>549</v>
      </c>
      <c r="B531" s="1" t="s">
        <v>550</v>
      </c>
      <c r="C531" s="1" t="s">
        <v>551</v>
      </c>
      <c r="D531" s="1" t="s">
        <v>552</v>
      </c>
      <c r="E531" s="1" t="s">
        <v>74</v>
      </c>
      <c r="F531" s="1" t="s">
        <v>545</v>
      </c>
      <c r="G531" s="1" t="s">
        <v>52</v>
      </c>
      <c r="H531" s="1" t="s">
        <v>60</v>
      </c>
      <c r="I531" s="2">
        <v>17.8133964017</v>
      </c>
      <c r="J531" s="2">
        <v>0.99</v>
      </c>
      <c r="K531" s="2">
        <f t="shared" si="77"/>
        <v>0.99</v>
      </c>
      <c r="L531" s="2">
        <f t="shared" si="78"/>
        <v>0</v>
      </c>
      <c r="R531" s="7">
        <v>0.82</v>
      </c>
      <c r="S531" s="5">
        <v>750.505</v>
      </c>
      <c r="T531" s="8">
        <v>0.17</v>
      </c>
      <c r="U531" s="5">
        <v>46.677750000000003</v>
      </c>
      <c r="AL531" s="5" t="str">
        <f t="shared" si="81"/>
        <v/>
      </c>
      <c r="AN531" s="5" t="str">
        <f t="shared" si="79"/>
        <v/>
      </c>
      <c r="AP531" s="5" t="str">
        <f t="shared" si="80"/>
        <v/>
      </c>
      <c r="AS531" s="5">
        <f t="shared" si="82"/>
        <v>797.18274999999994</v>
      </c>
      <c r="AT531" s="11">
        <f t="shared" si="83"/>
        <v>7.307671553028517E-3</v>
      </c>
      <c r="AU531" s="5">
        <f t="shared" si="84"/>
        <v>7.3076715530285172</v>
      </c>
    </row>
    <row r="532" spans="1:47" x14ac:dyDescent="0.25">
      <c r="A532" s="1" t="s">
        <v>549</v>
      </c>
      <c r="B532" s="1" t="s">
        <v>550</v>
      </c>
      <c r="C532" s="1" t="s">
        <v>551</v>
      </c>
      <c r="D532" s="1" t="s">
        <v>552</v>
      </c>
      <c r="E532" s="1" t="s">
        <v>553</v>
      </c>
      <c r="F532" s="1" t="s">
        <v>545</v>
      </c>
      <c r="G532" s="1" t="s">
        <v>52</v>
      </c>
      <c r="H532" s="1" t="s">
        <v>60</v>
      </c>
      <c r="I532" s="2">
        <v>17.8133964017</v>
      </c>
      <c r="J532" s="2">
        <v>14.82</v>
      </c>
      <c r="K532" s="2">
        <f t="shared" si="77"/>
        <v>1.79</v>
      </c>
      <c r="L532" s="2">
        <f t="shared" si="78"/>
        <v>13.03</v>
      </c>
      <c r="M532" s="3">
        <v>13.03</v>
      </c>
      <c r="R532" s="7">
        <v>0.96</v>
      </c>
      <c r="S532" s="5">
        <v>878.64</v>
      </c>
      <c r="T532" s="8">
        <v>0.31</v>
      </c>
      <c r="U532" s="5">
        <v>85.118249999999989</v>
      </c>
      <c r="AB532" s="10">
        <v>0.52</v>
      </c>
      <c r="AC532" s="5">
        <v>51.401350000000001</v>
      </c>
      <c r="AL532" s="5" t="str">
        <f t="shared" si="81"/>
        <v/>
      </c>
      <c r="AN532" s="5" t="str">
        <f t="shared" si="79"/>
        <v/>
      </c>
      <c r="AP532" s="5" t="str">
        <f t="shared" si="80"/>
        <v/>
      </c>
      <c r="AS532" s="5">
        <f t="shared" si="82"/>
        <v>1015.1596</v>
      </c>
      <c r="AT532" s="11">
        <f t="shared" si="83"/>
        <v>9.3058372508735415E-3</v>
      </c>
      <c r="AU532" s="5">
        <f t="shared" si="84"/>
        <v>9.3058372508735427</v>
      </c>
    </row>
    <row r="533" spans="1:47" x14ac:dyDescent="0.25">
      <c r="A533" s="1" t="s">
        <v>549</v>
      </c>
      <c r="B533" s="1" t="s">
        <v>550</v>
      </c>
      <c r="C533" s="1" t="s">
        <v>551</v>
      </c>
      <c r="D533" s="1" t="s">
        <v>552</v>
      </c>
      <c r="E533" s="1" t="s">
        <v>554</v>
      </c>
      <c r="F533" s="1" t="s">
        <v>545</v>
      </c>
      <c r="G533" s="1" t="s">
        <v>52</v>
      </c>
      <c r="H533" s="1" t="s">
        <v>60</v>
      </c>
      <c r="I533" s="2">
        <v>17.8133964017</v>
      </c>
      <c r="J533" s="2">
        <v>1.01</v>
      </c>
      <c r="K533" s="2">
        <f t="shared" si="77"/>
        <v>1.01</v>
      </c>
      <c r="L533" s="2">
        <f t="shared" si="78"/>
        <v>0</v>
      </c>
      <c r="R533" s="7">
        <v>1.01</v>
      </c>
      <c r="S533" s="5">
        <v>924.40250000000003</v>
      </c>
      <c r="AL533" s="5" t="str">
        <f t="shared" si="81"/>
        <v/>
      </c>
      <c r="AN533" s="5" t="str">
        <f t="shared" si="79"/>
        <v/>
      </c>
      <c r="AP533" s="5" t="str">
        <f t="shared" si="80"/>
        <v/>
      </c>
      <c r="AS533" s="5">
        <f t="shared" si="82"/>
        <v>924.40250000000003</v>
      </c>
      <c r="AT533" s="11">
        <f t="shared" si="83"/>
        <v>8.4738786091375466E-3</v>
      </c>
      <c r="AU533" s="5">
        <f t="shared" si="84"/>
        <v>8.4738786091375466</v>
      </c>
    </row>
    <row r="534" spans="1:47" s="40" customFormat="1" x14ac:dyDescent="0.25">
      <c r="A534" s="39" t="s">
        <v>556</v>
      </c>
      <c r="B534" s="39" t="s">
        <v>557</v>
      </c>
      <c r="C534" s="39" t="s">
        <v>558</v>
      </c>
      <c r="D534" s="39" t="s">
        <v>49</v>
      </c>
      <c r="E534" s="39" t="s">
        <v>553</v>
      </c>
      <c r="F534" s="39" t="s">
        <v>545</v>
      </c>
      <c r="G534" s="39" t="s">
        <v>52</v>
      </c>
      <c r="H534" s="39" t="s">
        <v>60</v>
      </c>
      <c r="I534" s="2">
        <v>64.786995417499995</v>
      </c>
      <c r="J534" s="36">
        <v>8.7899999999999991</v>
      </c>
      <c r="K534" s="36">
        <f t="shared" si="77"/>
        <v>8.7799999999999994</v>
      </c>
      <c r="L534" s="36">
        <f t="shared" si="78"/>
        <v>0</v>
      </c>
      <c r="M534" s="31"/>
      <c r="N534" s="32"/>
      <c r="O534" s="30"/>
      <c r="P534" s="33"/>
      <c r="Q534" s="30"/>
      <c r="R534" s="34">
        <v>5.6</v>
      </c>
      <c r="S534" s="30">
        <v>5125.3999999999996</v>
      </c>
      <c r="T534" s="35">
        <v>2.5</v>
      </c>
      <c r="U534" s="30">
        <v>686.4375</v>
      </c>
      <c r="V534" s="36"/>
      <c r="W534" s="30"/>
      <c r="X534" s="36"/>
      <c r="Y534" s="30"/>
      <c r="Z534" s="37"/>
      <c r="AA534" s="30"/>
      <c r="AB534" s="38">
        <v>0.68</v>
      </c>
      <c r="AC534" s="30">
        <v>67.217150000000004</v>
      </c>
      <c r="AD534" s="36"/>
      <c r="AE534" s="36"/>
      <c r="AF534" s="30"/>
      <c r="AG534" s="37"/>
      <c r="AH534" s="30"/>
      <c r="AI534" s="36"/>
      <c r="AJ534" s="30"/>
      <c r="AK534" s="31"/>
      <c r="AL534" s="5" t="str">
        <f t="shared" si="81"/>
        <v/>
      </c>
      <c r="AM534" s="31"/>
      <c r="AN534" s="30" t="str">
        <f t="shared" si="79"/>
        <v/>
      </c>
      <c r="AO534" s="36"/>
      <c r="AP534" s="30" t="str">
        <f t="shared" si="80"/>
        <v/>
      </c>
      <c r="AQ534" s="36"/>
      <c r="AR534" s="36"/>
      <c r="AS534" s="5">
        <f t="shared" si="82"/>
        <v>5879.05465</v>
      </c>
      <c r="AT534" s="11">
        <f t="shared" si="83"/>
        <v>5.3892536466080124E-2</v>
      </c>
      <c r="AU534" s="5">
        <f t="shared" si="84"/>
        <v>53.892536466080124</v>
      </c>
    </row>
    <row r="535" spans="1:47" x14ac:dyDescent="0.25">
      <c r="A535" s="1" t="s">
        <v>556</v>
      </c>
      <c r="B535" s="1" t="s">
        <v>557</v>
      </c>
      <c r="C535" s="1" t="s">
        <v>558</v>
      </c>
      <c r="D535" s="1" t="s">
        <v>49</v>
      </c>
      <c r="E535" s="1" t="s">
        <v>554</v>
      </c>
      <c r="F535" s="1" t="s">
        <v>545</v>
      </c>
      <c r="G535" s="1" t="s">
        <v>52</v>
      </c>
      <c r="H535" s="1" t="s">
        <v>60</v>
      </c>
      <c r="I535" s="2">
        <v>64.786995417499995</v>
      </c>
      <c r="J535" s="2">
        <v>56.01</v>
      </c>
      <c r="K535" s="2">
        <f t="shared" si="77"/>
        <v>45.769999999999996</v>
      </c>
      <c r="L535" s="2">
        <f t="shared" si="78"/>
        <v>10.24</v>
      </c>
      <c r="M535" s="3">
        <v>10.24</v>
      </c>
      <c r="R535" s="7">
        <v>34.04</v>
      </c>
      <c r="S535" s="5">
        <v>31155.11</v>
      </c>
      <c r="T535" s="8">
        <v>8.7200000000000006</v>
      </c>
      <c r="U535" s="5">
        <v>2394.2939999999999</v>
      </c>
      <c r="AB535" s="10">
        <v>3.01</v>
      </c>
      <c r="AC535" s="5">
        <v>297.53473749999989</v>
      </c>
      <c r="AL535" s="5" t="str">
        <f t="shared" si="81"/>
        <v/>
      </c>
      <c r="AN535" s="5" t="str">
        <f t="shared" ref="AN535" si="85">IF(AM535&gt;0,AM535*$AL$1,"")</f>
        <v/>
      </c>
      <c r="AP535" s="5" t="str">
        <f t="shared" si="80"/>
        <v/>
      </c>
      <c r="AS535" s="5">
        <f t="shared" si="82"/>
        <v>33846.938737500001</v>
      </c>
      <c r="AT535" s="11">
        <f t="shared" si="83"/>
        <v>0.31027052626154761</v>
      </c>
      <c r="AU535" s="5">
        <f t="shared" si="84"/>
        <v>310.27052626154762</v>
      </c>
    </row>
    <row r="536" spans="1:47" x14ac:dyDescent="0.25">
      <c r="A536" s="1" t="s">
        <v>559</v>
      </c>
      <c r="B536" s="1" t="s">
        <v>457</v>
      </c>
      <c r="C536" s="1" t="s">
        <v>458</v>
      </c>
      <c r="D536" s="1" t="s">
        <v>49</v>
      </c>
      <c r="E536" s="1" t="s">
        <v>80</v>
      </c>
      <c r="F536" s="1" t="s">
        <v>545</v>
      </c>
      <c r="G536" s="1" t="s">
        <v>52</v>
      </c>
      <c r="H536" s="1" t="s">
        <v>60</v>
      </c>
      <c r="I536" s="2">
        <v>160.31066136800001</v>
      </c>
      <c r="J536" s="2">
        <v>39.14</v>
      </c>
      <c r="K536" s="2">
        <f t="shared" si="77"/>
        <v>39.14</v>
      </c>
      <c r="L536" s="2">
        <f t="shared" si="78"/>
        <v>0</v>
      </c>
      <c r="P536" s="6">
        <v>4.58</v>
      </c>
      <c r="Q536" s="5">
        <v>8035.0375000000004</v>
      </c>
      <c r="R536" s="7">
        <v>34.56</v>
      </c>
      <c r="S536" s="5">
        <v>31631.040000000001</v>
      </c>
      <c r="AL536" s="5" t="str">
        <f t="shared" si="81"/>
        <v/>
      </c>
      <c r="AN536" s="5" t="str">
        <f t="shared" si="79"/>
        <v/>
      </c>
      <c r="AP536" s="5" t="str">
        <f t="shared" si="80"/>
        <v/>
      </c>
      <c r="AS536" s="5">
        <f t="shared" si="82"/>
        <v>39666.077499999999</v>
      </c>
      <c r="AT536" s="11">
        <f t="shared" si="83"/>
        <v>0.36361382150701899</v>
      </c>
      <c r="AU536" s="5">
        <f t="shared" si="84"/>
        <v>363.61382150701894</v>
      </c>
    </row>
    <row r="537" spans="1:47" x14ac:dyDescent="0.25">
      <c r="A537" s="1" t="s">
        <v>559</v>
      </c>
      <c r="B537" s="1" t="s">
        <v>457</v>
      </c>
      <c r="C537" s="1" t="s">
        <v>458</v>
      </c>
      <c r="D537" s="1" t="s">
        <v>49</v>
      </c>
      <c r="E537" s="1" t="s">
        <v>75</v>
      </c>
      <c r="F537" s="1" t="s">
        <v>545</v>
      </c>
      <c r="G537" s="1" t="s">
        <v>52</v>
      </c>
      <c r="H537" s="1" t="s">
        <v>60</v>
      </c>
      <c r="I537" s="2">
        <v>160.31066136800001</v>
      </c>
      <c r="J537" s="2">
        <v>39.119999999999997</v>
      </c>
      <c r="K537" s="2">
        <f t="shared" si="77"/>
        <v>35.04</v>
      </c>
      <c r="L537" s="2">
        <f t="shared" si="78"/>
        <v>4.07</v>
      </c>
      <c r="M537" s="3">
        <v>4.07</v>
      </c>
      <c r="P537" s="6">
        <v>3.27</v>
      </c>
      <c r="Q537" s="5">
        <v>5736.8062499999996</v>
      </c>
      <c r="R537" s="7">
        <v>31.77</v>
      </c>
      <c r="S537" s="5">
        <v>29077.4925</v>
      </c>
      <c r="AL537" s="5" t="str">
        <f t="shared" si="81"/>
        <v/>
      </c>
      <c r="AN537" s="5" t="str">
        <f t="shared" si="79"/>
        <v/>
      </c>
      <c r="AP537" s="5" t="str">
        <f t="shared" si="80"/>
        <v/>
      </c>
      <c r="AS537" s="5">
        <f t="shared" si="82"/>
        <v>34814.298750000002</v>
      </c>
      <c r="AT537" s="11">
        <f t="shared" si="83"/>
        <v>0.31913819085273898</v>
      </c>
      <c r="AU537" s="5">
        <f t="shared" si="84"/>
        <v>319.13819085273894</v>
      </c>
    </row>
    <row r="538" spans="1:47" x14ac:dyDescent="0.25">
      <c r="A538" s="1" t="s">
        <v>559</v>
      </c>
      <c r="B538" s="1" t="s">
        <v>457</v>
      </c>
      <c r="C538" s="1" t="s">
        <v>458</v>
      </c>
      <c r="D538" s="1" t="s">
        <v>49</v>
      </c>
      <c r="E538" s="1" t="s">
        <v>76</v>
      </c>
      <c r="F538" s="1" t="s">
        <v>545</v>
      </c>
      <c r="G538" s="1" t="s">
        <v>52</v>
      </c>
      <c r="H538" s="1" t="s">
        <v>60</v>
      </c>
      <c r="I538" s="2">
        <v>160.31066136800001</v>
      </c>
      <c r="J538" s="2">
        <v>40.07</v>
      </c>
      <c r="K538" s="2">
        <f t="shared" si="77"/>
        <v>27.6</v>
      </c>
      <c r="L538" s="2">
        <f t="shared" si="78"/>
        <v>12.4</v>
      </c>
      <c r="M538" s="3">
        <v>12.4</v>
      </c>
      <c r="R538" s="7">
        <v>27.6</v>
      </c>
      <c r="S538" s="5">
        <v>25260.9</v>
      </c>
      <c r="AL538" s="5" t="str">
        <f t="shared" si="81"/>
        <v/>
      </c>
      <c r="AN538" s="5" t="str">
        <f t="shared" si="79"/>
        <v/>
      </c>
      <c r="AP538" s="5" t="str">
        <f t="shared" si="80"/>
        <v/>
      </c>
      <c r="AS538" s="5">
        <f t="shared" si="82"/>
        <v>25260.9</v>
      </c>
      <c r="AT538" s="11">
        <f t="shared" si="83"/>
        <v>0.23156341545762008</v>
      </c>
      <c r="AU538" s="5">
        <f t="shared" si="84"/>
        <v>231.56341545762007</v>
      </c>
    </row>
    <row r="539" spans="1:47" x14ac:dyDescent="0.25">
      <c r="A539" s="1" t="s">
        <v>559</v>
      </c>
      <c r="B539" s="1" t="s">
        <v>457</v>
      </c>
      <c r="C539" s="1" t="s">
        <v>458</v>
      </c>
      <c r="D539" s="1" t="s">
        <v>49</v>
      </c>
      <c r="E539" s="1" t="s">
        <v>85</v>
      </c>
      <c r="F539" s="1" t="s">
        <v>545</v>
      </c>
      <c r="G539" s="1" t="s">
        <v>52</v>
      </c>
      <c r="H539" s="1" t="s">
        <v>60</v>
      </c>
      <c r="I539" s="2">
        <v>160.31066136800001</v>
      </c>
      <c r="J539" s="2">
        <v>40.090000000000003</v>
      </c>
      <c r="K539" s="2">
        <f t="shared" si="77"/>
        <v>36.6</v>
      </c>
      <c r="L539" s="2">
        <f t="shared" si="78"/>
        <v>3.39</v>
      </c>
      <c r="M539" s="3">
        <v>3.39</v>
      </c>
      <c r="R539" s="7">
        <v>34.29</v>
      </c>
      <c r="S539" s="5">
        <v>31383.922500000001</v>
      </c>
      <c r="T539" s="8">
        <v>2.31</v>
      </c>
      <c r="U539" s="5">
        <v>634.26824999999997</v>
      </c>
      <c r="AL539" s="5" t="str">
        <f t="shared" si="81"/>
        <v/>
      </c>
      <c r="AN539" s="5" t="str">
        <f t="shared" si="79"/>
        <v/>
      </c>
      <c r="AP539" s="5" t="str">
        <f t="shared" si="80"/>
        <v/>
      </c>
      <c r="AS539" s="5">
        <f t="shared" si="82"/>
        <v>32018.190750000002</v>
      </c>
      <c r="AT539" s="11">
        <f t="shared" si="83"/>
        <v>0.29350662909253344</v>
      </c>
      <c r="AU539" s="5">
        <f t="shared" si="84"/>
        <v>293.50662909253344</v>
      </c>
    </row>
    <row r="540" spans="1:47" x14ac:dyDescent="0.25">
      <c r="A540" s="1" t="s">
        <v>560</v>
      </c>
      <c r="B540" s="1" t="s">
        <v>557</v>
      </c>
      <c r="C540" s="1" t="s">
        <v>558</v>
      </c>
      <c r="D540" s="1" t="s">
        <v>49</v>
      </c>
      <c r="E540" s="1" t="s">
        <v>91</v>
      </c>
      <c r="F540" s="1" t="s">
        <v>545</v>
      </c>
      <c r="G540" s="1" t="s">
        <v>52</v>
      </c>
      <c r="H540" s="1" t="s">
        <v>60</v>
      </c>
      <c r="I540" s="2">
        <v>154.327923484</v>
      </c>
      <c r="J540" s="2">
        <v>39.71</v>
      </c>
      <c r="K540" s="2">
        <f t="shared" si="77"/>
        <v>39.24</v>
      </c>
      <c r="L540" s="2">
        <f t="shared" si="78"/>
        <v>0.46</v>
      </c>
      <c r="M540" s="3">
        <v>0.46</v>
      </c>
      <c r="R540" s="7">
        <v>37.79</v>
      </c>
      <c r="S540" s="5">
        <v>34587.297500000001</v>
      </c>
      <c r="T540" s="8">
        <v>1.45</v>
      </c>
      <c r="U540" s="5">
        <v>398.13375000000002</v>
      </c>
      <c r="AL540" s="5" t="str">
        <f t="shared" si="81"/>
        <v/>
      </c>
      <c r="AN540" s="5" t="str">
        <f t="shared" si="79"/>
        <v/>
      </c>
      <c r="AP540" s="5" t="str">
        <f t="shared" si="80"/>
        <v/>
      </c>
      <c r="AS540" s="5">
        <f t="shared" si="82"/>
        <v>34985.431250000001</v>
      </c>
      <c r="AT540" s="11">
        <f t="shared" si="83"/>
        <v>0.32070694042998293</v>
      </c>
      <c r="AU540" s="5">
        <f t="shared" si="84"/>
        <v>320.70694042998292</v>
      </c>
    </row>
    <row r="541" spans="1:47" x14ac:dyDescent="0.25">
      <c r="A541" s="1" t="s">
        <v>560</v>
      </c>
      <c r="B541" s="1" t="s">
        <v>557</v>
      </c>
      <c r="C541" s="1" t="s">
        <v>558</v>
      </c>
      <c r="D541" s="1" t="s">
        <v>49</v>
      </c>
      <c r="E541" s="1" t="s">
        <v>70</v>
      </c>
      <c r="F541" s="1" t="s">
        <v>545</v>
      </c>
      <c r="G541" s="1" t="s">
        <v>52</v>
      </c>
      <c r="H541" s="1" t="s">
        <v>60</v>
      </c>
      <c r="I541" s="2">
        <v>154.327923484</v>
      </c>
      <c r="J541" s="2">
        <v>37.64</v>
      </c>
      <c r="K541" s="2">
        <f t="shared" si="77"/>
        <v>37.639999999999993</v>
      </c>
      <c r="L541" s="2">
        <f t="shared" si="78"/>
        <v>0</v>
      </c>
      <c r="R541" s="7">
        <v>29.47</v>
      </c>
      <c r="S541" s="5">
        <v>26972.4175</v>
      </c>
      <c r="T541" s="8">
        <v>6.54</v>
      </c>
      <c r="U541" s="5">
        <v>1795.7204999999999</v>
      </c>
      <c r="Z541" s="9">
        <v>0.16</v>
      </c>
      <c r="AA541" s="5">
        <v>17.572800000000001</v>
      </c>
      <c r="AB541" s="10">
        <v>1.47</v>
      </c>
      <c r="AC541" s="5">
        <v>145.30766249999999</v>
      </c>
      <c r="AL541" s="5" t="str">
        <f t="shared" si="81"/>
        <v/>
      </c>
      <c r="AN541" s="5" t="str">
        <f t="shared" si="79"/>
        <v/>
      </c>
      <c r="AP541" s="5" t="str">
        <f t="shared" si="80"/>
        <v/>
      </c>
      <c r="AS541" s="5">
        <f t="shared" si="82"/>
        <v>28931.0184625</v>
      </c>
      <c r="AT541" s="11">
        <f t="shared" si="83"/>
        <v>0.2652069185121656</v>
      </c>
      <c r="AU541" s="5">
        <f t="shared" si="84"/>
        <v>265.2069185121656</v>
      </c>
    </row>
    <row r="542" spans="1:47" x14ac:dyDescent="0.25">
      <c r="A542" s="1" t="s">
        <v>560</v>
      </c>
      <c r="B542" s="1" t="s">
        <v>557</v>
      </c>
      <c r="C542" s="1" t="s">
        <v>558</v>
      </c>
      <c r="D542" s="1" t="s">
        <v>49</v>
      </c>
      <c r="E542" s="1" t="s">
        <v>97</v>
      </c>
      <c r="F542" s="1" t="s">
        <v>545</v>
      </c>
      <c r="G542" s="1" t="s">
        <v>52</v>
      </c>
      <c r="H542" s="1" t="s">
        <v>60</v>
      </c>
      <c r="I542" s="2">
        <v>154.327923484</v>
      </c>
      <c r="J542" s="2">
        <v>37.76</v>
      </c>
      <c r="K542" s="2">
        <f t="shared" si="77"/>
        <v>37.76</v>
      </c>
      <c r="L542" s="2">
        <f t="shared" si="78"/>
        <v>0</v>
      </c>
      <c r="R542" s="7">
        <v>7.88</v>
      </c>
      <c r="S542" s="5">
        <v>7212.17</v>
      </c>
      <c r="T542" s="8">
        <v>22.86</v>
      </c>
      <c r="U542" s="5">
        <v>6276.7844999999998</v>
      </c>
      <c r="Z542" s="9">
        <v>2.35</v>
      </c>
      <c r="AA542" s="5">
        <v>258.10050000000001</v>
      </c>
      <c r="AB542" s="10">
        <v>4.67</v>
      </c>
      <c r="AC542" s="5">
        <v>461.62366250000002</v>
      </c>
      <c r="AL542" s="5" t="str">
        <f t="shared" si="81"/>
        <v/>
      </c>
      <c r="AN542" s="5" t="str">
        <f t="shared" si="79"/>
        <v/>
      </c>
      <c r="AP542" s="5" t="str">
        <f t="shared" si="80"/>
        <v/>
      </c>
      <c r="AS542" s="5">
        <f t="shared" si="82"/>
        <v>14208.6786625</v>
      </c>
      <c r="AT542" s="11">
        <f t="shared" si="83"/>
        <v>0.1302491265247204</v>
      </c>
      <c r="AU542" s="5">
        <f t="shared" si="84"/>
        <v>130.2491265247204</v>
      </c>
    </row>
    <row r="543" spans="1:47" x14ac:dyDescent="0.25">
      <c r="A543" s="1" t="s">
        <v>560</v>
      </c>
      <c r="B543" s="1" t="s">
        <v>557</v>
      </c>
      <c r="C543" s="1" t="s">
        <v>558</v>
      </c>
      <c r="D543" s="1" t="s">
        <v>49</v>
      </c>
      <c r="E543" s="1" t="s">
        <v>561</v>
      </c>
      <c r="F543" s="1" t="s">
        <v>545</v>
      </c>
      <c r="G543" s="1" t="s">
        <v>52</v>
      </c>
      <c r="H543" s="1" t="s">
        <v>60</v>
      </c>
      <c r="I543" s="2">
        <v>154.327923484</v>
      </c>
      <c r="J543" s="2">
        <v>35.22</v>
      </c>
      <c r="K543" s="2">
        <f t="shared" si="77"/>
        <v>35.06</v>
      </c>
      <c r="L543" s="2">
        <f t="shared" si="78"/>
        <v>0.16</v>
      </c>
      <c r="M543" s="3">
        <v>0.16</v>
      </c>
      <c r="R543" s="7">
        <v>21.09</v>
      </c>
      <c r="S543" s="5">
        <v>19302.622500000001</v>
      </c>
      <c r="T543" s="8">
        <v>13.97</v>
      </c>
      <c r="U543" s="5">
        <v>3835.8127500000001</v>
      </c>
      <c r="AL543" s="5" t="str">
        <f t="shared" si="81"/>
        <v/>
      </c>
      <c r="AN543" s="5" t="str">
        <f t="shared" si="79"/>
        <v/>
      </c>
      <c r="AP543" s="5" t="str">
        <f t="shared" si="80"/>
        <v/>
      </c>
      <c r="AS543" s="5">
        <f t="shared" si="82"/>
        <v>23138.435250000002</v>
      </c>
      <c r="AT543" s="11">
        <f t="shared" si="83"/>
        <v>0.21210705457188747</v>
      </c>
      <c r="AU543" s="5">
        <f t="shared" si="84"/>
        <v>212.10705457188746</v>
      </c>
    </row>
    <row r="544" spans="1:47" x14ac:dyDescent="0.25">
      <c r="A544" s="1" t="s">
        <v>733</v>
      </c>
      <c r="B544" s="1" t="s">
        <v>457</v>
      </c>
      <c r="C544" s="1" t="s">
        <v>458</v>
      </c>
      <c r="D544" s="1" t="s">
        <v>49</v>
      </c>
      <c r="E544" s="1" t="s">
        <v>555</v>
      </c>
      <c r="F544" s="1" t="s">
        <v>127</v>
      </c>
      <c r="G544" s="1" t="s">
        <v>52</v>
      </c>
      <c r="H544" s="1" t="s">
        <v>60</v>
      </c>
      <c r="I544" s="2">
        <v>61.043768718999999</v>
      </c>
      <c r="J544" s="2">
        <v>61.04</v>
      </c>
      <c r="K544" s="2">
        <f t="shared" si="77"/>
        <v>61.04</v>
      </c>
      <c r="L544" s="2">
        <f t="shared" si="78"/>
        <v>0</v>
      </c>
      <c r="P544" s="6">
        <v>0.36</v>
      </c>
      <c r="Q544" s="5">
        <v>631.57500000000005</v>
      </c>
      <c r="R544" s="7">
        <v>0.15</v>
      </c>
      <c r="S544" s="5">
        <v>137.28749999999999</v>
      </c>
      <c r="AE544" s="2">
        <v>60.53</v>
      </c>
      <c r="AF544" s="5">
        <v>5983.3148375000001</v>
      </c>
      <c r="AL544" s="5" t="str">
        <f t="shared" si="81"/>
        <v/>
      </c>
      <c r="AN544" s="5" t="str">
        <f t="shared" ref="AN544:AN545" si="86">IF(AM544&gt;0,AM544*$AL$1,"")</f>
        <v/>
      </c>
      <c r="AP544" s="5" t="str">
        <f t="shared" si="80"/>
        <v/>
      </c>
      <c r="AS544" s="5">
        <f t="shared" si="82"/>
        <v>6752.1773375000002</v>
      </c>
      <c r="AT544" s="11">
        <f t="shared" si="83"/>
        <v>6.18963396413841E-2</v>
      </c>
      <c r="AU544" s="5">
        <f t="shared" si="84"/>
        <v>61.896339641384102</v>
      </c>
    </row>
    <row r="545" spans="1:47" x14ac:dyDescent="0.25">
      <c r="A545" s="1" t="s">
        <v>562</v>
      </c>
      <c r="B545" s="1" t="s">
        <v>437</v>
      </c>
      <c r="C545" s="1" t="s">
        <v>88</v>
      </c>
      <c r="D545" s="1" t="s">
        <v>49</v>
      </c>
      <c r="E545" s="1" t="s">
        <v>555</v>
      </c>
      <c r="F545" s="1" t="s">
        <v>127</v>
      </c>
      <c r="G545" s="1" t="s">
        <v>52</v>
      </c>
      <c r="H545" s="1" t="s">
        <v>60</v>
      </c>
      <c r="I545" s="2">
        <v>225.38383618399999</v>
      </c>
      <c r="J545" s="2">
        <v>188.86</v>
      </c>
      <c r="K545" s="2">
        <f t="shared" si="77"/>
        <v>188.74</v>
      </c>
      <c r="L545" s="2">
        <f t="shared" si="78"/>
        <v>0</v>
      </c>
      <c r="P545" s="6">
        <v>1.56</v>
      </c>
      <c r="Q545" s="5">
        <v>2736.8249999999998</v>
      </c>
      <c r="R545" s="7">
        <v>3.63</v>
      </c>
      <c r="S545" s="5">
        <v>3322.3599199999999</v>
      </c>
      <c r="AE545" s="2">
        <v>183.55</v>
      </c>
      <c r="AF545" s="5">
        <v>18143.688062500001</v>
      </c>
      <c r="AL545" s="5" t="str">
        <f t="shared" si="81"/>
        <v/>
      </c>
      <c r="AN545" s="5" t="str">
        <f t="shared" si="86"/>
        <v/>
      </c>
      <c r="AP545" s="5" t="str">
        <f t="shared" si="80"/>
        <v/>
      </c>
      <c r="AS545" s="5">
        <f t="shared" si="82"/>
        <v>24202.872982500001</v>
      </c>
      <c r="AT545" s="11">
        <f t="shared" si="83"/>
        <v>0.22186461811394909</v>
      </c>
      <c r="AU545" s="5">
        <f t="shared" si="84"/>
        <v>221.86461811394909</v>
      </c>
    </row>
    <row r="546" spans="1:47" s="40" customFormat="1" x14ac:dyDescent="0.25">
      <c r="A546" s="39" t="s">
        <v>562</v>
      </c>
      <c r="B546" s="39" t="s">
        <v>437</v>
      </c>
      <c r="C546" s="39" t="s">
        <v>88</v>
      </c>
      <c r="D546" s="39" t="s">
        <v>49</v>
      </c>
      <c r="E546" s="39" t="s">
        <v>563</v>
      </c>
      <c r="F546" s="39" t="s">
        <v>127</v>
      </c>
      <c r="G546" s="39" t="s">
        <v>52</v>
      </c>
      <c r="H546" s="39" t="s">
        <v>60</v>
      </c>
      <c r="I546" s="2">
        <v>225.38383618399999</v>
      </c>
      <c r="J546" s="36">
        <v>36.65</v>
      </c>
      <c r="K546" s="36">
        <f t="shared" si="77"/>
        <v>33.51</v>
      </c>
      <c r="L546" s="36">
        <f t="shared" si="78"/>
        <v>3.13</v>
      </c>
      <c r="M546" s="31">
        <v>3.13</v>
      </c>
      <c r="N546" s="32"/>
      <c r="O546" s="30"/>
      <c r="P546" s="33">
        <v>1.17</v>
      </c>
      <c r="Q546" s="30">
        <v>2052.6187500000001</v>
      </c>
      <c r="R546" s="34">
        <v>32.22</v>
      </c>
      <c r="S546" s="30">
        <v>29489.355</v>
      </c>
      <c r="T546" s="35"/>
      <c r="U546" s="30"/>
      <c r="V546" s="36"/>
      <c r="W546" s="30"/>
      <c r="X546" s="36"/>
      <c r="Y546" s="30"/>
      <c r="Z546" s="37"/>
      <c r="AA546" s="30"/>
      <c r="AB546" s="38"/>
      <c r="AC546" s="30"/>
      <c r="AD546" s="36"/>
      <c r="AE546" s="36">
        <v>0.12</v>
      </c>
      <c r="AF546" s="30">
        <v>11.86185</v>
      </c>
      <c r="AG546" s="37"/>
      <c r="AH546" s="30"/>
      <c r="AI546" s="36"/>
      <c r="AJ546" s="30"/>
      <c r="AK546" s="31"/>
      <c r="AL546" s="5" t="str">
        <f t="shared" si="81"/>
        <v/>
      </c>
      <c r="AM546" s="31"/>
      <c r="AN546" s="30" t="str">
        <f t="shared" si="79"/>
        <v/>
      </c>
      <c r="AO546" s="36"/>
      <c r="AP546" s="30" t="str">
        <f t="shared" si="80"/>
        <v/>
      </c>
      <c r="AQ546" s="36"/>
      <c r="AR546" s="36"/>
      <c r="AS546" s="5">
        <f t="shared" si="82"/>
        <v>31553.835600000002</v>
      </c>
      <c r="AT546" s="11">
        <f t="shared" si="83"/>
        <v>0.28924994526419262</v>
      </c>
      <c r="AU546" s="5">
        <f t="shared" si="84"/>
        <v>289.2499452641926</v>
      </c>
    </row>
    <row r="547" spans="1:47" x14ac:dyDescent="0.25">
      <c r="A547" s="1" t="s">
        <v>734</v>
      </c>
      <c r="B547" s="1" t="s">
        <v>564</v>
      </c>
      <c r="C547" s="1" t="s">
        <v>565</v>
      </c>
      <c r="D547" s="1" t="s">
        <v>566</v>
      </c>
      <c r="E547" s="1" t="s">
        <v>555</v>
      </c>
      <c r="F547" s="1" t="s">
        <v>127</v>
      </c>
      <c r="G547" s="1" t="s">
        <v>52</v>
      </c>
      <c r="H547" s="1" t="s">
        <v>60</v>
      </c>
      <c r="I547" s="2">
        <v>175.292873251</v>
      </c>
      <c r="J547" s="2">
        <v>131.28</v>
      </c>
      <c r="K547" s="2">
        <f t="shared" si="77"/>
        <v>106.58</v>
      </c>
      <c r="L547" s="2">
        <f t="shared" si="78"/>
        <v>24.7</v>
      </c>
      <c r="M547" s="3">
        <v>24.63</v>
      </c>
      <c r="P547" s="6">
        <v>42.13</v>
      </c>
      <c r="Q547" s="5">
        <v>73911.818750000006</v>
      </c>
      <c r="R547" s="7">
        <v>61.47</v>
      </c>
      <c r="S547" s="5">
        <v>56260.417500000003</v>
      </c>
      <c r="T547" s="8">
        <v>0.5</v>
      </c>
      <c r="U547" s="5">
        <v>137.28749999999999</v>
      </c>
      <c r="AE547" s="2">
        <v>2.48</v>
      </c>
      <c r="AF547" s="5">
        <v>245.14490000000001</v>
      </c>
      <c r="AL547" s="5" t="str">
        <f t="shared" si="81"/>
        <v/>
      </c>
      <c r="AM547" s="3">
        <v>0.03</v>
      </c>
      <c r="AN547" s="5">
        <f t="shared" ref="AN547:AN548" si="87">IF(AM547&gt;0,AM547*$AL$1,"")</f>
        <v>88.872</v>
      </c>
      <c r="AP547" s="5" t="str">
        <f t="shared" si="80"/>
        <v/>
      </c>
      <c r="AQ547" s="2">
        <v>0.04</v>
      </c>
      <c r="AS547" s="5">
        <f t="shared" si="82"/>
        <v>130554.66865000002</v>
      </c>
      <c r="AT547" s="11">
        <f t="shared" si="83"/>
        <v>1.1967778256725565</v>
      </c>
      <c r="AU547" s="5">
        <f t="shared" si="84"/>
        <v>1196.7778256725564</v>
      </c>
    </row>
    <row r="548" spans="1:47" x14ac:dyDescent="0.25">
      <c r="A548" s="1" t="s">
        <v>734</v>
      </c>
      <c r="B548" s="1" t="s">
        <v>564</v>
      </c>
      <c r="C548" s="1" t="s">
        <v>565</v>
      </c>
      <c r="D548" s="1" t="s">
        <v>566</v>
      </c>
      <c r="E548" s="1" t="s">
        <v>145</v>
      </c>
      <c r="F548" s="1" t="s">
        <v>127</v>
      </c>
      <c r="G548" s="1" t="s">
        <v>52</v>
      </c>
      <c r="H548" s="1" t="s">
        <v>60</v>
      </c>
      <c r="I548" s="2">
        <v>175.292873251</v>
      </c>
      <c r="J548" s="2">
        <v>44.01</v>
      </c>
      <c r="K548" s="2">
        <f t="shared" si="77"/>
        <v>43.839999999999996</v>
      </c>
      <c r="L548" s="2">
        <f t="shared" si="78"/>
        <v>0.17</v>
      </c>
      <c r="M548" s="3">
        <v>7.0000000000000007E-2</v>
      </c>
      <c r="P548" s="6">
        <v>16.649999999999999</v>
      </c>
      <c r="Q548" s="5">
        <v>29210.34375</v>
      </c>
      <c r="R548" s="7">
        <v>17.25</v>
      </c>
      <c r="S548" s="5">
        <v>15788.0625</v>
      </c>
      <c r="T548" s="8">
        <v>9.94</v>
      </c>
      <c r="U548" s="5">
        <v>2729.2755000000002</v>
      </c>
      <c r="AL548" s="5" t="str">
        <f t="shared" si="81"/>
        <v/>
      </c>
      <c r="AN548" s="5" t="str">
        <f t="shared" si="87"/>
        <v/>
      </c>
      <c r="AO548" s="2">
        <v>0.04</v>
      </c>
      <c r="AP548" s="5">
        <f t="shared" si="80"/>
        <v>0.04</v>
      </c>
      <c r="AQ548" s="2">
        <v>0.06</v>
      </c>
      <c r="AS548" s="5">
        <f t="shared" si="82"/>
        <v>47727.681750000003</v>
      </c>
      <c r="AT548" s="11">
        <f t="shared" si="83"/>
        <v>0.43751350893690732</v>
      </c>
      <c r="AU548" s="5">
        <f t="shared" si="84"/>
        <v>437.51350893690733</v>
      </c>
    </row>
    <row r="549" spans="1:47" s="40" customFormat="1" x14ac:dyDescent="0.25">
      <c r="A549" s="39" t="s">
        <v>567</v>
      </c>
      <c r="B549" s="39" t="s">
        <v>457</v>
      </c>
      <c r="C549" s="39" t="s">
        <v>458</v>
      </c>
      <c r="D549" s="39" t="s">
        <v>49</v>
      </c>
      <c r="E549" s="39" t="s">
        <v>568</v>
      </c>
      <c r="F549" s="39" t="s">
        <v>127</v>
      </c>
      <c r="G549" s="39" t="s">
        <v>52</v>
      </c>
      <c r="H549" s="39" t="s">
        <v>60</v>
      </c>
      <c r="I549" s="2">
        <v>244.85352909900001</v>
      </c>
      <c r="J549" s="36">
        <v>33.590000000000003</v>
      </c>
      <c r="K549" s="36">
        <f t="shared" si="77"/>
        <v>33.590000000000003</v>
      </c>
      <c r="L549" s="36">
        <f t="shared" si="78"/>
        <v>0</v>
      </c>
      <c r="M549" s="31"/>
      <c r="N549" s="32"/>
      <c r="O549" s="30"/>
      <c r="P549" s="33"/>
      <c r="Q549" s="30"/>
      <c r="R549" s="34">
        <v>28.71</v>
      </c>
      <c r="S549" s="30">
        <v>26276.827499999999</v>
      </c>
      <c r="T549" s="35">
        <v>4.75</v>
      </c>
      <c r="U549" s="30">
        <v>1304.23125</v>
      </c>
      <c r="V549" s="36"/>
      <c r="W549" s="30"/>
      <c r="X549" s="36"/>
      <c r="Y549" s="30"/>
      <c r="Z549" s="37"/>
      <c r="AA549" s="30"/>
      <c r="AB549" s="38"/>
      <c r="AC549" s="30"/>
      <c r="AD549" s="36"/>
      <c r="AE549" s="36">
        <v>0.13</v>
      </c>
      <c r="AF549" s="30">
        <v>12.8503375</v>
      </c>
      <c r="AG549" s="37"/>
      <c r="AH549" s="30"/>
      <c r="AI549" s="36"/>
      <c r="AJ549" s="30"/>
      <c r="AK549" s="31"/>
      <c r="AL549" s="5" t="str">
        <f t="shared" si="81"/>
        <v/>
      </c>
      <c r="AM549" s="31"/>
      <c r="AN549" s="30" t="str">
        <f t="shared" si="79"/>
        <v/>
      </c>
      <c r="AO549" s="36"/>
      <c r="AP549" s="30" t="str">
        <f t="shared" si="80"/>
        <v/>
      </c>
      <c r="AQ549" s="36"/>
      <c r="AR549" s="36"/>
      <c r="AS549" s="5">
        <f t="shared" si="82"/>
        <v>27593.9090875</v>
      </c>
      <c r="AT549" s="11">
        <f t="shared" si="83"/>
        <v>0.25294980915678228</v>
      </c>
      <c r="AU549" s="5">
        <f t="shared" si="84"/>
        <v>252.94980915678227</v>
      </c>
    </row>
    <row r="550" spans="1:47" s="40" customFormat="1" x14ac:dyDescent="0.25">
      <c r="A550" s="39" t="s">
        <v>567</v>
      </c>
      <c r="B550" s="39" t="s">
        <v>457</v>
      </c>
      <c r="C550" s="39" t="s">
        <v>458</v>
      </c>
      <c r="D550" s="39" t="s">
        <v>49</v>
      </c>
      <c r="E550" s="39" t="s">
        <v>135</v>
      </c>
      <c r="F550" s="39" t="s">
        <v>127</v>
      </c>
      <c r="G550" s="39" t="s">
        <v>52</v>
      </c>
      <c r="H550" s="39" t="s">
        <v>60</v>
      </c>
      <c r="I550" s="2">
        <v>244.85352909900001</v>
      </c>
      <c r="J550" s="36">
        <v>25.16</v>
      </c>
      <c r="K550" s="36">
        <f t="shared" si="77"/>
        <v>22.13</v>
      </c>
      <c r="L550" s="36">
        <f t="shared" si="78"/>
        <v>3.03</v>
      </c>
      <c r="M550" s="31">
        <v>3.03</v>
      </c>
      <c r="N550" s="32"/>
      <c r="O550" s="30"/>
      <c r="P550" s="33"/>
      <c r="Q550" s="30"/>
      <c r="R550" s="34">
        <v>2.89</v>
      </c>
      <c r="S550" s="30">
        <v>2645.0725000000002</v>
      </c>
      <c r="T550" s="35">
        <v>19.239999999999998</v>
      </c>
      <c r="U550" s="30">
        <v>5282.8229999999994</v>
      </c>
      <c r="V550" s="36"/>
      <c r="W550" s="30"/>
      <c r="X550" s="36"/>
      <c r="Y550" s="30"/>
      <c r="Z550" s="37"/>
      <c r="AA550" s="30"/>
      <c r="AB550" s="38"/>
      <c r="AC550" s="30"/>
      <c r="AD550" s="36"/>
      <c r="AE550" s="36"/>
      <c r="AF550" s="30"/>
      <c r="AG550" s="37"/>
      <c r="AH550" s="30"/>
      <c r="AI550" s="36"/>
      <c r="AJ550" s="30"/>
      <c r="AK550" s="31"/>
      <c r="AL550" s="5" t="str">
        <f t="shared" si="81"/>
        <v/>
      </c>
      <c r="AM550" s="31"/>
      <c r="AN550" s="30" t="str">
        <f t="shared" si="79"/>
        <v/>
      </c>
      <c r="AO550" s="36"/>
      <c r="AP550" s="30" t="str">
        <f t="shared" si="80"/>
        <v/>
      </c>
      <c r="AQ550" s="36"/>
      <c r="AR550" s="36"/>
      <c r="AS550" s="5">
        <f t="shared" si="82"/>
        <v>7927.8954999999996</v>
      </c>
      <c r="AT550" s="11">
        <f t="shared" si="83"/>
        <v>7.2673996546880615E-2</v>
      </c>
      <c r="AU550" s="5">
        <f t="shared" si="84"/>
        <v>72.673996546880616</v>
      </c>
    </row>
    <row r="551" spans="1:47" x14ac:dyDescent="0.25">
      <c r="A551" s="1" t="s">
        <v>567</v>
      </c>
      <c r="B551" s="1" t="s">
        <v>457</v>
      </c>
      <c r="C551" s="1" t="s">
        <v>458</v>
      </c>
      <c r="D551" s="1" t="s">
        <v>49</v>
      </c>
      <c r="E551" s="1" t="s">
        <v>555</v>
      </c>
      <c r="F551" s="1" t="s">
        <v>127</v>
      </c>
      <c r="G551" s="1" t="s">
        <v>52</v>
      </c>
      <c r="H551" s="1" t="s">
        <v>60</v>
      </c>
      <c r="I551" s="2">
        <v>244.85352909900001</v>
      </c>
      <c r="J551" s="2">
        <v>150.53</v>
      </c>
      <c r="K551" s="2">
        <f t="shared" si="77"/>
        <v>149.69</v>
      </c>
      <c r="L551" s="2">
        <f t="shared" si="78"/>
        <v>0.84</v>
      </c>
      <c r="M551" s="3">
        <v>0.84</v>
      </c>
      <c r="R551" s="7">
        <v>3.43</v>
      </c>
      <c r="S551" s="5">
        <v>3139.3074999999999</v>
      </c>
      <c r="T551" s="8">
        <v>0.35</v>
      </c>
      <c r="U551" s="5">
        <v>96.101249999999993</v>
      </c>
      <c r="AE551" s="2">
        <v>145.91</v>
      </c>
      <c r="AF551" s="5">
        <v>14423.021112500001</v>
      </c>
      <c r="AL551" s="5" t="str">
        <f t="shared" si="81"/>
        <v/>
      </c>
      <c r="AN551" s="5" t="str">
        <f t="shared" ref="AN551" si="88">IF(AM551&gt;0,AM551*$AL$1,"")</f>
        <v/>
      </c>
      <c r="AP551" s="5" t="str">
        <f t="shared" si="80"/>
        <v/>
      </c>
      <c r="AS551" s="5">
        <f t="shared" si="82"/>
        <v>17658.429862500001</v>
      </c>
      <c r="AT551" s="11">
        <f t="shared" si="83"/>
        <v>0.16187255127803574</v>
      </c>
      <c r="AU551" s="5">
        <f t="shared" si="84"/>
        <v>161.87255127803573</v>
      </c>
    </row>
    <row r="552" spans="1:47" s="40" customFormat="1" x14ac:dyDescent="0.25">
      <c r="A552" s="39" t="s">
        <v>567</v>
      </c>
      <c r="B552" s="39" t="s">
        <v>457</v>
      </c>
      <c r="C552" s="39" t="s">
        <v>458</v>
      </c>
      <c r="D552" s="39" t="s">
        <v>49</v>
      </c>
      <c r="E552" s="39" t="s">
        <v>185</v>
      </c>
      <c r="F552" s="39" t="s">
        <v>127</v>
      </c>
      <c r="G552" s="39" t="s">
        <v>52</v>
      </c>
      <c r="H552" s="39" t="s">
        <v>60</v>
      </c>
      <c r="I552" s="2">
        <v>244.85352909900001</v>
      </c>
      <c r="J552" s="36">
        <v>35.57</v>
      </c>
      <c r="K552" s="36">
        <f t="shared" si="77"/>
        <v>16.689999999999998</v>
      </c>
      <c r="L552" s="36">
        <f t="shared" si="78"/>
        <v>18.88</v>
      </c>
      <c r="M552" s="31">
        <v>18.88</v>
      </c>
      <c r="N552" s="32"/>
      <c r="O552" s="30"/>
      <c r="P552" s="33"/>
      <c r="Q552" s="30"/>
      <c r="R552" s="34">
        <v>9.6999999999999993</v>
      </c>
      <c r="S552" s="30">
        <v>8877.9249999999993</v>
      </c>
      <c r="T552" s="35"/>
      <c r="U552" s="30"/>
      <c r="V552" s="36"/>
      <c r="W552" s="30"/>
      <c r="X552" s="36"/>
      <c r="Y552" s="30"/>
      <c r="Z552" s="37"/>
      <c r="AA552" s="30"/>
      <c r="AB552" s="38"/>
      <c r="AC552" s="30"/>
      <c r="AD552" s="36"/>
      <c r="AE552" s="36">
        <v>6.99</v>
      </c>
      <c r="AF552" s="30">
        <v>690.95276249999995</v>
      </c>
      <c r="AG552" s="37"/>
      <c r="AH552" s="30"/>
      <c r="AI552" s="36"/>
      <c r="AJ552" s="30"/>
      <c r="AK552" s="31"/>
      <c r="AL552" s="5" t="str">
        <f t="shared" si="81"/>
        <v/>
      </c>
      <c r="AM552" s="31"/>
      <c r="AN552" s="30" t="str">
        <f t="shared" si="79"/>
        <v/>
      </c>
      <c r="AO552" s="36"/>
      <c r="AP552" s="30" t="str">
        <f t="shared" si="80"/>
        <v/>
      </c>
      <c r="AQ552" s="36"/>
      <c r="AR552" s="36"/>
      <c r="AS552" s="5">
        <f t="shared" si="82"/>
        <v>9568.8777624999984</v>
      </c>
      <c r="AT552" s="11">
        <f t="shared" si="83"/>
        <v>8.7716669508250675E-2</v>
      </c>
      <c r="AU552" s="5">
        <f t="shared" si="84"/>
        <v>87.716669508250675</v>
      </c>
    </row>
    <row r="553" spans="1:47" x14ac:dyDescent="0.25">
      <c r="A553" s="1" t="s">
        <v>569</v>
      </c>
      <c r="B553" s="1" t="s">
        <v>449</v>
      </c>
      <c r="C553" s="1" t="s">
        <v>450</v>
      </c>
      <c r="D553" s="1" t="s">
        <v>49</v>
      </c>
      <c r="E553" s="1" t="s">
        <v>80</v>
      </c>
      <c r="F553" s="1" t="s">
        <v>570</v>
      </c>
      <c r="G553" s="1" t="s">
        <v>52</v>
      </c>
      <c r="H553" s="1" t="s">
        <v>60</v>
      </c>
      <c r="I553" s="2">
        <v>35.609125541099999</v>
      </c>
      <c r="J553" s="2">
        <v>16.93</v>
      </c>
      <c r="K553" s="2">
        <f t="shared" si="77"/>
        <v>16.93</v>
      </c>
      <c r="L553" s="2">
        <f t="shared" si="78"/>
        <v>0</v>
      </c>
      <c r="P553" s="6">
        <v>2.63</v>
      </c>
      <c r="Q553" s="5">
        <v>4614.0062499999995</v>
      </c>
      <c r="R553" s="7">
        <v>14.11</v>
      </c>
      <c r="S553" s="5">
        <v>12914.1775</v>
      </c>
      <c r="T553" s="8">
        <v>0.02</v>
      </c>
      <c r="U553" s="5">
        <v>5.4915000000000003</v>
      </c>
      <c r="Z553" s="9">
        <v>0.17</v>
      </c>
      <c r="AA553" s="5">
        <v>18.671099999999999</v>
      </c>
      <c r="AL553" s="5" t="str">
        <f t="shared" si="81"/>
        <v/>
      </c>
      <c r="AN553" s="5" t="str">
        <f t="shared" si="79"/>
        <v/>
      </c>
      <c r="AP553" s="5" t="str">
        <f t="shared" si="80"/>
        <v/>
      </c>
      <c r="AS553" s="5">
        <f t="shared" si="82"/>
        <v>17552.34635</v>
      </c>
      <c r="AT553" s="11">
        <f t="shared" si="83"/>
        <v>0.16090009738770555</v>
      </c>
      <c r="AU553" s="5">
        <f t="shared" si="84"/>
        <v>160.90009738770556</v>
      </c>
    </row>
    <row r="554" spans="1:47" x14ac:dyDescent="0.25">
      <c r="A554" s="1" t="s">
        <v>569</v>
      </c>
      <c r="B554" s="1" t="s">
        <v>449</v>
      </c>
      <c r="C554" s="1" t="s">
        <v>450</v>
      </c>
      <c r="D554" s="1" t="s">
        <v>49</v>
      </c>
      <c r="E554" s="1" t="s">
        <v>75</v>
      </c>
      <c r="F554" s="1" t="s">
        <v>570</v>
      </c>
      <c r="G554" s="1" t="s">
        <v>52</v>
      </c>
      <c r="H554" s="1" t="s">
        <v>60</v>
      </c>
      <c r="I554" s="2">
        <v>35.609125541099999</v>
      </c>
      <c r="J554" s="2">
        <v>17.809999999999999</v>
      </c>
      <c r="K554" s="2">
        <f t="shared" si="77"/>
        <v>17.810000000000002</v>
      </c>
      <c r="L554" s="2">
        <f t="shared" si="78"/>
        <v>0</v>
      </c>
      <c r="R554" s="7">
        <v>10.73</v>
      </c>
      <c r="S554" s="5">
        <v>9820.6324999999997</v>
      </c>
      <c r="T554" s="8">
        <v>6.23</v>
      </c>
      <c r="U554" s="5">
        <v>1710.6022499999999</v>
      </c>
      <c r="Z554" s="9">
        <v>0.23</v>
      </c>
      <c r="AA554" s="5">
        <v>25.260899999999999</v>
      </c>
      <c r="AE554" s="2">
        <v>0.62</v>
      </c>
      <c r="AF554" s="5">
        <v>61.286224999999988</v>
      </c>
      <c r="AL554" s="5" t="str">
        <f t="shared" si="81"/>
        <v/>
      </c>
      <c r="AN554" s="5" t="str">
        <f t="shared" si="79"/>
        <v/>
      </c>
      <c r="AP554" s="5" t="str">
        <f t="shared" si="80"/>
        <v/>
      </c>
      <c r="AS554" s="5">
        <f t="shared" si="82"/>
        <v>11617.781874999999</v>
      </c>
      <c r="AT554" s="11">
        <f t="shared" si="83"/>
        <v>0.10649870950823737</v>
      </c>
      <c r="AU554" s="5">
        <f t="shared" si="84"/>
        <v>106.49870950823737</v>
      </c>
    </row>
    <row r="555" spans="1:47" x14ac:dyDescent="0.25">
      <c r="A555" s="1" t="s">
        <v>571</v>
      </c>
      <c r="B555" s="1" t="s">
        <v>452</v>
      </c>
      <c r="C555" s="1" t="s">
        <v>450</v>
      </c>
      <c r="D555" s="1" t="s">
        <v>49</v>
      </c>
      <c r="E555" s="1" t="s">
        <v>80</v>
      </c>
      <c r="F555" s="1" t="s">
        <v>570</v>
      </c>
      <c r="G555" s="1" t="s">
        <v>52</v>
      </c>
      <c r="H555" s="1" t="s">
        <v>60</v>
      </c>
      <c r="I555" s="2">
        <v>35.609207627899998</v>
      </c>
      <c r="J555" s="2">
        <v>16.98</v>
      </c>
      <c r="K555" s="2">
        <f t="shared" si="77"/>
        <v>16.98</v>
      </c>
      <c r="L555" s="2">
        <f t="shared" si="78"/>
        <v>0</v>
      </c>
      <c r="P555" s="6">
        <v>3.59</v>
      </c>
      <c r="Q555" s="5">
        <v>6298.2062500000002</v>
      </c>
      <c r="R555" s="7">
        <v>11.58</v>
      </c>
      <c r="S555" s="5">
        <v>10598.594999999999</v>
      </c>
      <c r="T555" s="8">
        <v>1.81</v>
      </c>
      <c r="U555" s="5">
        <v>496.98075</v>
      </c>
      <c r="AL555" s="5" t="str">
        <f t="shared" si="81"/>
        <v/>
      </c>
      <c r="AN555" s="5" t="str">
        <f t="shared" si="79"/>
        <v/>
      </c>
      <c r="AP555" s="5" t="str">
        <f t="shared" si="80"/>
        <v/>
      </c>
      <c r="AS555" s="5">
        <f t="shared" si="82"/>
        <v>17393.781999999999</v>
      </c>
      <c r="AT555" s="11">
        <f t="shared" si="83"/>
        <v>0.15944655842211772</v>
      </c>
      <c r="AU555" s="5">
        <f t="shared" si="84"/>
        <v>159.44655842211773</v>
      </c>
    </row>
    <row r="556" spans="1:47" x14ac:dyDescent="0.25">
      <c r="A556" s="1" t="s">
        <v>571</v>
      </c>
      <c r="B556" s="1" t="s">
        <v>452</v>
      </c>
      <c r="C556" s="1" t="s">
        <v>450</v>
      </c>
      <c r="D556" s="1" t="s">
        <v>49</v>
      </c>
      <c r="E556" s="1" t="s">
        <v>75</v>
      </c>
      <c r="F556" s="1" t="s">
        <v>570</v>
      </c>
      <c r="G556" s="1" t="s">
        <v>52</v>
      </c>
      <c r="H556" s="1" t="s">
        <v>60</v>
      </c>
      <c r="I556" s="2">
        <v>35.609207627899998</v>
      </c>
      <c r="J556" s="2">
        <v>17.77</v>
      </c>
      <c r="K556" s="2">
        <f t="shared" si="77"/>
        <v>17.77</v>
      </c>
      <c r="L556" s="2">
        <f t="shared" si="78"/>
        <v>0</v>
      </c>
      <c r="R556" s="7">
        <v>15.36</v>
      </c>
      <c r="S556" s="5">
        <v>14058.24</v>
      </c>
      <c r="T556" s="8">
        <v>1.51</v>
      </c>
      <c r="U556" s="5">
        <v>414.60825</v>
      </c>
      <c r="Z556" s="9">
        <v>0.22</v>
      </c>
      <c r="AA556" s="5">
        <v>24.162600000000001</v>
      </c>
      <c r="AE556" s="2">
        <v>0.68</v>
      </c>
      <c r="AF556" s="5">
        <v>67.217150000000004</v>
      </c>
      <c r="AL556" s="5" t="str">
        <f t="shared" si="81"/>
        <v/>
      </c>
      <c r="AN556" s="5" t="str">
        <f t="shared" si="79"/>
        <v/>
      </c>
      <c r="AP556" s="5" t="str">
        <f t="shared" si="80"/>
        <v/>
      </c>
      <c r="AS556" s="5">
        <f t="shared" si="82"/>
        <v>14564.227999999999</v>
      </c>
      <c r="AT556" s="11">
        <f t="shared" si="83"/>
        <v>0.13350840148939677</v>
      </c>
      <c r="AU556" s="5">
        <f t="shared" si="84"/>
        <v>133.50840148939676</v>
      </c>
    </row>
    <row r="557" spans="1:47" x14ac:dyDescent="0.25">
      <c r="A557" s="1" t="s">
        <v>572</v>
      </c>
      <c r="B557" s="1" t="s">
        <v>573</v>
      </c>
      <c r="C557" s="39" t="s">
        <v>574</v>
      </c>
      <c r="D557" s="1" t="s">
        <v>575</v>
      </c>
      <c r="E557" s="1" t="s">
        <v>555</v>
      </c>
      <c r="F557" s="1" t="s">
        <v>127</v>
      </c>
      <c r="G557" s="1" t="s">
        <v>52</v>
      </c>
      <c r="H557" s="1" t="s">
        <v>60</v>
      </c>
      <c r="I557" s="2">
        <v>56.0369996676</v>
      </c>
      <c r="J557" s="2">
        <v>29.56</v>
      </c>
      <c r="K557" s="2">
        <f t="shared" si="77"/>
        <v>29.53</v>
      </c>
      <c r="L557" s="2">
        <f t="shared" si="78"/>
        <v>0</v>
      </c>
      <c r="P557" s="6">
        <v>0.04</v>
      </c>
      <c r="Q557" s="5">
        <v>70.174999999999997</v>
      </c>
      <c r="R557" s="7">
        <v>0.42</v>
      </c>
      <c r="S557" s="5">
        <v>384.40499999999997</v>
      </c>
      <c r="AE557" s="2">
        <v>29.07</v>
      </c>
      <c r="AF557" s="5">
        <v>2873.5331624999999</v>
      </c>
      <c r="AL557" s="5" t="str">
        <f t="shared" si="81"/>
        <v/>
      </c>
      <c r="AN557" s="5" t="str">
        <f t="shared" si="79"/>
        <v/>
      </c>
      <c r="AP557" s="5" t="str">
        <f t="shared" si="80"/>
        <v/>
      </c>
      <c r="AS557" s="5">
        <f t="shared" si="82"/>
        <v>3328.1131624999998</v>
      </c>
      <c r="AT557" s="11">
        <f t="shared" si="83"/>
        <v>3.0508384536495587E-2</v>
      </c>
      <c r="AU557" s="5">
        <f t="shared" si="84"/>
        <v>30.508384536495587</v>
      </c>
    </row>
    <row r="558" spans="1:47" x14ac:dyDescent="0.25">
      <c r="A558" s="1" t="s">
        <v>572</v>
      </c>
      <c r="B558" s="1" t="s">
        <v>573</v>
      </c>
      <c r="C558" s="1" t="s">
        <v>574</v>
      </c>
      <c r="D558" s="1" t="s">
        <v>575</v>
      </c>
      <c r="E558" s="1" t="s">
        <v>241</v>
      </c>
      <c r="F558" s="1" t="s">
        <v>570</v>
      </c>
      <c r="G558" s="1" t="s">
        <v>52</v>
      </c>
      <c r="H558" s="1" t="s">
        <v>60</v>
      </c>
      <c r="I558" s="2">
        <v>56.0369996676</v>
      </c>
      <c r="J558" s="2">
        <v>26.51</v>
      </c>
      <c r="K558" s="2">
        <f t="shared" si="77"/>
        <v>26.509999999999998</v>
      </c>
      <c r="L558" s="2">
        <f t="shared" si="78"/>
        <v>0</v>
      </c>
      <c r="R558" s="7">
        <v>0.11</v>
      </c>
      <c r="S558" s="5">
        <v>100.67749999999999</v>
      </c>
      <c r="AE558" s="2">
        <v>26.4</v>
      </c>
      <c r="AF558" s="5">
        <v>2609.607</v>
      </c>
      <c r="AL558" s="5" t="str">
        <f t="shared" si="81"/>
        <v/>
      </c>
      <c r="AN558" s="5" t="str">
        <f t="shared" si="79"/>
        <v/>
      </c>
      <c r="AP558" s="5" t="str">
        <f t="shared" si="80"/>
        <v/>
      </c>
      <c r="AS558" s="5">
        <f t="shared" si="82"/>
        <v>2710.2844999999998</v>
      </c>
      <c r="AT558" s="11">
        <f t="shared" si="83"/>
        <v>2.4844828793979947E-2</v>
      </c>
      <c r="AU558" s="5">
        <f t="shared" si="84"/>
        <v>24.844828793979946</v>
      </c>
    </row>
    <row r="559" spans="1:47" x14ac:dyDescent="0.25">
      <c r="A559" s="1" t="s">
        <v>576</v>
      </c>
      <c r="B559" s="1" t="s">
        <v>577</v>
      </c>
      <c r="C559" s="1" t="s">
        <v>578</v>
      </c>
      <c r="D559" s="1" t="s">
        <v>49</v>
      </c>
      <c r="E559" s="1" t="s">
        <v>99</v>
      </c>
      <c r="F559" s="1" t="s">
        <v>570</v>
      </c>
      <c r="G559" s="1" t="s">
        <v>52</v>
      </c>
      <c r="H559" s="1" t="s">
        <v>60</v>
      </c>
      <c r="I559" s="2">
        <v>218.48951988300001</v>
      </c>
      <c r="J559" s="2">
        <v>30.54</v>
      </c>
      <c r="K559" s="2">
        <f t="shared" si="77"/>
        <v>30.54</v>
      </c>
      <c r="L559" s="2">
        <f t="shared" si="78"/>
        <v>0</v>
      </c>
      <c r="P559" s="6">
        <v>1.87</v>
      </c>
      <c r="Q559" s="5">
        <v>3280.6812500000001</v>
      </c>
      <c r="R559" s="7">
        <v>19.32</v>
      </c>
      <c r="S559" s="5">
        <v>17682.63</v>
      </c>
      <c r="T559" s="8">
        <v>4.8899999999999997</v>
      </c>
      <c r="U559" s="5">
        <v>1342.67175</v>
      </c>
      <c r="Z559" s="9">
        <v>3.24</v>
      </c>
      <c r="AA559" s="5">
        <v>355.8492</v>
      </c>
      <c r="AB559" s="10">
        <v>1.22</v>
      </c>
      <c r="AC559" s="5">
        <v>120.59547499999999</v>
      </c>
      <c r="AL559" s="5" t="str">
        <f t="shared" si="81"/>
        <v/>
      </c>
      <c r="AN559" s="5" t="str">
        <f t="shared" si="79"/>
        <v/>
      </c>
      <c r="AP559" s="5" t="str">
        <f t="shared" si="80"/>
        <v/>
      </c>
      <c r="AS559" s="5">
        <f t="shared" si="82"/>
        <v>22782.427675000003</v>
      </c>
      <c r="AT559" s="11">
        <f t="shared" si="83"/>
        <v>0.208843579003092</v>
      </c>
      <c r="AU559" s="5">
        <f t="shared" si="84"/>
        <v>208.843579003092</v>
      </c>
    </row>
    <row r="560" spans="1:47" x14ac:dyDescent="0.25">
      <c r="A560" s="1" t="s">
        <v>576</v>
      </c>
      <c r="B560" s="1" t="s">
        <v>577</v>
      </c>
      <c r="C560" s="1" t="s">
        <v>578</v>
      </c>
      <c r="D560" s="1" t="s">
        <v>49</v>
      </c>
      <c r="E560" s="1" t="s">
        <v>445</v>
      </c>
      <c r="F560" s="1" t="s">
        <v>570</v>
      </c>
      <c r="G560" s="1" t="s">
        <v>52</v>
      </c>
      <c r="H560" s="1" t="s">
        <v>60</v>
      </c>
      <c r="I560" s="2">
        <v>218.48951988300001</v>
      </c>
      <c r="J560" s="2">
        <v>27.21</v>
      </c>
      <c r="K560" s="2">
        <f t="shared" si="77"/>
        <v>22.82</v>
      </c>
      <c r="L560" s="2">
        <f t="shared" si="78"/>
        <v>4.38</v>
      </c>
      <c r="M560" s="3">
        <v>4.38</v>
      </c>
      <c r="P560" s="6">
        <v>4</v>
      </c>
      <c r="Q560" s="5">
        <v>7017.5</v>
      </c>
      <c r="R560" s="7">
        <v>15.66</v>
      </c>
      <c r="S560" s="5">
        <v>14332.815000000001</v>
      </c>
      <c r="T560" s="8">
        <v>3.16</v>
      </c>
      <c r="U560" s="5">
        <v>867.65700000000004</v>
      </c>
      <c r="AL560" s="5" t="str">
        <f t="shared" si="81"/>
        <v/>
      </c>
      <c r="AN560" s="5" t="str">
        <f t="shared" si="79"/>
        <v/>
      </c>
      <c r="AP560" s="5" t="str">
        <f t="shared" si="80"/>
        <v/>
      </c>
      <c r="AS560" s="5">
        <f t="shared" si="82"/>
        <v>22217.972000000002</v>
      </c>
      <c r="AT560" s="11">
        <f t="shared" si="83"/>
        <v>0.20366928655993136</v>
      </c>
      <c r="AU560" s="5">
        <f t="shared" si="84"/>
        <v>203.66928655993138</v>
      </c>
    </row>
    <row r="561" spans="1:47" x14ac:dyDescent="0.25">
      <c r="A561" s="1" t="s">
        <v>576</v>
      </c>
      <c r="B561" s="1" t="s">
        <v>577</v>
      </c>
      <c r="C561" s="1" t="s">
        <v>578</v>
      </c>
      <c r="D561" s="1" t="s">
        <v>49</v>
      </c>
      <c r="E561" s="1" t="s">
        <v>100</v>
      </c>
      <c r="F561" s="1" t="s">
        <v>570</v>
      </c>
      <c r="G561" s="1" t="s">
        <v>52</v>
      </c>
      <c r="H561" s="1" t="s">
        <v>60</v>
      </c>
      <c r="I561" s="2">
        <v>218.48951988300001</v>
      </c>
      <c r="J561" s="2">
        <v>37.630000000000003</v>
      </c>
      <c r="K561" s="2">
        <f t="shared" ref="K561:K625" si="89">SUM(N561,P561,R561,T561,V561,X561,Z561,AB561,AE561,AG561,AI561)</f>
        <v>37.630000000000003</v>
      </c>
      <c r="L561" s="2">
        <f t="shared" ref="L561:L625" si="90">SUM(M561,AD561,AK561,AM561,AO561,AQ561,AR561)</f>
        <v>0</v>
      </c>
      <c r="P561" s="6">
        <v>20.14</v>
      </c>
      <c r="Q561" s="5">
        <v>35333.112500000003</v>
      </c>
      <c r="R561" s="7">
        <v>16.37</v>
      </c>
      <c r="S561" s="5">
        <v>14982.6425</v>
      </c>
      <c r="T561" s="8">
        <v>1.1200000000000001</v>
      </c>
      <c r="U561" s="5">
        <v>307.524</v>
      </c>
      <c r="AL561" s="5" t="str">
        <f t="shared" si="81"/>
        <v/>
      </c>
      <c r="AN561" s="5" t="str">
        <f t="shared" ref="AN561:AN625" si="91">IF(AM561&gt;0,AM561*$AN$1,"")</f>
        <v/>
      </c>
      <c r="AP561" s="5" t="str">
        <f t="shared" ref="AP561:AP625" si="92">IF(AO561&gt;0,AO561*$AP$1,"")</f>
        <v/>
      </c>
      <c r="AS561" s="5">
        <f t="shared" si="82"/>
        <v>50623.279000000002</v>
      </c>
      <c r="AT561" s="11">
        <f t="shared" si="83"/>
        <v>0.46405707583276984</v>
      </c>
      <c r="AU561" s="5">
        <f t="shared" si="84"/>
        <v>464.05707583276984</v>
      </c>
    </row>
    <row r="562" spans="1:47" x14ac:dyDescent="0.25">
      <c r="A562" s="1" t="s">
        <v>576</v>
      </c>
      <c r="B562" s="1" t="s">
        <v>577</v>
      </c>
      <c r="C562" s="1" t="s">
        <v>578</v>
      </c>
      <c r="D562" s="1" t="s">
        <v>49</v>
      </c>
      <c r="E562" s="1" t="s">
        <v>555</v>
      </c>
      <c r="F562" s="1" t="s">
        <v>127</v>
      </c>
      <c r="G562" s="1" t="s">
        <v>52</v>
      </c>
      <c r="H562" s="1" t="s">
        <v>60</v>
      </c>
      <c r="I562" s="2">
        <v>218.48951988300001</v>
      </c>
      <c r="J562" s="2">
        <v>84.65</v>
      </c>
      <c r="K562" s="2">
        <f t="shared" si="89"/>
        <v>82.48</v>
      </c>
      <c r="L562" s="2">
        <f t="shared" si="90"/>
        <v>2.17</v>
      </c>
      <c r="M562" s="3">
        <v>2.17</v>
      </c>
      <c r="P562" s="6">
        <v>28.43</v>
      </c>
      <c r="Q562" s="5">
        <v>49876.881249999999</v>
      </c>
      <c r="R562" s="7">
        <v>53.32</v>
      </c>
      <c r="S562" s="5">
        <v>48801.13</v>
      </c>
      <c r="T562" s="8">
        <v>0.01</v>
      </c>
      <c r="U562" s="5">
        <v>2.7457500000000001</v>
      </c>
      <c r="AE562" s="2">
        <v>0.72</v>
      </c>
      <c r="AF562" s="5">
        <v>71.171099999999996</v>
      </c>
      <c r="AL562" s="5" t="str">
        <f t="shared" si="81"/>
        <v/>
      </c>
      <c r="AN562" s="5" t="str">
        <f t="shared" ref="AN562" si="93">IF(AM562&gt;0,AM562*$AL$1,"")</f>
        <v/>
      </c>
      <c r="AP562" s="5" t="str">
        <f t="shared" si="92"/>
        <v/>
      </c>
      <c r="AS562" s="5">
        <f t="shared" si="82"/>
        <v>98751.928100000005</v>
      </c>
      <c r="AT562" s="11">
        <f t="shared" si="83"/>
        <v>0.90524620080287432</v>
      </c>
      <c r="AU562" s="5">
        <f t="shared" si="84"/>
        <v>905.24620080287434</v>
      </c>
    </row>
    <row r="563" spans="1:47" x14ac:dyDescent="0.25">
      <c r="A563" s="1" t="s">
        <v>576</v>
      </c>
      <c r="B563" s="1" t="s">
        <v>577</v>
      </c>
      <c r="C563" s="1" t="s">
        <v>578</v>
      </c>
      <c r="D563" s="1" t="s">
        <v>49</v>
      </c>
      <c r="E563" s="1" t="s">
        <v>447</v>
      </c>
      <c r="F563" s="1" t="s">
        <v>570</v>
      </c>
      <c r="G563" s="1" t="s">
        <v>52</v>
      </c>
      <c r="H563" s="1" t="s">
        <v>60</v>
      </c>
      <c r="I563" s="2">
        <v>218.48951988300001</v>
      </c>
      <c r="J563" s="2">
        <v>33.76</v>
      </c>
      <c r="K563" s="2">
        <f t="shared" si="89"/>
        <v>33.76</v>
      </c>
      <c r="L563" s="2">
        <f t="shared" si="90"/>
        <v>0</v>
      </c>
      <c r="P563" s="6">
        <v>18.8</v>
      </c>
      <c r="Q563" s="5">
        <v>32982.25</v>
      </c>
      <c r="R563" s="7">
        <v>12.02</v>
      </c>
      <c r="S563" s="5">
        <v>11001.305</v>
      </c>
      <c r="T563" s="8">
        <v>2.94</v>
      </c>
      <c r="U563" s="5">
        <v>807.25049999999999</v>
      </c>
      <c r="AL563" s="5" t="str">
        <f t="shared" si="81"/>
        <v/>
      </c>
      <c r="AN563" s="5" t="str">
        <f t="shared" si="91"/>
        <v/>
      </c>
      <c r="AP563" s="5" t="str">
        <f t="shared" si="92"/>
        <v/>
      </c>
      <c r="AS563" s="5">
        <f t="shared" si="82"/>
        <v>44790.805500000002</v>
      </c>
      <c r="AT563" s="11">
        <f t="shared" si="83"/>
        <v>0.41059154276680387</v>
      </c>
      <c r="AU563" s="5">
        <f t="shared" si="84"/>
        <v>410.59154276680391</v>
      </c>
    </row>
    <row r="564" spans="1:47" x14ac:dyDescent="0.25">
      <c r="A564" s="1" t="s">
        <v>579</v>
      </c>
      <c r="B564" s="1" t="s">
        <v>580</v>
      </c>
      <c r="C564" s="1" t="s">
        <v>581</v>
      </c>
      <c r="D564" s="1" t="s">
        <v>49</v>
      </c>
      <c r="E564" s="1" t="s">
        <v>99</v>
      </c>
      <c r="F564" s="1" t="s">
        <v>570</v>
      </c>
      <c r="G564" s="1" t="s">
        <v>52</v>
      </c>
      <c r="H564" s="1" t="s">
        <v>60</v>
      </c>
      <c r="I564" s="2">
        <v>3.8797863973000002</v>
      </c>
      <c r="J564" s="2">
        <v>3.14</v>
      </c>
      <c r="K564" s="2">
        <f t="shared" si="89"/>
        <v>3.1399999999999997</v>
      </c>
      <c r="L564" s="2">
        <f t="shared" si="90"/>
        <v>0</v>
      </c>
      <c r="R564" s="7">
        <v>0.03</v>
      </c>
      <c r="S564" s="5">
        <v>27.4575</v>
      </c>
      <c r="Z564" s="9">
        <v>1.1000000000000001</v>
      </c>
      <c r="AA564" s="5">
        <v>120.813</v>
      </c>
      <c r="AB564" s="10">
        <v>2.0099999999999998</v>
      </c>
      <c r="AC564" s="5">
        <v>198.68598750000001</v>
      </c>
      <c r="AL564" s="5" t="str">
        <f t="shared" si="81"/>
        <v/>
      </c>
      <c r="AN564" s="5" t="str">
        <f t="shared" si="91"/>
        <v/>
      </c>
      <c r="AP564" s="5" t="str">
        <f t="shared" si="92"/>
        <v/>
      </c>
      <c r="AS564" s="5">
        <f t="shared" si="82"/>
        <v>346.95648749999998</v>
      </c>
      <c r="AT564" s="11">
        <f t="shared" si="83"/>
        <v>3.1805054159067597E-3</v>
      </c>
      <c r="AU564" s="5">
        <f t="shared" si="84"/>
        <v>3.1805054159067594</v>
      </c>
    </row>
    <row r="565" spans="1:47" x14ac:dyDescent="0.25">
      <c r="A565" s="1" t="s">
        <v>582</v>
      </c>
      <c r="B565" s="1" t="s">
        <v>583</v>
      </c>
      <c r="C565" s="1" t="s">
        <v>584</v>
      </c>
      <c r="D565" s="1" t="s">
        <v>585</v>
      </c>
      <c r="E565" s="1" t="s">
        <v>555</v>
      </c>
      <c r="F565" s="1" t="s">
        <v>127</v>
      </c>
      <c r="G565" s="1" t="s">
        <v>52</v>
      </c>
      <c r="H565" s="1" t="s">
        <v>60</v>
      </c>
      <c r="I565" s="2">
        <v>68.134263109900004</v>
      </c>
      <c r="J565" s="2">
        <v>67.84</v>
      </c>
      <c r="K565" s="2">
        <f t="shared" si="89"/>
        <v>67.650000000000006</v>
      </c>
      <c r="L565" s="2">
        <f t="shared" si="90"/>
        <v>0.19</v>
      </c>
      <c r="M565" s="3">
        <v>0.09</v>
      </c>
      <c r="P565" s="6">
        <v>1.37</v>
      </c>
      <c r="Q565" s="5">
        <v>2403.4937500000001</v>
      </c>
      <c r="R565" s="7">
        <v>15.84</v>
      </c>
      <c r="S565" s="5">
        <v>14497.56</v>
      </c>
      <c r="T565" s="8">
        <v>0.04</v>
      </c>
      <c r="U565" s="5">
        <v>10.983000000000001</v>
      </c>
      <c r="AE565" s="2">
        <v>50.4</v>
      </c>
      <c r="AF565" s="5">
        <v>4981.9769999999999</v>
      </c>
      <c r="AK565" s="3">
        <v>0.04</v>
      </c>
      <c r="AL565" s="5">
        <f t="shared" si="81"/>
        <v>118.49600000000001</v>
      </c>
      <c r="AN565" s="5" t="str">
        <f t="shared" ref="AN565" si="94">IF(AM565&gt;0,AM565*$AL$1,"")</f>
        <v/>
      </c>
      <c r="AO565" s="2">
        <v>0.01</v>
      </c>
      <c r="AP565" s="5">
        <f t="shared" si="92"/>
        <v>0.01</v>
      </c>
      <c r="AQ565" s="2">
        <v>0.05</v>
      </c>
      <c r="AS565" s="5">
        <f t="shared" si="82"/>
        <v>21894.013749999998</v>
      </c>
      <c r="AT565" s="11">
        <f t="shared" si="83"/>
        <v>0.20069960302388656</v>
      </c>
      <c r="AU565" s="5">
        <f t="shared" si="84"/>
        <v>200.69960302388657</v>
      </c>
    </row>
    <row r="566" spans="1:47" s="40" customFormat="1" x14ac:dyDescent="0.25">
      <c r="A566" s="39" t="s">
        <v>582</v>
      </c>
      <c r="B566" s="39" t="s">
        <v>583</v>
      </c>
      <c r="C566" s="39" t="s">
        <v>584</v>
      </c>
      <c r="D566" s="39" t="s">
        <v>585</v>
      </c>
      <c r="E566" s="39" t="s">
        <v>259</v>
      </c>
      <c r="F566" s="39" t="s">
        <v>570</v>
      </c>
      <c r="G566" s="39" t="s">
        <v>52</v>
      </c>
      <c r="H566" s="39" t="s">
        <v>60</v>
      </c>
      <c r="I566" s="2">
        <v>68.134263109900004</v>
      </c>
      <c r="J566" s="36">
        <v>0.28999999999999998</v>
      </c>
      <c r="K566" s="36">
        <f t="shared" si="89"/>
        <v>0.01</v>
      </c>
      <c r="L566" s="36">
        <f t="shared" si="90"/>
        <v>0.27999999999999997</v>
      </c>
      <c r="M566" s="31">
        <v>0.21</v>
      </c>
      <c r="N566" s="32"/>
      <c r="O566" s="30"/>
      <c r="P566" s="33"/>
      <c r="Q566" s="30"/>
      <c r="R566" s="34">
        <v>0.01</v>
      </c>
      <c r="S566" s="30">
        <v>9.1524999999999999</v>
      </c>
      <c r="T566" s="35"/>
      <c r="U566" s="30"/>
      <c r="V566" s="36"/>
      <c r="W566" s="30"/>
      <c r="X566" s="36"/>
      <c r="Y566" s="30"/>
      <c r="Z566" s="37"/>
      <c r="AA566" s="30"/>
      <c r="AB566" s="38"/>
      <c r="AC566" s="30"/>
      <c r="AD566" s="36"/>
      <c r="AE566" s="36"/>
      <c r="AF566" s="30"/>
      <c r="AG566" s="37"/>
      <c r="AH566" s="30"/>
      <c r="AI566" s="36"/>
      <c r="AJ566" s="30"/>
      <c r="AK566" s="31"/>
      <c r="AL566" s="5" t="str">
        <f t="shared" si="81"/>
        <v/>
      </c>
      <c r="AM566" s="31"/>
      <c r="AN566" s="30" t="str">
        <f t="shared" si="91"/>
        <v/>
      </c>
      <c r="AO566" s="36">
        <v>0.03</v>
      </c>
      <c r="AP566" s="30">
        <f t="shared" si="92"/>
        <v>0.03</v>
      </c>
      <c r="AQ566" s="36">
        <v>0.04</v>
      </c>
      <c r="AR566" s="36"/>
      <c r="AS566" s="5">
        <f t="shared" si="82"/>
        <v>9.1524999999999999</v>
      </c>
      <c r="AT566" s="11">
        <f t="shared" si="83"/>
        <v>8.3899788209282637E-5</v>
      </c>
      <c r="AU566" s="5">
        <f t="shared" si="84"/>
        <v>8.3899788209282636E-2</v>
      </c>
    </row>
    <row r="567" spans="1:47" x14ac:dyDescent="0.25">
      <c r="A567" s="1" t="s">
        <v>586</v>
      </c>
      <c r="B567" s="1" t="s">
        <v>437</v>
      </c>
      <c r="C567" s="1" t="s">
        <v>88</v>
      </c>
      <c r="D567" s="1" t="s">
        <v>49</v>
      </c>
      <c r="E567" s="1" t="s">
        <v>555</v>
      </c>
      <c r="F567" s="1" t="s">
        <v>127</v>
      </c>
      <c r="G567" s="1" t="s">
        <v>52</v>
      </c>
      <c r="H567" s="1" t="s">
        <v>60</v>
      </c>
      <c r="I567" s="2">
        <v>10.965985825900001</v>
      </c>
      <c r="J567" s="2">
        <v>10.97</v>
      </c>
      <c r="K567" s="2">
        <f t="shared" si="89"/>
        <v>10.97</v>
      </c>
      <c r="L567" s="2">
        <f t="shared" si="90"/>
        <v>0</v>
      </c>
      <c r="AE567" s="2">
        <v>10.97</v>
      </c>
      <c r="AF567" s="5">
        <v>1084.3707875</v>
      </c>
      <c r="AL567" s="5" t="str">
        <f t="shared" si="81"/>
        <v/>
      </c>
      <c r="AN567" s="5" t="str">
        <f t="shared" si="91"/>
        <v/>
      </c>
      <c r="AP567" s="5" t="str">
        <f t="shared" si="92"/>
        <v/>
      </c>
      <c r="AS567" s="5">
        <f t="shared" si="82"/>
        <v>1084.3707875</v>
      </c>
      <c r="AT567" s="11">
        <f t="shared" si="83"/>
        <v>9.9402872888918904E-3</v>
      </c>
      <c r="AU567" s="5">
        <f t="shared" si="84"/>
        <v>9.9402872888918914</v>
      </c>
    </row>
    <row r="568" spans="1:47" x14ac:dyDescent="0.25">
      <c r="A568" s="1" t="s">
        <v>587</v>
      </c>
      <c r="B568" s="1" t="s">
        <v>588</v>
      </c>
      <c r="C568" s="1" t="s">
        <v>589</v>
      </c>
      <c r="D568" s="1" t="s">
        <v>590</v>
      </c>
      <c r="E568" s="1" t="s">
        <v>555</v>
      </c>
      <c r="F568" s="1" t="s">
        <v>127</v>
      </c>
      <c r="G568" s="1" t="s">
        <v>52</v>
      </c>
      <c r="H568" s="1" t="s">
        <v>60</v>
      </c>
      <c r="I568" s="2">
        <v>177.087320613</v>
      </c>
      <c r="J568" s="2">
        <v>67.180000000000007</v>
      </c>
      <c r="K568" s="2">
        <f t="shared" si="89"/>
        <v>67.19</v>
      </c>
      <c r="L568" s="2">
        <f t="shared" si="90"/>
        <v>0</v>
      </c>
      <c r="P568" s="6">
        <v>23.84</v>
      </c>
      <c r="Q568" s="5">
        <v>41824.300000000003</v>
      </c>
      <c r="R568" s="7">
        <v>42.35</v>
      </c>
      <c r="S568" s="5">
        <v>38760.837500000001</v>
      </c>
      <c r="T568" s="8">
        <v>0.03</v>
      </c>
      <c r="U568" s="5">
        <v>8.2372499999999995</v>
      </c>
      <c r="AE568" s="2">
        <v>0.97</v>
      </c>
      <c r="AF568" s="5">
        <v>95.883287499999994</v>
      </c>
      <c r="AL568" s="5" t="str">
        <f t="shared" si="81"/>
        <v/>
      </c>
      <c r="AN568" s="5" t="str">
        <f t="shared" ref="AN568" si="95">IF(AM568&gt;0,AM568*$AL$1,"")</f>
        <v/>
      </c>
      <c r="AP568" s="5" t="str">
        <f t="shared" si="92"/>
        <v/>
      </c>
      <c r="AS568" s="5">
        <f t="shared" si="82"/>
        <v>80689.258037500011</v>
      </c>
      <c r="AT568" s="11">
        <f t="shared" si="83"/>
        <v>0.73966803169739503</v>
      </c>
      <c r="AU568" s="5">
        <f t="shared" si="84"/>
        <v>739.66803169739512</v>
      </c>
    </row>
    <row r="569" spans="1:47" x14ac:dyDescent="0.25">
      <c r="A569" s="1" t="s">
        <v>587</v>
      </c>
      <c r="B569" s="1" t="s">
        <v>588</v>
      </c>
      <c r="C569" s="1" t="s">
        <v>589</v>
      </c>
      <c r="D569" s="1" t="s">
        <v>590</v>
      </c>
      <c r="E569" s="1" t="s">
        <v>80</v>
      </c>
      <c r="F569" s="1" t="s">
        <v>570</v>
      </c>
      <c r="G569" s="1" t="s">
        <v>52</v>
      </c>
      <c r="H569" s="1" t="s">
        <v>60</v>
      </c>
      <c r="I569" s="2">
        <v>177.087320613</v>
      </c>
      <c r="J569" s="2">
        <v>4.83</v>
      </c>
      <c r="K569" s="2">
        <f t="shared" si="89"/>
        <v>4.82</v>
      </c>
      <c r="L569" s="2">
        <f t="shared" si="90"/>
        <v>0</v>
      </c>
      <c r="P569" s="6">
        <v>1.73</v>
      </c>
      <c r="Q569" s="5">
        <v>3035.0687499999999</v>
      </c>
      <c r="R569" s="7">
        <v>2.34</v>
      </c>
      <c r="S569" s="5">
        <v>2141.6849999999999</v>
      </c>
      <c r="Z569" s="9">
        <v>0.75</v>
      </c>
      <c r="AA569" s="5">
        <v>82.372500000000002</v>
      </c>
      <c r="AL569" s="5" t="str">
        <f t="shared" si="81"/>
        <v/>
      </c>
      <c r="AN569" s="5" t="str">
        <f t="shared" si="91"/>
        <v/>
      </c>
      <c r="AP569" s="5" t="str">
        <f t="shared" si="92"/>
        <v/>
      </c>
      <c r="AS569" s="5">
        <f t="shared" si="82"/>
        <v>5259.1262500000003</v>
      </c>
      <c r="AT569" s="11">
        <f t="shared" si="83"/>
        <v>4.8209732700451119E-2</v>
      </c>
      <c r="AU569" s="5">
        <f t="shared" si="84"/>
        <v>48.20973270045112</v>
      </c>
    </row>
    <row r="570" spans="1:47" x14ac:dyDescent="0.25">
      <c r="A570" s="1" t="s">
        <v>587</v>
      </c>
      <c r="B570" s="1" t="s">
        <v>588</v>
      </c>
      <c r="C570" s="1" t="s">
        <v>589</v>
      </c>
      <c r="D570" s="1" t="s">
        <v>590</v>
      </c>
      <c r="E570" s="1" t="s">
        <v>75</v>
      </c>
      <c r="F570" s="1" t="s">
        <v>570</v>
      </c>
      <c r="G570" s="1" t="s">
        <v>52</v>
      </c>
      <c r="H570" s="1" t="s">
        <v>60</v>
      </c>
      <c r="I570" s="2">
        <v>177.087320613</v>
      </c>
      <c r="J570" s="2">
        <v>5.08</v>
      </c>
      <c r="K570" s="2">
        <f t="shared" si="89"/>
        <v>5.0699999999999994</v>
      </c>
      <c r="L570" s="2">
        <f t="shared" si="90"/>
        <v>0</v>
      </c>
      <c r="P570" s="6">
        <v>0.43</v>
      </c>
      <c r="Q570" s="5">
        <v>754.38125000000002</v>
      </c>
      <c r="R570" s="7">
        <v>3.67</v>
      </c>
      <c r="S570" s="5">
        <v>3358.9675000000002</v>
      </c>
      <c r="T570" s="8">
        <v>0.14000000000000001</v>
      </c>
      <c r="U570" s="5">
        <v>38.4405</v>
      </c>
      <c r="Z570" s="9">
        <v>0.79</v>
      </c>
      <c r="AA570" s="5">
        <v>86.76570000000001</v>
      </c>
      <c r="AE570" s="2">
        <v>0.04</v>
      </c>
      <c r="AF570" s="5">
        <v>3.9539499999999999</v>
      </c>
      <c r="AL570" s="5" t="str">
        <f t="shared" si="81"/>
        <v/>
      </c>
      <c r="AN570" s="5" t="str">
        <f t="shared" si="91"/>
        <v/>
      </c>
      <c r="AP570" s="5" t="str">
        <f t="shared" si="92"/>
        <v/>
      </c>
      <c r="AS570" s="5">
        <f t="shared" si="82"/>
        <v>4242.5088999999998</v>
      </c>
      <c r="AT570" s="11">
        <f t="shared" si="83"/>
        <v>3.8890532443157239E-2</v>
      </c>
      <c r="AU570" s="5">
        <f t="shared" si="84"/>
        <v>38.890532443157234</v>
      </c>
    </row>
    <row r="571" spans="1:47" x14ac:dyDescent="0.25">
      <c r="A571" s="1" t="s">
        <v>587</v>
      </c>
      <c r="B571" s="1" t="s">
        <v>588</v>
      </c>
      <c r="C571" s="1" t="s">
        <v>589</v>
      </c>
      <c r="D571" s="1" t="s">
        <v>590</v>
      </c>
      <c r="E571" s="1" t="s">
        <v>85</v>
      </c>
      <c r="F571" s="1" t="s">
        <v>570</v>
      </c>
      <c r="G571" s="1" t="s">
        <v>52</v>
      </c>
      <c r="H571" s="1" t="s">
        <v>60</v>
      </c>
      <c r="I571" s="2">
        <v>177.087320613</v>
      </c>
      <c r="J571" s="2">
        <v>38.53</v>
      </c>
      <c r="K571" s="2">
        <f t="shared" si="89"/>
        <v>38.519999999999996</v>
      </c>
      <c r="L571" s="2">
        <f t="shared" si="90"/>
        <v>0</v>
      </c>
      <c r="P571" s="6">
        <v>25.06</v>
      </c>
      <c r="Q571" s="5">
        <v>43964.637499999997</v>
      </c>
      <c r="R571" s="7">
        <v>9.9600000000000009</v>
      </c>
      <c r="S571" s="5">
        <v>9115.8900000000012</v>
      </c>
      <c r="T571" s="8">
        <v>0.04</v>
      </c>
      <c r="U571" s="5">
        <v>10.983000000000001</v>
      </c>
      <c r="Z571" s="9">
        <v>1.47</v>
      </c>
      <c r="AA571" s="5">
        <v>161.45009999999999</v>
      </c>
      <c r="AB571" s="10">
        <v>1.99</v>
      </c>
      <c r="AC571" s="5">
        <v>196.7090125</v>
      </c>
      <c r="AL571" s="5" t="str">
        <f t="shared" si="81"/>
        <v/>
      </c>
      <c r="AN571" s="5" t="str">
        <f t="shared" si="91"/>
        <v/>
      </c>
      <c r="AP571" s="5" t="str">
        <f t="shared" si="92"/>
        <v/>
      </c>
      <c r="AS571" s="5">
        <f t="shared" si="82"/>
        <v>53449.669612500002</v>
      </c>
      <c r="AT571" s="11">
        <f t="shared" si="83"/>
        <v>0.48996623439987763</v>
      </c>
      <c r="AU571" s="5">
        <f t="shared" si="84"/>
        <v>489.96623439987764</v>
      </c>
    </row>
    <row r="572" spans="1:47" x14ac:dyDescent="0.25">
      <c r="A572" s="1" t="s">
        <v>587</v>
      </c>
      <c r="B572" s="1" t="s">
        <v>588</v>
      </c>
      <c r="C572" s="1" t="s">
        <v>589</v>
      </c>
      <c r="D572" s="1" t="s">
        <v>590</v>
      </c>
      <c r="E572" s="1" t="s">
        <v>241</v>
      </c>
      <c r="F572" s="1" t="s">
        <v>570</v>
      </c>
      <c r="G572" s="1" t="s">
        <v>52</v>
      </c>
      <c r="H572" s="1" t="s">
        <v>60</v>
      </c>
      <c r="I572" s="2">
        <v>177.087320613</v>
      </c>
      <c r="J572" s="2">
        <v>2.2999999999999998</v>
      </c>
      <c r="K572" s="2">
        <f t="shared" si="89"/>
        <v>2.29</v>
      </c>
      <c r="L572" s="2">
        <f t="shared" si="90"/>
        <v>0</v>
      </c>
      <c r="P572" s="6">
        <v>0.1</v>
      </c>
      <c r="Q572" s="5">
        <v>175.4375</v>
      </c>
      <c r="R572" s="7">
        <v>1.1200000000000001</v>
      </c>
      <c r="S572" s="5">
        <v>1025.08</v>
      </c>
      <c r="T572" s="8">
        <v>0.53</v>
      </c>
      <c r="U572" s="5">
        <v>145.52475000000001</v>
      </c>
      <c r="AE572" s="2">
        <v>0.54</v>
      </c>
      <c r="AF572" s="5">
        <v>53.378324999999997</v>
      </c>
      <c r="AL572" s="5" t="str">
        <f t="shared" si="81"/>
        <v/>
      </c>
      <c r="AN572" s="5" t="str">
        <f t="shared" si="91"/>
        <v/>
      </c>
      <c r="AP572" s="5" t="str">
        <f t="shared" si="92"/>
        <v/>
      </c>
      <c r="AS572" s="5">
        <f t="shared" si="82"/>
        <v>1399.4205749999999</v>
      </c>
      <c r="AT572" s="11">
        <f t="shared" si="83"/>
        <v>1.282830809704589E-2</v>
      </c>
      <c r="AU572" s="5">
        <f t="shared" si="84"/>
        <v>12.828308097045891</v>
      </c>
    </row>
    <row r="573" spans="1:47" x14ac:dyDescent="0.25">
      <c r="A573" s="1" t="s">
        <v>587</v>
      </c>
      <c r="B573" s="1" t="s">
        <v>588</v>
      </c>
      <c r="C573" s="1" t="s">
        <v>589</v>
      </c>
      <c r="D573" s="1" t="s">
        <v>590</v>
      </c>
      <c r="E573" s="1" t="s">
        <v>99</v>
      </c>
      <c r="F573" s="1" t="s">
        <v>570</v>
      </c>
      <c r="G573" s="1" t="s">
        <v>52</v>
      </c>
      <c r="H573" s="1" t="s">
        <v>60</v>
      </c>
      <c r="I573" s="2">
        <v>177.087320613</v>
      </c>
      <c r="J573" s="2">
        <v>4.8</v>
      </c>
      <c r="K573" s="2">
        <f t="shared" si="89"/>
        <v>4.8</v>
      </c>
      <c r="L573" s="2">
        <f t="shared" si="90"/>
        <v>0</v>
      </c>
      <c r="P573" s="6">
        <v>3.03</v>
      </c>
      <c r="Q573" s="5">
        <v>5315.7562499999995</v>
      </c>
      <c r="R573" s="7">
        <v>1.66</v>
      </c>
      <c r="S573" s="5">
        <v>1519.3150000000001</v>
      </c>
      <c r="T573" s="8">
        <v>0.11</v>
      </c>
      <c r="U573" s="5">
        <v>30.203250000000001</v>
      </c>
      <c r="AL573" s="5" t="str">
        <f t="shared" si="81"/>
        <v/>
      </c>
      <c r="AN573" s="5" t="str">
        <f t="shared" si="91"/>
        <v/>
      </c>
      <c r="AP573" s="5" t="str">
        <f t="shared" si="92"/>
        <v/>
      </c>
      <c r="AS573" s="5">
        <f t="shared" si="82"/>
        <v>6865.2744999999986</v>
      </c>
      <c r="AT573" s="11">
        <f t="shared" si="83"/>
        <v>6.2933086757562262E-2</v>
      </c>
      <c r="AU573" s="5">
        <f t="shared" si="84"/>
        <v>62.933086757562265</v>
      </c>
    </row>
    <row r="574" spans="1:47" x14ac:dyDescent="0.25">
      <c r="A574" s="1" t="s">
        <v>587</v>
      </c>
      <c r="B574" s="1" t="s">
        <v>588</v>
      </c>
      <c r="C574" s="1" t="s">
        <v>589</v>
      </c>
      <c r="D574" s="1" t="s">
        <v>590</v>
      </c>
      <c r="E574" s="1" t="s">
        <v>247</v>
      </c>
      <c r="F574" s="1" t="s">
        <v>570</v>
      </c>
      <c r="G574" s="1" t="s">
        <v>52</v>
      </c>
      <c r="H574" s="1" t="s">
        <v>60</v>
      </c>
      <c r="I574" s="2">
        <v>177.087320613</v>
      </c>
      <c r="J574" s="2">
        <v>47.35</v>
      </c>
      <c r="K574" s="2">
        <f t="shared" si="89"/>
        <v>47.349999999999994</v>
      </c>
      <c r="L574" s="2">
        <f t="shared" si="90"/>
        <v>0</v>
      </c>
      <c r="P574" s="6">
        <v>37.369999999999997</v>
      </c>
      <c r="Q574" s="5">
        <v>65560.993749999994</v>
      </c>
      <c r="R574" s="7">
        <v>9.01</v>
      </c>
      <c r="S574" s="5">
        <v>8246.4025000000001</v>
      </c>
      <c r="T574" s="8">
        <v>0.97</v>
      </c>
      <c r="U574" s="5">
        <v>266.33775000000003</v>
      </c>
      <c r="AL574" s="5" t="str">
        <f t="shared" si="81"/>
        <v/>
      </c>
      <c r="AN574" s="5" t="str">
        <f t="shared" ref="AN574" si="96">IF(AM574&gt;0,AM574*$AL$1,"")</f>
        <v/>
      </c>
      <c r="AP574" s="5" t="str">
        <f t="shared" si="92"/>
        <v/>
      </c>
      <c r="AS574" s="5">
        <f t="shared" si="82"/>
        <v>74073.733999999997</v>
      </c>
      <c r="AT574" s="11">
        <f t="shared" si="83"/>
        <v>0.67902437524946613</v>
      </c>
      <c r="AU574" s="5">
        <f t="shared" si="84"/>
        <v>679.02437524946617</v>
      </c>
    </row>
    <row r="575" spans="1:47" x14ac:dyDescent="0.25">
      <c r="A575" s="1" t="s">
        <v>587</v>
      </c>
      <c r="B575" s="1" t="s">
        <v>588</v>
      </c>
      <c r="C575" s="1" t="s">
        <v>589</v>
      </c>
      <c r="D575" s="1" t="s">
        <v>590</v>
      </c>
      <c r="E575" s="1" t="s">
        <v>445</v>
      </c>
      <c r="F575" s="1" t="s">
        <v>570</v>
      </c>
      <c r="G575" s="1" t="s">
        <v>52</v>
      </c>
      <c r="H575" s="1" t="s">
        <v>60</v>
      </c>
      <c r="I575" s="2">
        <v>177.087320613</v>
      </c>
      <c r="J575" s="2">
        <v>4.6100000000000003</v>
      </c>
      <c r="K575" s="2">
        <f t="shared" si="89"/>
        <v>4.6099999999999994</v>
      </c>
      <c r="L575" s="2">
        <f t="shared" si="90"/>
        <v>0</v>
      </c>
      <c r="P575" s="6">
        <v>0.11</v>
      </c>
      <c r="Q575" s="5">
        <v>192.98124999999999</v>
      </c>
      <c r="R575" s="7">
        <v>3.78</v>
      </c>
      <c r="S575" s="5">
        <v>3459.645</v>
      </c>
      <c r="T575" s="8">
        <v>0.72</v>
      </c>
      <c r="U575" s="5">
        <v>197.69399999999999</v>
      </c>
      <c r="AL575" s="5" t="str">
        <f t="shared" si="81"/>
        <v/>
      </c>
      <c r="AN575" s="5" t="str">
        <f t="shared" si="91"/>
        <v/>
      </c>
      <c r="AP575" s="5" t="str">
        <f t="shared" si="92"/>
        <v/>
      </c>
      <c r="AS575" s="5">
        <f t="shared" si="82"/>
        <v>3850.3202499999998</v>
      </c>
      <c r="AT575" s="11">
        <f t="shared" si="83"/>
        <v>3.5295389621733099E-2</v>
      </c>
      <c r="AU575" s="5">
        <f t="shared" si="84"/>
        <v>35.295389621733101</v>
      </c>
    </row>
    <row r="576" spans="1:47" x14ac:dyDescent="0.25">
      <c r="A576" s="1" t="s">
        <v>591</v>
      </c>
      <c r="B576" s="1" t="s">
        <v>592</v>
      </c>
      <c r="C576" s="1" t="s">
        <v>593</v>
      </c>
      <c r="D576" s="1" t="s">
        <v>49</v>
      </c>
      <c r="E576" s="1" t="s">
        <v>57</v>
      </c>
      <c r="F576" s="1" t="s">
        <v>190</v>
      </c>
      <c r="G576" s="1" t="s">
        <v>52</v>
      </c>
      <c r="H576" s="1" t="s">
        <v>60</v>
      </c>
      <c r="I576" s="2">
        <v>103.952756007</v>
      </c>
      <c r="J576" s="2">
        <v>39.130000000000003</v>
      </c>
      <c r="K576" s="2">
        <f t="shared" si="89"/>
        <v>39.14</v>
      </c>
      <c r="L576" s="2">
        <f t="shared" si="90"/>
        <v>0</v>
      </c>
      <c r="P576" s="6">
        <v>0.03</v>
      </c>
      <c r="Q576" s="5">
        <v>52.631250000000001</v>
      </c>
      <c r="R576" s="7">
        <v>37.94</v>
      </c>
      <c r="S576" s="5">
        <v>34724.584999999999</v>
      </c>
      <c r="T576" s="8">
        <v>1.17</v>
      </c>
      <c r="U576" s="5">
        <v>321.25274999999999</v>
      </c>
      <c r="AL576" s="5" t="str">
        <f t="shared" si="81"/>
        <v/>
      </c>
      <c r="AN576" s="5" t="str">
        <f t="shared" si="91"/>
        <v/>
      </c>
      <c r="AP576" s="5" t="str">
        <f t="shared" si="92"/>
        <v/>
      </c>
      <c r="AS576" s="5">
        <f t="shared" si="82"/>
        <v>35098.468999999997</v>
      </c>
      <c r="AT576" s="11">
        <f t="shared" si="83"/>
        <v>0.32174314291942879</v>
      </c>
      <c r="AU576" s="5">
        <f t="shared" si="84"/>
        <v>321.74314291942881</v>
      </c>
    </row>
    <row r="577" spans="1:47" x14ac:dyDescent="0.25">
      <c r="A577" s="1" t="s">
        <v>591</v>
      </c>
      <c r="B577" s="1" t="s">
        <v>592</v>
      </c>
      <c r="C577" s="1" t="s">
        <v>593</v>
      </c>
      <c r="D577" s="1" t="s">
        <v>49</v>
      </c>
      <c r="E577" s="1" t="s">
        <v>50</v>
      </c>
      <c r="F577" s="1" t="s">
        <v>190</v>
      </c>
      <c r="G577" s="1" t="s">
        <v>52</v>
      </c>
      <c r="H577" s="1" t="s">
        <v>60</v>
      </c>
      <c r="I577" s="2">
        <v>103.952756007</v>
      </c>
      <c r="J577" s="2">
        <v>1.52</v>
      </c>
      <c r="K577" s="2">
        <f t="shared" si="89"/>
        <v>1.52</v>
      </c>
      <c r="L577" s="2">
        <f t="shared" si="90"/>
        <v>0</v>
      </c>
      <c r="P577" s="6">
        <v>0.1</v>
      </c>
      <c r="Q577" s="5">
        <v>175.4375</v>
      </c>
      <c r="R577" s="7">
        <v>1.42</v>
      </c>
      <c r="S577" s="5">
        <v>1299.655</v>
      </c>
      <c r="AL577" s="5" t="str">
        <f t="shared" si="81"/>
        <v/>
      </c>
      <c r="AN577" s="5" t="str">
        <f t="shared" si="91"/>
        <v/>
      </c>
      <c r="AP577" s="5" t="str">
        <f t="shared" si="92"/>
        <v/>
      </c>
      <c r="AS577" s="5">
        <f t="shared" si="82"/>
        <v>1475.0925</v>
      </c>
      <c r="AT577" s="11">
        <f t="shared" si="83"/>
        <v>1.3521982883267003E-2</v>
      </c>
      <c r="AU577" s="5">
        <f t="shared" si="84"/>
        <v>13.521982883267004</v>
      </c>
    </row>
    <row r="578" spans="1:47" x14ac:dyDescent="0.25">
      <c r="A578" s="1" t="s">
        <v>591</v>
      </c>
      <c r="B578" s="1" t="s">
        <v>592</v>
      </c>
      <c r="C578" s="1" t="s">
        <v>593</v>
      </c>
      <c r="D578" s="1" t="s">
        <v>49</v>
      </c>
      <c r="E578" s="1" t="s">
        <v>65</v>
      </c>
      <c r="F578" s="1" t="s">
        <v>190</v>
      </c>
      <c r="G578" s="1" t="s">
        <v>52</v>
      </c>
      <c r="H578" s="1" t="s">
        <v>60</v>
      </c>
      <c r="I578" s="2">
        <v>103.952756007</v>
      </c>
      <c r="J578" s="2">
        <v>1.55</v>
      </c>
      <c r="K578" s="2">
        <f t="shared" si="89"/>
        <v>1.55</v>
      </c>
      <c r="L578" s="2">
        <f t="shared" si="90"/>
        <v>0</v>
      </c>
      <c r="P578" s="6">
        <v>1.55</v>
      </c>
      <c r="Q578" s="5">
        <v>2719.28125</v>
      </c>
      <c r="AL578" s="5" t="str">
        <f t="shared" si="81"/>
        <v/>
      </c>
      <c r="AN578" s="5" t="str">
        <f t="shared" si="91"/>
        <v/>
      </c>
      <c r="AP578" s="5" t="str">
        <f t="shared" si="92"/>
        <v/>
      </c>
      <c r="AS578" s="5">
        <f t="shared" si="82"/>
        <v>2719.28125</v>
      </c>
      <c r="AT578" s="11">
        <f t="shared" si="83"/>
        <v>2.492730084200747E-2</v>
      </c>
      <c r="AU578" s="5">
        <f t="shared" si="84"/>
        <v>24.927300842007469</v>
      </c>
    </row>
    <row r="579" spans="1:47" x14ac:dyDescent="0.25">
      <c r="A579" s="1" t="s">
        <v>591</v>
      </c>
      <c r="B579" s="1" t="s">
        <v>592</v>
      </c>
      <c r="C579" s="1" t="s">
        <v>593</v>
      </c>
      <c r="D579" s="1" t="s">
        <v>49</v>
      </c>
      <c r="E579" s="1" t="s">
        <v>74</v>
      </c>
      <c r="F579" s="1" t="s">
        <v>190</v>
      </c>
      <c r="G579" s="1" t="s">
        <v>52</v>
      </c>
      <c r="H579" s="1" t="s">
        <v>60</v>
      </c>
      <c r="I579" s="2">
        <v>103.952756007</v>
      </c>
      <c r="J579" s="2">
        <v>40.049999999999997</v>
      </c>
      <c r="K579" s="2">
        <f t="shared" si="89"/>
        <v>40</v>
      </c>
      <c r="L579" s="2">
        <f t="shared" si="90"/>
        <v>0</v>
      </c>
      <c r="P579" s="6">
        <v>23.46</v>
      </c>
      <c r="Q579" s="5">
        <v>41157.637499999997</v>
      </c>
      <c r="R579" s="7">
        <v>16.54</v>
      </c>
      <c r="S579" s="5">
        <v>15138.235000000001</v>
      </c>
      <c r="AL579" s="5" t="str">
        <f t="shared" si="81"/>
        <v/>
      </c>
      <c r="AN579" s="5" t="str">
        <f t="shared" si="91"/>
        <v/>
      </c>
      <c r="AP579" s="5" t="str">
        <f t="shared" si="92"/>
        <v/>
      </c>
      <c r="AS579" s="5">
        <f t="shared" si="82"/>
        <v>56295.872499999998</v>
      </c>
      <c r="AT579" s="11">
        <f t="shared" si="83"/>
        <v>0.51605700953911815</v>
      </c>
      <c r="AU579" s="5">
        <f t="shared" si="84"/>
        <v>516.05700953911821</v>
      </c>
    </row>
    <row r="580" spans="1:47" x14ac:dyDescent="0.25">
      <c r="A580" s="1" t="s">
        <v>591</v>
      </c>
      <c r="B580" s="1" t="s">
        <v>592</v>
      </c>
      <c r="C580" s="1" t="s">
        <v>593</v>
      </c>
      <c r="D580" s="1" t="s">
        <v>49</v>
      </c>
      <c r="E580" s="1" t="s">
        <v>91</v>
      </c>
      <c r="F580" s="1" t="s">
        <v>190</v>
      </c>
      <c r="G580" s="1" t="s">
        <v>52</v>
      </c>
      <c r="H580" s="1" t="s">
        <v>60</v>
      </c>
      <c r="I580" s="2">
        <v>103.952756007</v>
      </c>
      <c r="J580" s="2">
        <v>19.940000000000001</v>
      </c>
      <c r="K580" s="2">
        <f t="shared" si="89"/>
        <v>19.95</v>
      </c>
      <c r="L580" s="2">
        <f t="shared" si="90"/>
        <v>0</v>
      </c>
      <c r="P580" s="6">
        <v>17.39</v>
      </c>
      <c r="Q580" s="5">
        <v>30508.581249999999</v>
      </c>
      <c r="R580" s="7">
        <v>2.56</v>
      </c>
      <c r="S580" s="5">
        <v>2343.04</v>
      </c>
      <c r="AL580" s="5" t="str">
        <f t="shared" ref="AL580:AL643" si="97">IF(AK580&gt;0,AK580*$AL$1,"")</f>
        <v/>
      </c>
      <c r="AN580" s="5" t="str">
        <f t="shared" si="91"/>
        <v/>
      </c>
      <c r="AP580" s="5" t="str">
        <f t="shared" si="92"/>
        <v/>
      </c>
      <c r="AS580" s="5">
        <f t="shared" si="82"/>
        <v>32851.621249999997</v>
      </c>
      <c r="AT580" s="11">
        <f t="shared" si="83"/>
        <v>0.30114657909932463</v>
      </c>
      <c r="AU580" s="5">
        <f t="shared" si="84"/>
        <v>301.14657909932464</v>
      </c>
    </row>
    <row r="581" spans="1:47" x14ac:dyDescent="0.25">
      <c r="A581" s="1" t="s">
        <v>591</v>
      </c>
      <c r="B581" s="1" t="s">
        <v>592</v>
      </c>
      <c r="C581" s="1" t="s">
        <v>593</v>
      </c>
      <c r="D581" s="1" t="s">
        <v>49</v>
      </c>
      <c r="E581" s="1" t="s">
        <v>70</v>
      </c>
      <c r="F581" s="1" t="s">
        <v>190</v>
      </c>
      <c r="G581" s="1" t="s">
        <v>52</v>
      </c>
      <c r="H581" s="1" t="s">
        <v>60</v>
      </c>
      <c r="I581" s="2">
        <v>103.952756007</v>
      </c>
      <c r="J581" s="2">
        <v>0.76</v>
      </c>
      <c r="K581" s="2">
        <f t="shared" si="89"/>
        <v>0.76</v>
      </c>
      <c r="L581" s="2">
        <f t="shared" si="90"/>
        <v>0</v>
      </c>
      <c r="P581" s="6">
        <v>0.05</v>
      </c>
      <c r="Q581" s="5">
        <v>87.71875</v>
      </c>
      <c r="R581" s="7">
        <v>0.71</v>
      </c>
      <c r="S581" s="5">
        <v>649.82749999999999</v>
      </c>
      <c r="AL581" s="5" t="str">
        <f t="shared" si="97"/>
        <v/>
      </c>
      <c r="AN581" s="5" t="str">
        <f t="shared" si="91"/>
        <v/>
      </c>
      <c r="AP581" s="5" t="str">
        <f t="shared" si="92"/>
        <v/>
      </c>
      <c r="AS581" s="5">
        <f t="shared" si="82"/>
        <v>737.54624999999999</v>
      </c>
      <c r="AT581" s="11">
        <f t="shared" si="83"/>
        <v>6.7609914416335015E-3</v>
      </c>
      <c r="AU581" s="5">
        <f t="shared" si="84"/>
        <v>6.760991441633502</v>
      </c>
    </row>
    <row r="582" spans="1:47" x14ac:dyDescent="0.25">
      <c r="A582" s="1" t="s">
        <v>594</v>
      </c>
      <c r="B582" s="1" t="s">
        <v>595</v>
      </c>
      <c r="C582" s="1" t="s">
        <v>596</v>
      </c>
      <c r="D582" s="1" t="s">
        <v>49</v>
      </c>
      <c r="E582" s="1" t="s">
        <v>50</v>
      </c>
      <c r="F582" s="1" t="s">
        <v>190</v>
      </c>
      <c r="G582" s="1" t="s">
        <v>52</v>
      </c>
      <c r="H582" s="1" t="s">
        <v>60</v>
      </c>
      <c r="I582" s="2">
        <v>5.9194761692500002</v>
      </c>
      <c r="J582" s="2">
        <v>4.8099999999999996</v>
      </c>
      <c r="K582" s="2">
        <f t="shared" si="89"/>
        <v>3.42</v>
      </c>
      <c r="L582" s="2">
        <f t="shared" si="90"/>
        <v>1.39</v>
      </c>
      <c r="M582" s="3">
        <v>1.39</v>
      </c>
      <c r="Z582" s="9">
        <v>1.37</v>
      </c>
      <c r="AA582" s="5">
        <v>150.46709999999999</v>
      </c>
      <c r="AB582" s="10">
        <v>2.0499999999999998</v>
      </c>
      <c r="AC582" s="5">
        <v>202.6399375</v>
      </c>
      <c r="AL582" s="5" t="str">
        <f t="shared" si="97"/>
        <v/>
      </c>
      <c r="AN582" s="5" t="str">
        <f t="shared" si="91"/>
        <v/>
      </c>
      <c r="AP582" s="5" t="str">
        <f t="shared" si="92"/>
        <v/>
      </c>
      <c r="AS582" s="5">
        <f t="shared" si="82"/>
        <v>353.10703749999999</v>
      </c>
      <c r="AT582" s="11">
        <f t="shared" si="83"/>
        <v>3.2368867152643786E-3</v>
      </c>
      <c r="AU582" s="5">
        <f t="shared" si="84"/>
        <v>3.2368867152643785</v>
      </c>
    </row>
    <row r="583" spans="1:47" x14ac:dyDescent="0.25">
      <c r="A583" s="1" t="s">
        <v>597</v>
      </c>
      <c r="B583" s="1" t="s">
        <v>598</v>
      </c>
      <c r="C583" s="1" t="s">
        <v>599</v>
      </c>
      <c r="D583" s="1" t="s">
        <v>49</v>
      </c>
      <c r="E583" s="1" t="s">
        <v>50</v>
      </c>
      <c r="F583" s="1" t="s">
        <v>190</v>
      </c>
      <c r="G583" s="1" t="s">
        <v>52</v>
      </c>
      <c r="H583" s="1" t="s">
        <v>60</v>
      </c>
      <c r="I583" s="2">
        <v>90.319002836500005</v>
      </c>
      <c r="J583" s="2">
        <v>30.78</v>
      </c>
      <c r="K583" s="2">
        <f t="shared" si="89"/>
        <v>30.780000000000005</v>
      </c>
      <c r="L583" s="2">
        <f t="shared" si="90"/>
        <v>0</v>
      </c>
      <c r="P583" s="6">
        <v>11.35</v>
      </c>
      <c r="Q583" s="5">
        <v>19912.15625</v>
      </c>
      <c r="R583" s="7">
        <v>19.420000000000002</v>
      </c>
      <c r="S583" s="5">
        <v>17774.154999999999</v>
      </c>
      <c r="AB583" s="10">
        <v>0.01</v>
      </c>
      <c r="AC583" s="5">
        <v>0.98848749999999996</v>
      </c>
      <c r="AL583" s="5" t="str">
        <f t="shared" si="97"/>
        <v/>
      </c>
      <c r="AN583" s="5" t="str">
        <f t="shared" si="91"/>
        <v/>
      </c>
      <c r="AP583" s="5" t="str">
        <f t="shared" si="92"/>
        <v/>
      </c>
      <c r="AS583" s="5">
        <f t="shared" si="82"/>
        <v>37687.299737499998</v>
      </c>
      <c r="AT583" s="11">
        <f t="shared" si="83"/>
        <v>0.34547462072177032</v>
      </c>
      <c r="AU583" s="5">
        <f t="shared" si="84"/>
        <v>345.47462072177035</v>
      </c>
    </row>
    <row r="584" spans="1:47" x14ac:dyDescent="0.25">
      <c r="A584" s="1" t="s">
        <v>597</v>
      </c>
      <c r="B584" s="1" t="s">
        <v>598</v>
      </c>
      <c r="C584" s="1" t="s">
        <v>599</v>
      </c>
      <c r="D584" s="1" t="s">
        <v>49</v>
      </c>
      <c r="E584" s="1" t="s">
        <v>65</v>
      </c>
      <c r="F584" s="1" t="s">
        <v>190</v>
      </c>
      <c r="G584" s="1" t="s">
        <v>52</v>
      </c>
      <c r="H584" s="1" t="s">
        <v>60</v>
      </c>
      <c r="I584" s="2">
        <v>90.319002836500005</v>
      </c>
      <c r="J584" s="2">
        <v>36.54</v>
      </c>
      <c r="K584" s="2">
        <f t="shared" si="89"/>
        <v>36.54</v>
      </c>
      <c r="L584" s="2">
        <f t="shared" si="90"/>
        <v>0</v>
      </c>
      <c r="P584" s="6">
        <v>24.2</v>
      </c>
      <c r="Q584" s="5">
        <v>42455.875</v>
      </c>
      <c r="R584" s="7">
        <v>12.34</v>
      </c>
      <c r="S584" s="5">
        <v>11294.184999999999</v>
      </c>
      <c r="AL584" s="5" t="str">
        <f t="shared" si="97"/>
        <v/>
      </c>
      <c r="AN584" s="5" t="str">
        <f t="shared" si="91"/>
        <v/>
      </c>
      <c r="AP584" s="5" t="str">
        <f t="shared" si="92"/>
        <v/>
      </c>
      <c r="AS584" s="5">
        <f t="shared" si="82"/>
        <v>53750.06</v>
      </c>
      <c r="AT584" s="11">
        <f t="shared" si="83"/>
        <v>0.49271987437708104</v>
      </c>
      <c r="AU584" s="5">
        <f t="shared" si="84"/>
        <v>492.71987437708106</v>
      </c>
    </row>
    <row r="585" spans="1:47" x14ac:dyDescent="0.25">
      <c r="A585" s="1" t="s">
        <v>597</v>
      </c>
      <c r="B585" s="1" t="s">
        <v>598</v>
      </c>
      <c r="C585" s="1" t="s">
        <v>599</v>
      </c>
      <c r="D585" s="1" t="s">
        <v>49</v>
      </c>
      <c r="E585" s="1" t="s">
        <v>70</v>
      </c>
      <c r="F585" s="1" t="s">
        <v>190</v>
      </c>
      <c r="G585" s="1" t="s">
        <v>52</v>
      </c>
      <c r="H585" s="1" t="s">
        <v>60</v>
      </c>
      <c r="I585" s="2">
        <v>90.319002836500005</v>
      </c>
      <c r="J585" s="2">
        <v>18.239999999999998</v>
      </c>
      <c r="K585" s="2">
        <f t="shared" si="89"/>
        <v>18.23</v>
      </c>
      <c r="L585" s="2">
        <f t="shared" si="90"/>
        <v>0</v>
      </c>
      <c r="P585" s="6">
        <v>0.13</v>
      </c>
      <c r="Q585" s="5">
        <v>228.06874999999999</v>
      </c>
      <c r="R585" s="7">
        <v>18.100000000000001</v>
      </c>
      <c r="S585" s="5">
        <v>16566.025000000001</v>
      </c>
      <c r="AL585" s="5" t="str">
        <f t="shared" si="97"/>
        <v/>
      </c>
      <c r="AN585" s="5" t="str">
        <f t="shared" si="91"/>
        <v/>
      </c>
      <c r="AP585" s="5" t="str">
        <f t="shared" si="92"/>
        <v/>
      </c>
      <c r="AS585" s="5">
        <f t="shared" si="82"/>
        <v>16794.09375</v>
      </c>
      <c r="AT585" s="11">
        <f t="shared" si="83"/>
        <v>0.15394929350361511</v>
      </c>
      <c r="AU585" s="5">
        <f t="shared" si="84"/>
        <v>153.94929350361511</v>
      </c>
    </row>
    <row r="586" spans="1:47" x14ac:dyDescent="0.25">
      <c r="A586" s="1" t="s">
        <v>600</v>
      </c>
      <c r="B586" s="1" t="s">
        <v>601</v>
      </c>
      <c r="C586" s="1" t="s">
        <v>602</v>
      </c>
      <c r="D586" s="1" t="s">
        <v>603</v>
      </c>
      <c r="E586" s="1" t="s">
        <v>85</v>
      </c>
      <c r="F586" s="1" t="s">
        <v>190</v>
      </c>
      <c r="G586" s="1" t="s">
        <v>52</v>
      </c>
      <c r="H586" s="1" t="s">
        <v>60</v>
      </c>
      <c r="I586" s="2">
        <v>79.521113634700001</v>
      </c>
      <c r="J586" s="2">
        <v>40.39</v>
      </c>
      <c r="K586" s="2">
        <f t="shared" si="89"/>
        <v>26.669999999999998</v>
      </c>
      <c r="L586" s="2">
        <f t="shared" si="90"/>
        <v>0</v>
      </c>
      <c r="R586" s="7">
        <v>7.86</v>
      </c>
      <c r="S586" s="5">
        <v>7193.8650000000007</v>
      </c>
      <c r="T586" s="8">
        <v>18.809999999999999</v>
      </c>
      <c r="U586" s="5">
        <v>5164.7557499999994</v>
      </c>
      <c r="AL586" s="5" t="str">
        <f t="shared" si="97"/>
        <v/>
      </c>
      <c r="AN586" s="5" t="str">
        <f t="shared" si="91"/>
        <v/>
      </c>
      <c r="AP586" s="5" t="str">
        <f t="shared" si="92"/>
        <v/>
      </c>
      <c r="AS586" s="5">
        <f t="shared" si="82"/>
        <v>12358.62075</v>
      </c>
      <c r="AT586" s="11">
        <f t="shared" si="83"/>
        <v>0.11328988401899434</v>
      </c>
      <c r="AU586" s="5">
        <f t="shared" si="84"/>
        <v>113.28988401899434</v>
      </c>
    </row>
    <row r="587" spans="1:47" x14ac:dyDescent="0.25">
      <c r="A587" s="1" t="s">
        <v>600</v>
      </c>
      <c r="B587" s="1" t="s">
        <v>601</v>
      </c>
      <c r="C587" s="1" t="s">
        <v>602</v>
      </c>
      <c r="D587" s="1" t="s">
        <v>603</v>
      </c>
      <c r="E587" s="1" t="s">
        <v>99</v>
      </c>
      <c r="F587" s="1" t="s">
        <v>190</v>
      </c>
      <c r="G587" s="1" t="s">
        <v>52</v>
      </c>
      <c r="H587" s="1" t="s">
        <v>60</v>
      </c>
      <c r="I587" s="2">
        <v>79.521113634700001</v>
      </c>
      <c r="J587" s="2">
        <v>37.4</v>
      </c>
      <c r="K587" s="2">
        <f t="shared" si="89"/>
        <v>36.96</v>
      </c>
      <c r="L587" s="2">
        <f t="shared" si="90"/>
        <v>0</v>
      </c>
      <c r="R587" s="7">
        <v>26.22</v>
      </c>
      <c r="S587" s="5">
        <v>23997.855</v>
      </c>
      <c r="T587" s="8">
        <v>10.74</v>
      </c>
      <c r="U587" s="5">
        <v>2948.9355</v>
      </c>
      <c r="AL587" s="5" t="str">
        <f t="shared" si="97"/>
        <v/>
      </c>
      <c r="AN587" s="5" t="str">
        <f t="shared" si="91"/>
        <v/>
      </c>
      <c r="AP587" s="5" t="str">
        <f t="shared" si="92"/>
        <v/>
      </c>
      <c r="AS587" s="5">
        <f t="shared" si="82"/>
        <v>26946.790499999999</v>
      </c>
      <c r="AT587" s="11">
        <f t="shared" si="83"/>
        <v>0.24701775644576993</v>
      </c>
      <c r="AU587" s="5">
        <f t="shared" si="84"/>
        <v>247.01775644576995</v>
      </c>
    </row>
    <row r="588" spans="1:47" x14ac:dyDescent="0.25">
      <c r="A588" s="1" t="s">
        <v>604</v>
      </c>
      <c r="B588" s="1" t="s">
        <v>605</v>
      </c>
      <c r="C588" s="1" t="s">
        <v>606</v>
      </c>
      <c r="D588" s="1" t="s">
        <v>49</v>
      </c>
      <c r="E588" s="1" t="s">
        <v>99</v>
      </c>
      <c r="F588" s="1" t="s">
        <v>190</v>
      </c>
      <c r="G588" s="1" t="s">
        <v>52</v>
      </c>
      <c r="H588" s="1" t="s">
        <v>60</v>
      </c>
      <c r="I588" s="2">
        <v>2.8384758792499998</v>
      </c>
      <c r="J588" s="2">
        <v>2.54</v>
      </c>
      <c r="K588" s="2">
        <f t="shared" si="89"/>
        <v>2.54</v>
      </c>
      <c r="L588" s="2">
        <f t="shared" si="90"/>
        <v>0</v>
      </c>
      <c r="Z588" s="9">
        <v>1.6</v>
      </c>
      <c r="AA588" s="5">
        <v>175.72800000000001</v>
      </c>
      <c r="AB588" s="10">
        <v>0.94</v>
      </c>
      <c r="AC588" s="5">
        <v>92.917824999999993</v>
      </c>
      <c r="AL588" s="5" t="str">
        <f t="shared" si="97"/>
        <v/>
      </c>
      <c r="AN588" s="5" t="str">
        <f t="shared" si="91"/>
        <v/>
      </c>
      <c r="AP588" s="5" t="str">
        <f t="shared" si="92"/>
        <v/>
      </c>
      <c r="AS588" s="5">
        <f t="shared" si="82"/>
        <v>268.645825</v>
      </c>
      <c r="AT588" s="11">
        <f t="shared" si="83"/>
        <v>2.4626416630219076E-3</v>
      </c>
      <c r="AU588" s="5">
        <f t="shared" si="84"/>
        <v>2.4626416630219077</v>
      </c>
    </row>
    <row r="589" spans="1:47" x14ac:dyDescent="0.25">
      <c r="A589" s="1" t="s">
        <v>607</v>
      </c>
      <c r="B589" s="1" t="s">
        <v>296</v>
      </c>
      <c r="C589" s="1" t="s">
        <v>297</v>
      </c>
      <c r="D589" s="1" t="s">
        <v>49</v>
      </c>
      <c r="E589" s="1" t="s">
        <v>80</v>
      </c>
      <c r="F589" s="1" t="s">
        <v>190</v>
      </c>
      <c r="G589" s="1" t="s">
        <v>52</v>
      </c>
      <c r="H589" s="1" t="s">
        <v>60</v>
      </c>
      <c r="I589" s="2">
        <v>81.940348340300005</v>
      </c>
      <c r="J589" s="2">
        <v>39.86</v>
      </c>
      <c r="K589" s="2">
        <f t="shared" si="89"/>
        <v>23.83</v>
      </c>
      <c r="L589" s="2">
        <f t="shared" si="90"/>
        <v>0</v>
      </c>
      <c r="R589" s="7">
        <v>5.49</v>
      </c>
      <c r="S589" s="5">
        <v>5024.7224999999999</v>
      </c>
      <c r="T589" s="8">
        <v>18.34</v>
      </c>
      <c r="U589" s="5">
        <v>5035.7055</v>
      </c>
      <c r="AL589" s="5" t="str">
        <f t="shared" si="97"/>
        <v/>
      </c>
      <c r="AN589" s="5" t="str">
        <f t="shared" si="91"/>
        <v/>
      </c>
      <c r="AP589" s="5" t="str">
        <f t="shared" si="92"/>
        <v/>
      </c>
      <c r="AS589" s="5">
        <f t="shared" si="82"/>
        <v>10060.428</v>
      </c>
      <c r="AT589" s="11">
        <f t="shared" si="83"/>
        <v>9.2222647199643473E-2</v>
      </c>
      <c r="AU589" s="5">
        <f t="shared" si="84"/>
        <v>92.222647199643475</v>
      </c>
    </row>
    <row r="590" spans="1:47" x14ac:dyDescent="0.25">
      <c r="A590" s="1" t="s">
        <v>607</v>
      </c>
      <c r="B590" s="1" t="s">
        <v>296</v>
      </c>
      <c r="C590" s="1" t="s">
        <v>297</v>
      </c>
      <c r="D590" s="1" t="s">
        <v>49</v>
      </c>
      <c r="E590" s="1" t="s">
        <v>75</v>
      </c>
      <c r="F590" s="1" t="s">
        <v>190</v>
      </c>
      <c r="G590" s="1" t="s">
        <v>52</v>
      </c>
      <c r="H590" s="1" t="s">
        <v>60</v>
      </c>
      <c r="I590" s="2">
        <v>81.940348340300005</v>
      </c>
      <c r="J590" s="2">
        <v>39.06</v>
      </c>
      <c r="K590" s="2">
        <f t="shared" si="89"/>
        <v>39.06</v>
      </c>
      <c r="L590" s="2">
        <f t="shared" si="90"/>
        <v>0</v>
      </c>
      <c r="R590" s="7">
        <v>30.22</v>
      </c>
      <c r="S590" s="5">
        <v>27658.855</v>
      </c>
      <c r="T590" s="8">
        <v>8.84</v>
      </c>
      <c r="U590" s="5">
        <v>2427.2429999999999</v>
      </c>
      <c r="AL590" s="5" t="str">
        <f t="shared" si="97"/>
        <v/>
      </c>
      <c r="AN590" s="5" t="str">
        <f t="shared" si="91"/>
        <v/>
      </c>
      <c r="AP590" s="5" t="str">
        <f t="shared" si="92"/>
        <v/>
      </c>
      <c r="AS590" s="5">
        <f t="shared" si="82"/>
        <v>30086.097999999998</v>
      </c>
      <c r="AT590" s="11">
        <f t="shared" si="83"/>
        <v>0.27579538380155388</v>
      </c>
      <c r="AU590" s="5">
        <f t="shared" si="84"/>
        <v>275.7953838015539</v>
      </c>
    </row>
    <row r="591" spans="1:47" x14ac:dyDescent="0.25">
      <c r="A591" s="1" t="s">
        <v>608</v>
      </c>
      <c r="B591" s="1" t="s">
        <v>592</v>
      </c>
      <c r="C591" s="1" t="s">
        <v>593</v>
      </c>
      <c r="D591" s="1" t="s">
        <v>49</v>
      </c>
      <c r="E591" s="1" t="s">
        <v>76</v>
      </c>
      <c r="F591" s="1" t="s">
        <v>190</v>
      </c>
      <c r="G591" s="1" t="s">
        <v>52</v>
      </c>
      <c r="H591" s="1" t="s">
        <v>60</v>
      </c>
      <c r="I591" s="2">
        <v>190.41323052199999</v>
      </c>
      <c r="J591" s="2">
        <v>40.04</v>
      </c>
      <c r="K591" s="2">
        <f t="shared" si="89"/>
        <v>40</v>
      </c>
      <c r="L591" s="2">
        <f t="shared" si="90"/>
        <v>0</v>
      </c>
      <c r="R591" s="7">
        <v>39.950000000000003</v>
      </c>
      <c r="S591" s="5">
        <v>36564.237500000003</v>
      </c>
      <c r="T591" s="8">
        <v>0.05</v>
      </c>
      <c r="U591" s="5">
        <v>13.72875</v>
      </c>
      <c r="AL591" s="5" t="str">
        <f t="shared" si="97"/>
        <v/>
      </c>
      <c r="AN591" s="5" t="str">
        <f t="shared" si="91"/>
        <v/>
      </c>
      <c r="AP591" s="5" t="str">
        <f t="shared" si="92"/>
        <v/>
      </c>
      <c r="AS591" s="5">
        <f t="shared" si="82"/>
        <v>36577.966250000005</v>
      </c>
      <c r="AT591" s="11">
        <f t="shared" si="83"/>
        <v>0.33530550357839811</v>
      </c>
      <c r="AU591" s="5">
        <f t="shared" si="84"/>
        <v>335.30550357839809</v>
      </c>
    </row>
    <row r="592" spans="1:47" x14ac:dyDescent="0.25">
      <c r="A592" s="1" t="s">
        <v>608</v>
      </c>
      <c r="B592" s="1" t="s">
        <v>592</v>
      </c>
      <c r="C592" s="1" t="s">
        <v>593</v>
      </c>
      <c r="D592" s="1" t="s">
        <v>49</v>
      </c>
      <c r="E592" s="1" t="s">
        <v>91</v>
      </c>
      <c r="F592" s="1" t="s">
        <v>190</v>
      </c>
      <c r="G592" s="1" t="s">
        <v>52</v>
      </c>
      <c r="H592" s="1" t="s">
        <v>60</v>
      </c>
      <c r="I592" s="2">
        <v>190.41323052199999</v>
      </c>
      <c r="J592" s="2">
        <v>13.36</v>
      </c>
      <c r="K592" s="2">
        <f t="shared" si="89"/>
        <v>13.36</v>
      </c>
      <c r="L592" s="2">
        <f t="shared" si="90"/>
        <v>0</v>
      </c>
      <c r="P592" s="6">
        <v>13.36</v>
      </c>
      <c r="Q592" s="5">
        <v>23438.45</v>
      </c>
      <c r="AL592" s="5" t="str">
        <f t="shared" si="97"/>
        <v/>
      </c>
      <c r="AN592" s="5" t="str">
        <f t="shared" si="91"/>
        <v/>
      </c>
      <c r="AP592" s="5" t="str">
        <f t="shared" si="92"/>
        <v/>
      </c>
      <c r="AS592" s="5">
        <f t="shared" si="82"/>
        <v>23438.45</v>
      </c>
      <c r="AT592" s="11">
        <f t="shared" si="83"/>
        <v>0.21485725112852888</v>
      </c>
      <c r="AU592" s="5">
        <f t="shared" si="84"/>
        <v>214.8572511285289</v>
      </c>
    </row>
    <row r="593" spans="1:47" x14ac:dyDescent="0.25">
      <c r="A593" s="1" t="s">
        <v>608</v>
      </c>
      <c r="B593" s="1" t="s">
        <v>592</v>
      </c>
      <c r="C593" s="1" t="s">
        <v>593</v>
      </c>
      <c r="D593" s="1" t="s">
        <v>49</v>
      </c>
      <c r="E593" s="1" t="s">
        <v>92</v>
      </c>
      <c r="F593" s="1" t="s">
        <v>190</v>
      </c>
      <c r="G593" s="1" t="s">
        <v>52</v>
      </c>
      <c r="H593" s="1" t="s">
        <v>60</v>
      </c>
      <c r="I593" s="2">
        <v>190.41323052199999</v>
      </c>
      <c r="J593" s="2">
        <v>21.23</v>
      </c>
      <c r="K593" s="2">
        <f t="shared" si="89"/>
        <v>21.24</v>
      </c>
      <c r="L593" s="2">
        <f t="shared" si="90"/>
        <v>0</v>
      </c>
      <c r="P593" s="6">
        <v>16.29</v>
      </c>
      <c r="Q593" s="5">
        <v>28578.768749999999</v>
      </c>
      <c r="R593" s="7">
        <v>4.57</v>
      </c>
      <c r="S593" s="5">
        <v>4182.6925000000001</v>
      </c>
      <c r="Z593" s="9">
        <v>0.02</v>
      </c>
      <c r="AA593" s="5">
        <v>2.1966000000000001</v>
      </c>
      <c r="AB593" s="10">
        <v>0.36</v>
      </c>
      <c r="AC593" s="5">
        <v>35.585549999999998</v>
      </c>
      <c r="AL593" s="5" t="str">
        <f t="shared" si="97"/>
        <v/>
      </c>
      <c r="AN593" s="5" t="str">
        <f t="shared" si="91"/>
        <v/>
      </c>
      <c r="AP593" s="5" t="str">
        <f t="shared" si="92"/>
        <v/>
      </c>
      <c r="AS593" s="5">
        <f t="shared" ref="AS593:AS656" si="98">SUM(O593,Q593,S593,U593,W593,Y593,AA593,AC593,AF593,AH593,AJ593)</f>
        <v>32799.243399999999</v>
      </c>
      <c r="AT593" s="11">
        <f t="shared" ref="AT593:AT656" si="99">(AS593/$AS$743)*100</f>
        <v>0.30066643809720967</v>
      </c>
      <c r="AU593" s="5">
        <f t="shared" ref="AU593:AU656" si="100">(AT593/100)*$AU$1</f>
        <v>300.66643809720966</v>
      </c>
    </row>
    <row r="594" spans="1:47" x14ac:dyDescent="0.25">
      <c r="A594" s="1" t="s">
        <v>608</v>
      </c>
      <c r="B594" s="1" t="s">
        <v>592</v>
      </c>
      <c r="C594" s="1" t="s">
        <v>593</v>
      </c>
      <c r="D594" s="1" t="s">
        <v>49</v>
      </c>
      <c r="E594" s="1" t="s">
        <v>89</v>
      </c>
      <c r="F594" s="1" t="s">
        <v>190</v>
      </c>
      <c r="G594" s="1" t="s">
        <v>52</v>
      </c>
      <c r="H594" s="1" t="s">
        <v>60</v>
      </c>
      <c r="I594" s="2">
        <v>190.41323052199999</v>
      </c>
      <c r="J594" s="2">
        <v>40.03</v>
      </c>
      <c r="K594" s="2">
        <f t="shared" si="89"/>
        <v>40</v>
      </c>
      <c r="L594" s="2">
        <f t="shared" si="90"/>
        <v>0</v>
      </c>
      <c r="P594" s="6">
        <v>19.079999999999998</v>
      </c>
      <c r="Q594" s="5">
        <v>33473.474999999999</v>
      </c>
      <c r="R594" s="7">
        <v>20.92</v>
      </c>
      <c r="S594" s="5">
        <v>19147.03</v>
      </c>
      <c r="AL594" s="5" t="str">
        <f t="shared" si="97"/>
        <v/>
      </c>
      <c r="AN594" s="5" t="str">
        <f t="shared" si="91"/>
        <v/>
      </c>
      <c r="AP594" s="5" t="str">
        <f t="shared" si="92"/>
        <v/>
      </c>
      <c r="AS594" s="5">
        <f t="shared" si="98"/>
        <v>52620.504999999997</v>
      </c>
      <c r="AT594" s="11">
        <f t="shared" si="99"/>
        <v>0.48236538923414352</v>
      </c>
      <c r="AU594" s="5">
        <f t="shared" si="100"/>
        <v>482.36538923414349</v>
      </c>
    </row>
    <row r="595" spans="1:47" x14ac:dyDescent="0.25">
      <c r="A595" s="1" t="s">
        <v>608</v>
      </c>
      <c r="B595" s="1" t="s">
        <v>592</v>
      </c>
      <c r="C595" s="1" t="s">
        <v>593</v>
      </c>
      <c r="D595" s="1" t="s">
        <v>49</v>
      </c>
      <c r="E595" s="1" t="s">
        <v>90</v>
      </c>
      <c r="F595" s="1" t="s">
        <v>190</v>
      </c>
      <c r="G595" s="1" t="s">
        <v>52</v>
      </c>
      <c r="H595" s="1" t="s">
        <v>60</v>
      </c>
      <c r="I595" s="2">
        <v>190.41323052199999</v>
      </c>
      <c r="J595" s="2">
        <v>34.25</v>
      </c>
      <c r="K595" s="2">
        <f t="shared" si="89"/>
        <v>34.24</v>
      </c>
      <c r="L595" s="2">
        <f t="shared" si="90"/>
        <v>0</v>
      </c>
      <c r="P595" s="6">
        <v>15.44</v>
      </c>
      <c r="Q595" s="5">
        <v>27087.55</v>
      </c>
      <c r="R595" s="7">
        <v>15.85</v>
      </c>
      <c r="S595" s="5">
        <v>14506.7125</v>
      </c>
      <c r="Z595" s="9">
        <v>0.35</v>
      </c>
      <c r="AA595" s="5">
        <v>38.4405</v>
      </c>
      <c r="AB595" s="10">
        <v>2.6</v>
      </c>
      <c r="AC595" s="5">
        <v>257.00675000000001</v>
      </c>
      <c r="AL595" s="5" t="str">
        <f t="shared" si="97"/>
        <v/>
      </c>
      <c r="AN595" s="5" t="str">
        <f t="shared" si="91"/>
        <v/>
      </c>
      <c r="AP595" s="5" t="str">
        <f t="shared" si="92"/>
        <v/>
      </c>
      <c r="AS595" s="5">
        <f t="shared" si="98"/>
        <v>41889.709749999995</v>
      </c>
      <c r="AT595" s="11">
        <f t="shared" si="99"/>
        <v>0.38399757182991767</v>
      </c>
      <c r="AU595" s="5">
        <f t="shared" si="100"/>
        <v>383.99757182991772</v>
      </c>
    </row>
    <row r="596" spans="1:47" x14ac:dyDescent="0.25">
      <c r="A596" s="1" t="s">
        <v>608</v>
      </c>
      <c r="B596" s="1" t="s">
        <v>592</v>
      </c>
      <c r="C596" s="1" t="s">
        <v>593</v>
      </c>
      <c r="D596" s="1" t="s">
        <v>49</v>
      </c>
      <c r="E596" s="1" t="s">
        <v>100</v>
      </c>
      <c r="F596" s="1" t="s">
        <v>190</v>
      </c>
      <c r="G596" s="1" t="s">
        <v>52</v>
      </c>
      <c r="H596" s="1" t="s">
        <v>60</v>
      </c>
      <c r="I596" s="2">
        <v>190.41323052199999</v>
      </c>
      <c r="J596" s="2">
        <v>38.46</v>
      </c>
      <c r="K596" s="2">
        <f t="shared" si="89"/>
        <v>38.459999999999994</v>
      </c>
      <c r="L596" s="2">
        <f t="shared" si="90"/>
        <v>0</v>
      </c>
      <c r="P596" s="6">
        <v>3.55</v>
      </c>
      <c r="Q596" s="5">
        <v>6228.03125</v>
      </c>
      <c r="R596" s="7">
        <v>34.909999999999997</v>
      </c>
      <c r="S596" s="5">
        <v>31951.377499999999</v>
      </c>
      <c r="AL596" s="5" t="str">
        <f t="shared" si="97"/>
        <v/>
      </c>
      <c r="AN596" s="5" t="str">
        <f t="shared" si="91"/>
        <v/>
      </c>
      <c r="AP596" s="5" t="str">
        <f t="shared" si="92"/>
        <v/>
      </c>
      <c r="AS596" s="5">
        <f t="shared" si="98"/>
        <v>38179.408750000002</v>
      </c>
      <c r="AT596" s="11">
        <f t="shared" si="99"/>
        <v>0.34998572063159056</v>
      </c>
      <c r="AU596" s="5">
        <f t="shared" si="100"/>
        <v>349.98572063159054</v>
      </c>
    </row>
    <row r="597" spans="1:47" x14ac:dyDescent="0.25">
      <c r="A597" s="1" t="s">
        <v>609</v>
      </c>
      <c r="B597" s="1" t="s">
        <v>610</v>
      </c>
      <c r="C597" s="1" t="s">
        <v>611</v>
      </c>
      <c r="D597" s="1" t="s">
        <v>49</v>
      </c>
      <c r="E597" s="1" t="s">
        <v>92</v>
      </c>
      <c r="F597" s="1" t="s">
        <v>190</v>
      </c>
      <c r="G597" s="1" t="s">
        <v>52</v>
      </c>
      <c r="H597" s="1" t="s">
        <v>60</v>
      </c>
      <c r="I597" s="2">
        <v>10.001202389099999</v>
      </c>
      <c r="J597" s="2">
        <v>4.76</v>
      </c>
      <c r="K597" s="2">
        <f t="shared" si="89"/>
        <v>4.74</v>
      </c>
      <c r="L597" s="2">
        <f t="shared" si="90"/>
        <v>0</v>
      </c>
      <c r="P597" s="6">
        <v>0.56999999999999995</v>
      </c>
      <c r="Q597" s="5">
        <v>999.99374999999986</v>
      </c>
      <c r="R597" s="7">
        <v>0.79</v>
      </c>
      <c r="S597" s="5">
        <v>723.04750000000001</v>
      </c>
      <c r="Z597" s="9">
        <v>2.9</v>
      </c>
      <c r="AA597" s="5">
        <v>318.50700000000001</v>
      </c>
      <c r="AB597" s="10">
        <v>0.48</v>
      </c>
      <c r="AC597" s="5">
        <v>47.447399999999988</v>
      </c>
      <c r="AL597" s="5" t="str">
        <f t="shared" si="97"/>
        <v/>
      </c>
      <c r="AN597" s="5" t="str">
        <f t="shared" si="91"/>
        <v/>
      </c>
      <c r="AP597" s="5" t="str">
        <f t="shared" si="92"/>
        <v/>
      </c>
      <c r="AS597" s="5">
        <f t="shared" si="98"/>
        <v>2088.9956499999998</v>
      </c>
      <c r="AT597" s="11">
        <f t="shared" si="99"/>
        <v>1.9149553958493604E-2</v>
      </c>
      <c r="AU597" s="5">
        <f t="shared" si="100"/>
        <v>19.149553958493602</v>
      </c>
    </row>
    <row r="598" spans="1:47" x14ac:dyDescent="0.25">
      <c r="A598" s="1" t="s">
        <v>609</v>
      </c>
      <c r="B598" s="1" t="s">
        <v>610</v>
      </c>
      <c r="C598" s="1" t="s">
        <v>611</v>
      </c>
      <c r="D598" s="1" t="s">
        <v>49</v>
      </c>
      <c r="E598" s="1" t="s">
        <v>90</v>
      </c>
      <c r="F598" s="1" t="s">
        <v>190</v>
      </c>
      <c r="G598" s="1" t="s">
        <v>52</v>
      </c>
      <c r="H598" s="1" t="s">
        <v>60</v>
      </c>
      <c r="I598" s="2">
        <v>10.001202389099999</v>
      </c>
      <c r="J598" s="2">
        <v>4.74</v>
      </c>
      <c r="K598" s="2">
        <f t="shared" si="89"/>
        <v>4.74</v>
      </c>
      <c r="L598" s="2">
        <f t="shared" si="90"/>
        <v>0</v>
      </c>
      <c r="Z598" s="9">
        <v>2.54</v>
      </c>
      <c r="AA598" s="5">
        <v>278.96820000000002</v>
      </c>
      <c r="AB598" s="10">
        <v>2.2000000000000002</v>
      </c>
      <c r="AC598" s="5">
        <v>217.46725000000001</v>
      </c>
      <c r="AL598" s="5" t="str">
        <f t="shared" si="97"/>
        <v/>
      </c>
      <c r="AN598" s="5" t="str">
        <f t="shared" si="91"/>
        <v/>
      </c>
      <c r="AP598" s="5" t="str">
        <f t="shared" si="92"/>
        <v/>
      </c>
      <c r="AS598" s="5">
        <f t="shared" si="98"/>
        <v>496.43545000000006</v>
      </c>
      <c r="AT598" s="11">
        <f t="shared" si="99"/>
        <v>4.550759804925422E-3</v>
      </c>
      <c r="AU598" s="5">
        <f t="shared" si="100"/>
        <v>4.5507598049254216</v>
      </c>
    </row>
    <row r="599" spans="1:47" x14ac:dyDescent="0.25">
      <c r="A599" s="1" t="s">
        <v>612</v>
      </c>
      <c r="B599" s="1" t="s">
        <v>613</v>
      </c>
      <c r="C599" s="1" t="s">
        <v>614</v>
      </c>
      <c r="D599" s="1" t="s">
        <v>615</v>
      </c>
      <c r="E599" s="1" t="s">
        <v>91</v>
      </c>
      <c r="F599" s="1" t="s">
        <v>190</v>
      </c>
      <c r="G599" s="1" t="s">
        <v>52</v>
      </c>
      <c r="H599" s="1" t="s">
        <v>60</v>
      </c>
      <c r="I599" s="2">
        <v>80.149204650599998</v>
      </c>
      <c r="J599" s="2">
        <v>6.69</v>
      </c>
      <c r="K599" s="2">
        <f t="shared" si="89"/>
        <v>6.7</v>
      </c>
      <c r="L599" s="2">
        <f t="shared" si="90"/>
        <v>0</v>
      </c>
      <c r="P599" s="6">
        <v>6.38</v>
      </c>
      <c r="Q599" s="5">
        <v>11192.9125</v>
      </c>
      <c r="R599" s="7">
        <v>0.32</v>
      </c>
      <c r="S599" s="5">
        <v>292.88</v>
      </c>
      <c r="AL599" s="5" t="str">
        <f t="shared" si="97"/>
        <v/>
      </c>
      <c r="AN599" s="5" t="str">
        <f t="shared" si="91"/>
        <v/>
      </c>
      <c r="AP599" s="5" t="str">
        <f t="shared" si="92"/>
        <v/>
      </c>
      <c r="AS599" s="5">
        <f t="shared" si="98"/>
        <v>11485.7925</v>
      </c>
      <c r="AT599" s="11">
        <f t="shared" si="99"/>
        <v>0.10528877991431487</v>
      </c>
      <c r="AU599" s="5">
        <f t="shared" si="100"/>
        <v>105.28877991431487</v>
      </c>
    </row>
    <row r="600" spans="1:47" x14ac:dyDescent="0.25">
      <c r="A600" s="1" t="s">
        <v>612</v>
      </c>
      <c r="B600" s="1" t="s">
        <v>613</v>
      </c>
      <c r="C600" s="1" t="s">
        <v>614</v>
      </c>
      <c r="D600" s="1" t="s">
        <v>615</v>
      </c>
      <c r="E600" s="1" t="s">
        <v>70</v>
      </c>
      <c r="F600" s="1" t="s">
        <v>190</v>
      </c>
      <c r="G600" s="1" t="s">
        <v>52</v>
      </c>
      <c r="H600" s="1" t="s">
        <v>60</v>
      </c>
      <c r="I600" s="2">
        <v>80.149204650599998</v>
      </c>
      <c r="J600" s="2">
        <v>19.059999999999999</v>
      </c>
      <c r="K600" s="2">
        <f t="shared" si="89"/>
        <v>19.059999999999999</v>
      </c>
      <c r="L600" s="2">
        <f t="shared" si="90"/>
        <v>0</v>
      </c>
      <c r="P600" s="6">
        <v>1.0900000000000001</v>
      </c>
      <c r="Q600" s="5">
        <v>1912.26875</v>
      </c>
      <c r="R600" s="7">
        <v>17.97</v>
      </c>
      <c r="S600" s="5">
        <v>16447.0425</v>
      </c>
      <c r="AL600" s="5" t="str">
        <f t="shared" si="97"/>
        <v/>
      </c>
      <c r="AN600" s="5" t="str">
        <f t="shared" si="91"/>
        <v/>
      </c>
      <c r="AP600" s="5" t="str">
        <f t="shared" si="92"/>
        <v/>
      </c>
      <c r="AS600" s="5">
        <f t="shared" si="98"/>
        <v>18359.311249999999</v>
      </c>
      <c r="AT600" s="11">
        <f t="shared" si="99"/>
        <v>0.16829744064936356</v>
      </c>
      <c r="AU600" s="5">
        <f t="shared" si="100"/>
        <v>168.29744064936355</v>
      </c>
    </row>
    <row r="601" spans="1:47" x14ac:dyDescent="0.25">
      <c r="A601" s="1" t="s">
        <v>612</v>
      </c>
      <c r="B601" s="1" t="s">
        <v>613</v>
      </c>
      <c r="C601" s="1" t="s">
        <v>614</v>
      </c>
      <c r="D601" s="1" t="s">
        <v>615</v>
      </c>
      <c r="E601" s="1" t="s">
        <v>97</v>
      </c>
      <c r="F601" s="1" t="s">
        <v>190</v>
      </c>
      <c r="G601" s="1" t="s">
        <v>52</v>
      </c>
      <c r="H601" s="1" t="s">
        <v>60</v>
      </c>
      <c r="I601" s="2">
        <v>80.149204650599998</v>
      </c>
      <c r="J601" s="2">
        <v>37.07</v>
      </c>
      <c r="K601" s="2">
        <f t="shared" si="89"/>
        <v>37.06</v>
      </c>
      <c r="L601" s="2">
        <f t="shared" si="90"/>
        <v>0</v>
      </c>
      <c r="P601" s="6">
        <v>5.89</v>
      </c>
      <c r="Q601" s="5">
        <v>10333.268749999999</v>
      </c>
      <c r="R601" s="7">
        <v>24.3</v>
      </c>
      <c r="S601" s="5">
        <v>22240.575000000001</v>
      </c>
      <c r="Z601" s="9">
        <v>3.4</v>
      </c>
      <c r="AA601" s="5">
        <v>373.42200000000003</v>
      </c>
      <c r="AB601" s="10">
        <v>3.47</v>
      </c>
      <c r="AC601" s="5">
        <v>343.00516249999998</v>
      </c>
      <c r="AL601" s="5" t="str">
        <f t="shared" si="97"/>
        <v/>
      </c>
      <c r="AN601" s="5" t="str">
        <f t="shared" si="91"/>
        <v/>
      </c>
      <c r="AP601" s="5" t="str">
        <f t="shared" si="92"/>
        <v/>
      </c>
      <c r="AS601" s="5">
        <f t="shared" si="98"/>
        <v>33290.270912499996</v>
      </c>
      <c r="AT601" s="11">
        <f t="shared" si="99"/>
        <v>0.30516762403588005</v>
      </c>
      <c r="AU601" s="5">
        <f t="shared" si="100"/>
        <v>305.16762403588001</v>
      </c>
    </row>
    <row r="602" spans="1:47" x14ac:dyDescent="0.25">
      <c r="A602" s="1" t="s">
        <v>612</v>
      </c>
      <c r="B602" s="1" t="s">
        <v>613</v>
      </c>
      <c r="C602" s="1" t="s">
        <v>614</v>
      </c>
      <c r="D602" s="1" t="s">
        <v>615</v>
      </c>
      <c r="E602" s="1" t="s">
        <v>92</v>
      </c>
      <c r="F602" s="1" t="s">
        <v>190</v>
      </c>
      <c r="G602" s="1" t="s">
        <v>52</v>
      </c>
      <c r="H602" s="1" t="s">
        <v>60</v>
      </c>
      <c r="I602" s="2">
        <v>80.149204650599998</v>
      </c>
      <c r="J602" s="2">
        <v>13.02</v>
      </c>
      <c r="K602" s="2">
        <f t="shared" si="89"/>
        <v>13.02</v>
      </c>
      <c r="L602" s="2">
        <f t="shared" si="90"/>
        <v>0</v>
      </c>
      <c r="P602" s="6">
        <v>13.02</v>
      </c>
      <c r="Q602" s="5">
        <v>22841.962500000001</v>
      </c>
      <c r="AL602" s="5" t="str">
        <f t="shared" si="97"/>
        <v/>
      </c>
      <c r="AN602" s="5" t="str">
        <f t="shared" si="91"/>
        <v/>
      </c>
      <c r="AP602" s="5" t="str">
        <f t="shared" si="92"/>
        <v/>
      </c>
      <c r="AS602" s="5">
        <f t="shared" si="98"/>
        <v>22841.962500000001</v>
      </c>
      <c r="AT602" s="11">
        <f t="shared" si="99"/>
        <v>0.20938932707286273</v>
      </c>
      <c r="AU602" s="5">
        <f t="shared" si="100"/>
        <v>209.38932707286273</v>
      </c>
    </row>
    <row r="603" spans="1:47" x14ac:dyDescent="0.25">
      <c r="A603" s="1" t="s">
        <v>616</v>
      </c>
      <c r="B603" s="1" t="s">
        <v>613</v>
      </c>
      <c r="C603" s="1" t="s">
        <v>614</v>
      </c>
      <c r="D603" s="1" t="s">
        <v>615</v>
      </c>
      <c r="E603" s="1" t="s">
        <v>50</v>
      </c>
      <c r="F603" s="1" t="s">
        <v>196</v>
      </c>
      <c r="G603" s="1" t="s">
        <v>52</v>
      </c>
      <c r="H603" s="1" t="s">
        <v>60</v>
      </c>
      <c r="I603" s="2">
        <v>79.827951966900002</v>
      </c>
      <c r="J603" s="2">
        <v>37.01</v>
      </c>
      <c r="K603" s="2">
        <f t="shared" si="89"/>
        <v>37.01</v>
      </c>
      <c r="L603" s="2">
        <f t="shared" si="90"/>
        <v>0</v>
      </c>
      <c r="P603" s="6">
        <v>20.329999999999998</v>
      </c>
      <c r="Q603" s="5">
        <v>35666.443749999999</v>
      </c>
      <c r="R603" s="7">
        <v>16.64</v>
      </c>
      <c r="S603" s="5">
        <v>15229.76</v>
      </c>
      <c r="AE603" s="2">
        <v>0.04</v>
      </c>
      <c r="AF603" s="5">
        <v>3.9539499999999999</v>
      </c>
      <c r="AL603" s="5" t="str">
        <f t="shared" si="97"/>
        <v/>
      </c>
      <c r="AN603" s="5" t="str">
        <f t="shared" si="91"/>
        <v/>
      </c>
      <c r="AP603" s="5" t="str">
        <f t="shared" si="92"/>
        <v/>
      </c>
      <c r="AS603" s="5">
        <f t="shared" si="98"/>
        <v>50900.157700000003</v>
      </c>
      <c r="AT603" s="11">
        <f t="shared" si="99"/>
        <v>0.46659518720011883</v>
      </c>
      <c r="AU603" s="5">
        <f t="shared" si="100"/>
        <v>466.5951872001188</v>
      </c>
    </row>
    <row r="604" spans="1:47" x14ac:dyDescent="0.25">
      <c r="A604" s="1" t="s">
        <v>616</v>
      </c>
      <c r="B604" s="1" t="s">
        <v>613</v>
      </c>
      <c r="C604" s="1" t="s">
        <v>614</v>
      </c>
      <c r="D604" s="1" t="s">
        <v>615</v>
      </c>
      <c r="E604" s="1" t="s">
        <v>65</v>
      </c>
      <c r="F604" s="1" t="s">
        <v>196</v>
      </c>
      <c r="G604" s="1" t="s">
        <v>52</v>
      </c>
      <c r="H604" s="1" t="s">
        <v>60</v>
      </c>
      <c r="I604" s="2">
        <v>79.827951966900002</v>
      </c>
      <c r="J604" s="2">
        <v>37.92</v>
      </c>
      <c r="K604" s="2">
        <f t="shared" si="89"/>
        <v>37.92</v>
      </c>
      <c r="L604" s="2">
        <f t="shared" si="90"/>
        <v>0</v>
      </c>
      <c r="N604" s="4">
        <v>6.45</v>
      </c>
      <c r="O604" s="5">
        <v>12845.174999999999</v>
      </c>
      <c r="P604" s="6">
        <v>28.89</v>
      </c>
      <c r="Q604" s="5">
        <v>50683.893750000003</v>
      </c>
      <c r="R604" s="7">
        <v>2.58</v>
      </c>
      <c r="S604" s="5">
        <v>2361.3449999999998</v>
      </c>
      <c r="AL604" s="5" t="str">
        <f t="shared" si="97"/>
        <v/>
      </c>
      <c r="AN604" s="5" t="str">
        <f t="shared" si="91"/>
        <v/>
      </c>
      <c r="AP604" s="5" t="str">
        <f t="shared" si="92"/>
        <v/>
      </c>
      <c r="AS604" s="5">
        <f t="shared" si="98"/>
        <v>65890.413750000007</v>
      </c>
      <c r="AT604" s="11">
        <f t="shared" si="99"/>
        <v>0.60400893293056601</v>
      </c>
      <c r="AU604" s="5">
        <f t="shared" si="100"/>
        <v>604.00893293056606</v>
      </c>
    </row>
    <row r="605" spans="1:47" x14ac:dyDescent="0.25">
      <c r="A605" s="1" t="s">
        <v>617</v>
      </c>
      <c r="B605" s="1" t="s">
        <v>592</v>
      </c>
      <c r="C605" s="1" t="s">
        <v>593</v>
      </c>
      <c r="D605" s="1" t="s">
        <v>49</v>
      </c>
      <c r="E605" s="1" t="s">
        <v>80</v>
      </c>
      <c r="F605" s="1" t="s">
        <v>196</v>
      </c>
      <c r="G605" s="1" t="s">
        <v>52</v>
      </c>
      <c r="H605" s="1" t="s">
        <v>60</v>
      </c>
      <c r="I605" s="2">
        <v>194.269454005</v>
      </c>
      <c r="J605" s="2">
        <v>36.68</v>
      </c>
      <c r="K605" s="2">
        <f t="shared" si="89"/>
        <v>36.68</v>
      </c>
      <c r="L605" s="2">
        <f t="shared" si="90"/>
        <v>0</v>
      </c>
      <c r="P605" s="6">
        <v>9.34</v>
      </c>
      <c r="Q605" s="5">
        <v>16385.862499999999</v>
      </c>
      <c r="R605" s="7">
        <v>13.56</v>
      </c>
      <c r="S605" s="5">
        <v>12410.79</v>
      </c>
      <c r="AE605" s="2">
        <v>13.78</v>
      </c>
      <c r="AF605" s="5">
        <v>1362.135775</v>
      </c>
      <c r="AL605" s="5" t="str">
        <f t="shared" si="97"/>
        <v/>
      </c>
      <c r="AN605" s="5" t="str">
        <f t="shared" si="91"/>
        <v/>
      </c>
      <c r="AP605" s="5" t="str">
        <f t="shared" si="92"/>
        <v/>
      </c>
      <c r="AS605" s="5">
        <f t="shared" si="98"/>
        <v>30158.788274999999</v>
      </c>
      <c r="AT605" s="11">
        <f t="shared" si="99"/>
        <v>0.27646172618640769</v>
      </c>
      <c r="AU605" s="5">
        <f t="shared" si="100"/>
        <v>276.4617261864077</v>
      </c>
    </row>
    <row r="606" spans="1:47" x14ac:dyDescent="0.25">
      <c r="A606" s="1" t="s">
        <v>617</v>
      </c>
      <c r="B606" s="1" t="s">
        <v>592</v>
      </c>
      <c r="C606" s="1" t="s">
        <v>593</v>
      </c>
      <c r="D606" s="1" t="s">
        <v>49</v>
      </c>
      <c r="E606" s="1" t="s">
        <v>75</v>
      </c>
      <c r="F606" s="1" t="s">
        <v>196</v>
      </c>
      <c r="G606" s="1" t="s">
        <v>52</v>
      </c>
      <c r="H606" s="1" t="s">
        <v>60</v>
      </c>
      <c r="I606" s="2">
        <v>194.269454005</v>
      </c>
      <c r="J606" s="2">
        <v>36.76</v>
      </c>
      <c r="K606" s="2">
        <f t="shared" si="89"/>
        <v>36.770000000000003</v>
      </c>
      <c r="L606" s="2">
        <f t="shared" si="90"/>
        <v>0</v>
      </c>
      <c r="P606" s="6">
        <v>22.77</v>
      </c>
      <c r="Q606" s="5">
        <v>39947.118750000001</v>
      </c>
      <c r="Z606" s="9">
        <v>0.53</v>
      </c>
      <c r="AA606" s="5">
        <v>58.209899999999998</v>
      </c>
      <c r="AB606" s="10">
        <v>0.62</v>
      </c>
      <c r="AC606" s="5">
        <v>61.286224999999988</v>
      </c>
      <c r="AE606" s="2">
        <v>12.85</v>
      </c>
      <c r="AF606" s="5">
        <v>1270.2064375</v>
      </c>
      <c r="AL606" s="5" t="str">
        <f t="shared" si="97"/>
        <v/>
      </c>
      <c r="AN606" s="5" t="str">
        <f t="shared" si="91"/>
        <v/>
      </c>
      <c r="AP606" s="5" t="str">
        <f t="shared" si="92"/>
        <v/>
      </c>
      <c r="AS606" s="5">
        <f t="shared" si="98"/>
        <v>41336.821312500004</v>
      </c>
      <c r="AT606" s="11">
        <f t="shared" si="99"/>
        <v>0.37892931476249236</v>
      </c>
      <c r="AU606" s="5">
        <f t="shared" si="100"/>
        <v>378.92931476249237</v>
      </c>
    </row>
    <row r="607" spans="1:47" x14ac:dyDescent="0.25">
      <c r="A607" s="1" t="s">
        <v>617</v>
      </c>
      <c r="B607" s="1" t="s">
        <v>592</v>
      </c>
      <c r="C607" s="1" t="s">
        <v>593</v>
      </c>
      <c r="D607" s="1" t="s">
        <v>49</v>
      </c>
      <c r="E607" s="1" t="s">
        <v>76</v>
      </c>
      <c r="F607" s="1" t="s">
        <v>196</v>
      </c>
      <c r="G607" s="1" t="s">
        <v>52</v>
      </c>
      <c r="H607" s="1" t="s">
        <v>60</v>
      </c>
      <c r="I607" s="2">
        <v>194.269454005</v>
      </c>
      <c r="J607" s="2">
        <v>40.11</v>
      </c>
      <c r="K607" s="2">
        <f t="shared" si="89"/>
        <v>40</v>
      </c>
      <c r="L607" s="2">
        <f t="shared" si="90"/>
        <v>0</v>
      </c>
      <c r="P607" s="6">
        <v>23.33</v>
      </c>
      <c r="Q607" s="5">
        <v>40929.568749999999</v>
      </c>
      <c r="R607" s="7">
        <v>12.47</v>
      </c>
      <c r="S607" s="5">
        <v>11413.1675</v>
      </c>
      <c r="T607" s="8">
        <v>3.25</v>
      </c>
      <c r="U607" s="5">
        <v>892.36874999999998</v>
      </c>
      <c r="AE607" s="2">
        <v>0.95</v>
      </c>
      <c r="AF607" s="5">
        <v>93.906312499999984</v>
      </c>
      <c r="AL607" s="5" t="str">
        <f t="shared" si="97"/>
        <v/>
      </c>
      <c r="AN607" s="5" t="str">
        <f t="shared" si="91"/>
        <v/>
      </c>
      <c r="AP607" s="5" t="str">
        <f t="shared" si="92"/>
        <v/>
      </c>
      <c r="AS607" s="5">
        <f t="shared" si="98"/>
        <v>53329.011312500006</v>
      </c>
      <c r="AT607" s="11">
        <f t="shared" si="99"/>
        <v>0.48886017531048226</v>
      </c>
      <c r="AU607" s="5">
        <f t="shared" si="100"/>
        <v>488.86017531048225</v>
      </c>
    </row>
    <row r="608" spans="1:47" x14ac:dyDescent="0.25">
      <c r="A608" s="1" t="s">
        <v>617</v>
      </c>
      <c r="B608" s="1" t="s">
        <v>592</v>
      </c>
      <c r="C608" s="1" t="s">
        <v>593</v>
      </c>
      <c r="D608" s="1" t="s">
        <v>49</v>
      </c>
      <c r="E608" s="1" t="s">
        <v>57</v>
      </c>
      <c r="F608" s="1" t="s">
        <v>196</v>
      </c>
      <c r="G608" s="1" t="s">
        <v>52</v>
      </c>
      <c r="H608" s="1" t="s">
        <v>60</v>
      </c>
      <c r="I608" s="2">
        <v>194.269454005</v>
      </c>
      <c r="J608" s="2">
        <v>36.39</v>
      </c>
      <c r="K608" s="2">
        <f t="shared" si="89"/>
        <v>36.39</v>
      </c>
      <c r="L608" s="2">
        <f t="shared" si="90"/>
        <v>0</v>
      </c>
      <c r="P608" s="6">
        <v>18.12</v>
      </c>
      <c r="Q608" s="5">
        <v>31789.275000000001</v>
      </c>
      <c r="Z608" s="9">
        <v>4.28</v>
      </c>
      <c r="AA608" s="5">
        <v>470.07240000000002</v>
      </c>
      <c r="AB608" s="10">
        <v>0.56000000000000005</v>
      </c>
      <c r="AC608" s="5">
        <v>55.3553</v>
      </c>
      <c r="AE608" s="2">
        <v>13.43</v>
      </c>
      <c r="AF608" s="5">
        <v>1327.5387125</v>
      </c>
      <c r="AL608" s="5" t="str">
        <f t="shared" si="97"/>
        <v/>
      </c>
      <c r="AN608" s="5" t="str">
        <f t="shared" si="91"/>
        <v/>
      </c>
      <c r="AP608" s="5" t="str">
        <f t="shared" si="92"/>
        <v/>
      </c>
      <c r="AS608" s="5">
        <f t="shared" si="98"/>
        <v>33642.2414125</v>
      </c>
      <c r="AT608" s="11">
        <f t="shared" si="99"/>
        <v>0.3083940922583237</v>
      </c>
      <c r="AU608" s="5">
        <f t="shared" si="100"/>
        <v>308.39409225832372</v>
      </c>
    </row>
    <row r="609" spans="1:47" x14ac:dyDescent="0.25">
      <c r="A609" s="1" t="s">
        <v>617</v>
      </c>
      <c r="B609" s="1" t="s">
        <v>592</v>
      </c>
      <c r="C609" s="1" t="s">
        <v>593</v>
      </c>
      <c r="D609" s="1" t="s">
        <v>49</v>
      </c>
      <c r="E609" s="1" t="s">
        <v>74</v>
      </c>
      <c r="F609" s="1" t="s">
        <v>196</v>
      </c>
      <c r="G609" s="1" t="s">
        <v>52</v>
      </c>
      <c r="H609" s="1" t="s">
        <v>60</v>
      </c>
      <c r="I609" s="2">
        <v>194.269454005</v>
      </c>
      <c r="J609" s="2">
        <v>40.07</v>
      </c>
      <c r="K609" s="2">
        <f t="shared" si="89"/>
        <v>40</v>
      </c>
      <c r="L609" s="2">
        <f t="shared" si="90"/>
        <v>0</v>
      </c>
      <c r="N609" s="4">
        <v>7.45</v>
      </c>
      <c r="O609" s="5">
        <v>14836.674999999999</v>
      </c>
      <c r="P609" s="6">
        <v>20.63</v>
      </c>
      <c r="Q609" s="5">
        <v>36192.756249999999</v>
      </c>
      <c r="R609" s="7">
        <v>1.51</v>
      </c>
      <c r="S609" s="5">
        <v>1382.0274999999999</v>
      </c>
      <c r="AE609" s="2">
        <v>10.41</v>
      </c>
      <c r="AF609" s="5">
        <v>1029.0154875000001</v>
      </c>
      <c r="AL609" s="5" t="str">
        <f t="shared" si="97"/>
        <v/>
      </c>
      <c r="AN609" s="5" t="str">
        <f t="shared" si="91"/>
        <v/>
      </c>
      <c r="AP609" s="5" t="str">
        <f t="shared" si="92"/>
        <v/>
      </c>
      <c r="AS609" s="5">
        <f t="shared" si="98"/>
        <v>53440.474237499991</v>
      </c>
      <c r="AT609" s="11">
        <f t="shared" si="99"/>
        <v>0.48988194158206771</v>
      </c>
      <c r="AU609" s="5">
        <f t="shared" si="100"/>
        <v>489.88194158206767</v>
      </c>
    </row>
    <row r="610" spans="1:47" x14ac:dyDescent="0.25">
      <c r="A610" s="1" t="s">
        <v>618</v>
      </c>
      <c r="B610" s="1" t="s">
        <v>619</v>
      </c>
      <c r="C610" s="1" t="s">
        <v>620</v>
      </c>
      <c r="D610" s="1" t="s">
        <v>49</v>
      </c>
      <c r="E610" s="1" t="s">
        <v>57</v>
      </c>
      <c r="F610" s="1" t="s">
        <v>196</v>
      </c>
      <c r="G610" s="1" t="s">
        <v>52</v>
      </c>
      <c r="H610" s="1" t="s">
        <v>60</v>
      </c>
      <c r="I610" s="2">
        <v>3.0243474719400001</v>
      </c>
      <c r="J610" s="2">
        <v>2.69</v>
      </c>
      <c r="K610" s="2">
        <f t="shared" si="89"/>
        <v>2.6999999999999997</v>
      </c>
      <c r="L610" s="2">
        <f t="shared" si="90"/>
        <v>0</v>
      </c>
      <c r="P610" s="6">
        <v>0.06</v>
      </c>
      <c r="Q610" s="5">
        <v>105.2625</v>
      </c>
      <c r="Z610" s="9">
        <v>2.2599999999999998</v>
      </c>
      <c r="AA610" s="5">
        <v>248.2158</v>
      </c>
      <c r="AB610" s="10">
        <v>0.38</v>
      </c>
      <c r="AC610" s="5">
        <v>37.562525000000001</v>
      </c>
      <c r="AL610" s="5" t="str">
        <f t="shared" si="97"/>
        <v/>
      </c>
      <c r="AN610" s="5" t="str">
        <f t="shared" si="91"/>
        <v/>
      </c>
      <c r="AP610" s="5" t="str">
        <f t="shared" si="92"/>
        <v/>
      </c>
      <c r="AS610" s="5">
        <f t="shared" si="98"/>
        <v>391.04082499999998</v>
      </c>
      <c r="AT610" s="11">
        <f t="shared" si="99"/>
        <v>3.5846208575452776E-3</v>
      </c>
      <c r="AU610" s="5">
        <f t="shared" si="100"/>
        <v>3.5846208575452776</v>
      </c>
    </row>
    <row r="611" spans="1:47" x14ac:dyDescent="0.25">
      <c r="A611" s="1" t="s">
        <v>621</v>
      </c>
      <c r="B611" s="1" t="s">
        <v>622</v>
      </c>
      <c r="C611" s="1" t="s">
        <v>623</v>
      </c>
      <c r="D611" s="1" t="s">
        <v>49</v>
      </c>
      <c r="E611" s="1" t="s">
        <v>75</v>
      </c>
      <c r="F611" s="1" t="s">
        <v>196</v>
      </c>
      <c r="G611" s="1" t="s">
        <v>52</v>
      </c>
      <c r="H611" s="1" t="s">
        <v>60</v>
      </c>
      <c r="I611" s="2">
        <v>2.7777904177999999</v>
      </c>
      <c r="J611" s="2">
        <v>2.39</v>
      </c>
      <c r="K611" s="2">
        <f t="shared" si="89"/>
        <v>2.3899999999999997</v>
      </c>
      <c r="L611" s="2">
        <f t="shared" si="90"/>
        <v>0</v>
      </c>
      <c r="P611" s="6">
        <v>0.94</v>
      </c>
      <c r="Q611" s="5">
        <v>1649.1125</v>
      </c>
      <c r="Z611" s="9">
        <v>0.7</v>
      </c>
      <c r="AA611" s="5">
        <v>76.881</v>
      </c>
      <c r="AB611" s="10">
        <v>0.75</v>
      </c>
      <c r="AC611" s="5">
        <v>74.136562499999997</v>
      </c>
      <c r="AL611" s="5" t="str">
        <f t="shared" si="97"/>
        <v/>
      </c>
      <c r="AN611" s="5" t="str">
        <f t="shared" si="91"/>
        <v/>
      </c>
      <c r="AP611" s="5" t="str">
        <f t="shared" si="92"/>
        <v/>
      </c>
      <c r="AS611" s="5">
        <f t="shared" si="98"/>
        <v>1800.1300625000001</v>
      </c>
      <c r="AT611" s="11">
        <f t="shared" si="99"/>
        <v>1.6501560337930918E-2</v>
      </c>
      <c r="AU611" s="5">
        <f t="shared" si="100"/>
        <v>16.501560337930918</v>
      </c>
    </row>
    <row r="612" spans="1:47" x14ac:dyDescent="0.25">
      <c r="A612" s="1" t="s">
        <v>624</v>
      </c>
      <c r="B612" s="1" t="s">
        <v>625</v>
      </c>
      <c r="C612" s="1" t="s">
        <v>626</v>
      </c>
      <c r="D612" s="1" t="s">
        <v>49</v>
      </c>
      <c r="E612" s="1" t="s">
        <v>85</v>
      </c>
      <c r="F612" s="1" t="s">
        <v>196</v>
      </c>
      <c r="G612" s="1" t="s">
        <v>52</v>
      </c>
      <c r="H612" s="1" t="s">
        <v>60</v>
      </c>
      <c r="I612" s="2">
        <v>116.25056590600001</v>
      </c>
      <c r="J612" s="2">
        <v>39.17</v>
      </c>
      <c r="K612" s="2">
        <f t="shared" si="89"/>
        <v>37.979999999999997</v>
      </c>
      <c r="L612" s="2">
        <f t="shared" si="90"/>
        <v>0</v>
      </c>
      <c r="P612" s="6">
        <v>5.9</v>
      </c>
      <c r="Q612" s="5">
        <v>10350.8125</v>
      </c>
      <c r="R612" s="7">
        <v>27.83</v>
      </c>
      <c r="S612" s="5">
        <v>25471.407500000001</v>
      </c>
      <c r="T612" s="8">
        <v>4.25</v>
      </c>
      <c r="U612" s="5">
        <v>1166.9437499999999</v>
      </c>
      <c r="AL612" s="5" t="str">
        <f t="shared" si="97"/>
        <v/>
      </c>
      <c r="AN612" s="5" t="str">
        <f t="shared" si="91"/>
        <v/>
      </c>
      <c r="AP612" s="5" t="str">
        <f t="shared" si="92"/>
        <v/>
      </c>
      <c r="AS612" s="5">
        <f t="shared" si="98"/>
        <v>36989.16375</v>
      </c>
      <c r="AT612" s="11">
        <f t="shared" si="99"/>
        <v>0.33907489807850039</v>
      </c>
      <c r="AU612" s="5">
        <f t="shared" si="100"/>
        <v>339.07489807850038</v>
      </c>
    </row>
    <row r="613" spans="1:47" x14ac:dyDescent="0.25">
      <c r="A613" s="1" t="s">
        <v>624</v>
      </c>
      <c r="B613" s="1" t="s">
        <v>625</v>
      </c>
      <c r="C613" s="1" t="s">
        <v>626</v>
      </c>
      <c r="D613" s="1" t="s">
        <v>49</v>
      </c>
      <c r="E613" s="1" t="s">
        <v>99</v>
      </c>
      <c r="F613" s="1" t="s">
        <v>196</v>
      </c>
      <c r="G613" s="1" t="s">
        <v>52</v>
      </c>
      <c r="H613" s="1" t="s">
        <v>60</v>
      </c>
      <c r="I613" s="2">
        <v>116.25056590600001</v>
      </c>
      <c r="J613" s="2">
        <v>38.68</v>
      </c>
      <c r="K613" s="2">
        <f t="shared" si="89"/>
        <v>0.02</v>
      </c>
      <c r="L613" s="2">
        <f t="shared" si="90"/>
        <v>0</v>
      </c>
      <c r="R613" s="7">
        <v>0.02</v>
      </c>
      <c r="S613" s="5">
        <v>18.305</v>
      </c>
      <c r="AL613" s="5" t="str">
        <f t="shared" si="97"/>
        <v/>
      </c>
      <c r="AN613" s="5" t="str">
        <f t="shared" si="91"/>
        <v/>
      </c>
      <c r="AP613" s="5" t="str">
        <f t="shared" si="92"/>
        <v/>
      </c>
      <c r="AS613" s="5">
        <f t="shared" si="98"/>
        <v>18.305</v>
      </c>
      <c r="AT613" s="11">
        <f t="shared" si="99"/>
        <v>1.6779957641856527E-4</v>
      </c>
      <c r="AU613" s="5">
        <f t="shared" si="100"/>
        <v>0.16779957641856527</v>
      </c>
    </row>
    <row r="614" spans="1:47" x14ac:dyDescent="0.25">
      <c r="A614" s="1" t="s">
        <v>627</v>
      </c>
      <c r="B614" s="1" t="s">
        <v>625</v>
      </c>
      <c r="C614" s="1" t="s">
        <v>626</v>
      </c>
      <c r="D614" s="1" t="s">
        <v>49</v>
      </c>
      <c r="E614" s="1" t="s">
        <v>89</v>
      </c>
      <c r="F614" s="1" t="s">
        <v>196</v>
      </c>
      <c r="G614" s="1" t="s">
        <v>52</v>
      </c>
      <c r="H614" s="1" t="s">
        <v>60</v>
      </c>
      <c r="I614" s="2">
        <v>75.045466038200004</v>
      </c>
      <c r="J614" s="2">
        <v>39.950000000000003</v>
      </c>
      <c r="K614" s="2">
        <f t="shared" si="89"/>
        <v>2.52</v>
      </c>
      <c r="L614" s="2">
        <f t="shared" si="90"/>
        <v>0</v>
      </c>
      <c r="R614" s="7">
        <v>0.73</v>
      </c>
      <c r="S614" s="5">
        <v>668.13249999999994</v>
      </c>
      <c r="T614" s="8">
        <v>1.79</v>
      </c>
      <c r="U614" s="5">
        <v>491.48925000000003</v>
      </c>
      <c r="AL614" s="5" t="str">
        <f t="shared" si="97"/>
        <v/>
      </c>
      <c r="AN614" s="5" t="str">
        <f t="shared" si="91"/>
        <v/>
      </c>
      <c r="AP614" s="5" t="str">
        <f t="shared" si="92"/>
        <v/>
      </c>
      <c r="AS614" s="5">
        <f t="shared" si="98"/>
        <v>1159.62175</v>
      </c>
      <c r="AT614" s="11">
        <f t="shared" si="99"/>
        <v>1.0630103166116111E-2</v>
      </c>
      <c r="AU614" s="5">
        <f t="shared" si="100"/>
        <v>10.630103166116111</v>
      </c>
    </row>
    <row r="615" spans="1:47" x14ac:dyDescent="0.25">
      <c r="A615" s="1" t="s">
        <v>628</v>
      </c>
      <c r="B615" s="1" t="s">
        <v>629</v>
      </c>
      <c r="C615" s="1" t="s">
        <v>630</v>
      </c>
      <c r="D615" s="1" t="s">
        <v>49</v>
      </c>
      <c r="E615" s="1" t="s">
        <v>97</v>
      </c>
      <c r="F615" s="1" t="s">
        <v>196</v>
      </c>
      <c r="G615" s="1" t="s">
        <v>52</v>
      </c>
      <c r="H615" s="1" t="s">
        <v>60</v>
      </c>
      <c r="I615" s="2">
        <v>3.0277669166400001</v>
      </c>
      <c r="J615" s="2">
        <v>2.62</v>
      </c>
      <c r="K615" s="2">
        <f t="shared" si="89"/>
        <v>2.62</v>
      </c>
      <c r="L615" s="2">
        <f t="shared" si="90"/>
        <v>0</v>
      </c>
      <c r="P615" s="6">
        <v>0.05</v>
      </c>
      <c r="Q615" s="5">
        <v>87.71875</v>
      </c>
      <c r="Z615" s="9">
        <v>0.89</v>
      </c>
      <c r="AA615" s="5">
        <v>97.748699999999999</v>
      </c>
      <c r="AB615" s="10">
        <v>1.68</v>
      </c>
      <c r="AC615" s="5">
        <v>166.0659</v>
      </c>
      <c r="AL615" s="5" t="str">
        <f t="shared" si="97"/>
        <v/>
      </c>
      <c r="AN615" s="5" t="str">
        <f t="shared" si="91"/>
        <v/>
      </c>
      <c r="AP615" s="5" t="str">
        <f t="shared" si="92"/>
        <v/>
      </c>
      <c r="AS615" s="5">
        <f t="shared" si="98"/>
        <v>351.53334999999998</v>
      </c>
      <c r="AT615" s="11">
        <f t="shared" si="99"/>
        <v>3.2224609247199811E-3</v>
      </c>
      <c r="AU615" s="5">
        <f t="shared" si="100"/>
        <v>3.2224609247199809</v>
      </c>
    </row>
    <row r="616" spans="1:47" x14ac:dyDescent="0.25">
      <c r="A616" s="1" t="s">
        <v>631</v>
      </c>
      <c r="B616" s="1" t="s">
        <v>55</v>
      </c>
      <c r="C616" s="1" t="s">
        <v>56</v>
      </c>
      <c r="D616" s="1" t="s">
        <v>49</v>
      </c>
      <c r="E616" s="1" t="s">
        <v>97</v>
      </c>
      <c r="F616" s="1" t="s">
        <v>196</v>
      </c>
      <c r="G616" s="1" t="s">
        <v>52</v>
      </c>
      <c r="H616" s="1" t="s">
        <v>60</v>
      </c>
      <c r="I616" s="2">
        <v>7.57811252622</v>
      </c>
      <c r="J616" s="2">
        <v>6.55</v>
      </c>
      <c r="K616" s="2">
        <f t="shared" si="89"/>
        <v>3.12</v>
      </c>
      <c r="L616" s="2">
        <f t="shared" si="90"/>
        <v>3.3899999999999997</v>
      </c>
      <c r="M616" s="3">
        <v>2.2799999999999998</v>
      </c>
      <c r="P616" s="6">
        <v>0.03</v>
      </c>
      <c r="Q616" s="5">
        <v>52.631250000000001</v>
      </c>
      <c r="R616" s="7">
        <v>0.06</v>
      </c>
      <c r="S616" s="5">
        <v>54.914999999999999</v>
      </c>
      <c r="Z616" s="9">
        <v>1.6</v>
      </c>
      <c r="AA616" s="5">
        <v>175.72800000000001</v>
      </c>
      <c r="AB616" s="10">
        <v>1.43</v>
      </c>
      <c r="AC616" s="5">
        <v>141.3537125</v>
      </c>
      <c r="AL616" s="5" t="str">
        <f t="shared" si="97"/>
        <v/>
      </c>
      <c r="AN616" s="5" t="str">
        <f t="shared" si="91"/>
        <v/>
      </c>
      <c r="AO616" s="2">
        <v>0.39</v>
      </c>
      <c r="AP616" s="5">
        <f t="shared" si="92"/>
        <v>0.39</v>
      </c>
      <c r="AQ616" s="2">
        <v>0.72</v>
      </c>
      <c r="AS616" s="5">
        <f t="shared" si="98"/>
        <v>424.62796249999997</v>
      </c>
      <c r="AT616" s="11">
        <f t="shared" si="99"/>
        <v>3.8925098193377992E-3</v>
      </c>
      <c r="AU616" s="5">
        <f t="shared" si="100"/>
        <v>3.8925098193377994</v>
      </c>
    </row>
    <row r="617" spans="1:47" x14ac:dyDescent="0.25">
      <c r="A617" s="1" t="s">
        <v>632</v>
      </c>
      <c r="B617" s="1" t="s">
        <v>55</v>
      </c>
      <c r="C617" s="1" t="s">
        <v>56</v>
      </c>
      <c r="D617" s="1" t="s">
        <v>49</v>
      </c>
      <c r="E617" s="1" t="s">
        <v>91</v>
      </c>
      <c r="F617" s="1" t="s">
        <v>196</v>
      </c>
      <c r="G617" s="1" t="s">
        <v>52</v>
      </c>
      <c r="H617" s="1" t="s">
        <v>60</v>
      </c>
      <c r="I617" s="2">
        <v>148.19883585400001</v>
      </c>
      <c r="J617" s="2">
        <v>39.74</v>
      </c>
      <c r="K617" s="2">
        <f t="shared" si="89"/>
        <v>28.95</v>
      </c>
      <c r="L617" s="2">
        <f t="shared" si="90"/>
        <v>0</v>
      </c>
      <c r="P617" s="6">
        <v>6.06</v>
      </c>
      <c r="Q617" s="5">
        <v>10631.512500000001</v>
      </c>
      <c r="R617" s="7">
        <v>21.02</v>
      </c>
      <c r="S617" s="5">
        <v>19238.555</v>
      </c>
      <c r="T617" s="8">
        <v>1.78</v>
      </c>
      <c r="U617" s="5">
        <v>488.74349999999998</v>
      </c>
      <c r="AE617" s="2">
        <v>0.09</v>
      </c>
      <c r="AF617" s="5">
        <v>8.8963874999999994</v>
      </c>
      <c r="AL617" s="5" t="str">
        <f t="shared" si="97"/>
        <v/>
      </c>
      <c r="AN617" s="5" t="str">
        <f t="shared" si="91"/>
        <v/>
      </c>
      <c r="AP617" s="5" t="str">
        <f t="shared" si="92"/>
        <v/>
      </c>
      <c r="AS617" s="5">
        <f t="shared" si="98"/>
        <v>30367.707387500002</v>
      </c>
      <c r="AT617" s="11">
        <f t="shared" si="99"/>
        <v>0.2783768607716709</v>
      </c>
      <c r="AU617" s="5">
        <f t="shared" si="100"/>
        <v>278.37686077167086</v>
      </c>
    </row>
    <row r="618" spans="1:47" x14ac:dyDescent="0.25">
      <c r="A618" s="1" t="s">
        <v>632</v>
      </c>
      <c r="B618" s="1" t="s">
        <v>55</v>
      </c>
      <c r="C618" s="1" t="s">
        <v>56</v>
      </c>
      <c r="D618" s="1" t="s">
        <v>49</v>
      </c>
      <c r="E618" s="1" t="s">
        <v>70</v>
      </c>
      <c r="F618" s="1" t="s">
        <v>196</v>
      </c>
      <c r="G618" s="1" t="s">
        <v>52</v>
      </c>
      <c r="H618" s="1" t="s">
        <v>60</v>
      </c>
      <c r="I618" s="2">
        <v>148.19883585400001</v>
      </c>
      <c r="J618" s="2">
        <v>37.82</v>
      </c>
      <c r="K618" s="2">
        <f t="shared" si="89"/>
        <v>37.83</v>
      </c>
      <c r="L618" s="2">
        <f t="shared" si="90"/>
        <v>0</v>
      </c>
      <c r="N618" s="4">
        <v>20.399999999999999</v>
      </c>
      <c r="O618" s="5">
        <v>40626.6</v>
      </c>
      <c r="P618" s="6">
        <v>17.21</v>
      </c>
      <c r="Q618" s="5">
        <v>30192.793750000001</v>
      </c>
      <c r="R618" s="7">
        <v>0.22</v>
      </c>
      <c r="S618" s="5">
        <v>201.35499999999999</v>
      </c>
      <c r="AL618" s="5" t="str">
        <f t="shared" si="97"/>
        <v/>
      </c>
      <c r="AN618" s="5" t="str">
        <f t="shared" si="91"/>
        <v/>
      </c>
      <c r="AP618" s="5" t="str">
        <f t="shared" si="92"/>
        <v/>
      </c>
      <c r="AS618" s="5">
        <f t="shared" si="98"/>
        <v>71020.748749999999</v>
      </c>
      <c r="AT618" s="11">
        <f t="shared" si="99"/>
        <v>0.65103805283689431</v>
      </c>
      <c r="AU618" s="5">
        <f t="shared" si="100"/>
        <v>651.03805283689428</v>
      </c>
    </row>
    <row r="619" spans="1:47" x14ac:dyDescent="0.25">
      <c r="A619" s="1" t="s">
        <v>632</v>
      </c>
      <c r="B619" s="1" t="s">
        <v>55</v>
      </c>
      <c r="C619" s="1" t="s">
        <v>56</v>
      </c>
      <c r="D619" s="1" t="s">
        <v>49</v>
      </c>
      <c r="E619" s="1" t="s">
        <v>97</v>
      </c>
      <c r="F619" s="1" t="s">
        <v>196</v>
      </c>
      <c r="G619" s="1" t="s">
        <v>52</v>
      </c>
      <c r="H619" s="1" t="s">
        <v>60</v>
      </c>
      <c r="I619" s="2">
        <v>148.19883585400001</v>
      </c>
      <c r="J619" s="2">
        <v>27.59</v>
      </c>
      <c r="K619" s="2">
        <f t="shared" si="89"/>
        <v>25.879999999999995</v>
      </c>
      <c r="L619" s="2">
        <f t="shared" si="90"/>
        <v>0.47</v>
      </c>
      <c r="M619" s="3">
        <v>0.18</v>
      </c>
      <c r="P619" s="6">
        <v>13.41</v>
      </c>
      <c r="Q619" s="5">
        <v>23526.168750000001</v>
      </c>
      <c r="R619" s="7">
        <v>12.35</v>
      </c>
      <c r="S619" s="5">
        <v>11303.3375</v>
      </c>
      <c r="Z619" s="9">
        <v>0.08</v>
      </c>
      <c r="AA619" s="5">
        <v>8.7864000000000004</v>
      </c>
      <c r="AB619" s="10">
        <v>0.04</v>
      </c>
      <c r="AC619" s="5">
        <v>3.9539499999999999</v>
      </c>
      <c r="AL619" s="5" t="str">
        <f t="shared" si="97"/>
        <v/>
      </c>
      <c r="AN619" s="5" t="str">
        <f t="shared" si="91"/>
        <v/>
      </c>
      <c r="AO619" s="2">
        <v>0.11</v>
      </c>
      <c r="AP619" s="5">
        <f t="shared" si="92"/>
        <v>0.11</v>
      </c>
      <c r="AQ619" s="2">
        <v>0.18</v>
      </c>
      <c r="AS619" s="5">
        <f t="shared" si="98"/>
        <v>34842.246599999999</v>
      </c>
      <c r="AT619" s="11">
        <f t="shared" si="99"/>
        <v>0.31939438519263563</v>
      </c>
      <c r="AU619" s="5">
        <f t="shared" si="100"/>
        <v>319.39438519263564</v>
      </c>
    </row>
    <row r="620" spans="1:47" x14ac:dyDescent="0.25">
      <c r="A620" s="1" t="s">
        <v>632</v>
      </c>
      <c r="B620" s="1" t="s">
        <v>55</v>
      </c>
      <c r="C620" s="1" t="s">
        <v>56</v>
      </c>
      <c r="D620" s="1" t="s">
        <v>49</v>
      </c>
      <c r="E620" s="1" t="s">
        <v>92</v>
      </c>
      <c r="F620" s="1" t="s">
        <v>196</v>
      </c>
      <c r="G620" s="1" t="s">
        <v>52</v>
      </c>
      <c r="H620" s="1" t="s">
        <v>60</v>
      </c>
      <c r="I620" s="2">
        <v>148.19883585400001</v>
      </c>
      <c r="J620" s="2">
        <v>39.01</v>
      </c>
      <c r="K620" s="2">
        <f t="shared" si="89"/>
        <v>3.45</v>
      </c>
      <c r="L620" s="2">
        <f t="shared" si="90"/>
        <v>0</v>
      </c>
      <c r="R620" s="7">
        <v>3.45</v>
      </c>
      <c r="S620" s="5">
        <v>3157.6125000000002</v>
      </c>
      <c r="AL620" s="5" t="str">
        <f t="shared" si="97"/>
        <v/>
      </c>
      <c r="AN620" s="5" t="str">
        <f t="shared" si="91"/>
        <v/>
      </c>
      <c r="AP620" s="5" t="str">
        <f t="shared" si="92"/>
        <v/>
      </c>
      <c r="AS620" s="5">
        <f t="shared" si="98"/>
        <v>3157.6125000000002</v>
      </c>
      <c r="AT620" s="11">
        <f t="shared" si="99"/>
        <v>2.8945426932202509E-2</v>
      </c>
      <c r="AU620" s="5">
        <f t="shared" si="100"/>
        <v>28.945426932202508</v>
      </c>
    </row>
    <row r="621" spans="1:47" x14ac:dyDescent="0.25">
      <c r="A621" s="1" t="s">
        <v>633</v>
      </c>
      <c r="B621" s="1" t="s">
        <v>583</v>
      </c>
      <c r="C621" s="1" t="s">
        <v>584</v>
      </c>
      <c r="D621" s="1" t="s">
        <v>585</v>
      </c>
      <c r="E621" s="1" t="s">
        <v>568</v>
      </c>
      <c r="F621" s="1" t="s">
        <v>134</v>
      </c>
      <c r="G621" s="1" t="s">
        <v>52</v>
      </c>
      <c r="H621" s="1" t="s">
        <v>60</v>
      </c>
      <c r="I621" s="2">
        <v>73.949127013899997</v>
      </c>
      <c r="J621" s="2">
        <v>35.08</v>
      </c>
      <c r="K621" s="2">
        <f t="shared" si="89"/>
        <v>32.64</v>
      </c>
      <c r="L621" s="2">
        <f t="shared" si="90"/>
        <v>2.44</v>
      </c>
      <c r="P621" s="6">
        <v>1.49</v>
      </c>
      <c r="Q621" s="5">
        <v>2614.0187500000002</v>
      </c>
      <c r="R621" s="7">
        <v>5.7</v>
      </c>
      <c r="S621" s="5">
        <v>5216.9250000000002</v>
      </c>
      <c r="T621" s="8">
        <v>11.18</v>
      </c>
      <c r="U621" s="5">
        <v>3069.7485000000001</v>
      </c>
      <c r="AE621" s="2">
        <v>14.27</v>
      </c>
      <c r="AF621" s="5">
        <v>1410.5716625</v>
      </c>
      <c r="AK621" s="3">
        <v>0.98</v>
      </c>
      <c r="AL621" s="5">
        <f t="shared" si="97"/>
        <v>2903.152</v>
      </c>
      <c r="AN621" s="5" t="str">
        <f t="shared" si="91"/>
        <v/>
      </c>
      <c r="AP621" s="5" t="str">
        <f t="shared" si="92"/>
        <v/>
      </c>
      <c r="AQ621" s="2">
        <v>1.46</v>
      </c>
      <c r="AS621" s="5">
        <f t="shared" si="98"/>
        <v>12311.263912500001</v>
      </c>
      <c r="AT621" s="11">
        <f t="shared" si="99"/>
        <v>0.11285576999151428</v>
      </c>
      <c r="AU621" s="5">
        <f t="shared" si="100"/>
        <v>112.85576999151428</v>
      </c>
    </row>
    <row r="622" spans="1:47" x14ac:dyDescent="0.25">
      <c r="A622" s="1" t="s">
        <v>633</v>
      </c>
      <c r="B622" s="1" t="s">
        <v>583</v>
      </c>
      <c r="C622" s="1" t="s">
        <v>584</v>
      </c>
      <c r="D622" s="1" t="s">
        <v>585</v>
      </c>
      <c r="E622" s="1" t="s">
        <v>241</v>
      </c>
      <c r="F622" s="1" t="s">
        <v>134</v>
      </c>
      <c r="G622" s="1" t="s">
        <v>52</v>
      </c>
      <c r="H622" s="1" t="s">
        <v>60</v>
      </c>
      <c r="I622" s="2">
        <v>73.949127013899997</v>
      </c>
      <c r="J622" s="2">
        <v>36.270000000000003</v>
      </c>
      <c r="K622" s="2">
        <f t="shared" si="89"/>
        <v>29.93</v>
      </c>
      <c r="L622" s="2">
        <f t="shared" si="90"/>
        <v>6.35</v>
      </c>
      <c r="M622" s="3">
        <v>3.17</v>
      </c>
      <c r="N622" s="4">
        <v>0.03</v>
      </c>
      <c r="O622" s="5">
        <v>59.744999999999997</v>
      </c>
      <c r="P622" s="6">
        <v>5.99</v>
      </c>
      <c r="Q622" s="5">
        <v>10508.706249999999</v>
      </c>
      <c r="R622" s="7">
        <v>9.84</v>
      </c>
      <c r="S622" s="5">
        <v>9006.06</v>
      </c>
      <c r="T622" s="8">
        <v>0.01</v>
      </c>
      <c r="U622" s="5">
        <v>2.7457500000000001</v>
      </c>
      <c r="AE622" s="2">
        <v>14.06</v>
      </c>
      <c r="AF622" s="5">
        <v>1389.8134250000001</v>
      </c>
      <c r="AK622" s="3">
        <v>1</v>
      </c>
      <c r="AL622" s="5">
        <f t="shared" si="97"/>
        <v>2962.4</v>
      </c>
      <c r="AM622" s="3">
        <v>0.01</v>
      </c>
      <c r="AN622" s="5">
        <f t="shared" si="91"/>
        <v>49.39</v>
      </c>
      <c r="AO622" s="2">
        <v>0.28999999999999998</v>
      </c>
      <c r="AP622" s="5">
        <f t="shared" si="92"/>
        <v>0.28999999999999998</v>
      </c>
      <c r="AQ622" s="2">
        <v>1.88</v>
      </c>
      <c r="AS622" s="5">
        <f t="shared" si="98"/>
        <v>20967.070424999998</v>
      </c>
      <c r="AT622" s="11">
        <f t="shared" si="99"/>
        <v>0.19220243299935685</v>
      </c>
      <c r="AU622" s="5">
        <f t="shared" si="100"/>
        <v>192.20243299935686</v>
      </c>
    </row>
    <row r="623" spans="1:47" x14ac:dyDescent="0.25">
      <c r="A623" s="1" t="s">
        <v>634</v>
      </c>
      <c r="B623" s="1" t="s">
        <v>635</v>
      </c>
      <c r="C623" s="1" t="s">
        <v>636</v>
      </c>
      <c r="D623" s="1" t="s">
        <v>49</v>
      </c>
      <c r="E623" s="1" t="s">
        <v>100</v>
      </c>
      <c r="F623" s="1" t="s">
        <v>134</v>
      </c>
      <c r="G623" s="1" t="s">
        <v>52</v>
      </c>
      <c r="H623" s="1" t="s">
        <v>60</v>
      </c>
      <c r="I623" s="2">
        <v>15.7289475636</v>
      </c>
      <c r="J623" s="2">
        <v>11.75</v>
      </c>
      <c r="K623" s="2">
        <f t="shared" si="89"/>
        <v>10.59</v>
      </c>
      <c r="L623" s="2">
        <f t="shared" si="90"/>
        <v>0</v>
      </c>
      <c r="Z623" s="9">
        <v>2.16</v>
      </c>
      <c r="AA623" s="5">
        <v>237.2328</v>
      </c>
      <c r="AB623" s="10">
        <v>8.43</v>
      </c>
      <c r="AC623" s="5">
        <v>833.29496249999988</v>
      </c>
      <c r="AL623" s="5" t="str">
        <f t="shared" si="97"/>
        <v/>
      </c>
      <c r="AN623" s="5" t="str">
        <f t="shared" si="91"/>
        <v/>
      </c>
      <c r="AP623" s="5" t="str">
        <f t="shared" si="92"/>
        <v/>
      </c>
      <c r="AS623" s="5">
        <f t="shared" si="98"/>
        <v>1070.5277624999999</v>
      </c>
      <c r="AT623" s="11">
        <f t="shared" si="99"/>
        <v>9.8133900623771884E-3</v>
      </c>
      <c r="AU623" s="5">
        <f t="shared" si="100"/>
        <v>9.8133900623771879</v>
      </c>
    </row>
    <row r="624" spans="1:47" x14ac:dyDescent="0.25">
      <c r="A624" s="1" t="s">
        <v>637</v>
      </c>
      <c r="B624" s="1" t="s">
        <v>638</v>
      </c>
      <c r="C624" s="1" t="s">
        <v>639</v>
      </c>
      <c r="D624" s="1" t="s">
        <v>49</v>
      </c>
      <c r="E624" s="1" t="s">
        <v>92</v>
      </c>
      <c r="F624" s="1" t="s">
        <v>134</v>
      </c>
      <c r="G624" s="1" t="s">
        <v>52</v>
      </c>
      <c r="H624" s="1" t="s">
        <v>60</v>
      </c>
      <c r="I624" s="2">
        <v>2.7069689481000001</v>
      </c>
      <c r="J624" s="2">
        <v>1.53</v>
      </c>
      <c r="K624" s="2">
        <f t="shared" si="89"/>
        <v>0.51</v>
      </c>
      <c r="L624" s="2">
        <f t="shared" si="90"/>
        <v>0</v>
      </c>
      <c r="Z624" s="9">
        <v>0.01</v>
      </c>
      <c r="AA624" s="5">
        <v>1.0983000000000001</v>
      </c>
      <c r="AB624" s="10">
        <v>0.5</v>
      </c>
      <c r="AC624" s="5">
        <v>49.424374999999998</v>
      </c>
      <c r="AL624" s="5" t="str">
        <f t="shared" si="97"/>
        <v/>
      </c>
      <c r="AN624" s="5" t="str">
        <f t="shared" si="91"/>
        <v/>
      </c>
      <c r="AP624" s="5" t="str">
        <f t="shared" si="92"/>
        <v/>
      </c>
      <c r="AS624" s="5">
        <f t="shared" si="98"/>
        <v>50.522675</v>
      </c>
      <c r="AT624" s="11">
        <f t="shared" si="99"/>
        <v>4.6313485192749727E-4</v>
      </c>
      <c r="AU624" s="5">
        <f t="shared" si="100"/>
        <v>0.46313485192749726</v>
      </c>
    </row>
    <row r="625" spans="1:47" x14ac:dyDescent="0.25">
      <c r="A625" s="1" t="s">
        <v>640</v>
      </c>
      <c r="B625" s="1" t="s">
        <v>641</v>
      </c>
      <c r="C625" s="1" t="s">
        <v>642</v>
      </c>
      <c r="D625" s="1" t="s">
        <v>643</v>
      </c>
      <c r="E625" s="1" t="s">
        <v>65</v>
      </c>
      <c r="F625" s="1" t="s">
        <v>134</v>
      </c>
      <c r="G625" s="1" t="s">
        <v>52</v>
      </c>
      <c r="H625" s="1" t="s">
        <v>60</v>
      </c>
      <c r="I625" s="2">
        <v>160.683956311</v>
      </c>
      <c r="J625" s="2">
        <v>38.159999999999997</v>
      </c>
      <c r="K625" s="2">
        <f t="shared" si="89"/>
        <v>34.17</v>
      </c>
      <c r="L625" s="2">
        <f t="shared" si="90"/>
        <v>0</v>
      </c>
      <c r="P625" s="6">
        <v>13.13</v>
      </c>
      <c r="Q625" s="5">
        <v>23034.943749999999</v>
      </c>
      <c r="R625" s="7">
        <v>17.62</v>
      </c>
      <c r="S625" s="5">
        <v>16126.705</v>
      </c>
      <c r="T625" s="8">
        <v>3.42</v>
      </c>
      <c r="U625" s="5">
        <v>939.04649999999992</v>
      </c>
      <c r="AL625" s="5" t="str">
        <f t="shared" si="97"/>
        <v/>
      </c>
      <c r="AN625" s="5" t="str">
        <f t="shared" si="91"/>
        <v/>
      </c>
      <c r="AP625" s="5" t="str">
        <f t="shared" si="92"/>
        <v/>
      </c>
      <c r="AS625" s="5">
        <f t="shared" si="98"/>
        <v>40100.695249999997</v>
      </c>
      <c r="AT625" s="11">
        <f t="shared" si="99"/>
        <v>0.36759790642119489</v>
      </c>
      <c r="AU625" s="5">
        <f t="shared" si="100"/>
        <v>367.59790642119486</v>
      </c>
    </row>
    <row r="626" spans="1:47" x14ac:dyDescent="0.25">
      <c r="A626" s="1" t="s">
        <v>640</v>
      </c>
      <c r="B626" s="1" t="s">
        <v>641</v>
      </c>
      <c r="C626" s="1" t="s">
        <v>642</v>
      </c>
      <c r="D626" s="1" t="s">
        <v>643</v>
      </c>
      <c r="E626" s="1" t="s">
        <v>74</v>
      </c>
      <c r="F626" s="1" t="s">
        <v>134</v>
      </c>
      <c r="G626" s="1" t="s">
        <v>52</v>
      </c>
      <c r="H626" s="1" t="s">
        <v>60</v>
      </c>
      <c r="I626" s="2">
        <v>160.683956311</v>
      </c>
      <c r="J626" s="2">
        <v>38.72</v>
      </c>
      <c r="K626" s="2">
        <f t="shared" ref="K626:K687" si="101">SUM(N626,P626,R626,T626,V626,X626,Z626,AB626,AE626,AG626,AI626)</f>
        <v>27.030000000000005</v>
      </c>
      <c r="L626" s="2">
        <f t="shared" ref="L626:L687" si="102">SUM(M626,AD626,AK626,AM626,AO626,AQ626,AR626)</f>
        <v>0</v>
      </c>
      <c r="P626" s="6">
        <v>3.63</v>
      </c>
      <c r="Q626" s="5">
        <v>6368.3812499999995</v>
      </c>
      <c r="R626" s="7">
        <v>14.38</v>
      </c>
      <c r="S626" s="5">
        <v>13161.295</v>
      </c>
      <c r="T626" s="8">
        <v>9.01</v>
      </c>
      <c r="U626" s="5">
        <v>2473.9207500000002</v>
      </c>
      <c r="AE626" s="2">
        <v>0.01</v>
      </c>
      <c r="AF626" s="5">
        <v>0.98848749999999996</v>
      </c>
      <c r="AL626" s="5" t="str">
        <f t="shared" si="97"/>
        <v/>
      </c>
      <c r="AN626" s="5" t="str">
        <f t="shared" ref="AN626:AN687" si="103">IF(AM626&gt;0,AM626*$AN$1,"")</f>
        <v/>
      </c>
      <c r="AP626" s="5" t="str">
        <f t="shared" ref="AP626:AP687" si="104">IF(AO626&gt;0,AO626*$AP$1,"")</f>
        <v/>
      </c>
      <c r="AS626" s="5">
        <f t="shared" si="98"/>
        <v>22004.5854875</v>
      </c>
      <c r="AT626" s="11">
        <f t="shared" si="99"/>
        <v>0.2017131998944883</v>
      </c>
      <c r="AU626" s="5">
        <f t="shared" si="100"/>
        <v>201.7131998944883</v>
      </c>
    </row>
    <row r="627" spans="1:47" x14ac:dyDescent="0.25">
      <c r="A627" s="1" t="s">
        <v>640</v>
      </c>
      <c r="B627" s="1" t="s">
        <v>641</v>
      </c>
      <c r="C627" s="1" t="s">
        <v>642</v>
      </c>
      <c r="D627" s="1" t="s">
        <v>643</v>
      </c>
      <c r="E627" s="1" t="s">
        <v>91</v>
      </c>
      <c r="F627" s="1" t="s">
        <v>134</v>
      </c>
      <c r="G627" s="1" t="s">
        <v>52</v>
      </c>
      <c r="H627" s="1" t="s">
        <v>60</v>
      </c>
      <c r="I627" s="2">
        <v>160.683956311</v>
      </c>
      <c r="J627" s="2">
        <v>40.25</v>
      </c>
      <c r="K627" s="2">
        <f t="shared" si="101"/>
        <v>29.169999999999998</v>
      </c>
      <c r="L627" s="2">
        <f t="shared" si="102"/>
        <v>1.24</v>
      </c>
      <c r="M627" s="3">
        <v>1.24</v>
      </c>
      <c r="P627" s="6">
        <v>4.3600000000000003</v>
      </c>
      <c r="Q627" s="5">
        <v>7649.0750000000007</v>
      </c>
      <c r="R627" s="7">
        <v>19.22</v>
      </c>
      <c r="S627" s="5">
        <v>17591.105</v>
      </c>
      <c r="T627" s="8">
        <v>5.59</v>
      </c>
      <c r="U627" s="5">
        <v>1534.8742500000001</v>
      </c>
      <c r="AL627" s="5" t="str">
        <f t="shared" si="97"/>
        <v/>
      </c>
      <c r="AN627" s="5" t="str">
        <f t="shared" si="103"/>
        <v/>
      </c>
      <c r="AP627" s="5" t="str">
        <f t="shared" si="104"/>
        <v/>
      </c>
      <c r="AS627" s="5">
        <f t="shared" si="98"/>
        <v>26775.054250000001</v>
      </c>
      <c r="AT627" s="11">
        <f t="shared" si="99"/>
        <v>0.24544347237006864</v>
      </c>
      <c r="AU627" s="5">
        <f t="shared" si="100"/>
        <v>245.44347237006863</v>
      </c>
    </row>
    <row r="628" spans="1:47" x14ac:dyDescent="0.25">
      <c r="A628" s="1" t="s">
        <v>640</v>
      </c>
      <c r="B628" s="1" t="s">
        <v>641</v>
      </c>
      <c r="C628" s="1" t="s">
        <v>642</v>
      </c>
      <c r="D628" s="1" t="s">
        <v>643</v>
      </c>
      <c r="E628" s="1" t="s">
        <v>70</v>
      </c>
      <c r="F628" s="1" t="s">
        <v>134</v>
      </c>
      <c r="G628" s="1" t="s">
        <v>52</v>
      </c>
      <c r="H628" s="1" t="s">
        <v>60</v>
      </c>
      <c r="I628" s="2">
        <v>160.683956311</v>
      </c>
      <c r="J628" s="2">
        <v>39.24</v>
      </c>
      <c r="K628" s="2">
        <f t="shared" si="101"/>
        <v>0.27</v>
      </c>
      <c r="L628" s="2">
        <f t="shared" si="102"/>
        <v>0</v>
      </c>
      <c r="T628" s="8">
        <v>0.27</v>
      </c>
      <c r="U628" s="5">
        <v>74.135249999999999</v>
      </c>
      <c r="AL628" s="5" t="str">
        <f t="shared" si="97"/>
        <v/>
      </c>
      <c r="AN628" s="5" t="str">
        <f t="shared" si="103"/>
        <v/>
      </c>
      <c r="AP628" s="5" t="str">
        <f t="shared" si="104"/>
        <v/>
      </c>
      <c r="AS628" s="5">
        <f t="shared" si="98"/>
        <v>74.135249999999999</v>
      </c>
      <c r="AT628" s="11">
        <f t="shared" si="99"/>
        <v>6.7958828449518941E-4</v>
      </c>
      <c r="AU628" s="5">
        <f t="shared" si="100"/>
        <v>0.67958828449518949</v>
      </c>
    </row>
    <row r="629" spans="1:47" x14ac:dyDescent="0.25">
      <c r="A629" s="1" t="s">
        <v>644</v>
      </c>
      <c r="B629" s="1" t="s">
        <v>583</v>
      </c>
      <c r="C629" s="1" t="s">
        <v>584</v>
      </c>
      <c r="D629" s="1" t="s">
        <v>585</v>
      </c>
      <c r="E629" s="1" t="s">
        <v>80</v>
      </c>
      <c r="F629" s="1" t="s">
        <v>134</v>
      </c>
      <c r="G629" s="1" t="s">
        <v>52</v>
      </c>
      <c r="H629" s="1" t="s">
        <v>60</v>
      </c>
      <c r="I629" s="2">
        <v>160.757635061</v>
      </c>
      <c r="J629" s="2">
        <v>37.32</v>
      </c>
      <c r="K629" s="2">
        <f t="shared" si="101"/>
        <v>37.31</v>
      </c>
      <c r="L629" s="2">
        <f t="shared" si="102"/>
        <v>0</v>
      </c>
      <c r="P629" s="6">
        <v>2.14</v>
      </c>
      <c r="Q629" s="5">
        <v>3754.3625000000002</v>
      </c>
      <c r="R629" s="7">
        <v>26.55</v>
      </c>
      <c r="S629" s="5">
        <v>24299.887500000001</v>
      </c>
      <c r="T629" s="8">
        <v>8.6199999999999992</v>
      </c>
      <c r="U629" s="5">
        <v>2366.8364999999999</v>
      </c>
      <c r="AL629" s="5" t="str">
        <f t="shared" si="97"/>
        <v/>
      </c>
      <c r="AN629" s="5" t="str">
        <f t="shared" si="103"/>
        <v/>
      </c>
      <c r="AP629" s="5" t="str">
        <f t="shared" si="104"/>
        <v/>
      </c>
      <c r="AS629" s="5">
        <f t="shared" si="98"/>
        <v>30421.086500000001</v>
      </c>
      <c r="AT629" s="11">
        <f t="shared" si="99"/>
        <v>0.27886618021811171</v>
      </c>
      <c r="AU629" s="5">
        <f t="shared" si="100"/>
        <v>278.86618021811171</v>
      </c>
    </row>
    <row r="630" spans="1:47" x14ac:dyDescent="0.25">
      <c r="A630" s="1" t="s">
        <v>644</v>
      </c>
      <c r="B630" s="1" t="s">
        <v>583</v>
      </c>
      <c r="C630" s="1" t="s">
        <v>584</v>
      </c>
      <c r="D630" s="1" t="s">
        <v>585</v>
      </c>
      <c r="E630" s="1" t="s">
        <v>75</v>
      </c>
      <c r="F630" s="1" t="s">
        <v>134</v>
      </c>
      <c r="G630" s="1" t="s">
        <v>52</v>
      </c>
      <c r="H630" s="1" t="s">
        <v>60</v>
      </c>
      <c r="I630" s="2">
        <v>160.757635061</v>
      </c>
      <c r="J630" s="2">
        <v>38.520000000000003</v>
      </c>
      <c r="K630" s="2">
        <f t="shared" si="101"/>
        <v>27.130000000000003</v>
      </c>
      <c r="L630" s="2">
        <f t="shared" si="102"/>
        <v>11.4</v>
      </c>
      <c r="M630" s="3">
        <v>8.7100000000000009</v>
      </c>
      <c r="P630" s="6">
        <v>7.91</v>
      </c>
      <c r="Q630" s="5">
        <v>13877.106250000001</v>
      </c>
      <c r="R630" s="7">
        <v>7.37</v>
      </c>
      <c r="S630" s="5">
        <v>6745.3924999999999</v>
      </c>
      <c r="T630" s="8">
        <v>7.16</v>
      </c>
      <c r="U630" s="5">
        <v>1965.9570000000001</v>
      </c>
      <c r="AB630" s="10">
        <v>4.6900000000000004</v>
      </c>
      <c r="AC630" s="5">
        <v>463.6006375</v>
      </c>
      <c r="AK630" s="3">
        <v>0.01</v>
      </c>
      <c r="AL630" s="5">
        <f t="shared" si="97"/>
        <v>29.624000000000002</v>
      </c>
      <c r="AN630" s="5" t="str">
        <f t="shared" si="103"/>
        <v/>
      </c>
      <c r="AO630" s="2">
        <v>1.07</v>
      </c>
      <c r="AP630" s="5">
        <f t="shared" si="104"/>
        <v>1.07</v>
      </c>
      <c r="AQ630" s="2">
        <v>1.61</v>
      </c>
      <c r="AS630" s="5">
        <f t="shared" si="98"/>
        <v>23052.056387499997</v>
      </c>
      <c r="AT630" s="11">
        <f t="shared" si="99"/>
        <v>0.21131523066918226</v>
      </c>
      <c r="AU630" s="5">
        <f t="shared" si="100"/>
        <v>211.31523066918226</v>
      </c>
    </row>
    <row r="631" spans="1:47" x14ac:dyDescent="0.25">
      <c r="A631" s="1" t="s">
        <v>644</v>
      </c>
      <c r="B631" s="1" t="s">
        <v>583</v>
      </c>
      <c r="C631" s="1" t="s">
        <v>584</v>
      </c>
      <c r="D631" s="1" t="s">
        <v>585</v>
      </c>
      <c r="E631" s="1" t="s">
        <v>76</v>
      </c>
      <c r="F631" s="1" t="s">
        <v>134</v>
      </c>
      <c r="G631" s="1" t="s">
        <v>52</v>
      </c>
      <c r="H631" s="1" t="s">
        <v>60</v>
      </c>
      <c r="I631" s="2">
        <v>160.757635061</v>
      </c>
      <c r="J631" s="2">
        <v>40.119999999999997</v>
      </c>
      <c r="K631" s="2">
        <f t="shared" si="101"/>
        <v>21.55</v>
      </c>
      <c r="L631" s="2">
        <f t="shared" si="102"/>
        <v>18.450000000000003</v>
      </c>
      <c r="M631" s="3">
        <v>15.51</v>
      </c>
      <c r="N631" s="4">
        <v>1.39</v>
      </c>
      <c r="O631" s="5">
        <v>2768.1849999999999</v>
      </c>
      <c r="P631" s="6">
        <v>18.04</v>
      </c>
      <c r="Q631" s="5">
        <v>31648.924999999999</v>
      </c>
      <c r="R631" s="7">
        <v>1.6</v>
      </c>
      <c r="S631" s="5">
        <v>1464.4</v>
      </c>
      <c r="AB631" s="10">
        <v>0.52</v>
      </c>
      <c r="AC631" s="5">
        <v>51.401350000000001</v>
      </c>
      <c r="AL631" s="5" t="str">
        <f t="shared" si="97"/>
        <v/>
      </c>
      <c r="AN631" s="5" t="str">
        <f t="shared" si="103"/>
        <v/>
      </c>
      <c r="AO631" s="2">
        <v>1.18</v>
      </c>
      <c r="AP631" s="5">
        <f t="shared" si="104"/>
        <v>1.18</v>
      </c>
      <c r="AQ631" s="2">
        <v>1.76</v>
      </c>
      <c r="AS631" s="5">
        <f t="shared" si="98"/>
        <v>35932.911350000002</v>
      </c>
      <c r="AT631" s="11">
        <f t="shared" si="99"/>
        <v>0.32939236842479414</v>
      </c>
      <c r="AU631" s="5">
        <f t="shared" si="100"/>
        <v>329.39236842479414</v>
      </c>
    </row>
    <row r="632" spans="1:47" x14ac:dyDescent="0.25">
      <c r="A632" s="1" t="s">
        <v>644</v>
      </c>
      <c r="B632" s="1" t="s">
        <v>583</v>
      </c>
      <c r="C632" s="1" t="s">
        <v>584</v>
      </c>
      <c r="D632" s="1" t="s">
        <v>585</v>
      </c>
      <c r="E632" s="1" t="s">
        <v>85</v>
      </c>
      <c r="F632" s="1" t="s">
        <v>134</v>
      </c>
      <c r="G632" s="1" t="s">
        <v>52</v>
      </c>
      <c r="H632" s="1" t="s">
        <v>60</v>
      </c>
      <c r="I632" s="2">
        <v>160.757635061</v>
      </c>
      <c r="J632" s="2">
        <v>38.07</v>
      </c>
      <c r="K632" s="2">
        <f t="shared" si="101"/>
        <v>18.350000000000001</v>
      </c>
      <c r="L632" s="2">
        <f t="shared" si="102"/>
        <v>19.72</v>
      </c>
      <c r="M632" s="3">
        <v>19.72</v>
      </c>
      <c r="P632" s="6">
        <v>2.4900000000000002</v>
      </c>
      <c r="Q632" s="5">
        <v>4368.3937500000002</v>
      </c>
      <c r="R632" s="7">
        <v>15.86</v>
      </c>
      <c r="S632" s="5">
        <v>14515.865</v>
      </c>
      <c r="AL632" s="5" t="str">
        <f t="shared" si="97"/>
        <v/>
      </c>
      <c r="AN632" s="5" t="str">
        <f t="shared" si="103"/>
        <v/>
      </c>
      <c r="AP632" s="5" t="str">
        <f t="shared" si="104"/>
        <v/>
      </c>
      <c r="AS632" s="5">
        <f t="shared" si="98"/>
        <v>18884.258750000001</v>
      </c>
      <c r="AT632" s="11">
        <f t="shared" si="99"/>
        <v>0.17310956674288913</v>
      </c>
      <c r="AU632" s="5">
        <f t="shared" si="100"/>
        <v>173.10956674288911</v>
      </c>
    </row>
    <row r="633" spans="1:47" x14ac:dyDescent="0.25">
      <c r="A633" s="1" t="s">
        <v>645</v>
      </c>
      <c r="B633" s="1" t="s">
        <v>583</v>
      </c>
      <c r="C633" s="1" t="s">
        <v>584</v>
      </c>
      <c r="D633" s="1" t="s">
        <v>585</v>
      </c>
      <c r="E633" s="1" t="s">
        <v>99</v>
      </c>
      <c r="F633" s="1" t="s">
        <v>134</v>
      </c>
      <c r="G633" s="1" t="s">
        <v>52</v>
      </c>
      <c r="H633" s="1" t="s">
        <v>60</v>
      </c>
      <c r="I633" s="2">
        <v>144.32835865499999</v>
      </c>
      <c r="J633" s="2">
        <v>38.020000000000003</v>
      </c>
      <c r="K633" s="2">
        <f t="shared" si="101"/>
        <v>0.81</v>
      </c>
      <c r="L633" s="2">
        <f t="shared" si="102"/>
        <v>37.219999999999992</v>
      </c>
      <c r="M633" s="3">
        <v>34.869999999999997</v>
      </c>
      <c r="N633" s="4">
        <v>0.37</v>
      </c>
      <c r="O633" s="5">
        <v>736.85500000000002</v>
      </c>
      <c r="AB633" s="10">
        <v>0.44</v>
      </c>
      <c r="AC633" s="5">
        <v>43.493450000000003</v>
      </c>
      <c r="AL633" s="5" t="str">
        <f t="shared" si="97"/>
        <v/>
      </c>
      <c r="AN633" s="5" t="str">
        <f t="shared" si="103"/>
        <v/>
      </c>
      <c r="AO633" s="2">
        <v>0.94</v>
      </c>
      <c r="AP633" s="5">
        <f t="shared" si="104"/>
        <v>0.94</v>
      </c>
      <c r="AQ633" s="2">
        <v>1.41</v>
      </c>
      <c r="AS633" s="5">
        <f t="shared" si="98"/>
        <v>780.34845000000007</v>
      </c>
      <c r="AT633" s="11">
        <f t="shared" si="99"/>
        <v>7.1533536940116904E-3</v>
      </c>
      <c r="AU633" s="5">
        <f t="shared" si="100"/>
        <v>7.15335369401169</v>
      </c>
    </row>
    <row r="634" spans="1:47" x14ac:dyDescent="0.25">
      <c r="A634" s="1" t="s">
        <v>645</v>
      </c>
      <c r="B634" s="1" t="s">
        <v>583</v>
      </c>
      <c r="C634" s="1" t="s">
        <v>584</v>
      </c>
      <c r="D634" s="1" t="s">
        <v>585</v>
      </c>
      <c r="E634" s="1" t="s">
        <v>89</v>
      </c>
      <c r="F634" s="1" t="s">
        <v>134</v>
      </c>
      <c r="G634" s="1" t="s">
        <v>52</v>
      </c>
      <c r="H634" s="1" t="s">
        <v>60</v>
      </c>
      <c r="I634" s="2">
        <v>144.32835865499999</v>
      </c>
      <c r="J634" s="2">
        <v>40.03</v>
      </c>
      <c r="K634" s="2">
        <f t="shared" si="101"/>
        <v>1.06</v>
      </c>
      <c r="L634" s="2">
        <f t="shared" si="102"/>
        <v>38.93</v>
      </c>
      <c r="M634" s="3">
        <v>36.729999999999997</v>
      </c>
      <c r="N634" s="4">
        <v>0.05</v>
      </c>
      <c r="O634" s="5">
        <v>99.575000000000003</v>
      </c>
      <c r="P634" s="6">
        <v>0.33</v>
      </c>
      <c r="Q634" s="5">
        <v>578.94375000000002</v>
      </c>
      <c r="R634" s="7">
        <v>0.04</v>
      </c>
      <c r="S634" s="5">
        <v>36.61</v>
      </c>
      <c r="AB634" s="10">
        <v>0.64</v>
      </c>
      <c r="AC634" s="5">
        <v>63.263199999999998</v>
      </c>
      <c r="AL634" s="5" t="str">
        <f t="shared" si="97"/>
        <v/>
      </c>
      <c r="AN634" s="5" t="str">
        <f t="shared" si="103"/>
        <v/>
      </c>
      <c r="AO634" s="2">
        <v>0.88</v>
      </c>
      <c r="AP634" s="5">
        <f t="shared" si="104"/>
        <v>0.88</v>
      </c>
      <c r="AQ634" s="2">
        <v>1.32</v>
      </c>
      <c r="AS634" s="5">
        <f t="shared" si="98"/>
        <v>778.39195000000007</v>
      </c>
      <c r="AT634" s="11">
        <f t="shared" si="99"/>
        <v>7.1354187106048112E-3</v>
      </c>
      <c r="AU634" s="5">
        <f t="shared" si="100"/>
        <v>7.135418710604811</v>
      </c>
    </row>
    <row r="635" spans="1:47" x14ac:dyDescent="0.25">
      <c r="A635" s="1" t="s">
        <v>645</v>
      </c>
      <c r="B635" s="1" t="s">
        <v>583</v>
      </c>
      <c r="C635" s="1" t="s">
        <v>584</v>
      </c>
      <c r="D635" s="1" t="s">
        <v>585</v>
      </c>
      <c r="E635" s="1" t="s">
        <v>90</v>
      </c>
      <c r="F635" s="1" t="s">
        <v>134</v>
      </c>
      <c r="G635" s="1" t="s">
        <v>52</v>
      </c>
      <c r="H635" s="1" t="s">
        <v>60</v>
      </c>
      <c r="I635" s="2">
        <v>144.32835865499999</v>
      </c>
      <c r="J635" s="2">
        <v>38.19</v>
      </c>
      <c r="K635" s="2">
        <f t="shared" si="101"/>
        <v>38.19</v>
      </c>
      <c r="L635" s="2">
        <f t="shared" si="102"/>
        <v>0</v>
      </c>
      <c r="N635" s="4">
        <v>1.99</v>
      </c>
      <c r="O635" s="5">
        <v>3963.085</v>
      </c>
      <c r="P635" s="6">
        <v>22.4</v>
      </c>
      <c r="Q635" s="5">
        <v>39298</v>
      </c>
      <c r="R635" s="7">
        <v>10.67</v>
      </c>
      <c r="S635" s="5">
        <v>9765.7175000000007</v>
      </c>
      <c r="AB635" s="10">
        <v>3.13</v>
      </c>
      <c r="AC635" s="5">
        <v>309.39658750000001</v>
      </c>
      <c r="AL635" s="5" t="str">
        <f t="shared" si="97"/>
        <v/>
      </c>
      <c r="AN635" s="5" t="str">
        <f t="shared" si="103"/>
        <v/>
      </c>
      <c r="AP635" s="5" t="str">
        <f t="shared" si="104"/>
        <v/>
      </c>
      <c r="AS635" s="5">
        <f t="shared" si="98"/>
        <v>53336.199087499997</v>
      </c>
      <c r="AT635" s="11">
        <f t="shared" si="99"/>
        <v>0.48892606471776939</v>
      </c>
      <c r="AU635" s="5">
        <f t="shared" si="100"/>
        <v>488.92606471776935</v>
      </c>
    </row>
    <row r="636" spans="1:47" x14ac:dyDescent="0.25">
      <c r="A636" s="1" t="s">
        <v>645</v>
      </c>
      <c r="B636" s="1" t="s">
        <v>583</v>
      </c>
      <c r="C636" s="1" t="s">
        <v>584</v>
      </c>
      <c r="D636" s="1" t="s">
        <v>585</v>
      </c>
      <c r="E636" s="1" t="s">
        <v>100</v>
      </c>
      <c r="F636" s="1" t="s">
        <v>134</v>
      </c>
      <c r="G636" s="1" t="s">
        <v>52</v>
      </c>
      <c r="H636" s="1" t="s">
        <v>60</v>
      </c>
      <c r="I636" s="2">
        <v>144.32835865499999</v>
      </c>
      <c r="J636" s="2">
        <v>22.88</v>
      </c>
      <c r="K636" s="2">
        <f t="shared" si="101"/>
        <v>21.2</v>
      </c>
      <c r="L636" s="2">
        <f t="shared" si="102"/>
        <v>1.68</v>
      </c>
      <c r="M636" s="3">
        <v>1.02</v>
      </c>
      <c r="N636" s="4">
        <v>5.34</v>
      </c>
      <c r="O636" s="5">
        <v>10634.61</v>
      </c>
      <c r="P636" s="6">
        <v>11.63</v>
      </c>
      <c r="Q636" s="5">
        <v>20403.381249999999</v>
      </c>
      <c r="R636" s="7">
        <v>3.82</v>
      </c>
      <c r="S636" s="5">
        <v>3496.2550000000001</v>
      </c>
      <c r="AB636" s="10">
        <v>0.41</v>
      </c>
      <c r="AC636" s="5">
        <v>40.527987499999988</v>
      </c>
      <c r="AL636" s="5" t="str">
        <f t="shared" si="97"/>
        <v/>
      </c>
      <c r="AN636" s="5" t="str">
        <f t="shared" si="103"/>
        <v/>
      </c>
      <c r="AO636" s="2">
        <v>0.25</v>
      </c>
      <c r="AP636" s="5">
        <f t="shared" si="104"/>
        <v>0.25</v>
      </c>
      <c r="AQ636" s="2">
        <v>0.41</v>
      </c>
      <c r="AS636" s="5">
        <f t="shared" si="98"/>
        <v>34574.774237499994</v>
      </c>
      <c r="AT636" s="11">
        <f t="shared" si="99"/>
        <v>0.31694250050915174</v>
      </c>
      <c r="AU636" s="5">
        <f t="shared" si="100"/>
        <v>316.94250050915173</v>
      </c>
    </row>
    <row r="637" spans="1:47" x14ac:dyDescent="0.25">
      <c r="A637" s="1" t="s">
        <v>646</v>
      </c>
      <c r="B637" s="1" t="s">
        <v>647</v>
      </c>
      <c r="C637" s="1" t="s">
        <v>648</v>
      </c>
      <c r="D637" s="1" t="s">
        <v>69</v>
      </c>
      <c r="E637" s="1" t="s">
        <v>92</v>
      </c>
      <c r="F637" s="1" t="s">
        <v>134</v>
      </c>
      <c r="G637" s="1" t="s">
        <v>52</v>
      </c>
      <c r="H637" s="1" t="s">
        <v>60</v>
      </c>
      <c r="I637" s="2">
        <v>77.824357361500006</v>
      </c>
      <c r="J637" s="2">
        <v>37.14</v>
      </c>
      <c r="K637" s="2">
        <f t="shared" si="101"/>
        <v>35.04</v>
      </c>
      <c r="L637" s="2">
        <f t="shared" si="102"/>
        <v>0.01</v>
      </c>
      <c r="M637" s="3">
        <v>0.01</v>
      </c>
      <c r="P637" s="6">
        <v>15.36</v>
      </c>
      <c r="Q637" s="5">
        <v>26947.200000000001</v>
      </c>
      <c r="R637" s="7">
        <v>18.98</v>
      </c>
      <c r="S637" s="5">
        <v>17371.445</v>
      </c>
      <c r="T637" s="8">
        <v>0.04</v>
      </c>
      <c r="U637" s="5">
        <v>10.983000000000001</v>
      </c>
      <c r="Z637" s="9">
        <v>0.12</v>
      </c>
      <c r="AA637" s="5">
        <v>13.179600000000001</v>
      </c>
      <c r="AB637" s="10">
        <v>0.54</v>
      </c>
      <c r="AC637" s="5">
        <v>53.378324999999997</v>
      </c>
      <c r="AL637" s="5" t="str">
        <f t="shared" si="97"/>
        <v/>
      </c>
      <c r="AN637" s="5" t="str">
        <f t="shared" si="103"/>
        <v/>
      </c>
      <c r="AP637" s="5" t="str">
        <f t="shared" si="104"/>
        <v/>
      </c>
      <c r="AS637" s="5">
        <f t="shared" si="98"/>
        <v>44396.185925000005</v>
      </c>
      <c r="AT637" s="11">
        <f t="shared" si="99"/>
        <v>0.40697411596912708</v>
      </c>
      <c r="AU637" s="5">
        <f t="shared" si="100"/>
        <v>406.97411596912707</v>
      </c>
    </row>
    <row r="638" spans="1:47" x14ac:dyDescent="0.25">
      <c r="A638" s="1" t="s">
        <v>649</v>
      </c>
      <c r="B638" s="1" t="s">
        <v>564</v>
      </c>
      <c r="C638" s="1" t="s">
        <v>565</v>
      </c>
      <c r="D638" s="1" t="s">
        <v>566</v>
      </c>
      <c r="E638" s="1" t="s">
        <v>241</v>
      </c>
      <c r="F638" s="1" t="s">
        <v>150</v>
      </c>
      <c r="G638" s="1" t="s">
        <v>52</v>
      </c>
      <c r="H638" s="1" t="s">
        <v>60</v>
      </c>
      <c r="I638" s="2">
        <v>284.27382555499997</v>
      </c>
      <c r="J638" s="2">
        <v>31.66</v>
      </c>
      <c r="K638" s="2">
        <f t="shared" si="101"/>
        <v>20.630000000000003</v>
      </c>
      <c r="L638" s="2">
        <f t="shared" si="102"/>
        <v>1.41</v>
      </c>
      <c r="M638" s="3">
        <v>1.41</v>
      </c>
      <c r="R638" s="7">
        <v>13.89</v>
      </c>
      <c r="S638" s="5">
        <v>12712.8225</v>
      </c>
      <c r="T638" s="8">
        <v>6.74</v>
      </c>
      <c r="U638" s="5">
        <v>1850.6355000000001</v>
      </c>
      <c r="AL638" s="5" t="str">
        <f t="shared" si="97"/>
        <v/>
      </c>
      <c r="AN638" s="5" t="str">
        <f t="shared" si="103"/>
        <v/>
      </c>
      <c r="AP638" s="5" t="str">
        <f t="shared" si="104"/>
        <v/>
      </c>
      <c r="AS638" s="5">
        <f t="shared" si="98"/>
        <v>14563.458000000001</v>
      </c>
      <c r="AT638" s="11">
        <f t="shared" si="99"/>
        <v>0.13350134299861055</v>
      </c>
      <c r="AU638" s="5">
        <f t="shared" si="100"/>
        <v>133.50134299861054</v>
      </c>
    </row>
    <row r="639" spans="1:47" x14ac:dyDescent="0.25">
      <c r="A639" s="1" t="s">
        <v>649</v>
      </c>
      <c r="B639" s="1" t="s">
        <v>564</v>
      </c>
      <c r="C639" s="1" t="s">
        <v>565</v>
      </c>
      <c r="D639" s="1" t="s">
        <v>566</v>
      </c>
      <c r="E639" s="1" t="s">
        <v>568</v>
      </c>
      <c r="F639" s="1" t="s">
        <v>150</v>
      </c>
      <c r="G639" s="1" t="s">
        <v>52</v>
      </c>
      <c r="H639" s="1" t="s">
        <v>60</v>
      </c>
      <c r="I639" s="2">
        <v>284.27382555499997</v>
      </c>
      <c r="J639" s="2">
        <v>29.06</v>
      </c>
      <c r="K639" s="2">
        <f t="shared" si="101"/>
        <v>26.83</v>
      </c>
      <c r="L639" s="2">
        <f t="shared" si="102"/>
        <v>2.23</v>
      </c>
      <c r="M639" s="3">
        <v>2.23</v>
      </c>
      <c r="R639" s="7">
        <v>16.43</v>
      </c>
      <c r="S639" s="5">
        <v>15037.557500000001</v>
      </c>
      <c r="T639" s="8">
        <v>9.26</v>
      </c>
      <c r="U639" s="5">
        <v>2542.5645</v>
      </c>
      <c r="AB639" s="10">
        <v>1.1399999999999999</v>
      </c>
      <c r="AC639" s="5">
        <v>112.687575</v>
      </c>
      <c r="AL639" s="5" t="str">
        <f t="shared" si="97"/>
        <v/>
      </c>
      <c r="AN639" s="5" t="str">
        <f t="shared" si="103"/>
        <v/>
      </c>
      <c r="AP639" s="5" t="str">
        <f t="shared" si="104"/>
        <v/>
      </c>
      <c r="AS639" s="5">
        <f t="shared" si="98"/>
        <v>17692.809574999999</v>
      </c>
      <c r="AT639" s="11">
        <f t="shared" si="99"/>
        <v>0.16218770567273072</v>
      </c>
      <c r="AU639" s="5">
        <f t="shared" si="100"/>
        <v>162.18770567273071</v>
      </c>
    </row>
    <row r="640" spans="1:47" x14ac:dyDescent="0.25">
      <c r="A640" s="1" t="s">
        <v>649</v>
      </c>
      <c r="B640" s="1" t="s">
        <v>564</v>
      </c>
      <c r="C640" s="1" t="s">
        <v>565</v>
      </c>
      <c r="D640" s="1" t="s">
        <v>566</v>
      </c>
      <c r="E640" s="1" t="s">
        <v>74</v>
      </c>
      <c r="F640" s="1" t="s">
        <v>150</v>
      </c>
      <c r="G640" s="1" t="s">
        <v>52</v>
      </c>
      <c r="H640" s="1" t="s">
        <v>60</v>
      </c>
      <c r="I640" s="2">
        <v>284.27382555499997</v>
      </c>
      <c r="J640" s="2">
        <v>41.01</v>
      </c>
      <c r="K640" s="2">
        <f t="shared" si="101"/>
        <v>9.66</v>
      </c>
      <c r="L640" s="2">
        <f t="shared" si="102"/>
        <v>0</v>
      </c>
      <c r="R640" s="7">
        <v>7.71</v>
      </c>
      <c r="S640" s="5">
        <v>7056.5775000000003</v>
      </c>
      <c r="T640" s="8">
        <v>1.95</v>
      </c>
      <c r="U640" s="5">
        <v>535.42124999999999</v>
      </c>
      <c r="AL640" s="5" t="str">
        <f t="shared" si="97"/>
        <v/>
      </c>
      <c r="AN640" s="5" t="str">
        <f t="shared" si="103"/>
        <v/>
      </c>
      <c r="AP640" s="5" t="str">
        <f t="shared" si="104"/>
        <v/>
      </c>
      <c r="AS640" s="5">
        <f t="shared" si="98"/>
        <v>7591.9987500000007</v>
      </c>
      <c r="AT640" s="11">
        <f t="shared" si="99"/>
        <v>6.9594874319599959E-2</v>
      </c>
      <c r="AU640" s="5">
        <f t="shared" si="100"/>
        <v>69.594874319599953</v>
      </c>
    </row>
    <row r="641" spans="1:47" x14ac:dyDescent="0.25">
      <c r="A641" s="1" t="s">
        <v>649</v>
      </c>
      <c r="B641" s="1" t="s">
        <v>564</v>
      </c>
      <c r="C641" s="1" t="s">
        <v>565</v>
      </c>
      <c r="D641" s="1" t="s">
        <v>566</v>
      </c>
      <c r="E641" s="1" t="s">
        <v>91</v>
      </c>
      <c r="F641" s="1" t="s">
        <v>150</v>
      </c>
      <c r="G641" s="1" t="s">
        <v>52</v>
      </c>
      <c r="H641" s="1" t="s">
        <v>60</v>
      </c>
      <c r="I641" s="2">
        <v>284.27382555499997</v>
      </c>
      <c r="J641" s="2">
        <v>40.22</v>
      </c>
      <c r="K641" s="2">
        <f t="shared" si="101"/>
        <v>0.05</v>
      </c>
      <c r="L641" s="2">
        <f t="shared" si="102"/>
        <v>0</v>
      </c>
      <c r="T641" s="8">
        <v>0.05</v>
      </c>
      <c r="U641" s="5">
        <v>13.72875</v>
      </c>
      <c r="AL641" s="5" t="str">
        <f t="shared" si="97"/>
        <v/>
      </c>
      <c r="AN641" s="5" t="str">
        <f t="shared" si="103"/>
        <v/>
      </c>
      <c r="AP641" s="5" t="str">
        <f t="shared" si="104"/>
        <v/>
      </c>
      <c r="AS641" s="5">
        <f t="shared" si="98"/>
        <v>13.72875</v>
      </c>
      <c r="AT641" s="11">
        <f t="shared" si="99"/>
        <v>1.2584968231392396E-4</v>
      </c>
      <c r="AU641" s="5">
        <f t="shared" si="100"/>
        <v>0.12584968231392396</v>
      </c>
    </row>
    <row r="642" spans="1:47" x14ac:dyDescent="0.25">
      <c r="A642" s="1" t="s">
        <v>649</v>
      </c>
      <c r="B642" s="1" t="s">
        <v>564</v>
      </c>
      <c r="C642" s="1" t="s">
        <v>565</v>
      </c>
      <c r="D642" s="1" t="s">
        <v>566</v>
      </c>
      <c r="E642" s="1" t="s">
        <v>70</v>
      </c>
      <c r="F642" s="1" t="s">
        <v>150</v>
      </c>
      <c r="G642" s="1" t="s">
        <v>52</v>
      </c>
      <c r="H642" s="1" t="s">
        <v>60</v>
      </c>
      <c r="I642" s="2">
        <v>284.27382555499997</v>
      </c>
      <c r="J642" s="2">
        <v>40.14</v>
      </c>
      <c r="K642" s="2">
        <f t="shared" si="101"/>
        <v>28.150000000000002</v>
      </c>
      <c r="L642" s="2">
        <f t="shared" si="102"/>
        <v>0</v>
      </c>
      <c r="R642" s="7">
        <v>3.73</v>
      </c>
      <c r="S642" s="5">
        <v>3413.8825000000002</v>
      </c>
      <c r="T642" s="8">
        <v>23.1</v>
      </c>
      <c r="U642" s="5">
        <v>6342.6824999999999</v>
      </c>
      <c r="AB642" s="10">
        <v>1.32</v>
      </c>
      <c r="AC642" s="5">
        <v>130.48034999999999</v>
      </c>
      <c r="AL642" s="5" t="str">
        <f t="shared" si="97"/>
        <v/>
      </c>
      <c r="AN642" s="5" t="str">
        <f t="shared" si="103"/>
        <v/>
      </c>
      <c r="AP642" s="5" t="str">
        <f t="shared" si="104"/>
        <v/>
      </c>
      <c r="AS642" s="5">
        <f t="shared" si="98"/>
        <v>9887.0453500000003</v>
      </c>
      <c r="AT642" s="11">
        <f t="shared" si="99"/>
        <v>9.0633270787279188E-2</v>
      </c>
      <c r="AU642" s="5">
        <f t="shared" si="100"/>
        <v>90.633270787279187</v>
      </c>
    </row>
    <row r="643" spans="1:47" x14ac:dyDescent="0.25">
      <c r="A643" s="1" t="s">
        <v>649</v>
      </c>
      <c r="B643" s="1" t="s">
        <v>564</v>
      </c>
      <c r="C643" s="1" t="s">
        <v>565</v>
      </c>
      <c r="D643" s="1" t="s">
        <v>566</v>
      </c>
      <c r="E643" s="1" t="s">
        <v>97</v>
      </c>
      <c r="F643" s="1" t="s">
        <v>150</v>
      </c>
      <c r="G643" s="1" t="s">
        <v>52</v>
      </c>
      <c r="H643" s="1" t="s">
        <v>60</v>
      </c>
      <c r="I643" s="2">
        <v>284.27382555499997</v>
      </c>
      <c r="J643" s="2">
        <v>20.84</v>
      </c>
      <c r="K643" s="2">
        <f t="shared" si="101"/>
        <v>7.67</v>
      </c>
      <c r="L643" s="2">
        <f t="shared" si="102"/>
        <v>0</v>
      </c>
      <c r="R643" s="7">
        <v>0.24</v>
      </c>
      <c r="S643" s="5">
        <v>219.66</v>
      </c>
      <c r="T643" s="8">
        <v>6.18</v>
      </c>
      <c r="U643" s="5">
        <v>1696.8734999999999</v>
      </c>
      <c r="Z643" s="9">
        <v>0.27</v>
      </c>
      <c r="AA643" s="5">
        <v>29.6541</v>
      </c>
      <c r="AB643" s="10">
        <v>0.98</v>
      </c>
      <c r="AC643" s="5">
        <v>96.871775</v>
      </c>
      <c r="AL643" s="5" t="str">
        <f t="shared" si="97"/>
        <v/>
      </c>
      <c r="AN643" s="5" t="str">
        <f t="shared" si="103"/>
        <v/>
      </c>
      <c r="AP643" s="5" t="str">
        <f t="shared" si="104"/>
        <v/>
      </c>
      <c r="AS643" s="5">
        <f t="shared" si="98"/>
        <v>2043.059375</v>
      </c>
      <c r="AT643" s="11">
        <f t="shared" si="99"/>
        <v>1.8728462044412933E-2</v>
      </c>
      <c r="AU643" s="5">
        <f t="shared" si="100"/>
        <v>18.728462044412932</v>
      </c>
    </row>
    <row r="644" spans="1:47" x14ac:dyDescent="0.25">
      <c r="A644" s="1" t="s">
        <v>650</v>
      </c>
      <c r="B644" s="1" t="s">
        <v>651</v>
      </c>
      <c r="C644" s="1" t="s">
        <v>652</v>
      </c>
      <c r="D644" s="1" t="s">
        <v>49</v>
      </c>
      <c r="E644" s="1" t="s">
        <v>97</v>
      </c>
      <c r="F644" s="1" t="s">
        <v>150</v>
      </c>
      <c r="G644" s="1" t="s">
        <v>52</v>
      </c>
      <c r="H644" s="1" t="s">
        <v>60</v>
      </c>
      <c r="I644" s="2">
        <v>17.7814036099</v>
      </c>
      <c r="J644" s="2">
        <v>15.44</v>
      </c>
      <c r="K644" s="2">
        <f t="shared" si="101"/>
        <v>6.7700000000000005</v>
      </c>
      <c r="L644" s="2">
        <f t="shared" si="102"/>
        <v>0</v>
      </c>
      <c r="R644" s="7">
        <v>0.46</v>
      </c>
      <c r="S644" s="5">
        <v>421.01499999999999</v>
      </c>
      <c r="T644" s="8">
        <v>3.14</v>
      </c>
      <c r="U644" s="5">
        <v>862.16549999999995</v>
      </c>
      <c r="Z644" s="9">
        <v>2.21</v>
      </c>
      <c r="AA644" s="5">
        <v>242.7243</v>
      </c>
      <c r="AB644" s="10">
        <v>0.96</v>
      </c>
      <c r="AC644" s="5">
        <v>94.894799999999989</v>
      </c>
      <c r="AL644" s="5" t="str">
        <f t="shared" ref="AL644:AL707" si="105">IF(AK644&gt;0,AK644*$AL$1,"")</f>
        <v/>
      </c>
      <c r="AN644" s="5" t="str">
        <f t="shared" si="103"/>
        <v/>
      </c>
      <c r="AP644" s="5" t="str">
        <f t="shared" si="104"/>
        <v/>
      </c>
      <c r="AS644" s="5">
        <f t="shared" si="98"/>
        <v>1620.7996000000001</v>
      </c>
      <c r="AT644" s="11">
        <f t="shared" si="99"/>
        <v>1.4857661094748979E-2</v>
      </c>
      <c r="AU644" s="5">
        <f t="shared" si="100"/>
        <v>14.857661094748979</v>
      </c>
    </row>
    <row r="645" spans="1:47" x14ac:dyDescent="0.25">
      <c r="A645" s="1" t="s">
        <v>653</v>
      </c>
      <c r="B645" s="1" t="s">
        <v>641</v>
      </c>
      <c r="C645" s="1" t="s">
        <v>642</v>
      </c>
      <c r="D645" s="1" t="s">
        <v>643</v>
      </c>
      <c r="E645" s="1" t="s">
        <v>80</v>
      </c>
      <c r="F645" s="1" t="s">
        <v>150</v>
      </c>
      <c r="G645" s="1" t="s">
        <v>52</v>
      </c>
      <c r="H645" s="1" t="s">
        <v>60</v>
      </c>
      <c r="I645" s="2">
        <v>163.64276322500001</v>
      </c>
      <c r="J645" s="2">
        <v>40.9</v>
      </c>
      <c r="K645" s="2">
        <f t="shared" si="101"/>
        <v>39.19</v>
      </c>
      <c r="L645" s="2">
        <f t="shared" si="102"/>
        <v>0.81</v>
      </c>
      <c r="N645" s="4">
        <v>14.67</v>
      </c>
      <c r="O645" s="5">
        <v>29215.305</v>
      </c>
      <c r="P645" s="6">
        <v>24.52</v>
      </c>
      <c r="Q645" s="5">
        <v>43017.275000000001</v>
      </c>
      <c r="AL645" s="5" t="str">
        <f t="shared" si="105"/>
        <v/>
      </c>
      <c r="AM645" s="3">
        <v>0.09</v>
      </c>
      <c r="AN645" s="5">
        <f t="shared" si="103"/>
        <v>444.51</v>
      </c>
      <c r="AO645" s="2">
        <v>0.21</v>
      </c>
      <c r="AP645" s="5">
        <f t="shared" si="104"/>
        <v>0.21</v>
      </c>
      <c r="AQ645" s="2">
        <v>0.51</v>
      </c>
      <c r="AS645" s="5">
        <f t="shared" si="98"/>
        <v>72232.58</v>
      </c>
      <c r="AT645" s="11">
        <f t="shared" si="99"/>
        <v>0.66214675376236709</v>
      </c>
      <c r="AU645" s="5">
        <f t="shared" si="100"/>
        <v>662.1467537623671</v>
      </c>
    </row>
    <row r="646" spans="1:47" x14ac:dyDescent="0.25">
      <c r="A646" s="1" t="s">
        <v>653</v>
      </c>
      <c r="B646" s="1" t="s">
        <v>641</v>
      </c>
      <c r="C646" s="1" t="s">
        <v>642</v>
      </c>
      <c r="D646" s="1" t="s">
        <v>643</v>
      </c>
      <c r="E646" s="1" t="s">
        <v>75</v>
      </c>
      <c r="F646" s="1" t="s">
        <v>150</v>
      </c>
      <c r="G646" s="1" t="s">
        <v>52</v>
      </c>
      <c r="H646" s="1" t="s">
        <v>60</v>
      </c>
      <c r="I646" s="2">
        <v>163.64276322500001</v>
      </c>
      <c r="J646" s="2">
        <v>41.14</v>
      </c>
      <c r="K646" s="2">
        <f t="shared" si="101"/>
        <v>28.19</v>
      </c>
      <c r="L646" s="2">
        <f t="shared" si="102"/>
        <v>0</v>
      </c>
      <c r="P646" s="6">
        <v>3.22</v>
      </c>
      <c r="Q646" s="5">
        <v>5649.0875000000005</v>
      </c>
      <c r="R646" s="7">
        <v>22.12</v>
      </c>
      <c r="S646" s="5">
        <v>20245.330000000002</v>
      </c>
      <c r="T646" s="8">
        <v>2.85</v>
      </c>
      <c r="U646" s="5">
        <v>782.53874999999994</v>
      </c>
      <c r="AL646" s="5" t="str">
        <f t="shared" si="105"/>
        <v/>
      </c>
      <c r="AN646" s="5" t="str">
        <f t="shared" si="103"/>
        <v/>
      </c>
      <c r="AP646" s="5" t="str">
        <f t="shared" si="104"/>
        <v/>
      </c>
      <c r="AS646" s="5">
        <f t="shared" si="98"/>
        <v>26676.956250000003</v>
      </c>
      <c r="AT646" s="11">
        <f t="shared" si="99"/>
        <v>0.24454422064390047</v>
      </c>
      <c r="AU646" s="5">
        <f t="shared" si="100"/>
        <v>244.54422064390047</v>
      </c>
    </row>
    <row r="647" spans="1:47" x14ac:dyDescent="0.25">
      <c r="A647" s="1" t="s">
        <v>653</v>
      </c>
      <c r="B647" s="1" t="s">
        <v>641</v>
      </c>
      <c r="C647" s="1" t="s">
        <v>642</v>
      </c>
      <c r="D647" s="1" t="s">
        <v>643</v>
      </c>
      <c r="E647" s="1" t="s">
        <v>76</v>
      </c>
      <c r="F647" s="1" t="s">
        <v>150</v>
      </c>
      <c r="G647" s="1" t="s">
        <v>52</v>
      </c>
      <c r="H647" s="1" t="s">
        <v>60</v>
      </c>
      <c r="I647" s="2">
        <v>163.64276322500001</v>
      </c>
      <c r="J647" s="2">
        <v>40.96</v>
      </c>
      <c r="K647" s="2">
        <f t="shared" si="101"/>
        <v>4.82</v>
      </c>
      <c r="L647" s="2">
        <f t="shared" si="102"/>
        <v>0</v>
      </c>
      <c r="R647" s="7">
        <v>4.82</v>
      </c>
      <c r="S647" s="5">
        <v>4411.5050000000001</v>
      </c>
      <c r="AL647" s="5" t="str">
        <f t="shared" si="105"/>
        <v/>
      </c>
      <c r="AN647" s="5" t="str">
        <f t="shared" si="103"/>
        <v/>
      </c>
      <c r="AP647" s="5" t="str">
        <f t="shared" si="104"/>
        <v/>
      </c>
      <c r="AS647" s="5">
        <f t="shared" si="98"/>
        <v>4411.5050000000001</v>
      </c>
      <c r="AT647" s="11">
        <f t="shared" si="99"/>
        <v>4.0439697916874233E-2</v>
      </c>
      <c r="AU647" s="5">
        <f t="shared" si="100"/>
        <v>40.439697916874238</v>
      </c>
    </row>
    <row r="648" spans="1:47" x14ac:dyDescent="0.25">
      <c r="A648" s="1" t="s">
        <v>653</v>
      </c>
      <c r="B648" s="1" t="s">
        <v>641</v>
      </c>
      <c r="C648" s="1" t="s">
        <v>642</v>
      </c>
      <c r="D648" s="1" t="s">
        <v>643</v>
      </c>
      <c r="E648" s="1" t="s">
        <v>85</v>
      </c>
      <c r="F648" s="1" t="s">
        <v>150</v>
      </c>
      <c r="G648" s="1" t="s">
        <v>52</v>
      </c>
      <c r="H648" s="1" t="s">
        <v>60</v>
      </c>
      <c r="I648" s="2">
        <v>163.64276322500001</v>
      </c>
      <c r="J648" s="2">
        <v>39.6</v>
      </c>
      <c r="K648" s="2">
        <f t="shared" si="101"/>
        <v>24.979999999999997</v>
      </c>
      <c r="L648" s="2">
        <f t="shared" si="102"/>
        <v>0</v>
      </c>
      <c r="P648" s="6">
        <v>3.26</v>
      </c>
      <c r="Q648" s="5">
        <v>5719.2624999999998</v>
      </c>
      <c r="R648" s="7">
        <v>16.43</v>
      </c>
      <c r="S648" s="5">
        <v>15037.557500000001</v>
      </c>
      <c r="T648" s="8">
        <v>5.29</v>
      </c>
      <c r="U648" s="5">
        <v>1452.5017499999999</v>
      </c>
      <c r="AL648" s="5" t="str">
        <f t="shared" si="105"/>
        <v/>
      </c>
      <c r="AN648" s="5" t="str">
        <f t="shared" si="103"/>
        <v/>
      </c>
      <c r="AP648" s="5" t="str">
        <f t="shared" si="104"/>
        <v/>
      </c>
      <c r="AS648" s="5">
        <f t="shared" si="98"/>
        <v>22209.321749999999</v>
      </c>
      <c r="AT648" s="11">
        <f t="shared" si="99"/>
        <v>0.20358999083275767</v>
      </c>
      <c r="AU648" s="5">
        <f t="shared" si="100"/>
        <v>203.58999083275768</v>
      </c>
    </row>
    <row r="649" spans="1:47" x14ac:dyDescent="0.25">
      <c r="A649" s="1" t="s">
        <v>654</v>
      </c>
      <c r="B649" s="1" t="s">
        <v>437</v>
      </c>
      <c r="C649" s="1" t="s">
        <v>88</v>
      </c>
      <c r="D649" s="1" t="s">
        <v>49</v>
      </c>
      <c r="E649" s="1" t="s">
        <v>99</v>
      </c>
      <c r="F649" s="1" t="s">
        <v>150</v>
      </c>
      <c r="G649" s="1" t="s">
        <v>52</v>
      </c>
      <c r="H649" s="1" t="s">
        <v>60</v>
      </c>
      <c r="I649" s="2">
        <v>121.339870467</v>
      </c>
      <c r="J649" s="2">
        <v>39.56</v>
      </c>
      <c r="K649" s="2">
        <f t="shared" si="101"/>
        <v>1.03</v>
      </c>
      <c r="L649" s="2">
        <f t="shared" si="102"/>
        <v>0</v>
      </c>
      <c r="R649" s="7">
        <v>0.36</v>
      </c>
      <c r="S649" s="5">
        <v>329.49</v>
      </c>
      <c r="T649" s="8">
        <v>0.67</v>
      </c>
      <c r="U649" s="5">
        <v>183.96525</v>
      </c>
      <c r="AL649" s="5" t="str">
        <f t="shared" si="105"/>
        <v/>
      </c>
      <c r="AN649" s="5" t="str">
        <f t="shared" si="103"/>
        <v/>
      </c>
      <c r="AP649" s="5" t="str">
        <f t="shared" si="104"/>
        <v/>
      </c>
      <c r="AS649" s="5">
        <f t="shared" si="98"/>
        <v>513.45524999999998</v>
      </c>
      <c r="AT649" s="11">
        <f t="shared" si="99"/>
        <v>4.7067781185407562E-3</v>
      </c>
      <c r="AU649" s="5">
        <f t="shared" si="100"/>
        <v>4.7067781185407558</v>
      </c>
    </row>
    <row r="650" spans="1:47" x14ac:dyDescent="0.25">
      <c r="A650" s="1" t="s">
        <v>655</v>
      </c>
      <c r="B650" s="1" t="s">
        <v>656</v>
      </c>
      <c r="C650" s="1" t="s">
        <v>410</v>
      </c>
      <c r="D650" s="1" t="s">
        <v>49</v>
      </c>
      <c r="E650" s="1" t="s">
        <v>241</v>
      </c>
      <c r="F650" s="1" t="s">
        <v>168</v>
      </c>
      <c r="G650" s="1" t="s">
        <v>52</v>
      </c>
      <c r="H650" s="1" t="s">
        <v>60</v>
      </c>
      <c r="I650" s="2">
        <v>119.38818264699999</v>
      </c>
      <c r="J650" s="2">
        <v>47.73</v>
      </c>
      <c r="K650" s="2">
        <f t="shared" si="101"/>
        <v>41.85</v>
      </c>
      <c r="L650" s="2">
        <f t="shared" si="102"/>
        <v>5.88</v>
      </c>
      <c r="M650" s="3">
        <v>5.88</v>
      </c>
      <c r="R650" s="7">
        <v>0.24</v>
      </c>
      <c r="S650" s="5">
        <v>219.66</v>
      </c>
      <c r="T650" s="8">
        <v>41.61</v>
      </c>
      <c r="U650" s="5">
        <v>11425.06575</v>
      </c>
      <c r="AL650" s="5" t="str">
        <f t="shared" si="105"/>
        <v/>
      </c>
      <c r="AN650" s="5" t="str">
        <f t="shared" ref="AN650" si="106">IF(AM650&gt;0,AM650*$AL$1,"")</f>
        <v/>
      </c>
      <c r="AP650" s="5" t="str">
        <f t="shared" si="104"/>
        <v/>
      </c>
      <c r="AS650" s="5">
        <f t="shared" si="98"/>
        <v>11644.72575</v>
      </c>
      <c r="AT650" s="11">
        <f t="shared" si="99"/>
        <v>0.1067457005386703</v>
      </c>
      <c r="AU650" s="5">
        <f t="shared" si="100"/>
        <v>106.74570053867029</v>
      </c>
    </row>
    <row r="651" spans="1:47" x14ac:dyDescent="0.25">
      <c r="A651" s="1" t="s">
        <v>655</v>
      </c>
      <c r="B651" s="1" t="s">
        <v>656</v>
      </c>
      <c r="C651" s="1" t="s">
        <v>410</v>
      </c>
      <c r="D651" s="1" t="s">
        <v>49</v>
      </c>
      <c r="E651" s="1" t="s">
        <v>65</v>
      </c>
      <c r="F651" s="1" t="s">
        <v>168</v>
      </c>
      <c r="G651" s="1" t="s">
        <v>52</v>
      </c>
      <c r="H651" s="1" t="s">
        <v>60</v>
      </c>
      <c r="I651" s="2">
        <v>119.38818264699999</v>
      </c>
      <c r="J651" s="2">
        <v>35.71</v>
      </c>
      <c r="K651" s="2">
        <f t="shared" si="101"/>
        <v>30.2</v>
      </c>
      <c r="L651" s="2">
        <f t="shared" si="102"/>
        <v>5.51</v>
      </c>
      <c r="M651" s="3">
        <v>5.43</v>
      </c>
      <c r="T651" s="8">
        <v>30.2</v>
      </c>
      <c r="U651" s="5">
        <v>8292.1649999999991</v>
      </c>
      <c r="AL651" s="5" t="str">
        <f t="shared" si="105"/>
        <v/>
      </c>
      <c r="AN651" s="5" t="str">
        <f t="shared" si="103"/>
        <v/>
      </c>
      <c r="AP651" s="5" t="str">
        <f t="shared" si="104"/>
        <v/>
      </c>
      <c r="AR651" s="2">
        <v>0.08</v>
      </c>
      <c r="AS651" s="5">
        <f t="shared" si="98"/>
        <v>8292.1649999999991</v>
      </c>
      <c r="AT651" s="11">
        <f t="shared" si="99"/>
        <v>7.6013208117610059E-2</v>
      </c>
      <c r="AU651" s="5">
        <f t="shared" si="100"/>
        <v>76.013208117610063</v>
      </c>
    </row>
    <row r="652" spans="1:47" x14ac:dyDescent="0.25">
      <c r="A652" s="1" t="s">
        <v>655</v>
      </c>
      <c r="B652" s="1" t="s">
        <v>656</v>
      </c>
      <c r="C652" s="1" t="s">
        <v>410</v>
      </c>
      <c r="D652" s="1" t="s">
        <v>49</v>
      </c>
      <c r="E652" s="1" t="s">
        <v>91</v>
      </c>
      <c r="F652" s="1" t="s">
        <v>168</v>
      </c>
      <c r="G652" s="1" t="s">
        <v>52</v>
      </c>
      <c r="H652" s="1" t="s">
        <v>60</v>
      </c>
      <c r="I652" s="2">
        <v>119.38818264699999</v>
      </c>
      <c r="J652" s="2">
        <v>33.85</v>
      </c>
      <c r="K652" s="2">
        <f t="shared" si="101"/>
        <v>3.12</v>
      </c>
      <c r="L652" s="2">
        <f t="shared" si="102"/>
        <v>2.57</v>
      </c>
      <c r="T652" s="8">
        <v>3.12</v>
      </c>
      <c r="U652" s="5">
        <v>856.67399999999998</v>
      </c>
      <c r="AL652" s="5" t="str">
        <f t="shared" si="105"/>
        <v/>
      </c>
      <c r="AN652" s="5" t="str">
        <f t="shared" si="103"/>
        <v/>
      </c>
      <c r="AP652" s="5" t="str">
        <f t="shared" si="104"/>
        <v/>
      </c>
      <c r="AR652" s="2">
        <v>2.57</v>
      </c>
      <c r="AS652" s="5">
        <f t="shared" si="98"/>
        <v>856.67399999999998</v>
      </c>
      <c r="AT652" s="11">
        <f t="shared" si="99"/>
        <v>7.8530201763888554E-3</v>
      </c>
      <c r="AU652" s="5">
        <f t="shared" si="100"/>
        <v>7.8530201763888554</v>
      </c>
    </row>
    <row r="653" spans="1:47" x14ac:dyDescent="0.25">
      <c r="A653" s="1" t="s">
        <v>657</v>
      </c>
      <c r="B653" s="1" t="s">
        <v>656</v>
      </c>
      <c r="C653" s="1" t="s">
        <v>410</v>
      </c>
      <c r="D653" s="1" t="s">
        <v>49</v>
      </c>
      <c r="E653" s="1" t="s">
        <v>447</v>
      </c>
      <c r="F653" s="1" t="s">
        <v>168</v>
      </c>
      <c r="G653" s="1" t="s">
        <v>52</v>
      </c>
      <c r="H653" s="1" t="s">
        <v>60</v>
      </c>
      <c r="I653" s="2">
        <v>138.15084656400001</v>
      </c>
      <c r="J653" s="2">
        <v>54.6</v>
      </c>
      <c r="K653" s="2">
        <f t="shared" si="101"/>
        <v>26.68</v>
      </c>
      <c r="L653" s="2">
        <f t="shared" si="102"/>
        <v>1.26</v>
      </c>
      <c r="M653" s="3">
        <v>1.26</v>
      </c>
      <c r="R653" s="7">
        <v>0.18</v>
      </c>
      <c r="S653" s="5">
        <v>164.745</v>
      </c>
      <c r="T653" s="8">
        <v>26.1</v>
      </c>
      <c r="U653" s="5">
        <v>7166.4075000000003</v>
      </c>
      <c r="AB653" s="10">
        <v>0.4</v>
      </c>
      <c r="AC653" s="5">
        <v>39.539499999999997</v>
      </c>
      <c r="AL653" s="5" t="str">
        <f t="shared" si="105"/>
        <v/>
      </c>
      <c r="AN653" s="5" t="str">
        <f t="shared" si="103"/>
        <v/>
      </c>
      <c r="AP653" s="5" t="str">
        <f t="shared" si="104"/>
        <v/>
      </c>
      <c r="AS653" s="5">
        <f t="shared" si="98"/>
        <v>7370.692</v>
      </c>
      <c r="AT653" s="11">
        <f t="shared" si="99"/>
        <v>6.7566183857509302E-2</v>
      </c>
      <c r="AU653" s="5">
        <f t="shared" si="100"/>
        <v>67.566183857509301</v>
      </c>
    </row>
    <row r="654" spans="1:47" x14ac:dyDescent="0.25">
      <c r="A654" s="1" t="s">
        <v>657</v>
      </c>
      <c r="B654" s="1" t="s">
        <v>656</v>
      </c>
      <c r="C654" s="1" t="s">
        <v>410</v>
      </c>
      <c r="D654" s="1" t="s">
        <v>49</v>
      </c>
      <c r="E654" s="1" t="s">
        <v>445</v>
      </c>
      <c r="F654" s="1" t="s">
        <v>168</v>
      </c>
      <c r="G654" s="1" t="s">
        <v>52</v>
      </c>
      <c r="H654" s="1" t="s">
        <v>60</v>
      </c>
      <c r="I654" s="2">
        <v>138.15084656400001</v>
      </c>
      <c r="J654" s="2">
        <v>43.4</v>
      </c>
      <c r="K654" s="2">
        <f t="shared" si="101"/>
        <v>12.79</v>
      </c>
      <c r="L654" s="2">
        <f t="shared" si="102"/>
        <v>2.11</v>
      </c>
      <c r="T654" s="8">
        <v>12.79</v>
      </c>
      <c r="U654" s="5">
        <v>3511.814249999999</v>
      </c>
      <c r="AL654" s="5" t="str">
        <f t="shared" si="105"/>
        <v/>
      </c>
      <c r="AN654" s="5" t="str">
        <f t="shared" si="103"/>
        <v/>
      </c>
      <c r="AP654" s="5" t="str">
        <f t="shared" si="104"/>
        <v/>
      </c>
      <c r="AR654" s="2">
        <v>2.11</v>
      </c>
      <c r="AS654" s="5">
        <f t="shared" si="98"/>
        <v>3511.814249999999</v>
      </c>
      <c r="AT654" s="11">
        <f t="shared" si="99"/>
        <v>3.2192348735901738E-2</v>
      </c>
      <c r="AU654" s="5">
        <f t="shared" si="100"/>
        <v>32.192348735901739</v>
      </c>
    </row>
    <row r="655" spans="1:47" x14ac:dyDescent="0.25">
      <c r="A655" s="1" t="s">
        <v>657</v>
      </c>
      <c r="B655" s="1" t="s">
        <v>656</v>
      </c>
      <c r="C655" s="1" t="s">
        <v>410</v>
      </c>
      <c r="D655" s="1" t="s">
        <v>49</v>
      </c>
      <c r="E655" s="1" t="s">
        <v>100</v>
      </c>
      <c r="F655" s="1" t="s">
        <v>168</v>
      </c>
      <c r="G655" s="1" t="s">
        <v>52</v>
      </c>
      <c r="H655" s="1" t="s">
        <v>60</v>
      </c>
      <c r="I655" s="2">
        <v>138.15084656400001</v>
      </c>
      <c r="J655" s="2">
        <v>40.11</v>
      </c>
      <c r="K655" s="2">
        <f t="shared" si="101"/>
        <v>0.03</v>
      </c>
      <c r="L655" s="2">
        <f t="shared" si="102"/>
        <v>0</v>
      </c>
      <c r="AB655" s="10">
        <v>0.03</v>
      </c>
      <c r="AC655" s="5">
        <v>2.9654625000000001</v>
      </c>
      <c r="AL655" s="5" t="str">
        <f t="shared" si="105"/>
        <v/>
      </c>
      <c r="AN655" s="5" t="str">
        <f t="shared" si="103"/>
        <v/>
      </c>
      <c r="AP655" s="5" t="str">
        <f t="shared" si="104"/>
        <v/>
      </c>
      <c r="AS655" s="5">
        <f t="shared" si="98"/>
        <v>2.9654625000000001</v>
      </c>
      <c r="AT655" s="11">
        <f t="shared" si="99"/>
        <v>2.7184012640543E-5</v>
      </c>
      <c r="AU655" s="5">
        <f t="shared" si="100"/>
        <v>2.7184012640543001E-2</v>
      </c>
    </row>
    <row r="656" spans="1:47" x14ac:dyDescent="0.25">
      <c r="A656" s="1" t="s">
        <v>658</v>
      </c>
      <c r="B656" s="1" t="s">
        <v>659</v>
      </c>
      <c r="C656" s="1" t="s">
        <v>660</v>
      </c>
      <c r="D656" s="1" t="s">
        <v>661</v>
      </c>
      <c r="E656" s="1" t="s">
        <v>445</v>
      </c>
      <c r="F656" s="1" t="s">
        <v>168</v>
      </c>
      <c r="G656" s="1" t="s">
        <v>52</v>
      </c>
      <c r="H656" s="1" t="s">
        <v>60</v>
      </c>
      <c r="I656" s="2">
        <v>5.9337335743899997</v>
      </c>
      <c r="J656" s="2">
        <v>5.94</v>
      </c>
      <c r="K656" s="2">
        <f t="shared" si="101"/>
        <v>2.21</v>
      </c>
      <c r="L656" s="2">
        <f t="shared" si="102"/>
        <v>3.73</v>
      </c>
      <c r="M656" s="3">
        <v>0.68</v>
      </c>
      <c r="R656" s="7">
        <v>0.42</v>
      </c>
      <c r="S656" s="5">
        <v>384.40499999999997</v>
      </c>
      <c r="T656" s="8">
        <v>1.79</v>
      </c>
      <c r="U656" s="5">
        <v>491.48925000000003</v>
      </c>
      <c r="AL656" s="5" t="str">
        <f t="shared" si="105"/>
        <v/>
      </c>
      <c r="AN656" s="5" t="str">
        <f t="shared" si="103"/>
        <v/>
      </c>
      <c r="AP656" s="5" t="str">
        <f t="shared" si="104"/>
        <v/>
      </c>
      <c r="AR656" s="2">
        <v>3.05</v>
      </c>
      <c r="AS656" s="5">
        <f t="shared" si="98"/>
        <v>875.89425000000006</v>
      </c>
      <c r="AT656" s="11">
        <f t="shared" si="99"/>
        <v>8.0292097316283489E-3</v>
      </c>
      <c r="AU656" s="5">
        <f t="shared" si="100"/>
        <v>8.0292097316283488</v>
      </c>
    </row>
    <row r="657" spans="1:47" x14ac:dyDescent="0.25">
      <c r="A657" s="1" t="s">
        <v>662</v>
      </c>
      <c r="B657" s="1" t="s">
        <v>663</v>
      </c>
      <c r="C657" s="1" t="s">
        <v>664</v>
      </c>
      <c r="D657" s="1" t="s">
        <v>96</v>
      </c>
      <c r="E657" s="1" t="s">
        <v>70</v>
      </c>
      <c r="F657" s="1" t="s">
        <v>168</v>
      </c>
      <c r="G657" s="1" t="s">
        <v>52</v>
      </c>
      <c r="H657" s="1" t="s">
        <v>60</v>
      </c>
      <c r="I657" s="2">
        <v>80.5264428272</v>
      </c>
      <c r="J657" s="2">
        <v>39.22</v>
      </c>
      <c r="K657" s="2">
        <f t="shared" si="101"/>
        <v>22.87</v>
      </c>
      <c r="L657" s="2">
        <f t="shared" si="102"/>
        <v>1.3800000000000001</v>
      </c>
      <c r="M657" s="3">
        <v>1.29</v>
      </c>
      <c r="T657" s="8">
        <v>22.87</v>
      </c>
      <c r="U657" s="5">
        <v>6279.5302499999998</v>
      </c>
      <c r="AL657" s="5" t="str">
        <f t="shared" si="105"/>
        <v/>
      </c>
      <c r="AN657" s="5" t="str">
        <f t="shared" si="103"/>
        <v/>
      </c>
      <c r="AP657" s="5" t="str">
        <f t="shared" si="104"/>
        <v/>
      </c>
      <c r="AR657" s="2">
        <v>0.09</v>
      </c>
      <c r="AS657" s="5">
        <f t="shared" ref="AS657:AS720" si="107">SUM(O657,Q657,S657,U657,W657,Y657,AA657,AC657,AF657,AH657,AJ657)</f>
        <v>6279.5302499999998</v>
      </c>
      <c r="AT657" s="11">
        <f t="shared" ref="AT657:AT720" si="108">(AS657/$AS$743)*100</f>
        <v>5.756364469038882E-2</v>
      </c>
      <c r="AU657" s="5">
        <f t="shared" ref="AU657:AU720" si="109">(AT657/100)*$AU$1</f>
        <v>57.56364469038882</v>
      </c>
    </row>
    <row r="658" spans="1:47" x14ac:dyDescent="0.25">
      <c r="A658" s="1" t="s">
        <v>662</v>
      </c>
      <c r="B658" s="1" t="s">
        <v>663</v>
      </c>
      <c r="C658" s="1" t="s">
        <v>664</v>
      </c>
      <c r="D658" s="1" t="s">
        <v>96</v>
      </c>
      <c r="E658" s="1" t="s">
        <v>97</v>
      </c>
      <c r="F658" s="1" t="s">
        <v>168</v>
      </c>
      <c r="G658" s="1" t="s">
        <v>52</v>
      </c>
      <c r="H658" s="1" t="s">
        <v>60</v>
      </c>
      <c r="I658" s="2">
        <v>80.5264428272</v>
      </c>
      <c r="J658" s="2">
        <v>39.369999999999997</v>
      </c>
      <c r="K658" s="2">
        <f t="shared" si="101"/>
        <v>0.21</v>
      </c>
      <c r="L658" s="2">
        <f t="shared" si="102"/>
        <v>0</v>
      </c>
      <c r="T658" s="8">
        <v>0.21</v>
      </c>
      <c r="U658" s="5">
        <v>57.660749999999993</v>
      </c>
      <c r="AL658" s="5" t="str">
        <f t="shared" si="105"/>
        <v/>
      </c>
      <c r="AN658" s="5" t="str">
        <f t="shared" si="103"/>
        <v/>
      </c>
      <c r="AP658" s="5" t="str">
        <f t="shared" si="104"/>
        <v/>
      </c>
      <c r="AS658" s="5">
        <f t="shared" si="107"/>
        <v>57.660749999999993</v>
      </c>
      <c r="AT658" s="11">
        <f t="shared" si="108"/>
        <v>5.2856866571848054E-4</v>
      </c>
      <c r="AU658" s="5">
        <f t="shared" si="109"/>
        <v>0.52856866571848049</v>
      </c>
    </row>
    <row r="659" spans="1:47" x14ac:dyDescent="0.25">
      <c r="A659" s="1" t="s">
        <v>665</v>
      </c>
      <c r="B659" s="1" t="s">
        <v>666</v>
      </c>
      <c r="C659" s="1" t="s">
        <v>739</v>
      </c>
      <c r="D659" s="1" t="s">
        <v>740</v>
      </c>
      <c r="E659" s="1" t="s">
        <v>65</v>
      </c>
      <c r="F659" s="1" t="s">
        <v>168</v>
      </c>
      <c r="G659" s="1" t="s">
        <v>52</v>
      </c>
      <c r="H659" s="1" t="s">
        <v>60</v>
      </c>
      <c r="I659" s="2">
        <v>38.342187738900002</v>
      </c>
      <c r="J659" s="2">
        <v>3.63</v>
      </c>
      <c r="K659" s="2">
        <f t="shared" si="101"/>
        <v>0.32</v>
      </c>
      <c r="L659" s="2">
        <f t="shared" si="102"/>
        <v>3.21</v>
      </c>
      <c r="AI659" s="2">
        <v>0.32</v>
      </c>
      <c r="AJ659" s="5">
        <v>338.76</v>
      </c>
      <c r="AL659" s="5" t="str">
        <f t="shared" si="105"/>
        <v/>
      </c>
      <c r="AN659" s="5" t="str">
        <f t="shared" si="103"/>
        <v/>
      </c>
      <c r="AP659" s="5" t="str">
        <f t="shared" si="104"/>
        <v/>
      </c>
      <c r="AR659" s="2">
        <v>3.21</v>
      </c>
      <c r="AS659" s="5">
        <f>SUM(O659,Q659,S659,U659,W659,Y659,AA659,AC659,AF659,AH659,AJ659)</f>
        <v>338.76</v>
      </c>
      <c r="AT659" s="11">
        <f t="shared" si="108"/>
        <v>3.105369271103697E-3</v>
      </c>
      <c r="AU659" s="5">
        <f t="shared" si="109"/>
        <v>3.1053692711036973</v>
      </c>
    </row>
    <row r="660" spans="1:47" x14ac:dyDescent="0.25">
      <c r="A660" s="1" t="s">
        <v>665</v>
      </c>
      <c r="B660" s="1" t="s">
        <v>666</v>
      </c>
      <c r="C660" s="1" t="s">
        <v>739</v>
      </c>
      <c r="D660" s="1" t="s">
        <v>740</v>
      </c>
      <c r="E660" s="1" t="s">
        <v>568</v>
      </c>
      <c r="F660" s="1" t="s">
        <v>168</v>
      </c>
      <c r="G660" s="1" t="s">
        <v>52</v>
      </c>
      <c r="H660" s="1" t="s">
        <v>60</v>
      </c>
      <c r="I660" s="2">
        <v>38.342187738900002</v>
      </c>
      <c r="J660" s="2">
        <v>28.34</v>
      </c>
      <c r="K660" s="2">
        <f t="shared" si="101"/>
        <v>0.21</v>
      </c>
      <c r="L660" s="2">
        <f t="shared" si="102"/>
        <v>28.1</v>
      </c>
      <c r="AI660" s="2">
        <v>0.21</v>
      </c>
      <c r="AJ660" s="5">
        <v>222.31</v>
      </c>
      <c r="AL660" s="5" t="str">
        <f t="shared" si="105"/>
        <v/>
      </c>
      <c r="AN660" s="5" t="str">
        <f t="shared" si="103"/>
        <v/>
      </c>
      <c r="AP660" s="5" t="str">
        <f t="shared" si="104"/>
        <v/>
      </c>
      <c r="AR660" s="2">
        <v>28.1</v>
      </c>
      <c r="AS660" s="5">
        <f t="shared" si="107"/>
        <v>222.31</v>
      </c>
      <c r="AT660" s="11">
        <f t="shared" si="108"/>
        <v>2.0378871255728624E-3</v>
      </c>
      <c r="AU660" s="5">
        <f t="shared" si="109"/>
        <v>2.0378871255728623</v>
      </c>
    </row>
    <row r="661" spans="1:47" x14ac:dyDescent="0.25">
      <c r="A661" s="1" t="s">
        <v>665</v>
      </c>
      <c r="B661" s="1" t="s">
        <v>666</v>
      </c>
      <c r="C661" s="1" t="s">
        <v>739</v>
      </c>
      <c r="D661" s="1" t="s">
        <v>740</v>
      </c>
      <c r="E661" s="1" t="s">
        <v>91</v>
      </c>
      <c r="F661" s="1" t="s">
        <v>168</v>
      </c>
      <c r="G661" s="1" t="s">
        <v>52</v>
      </c>
      <c r="H661" s="1" t="s">
        <v>60</v>
      </c>
      <c r="I661" s="2">
        <v>38.342187738900002</v>
      </c>
      <c r="J661" s="2">
        <v>6.37</v>
      </c>
      <c r="K661" s="2">
        <f t="shared" si="101"/>
        <v>0</v>
      </c>
      <c r="L661" s="2">
        <f t="shared" si="102"/>
        <v>2.31</v>
      </c>
      <c r="AL661" s="5" t="str">
        <f t="shared" si="105"/>
        <v/>
      </c>
      <c r="AN661" s="5" t="str">
        <f t="shared" si="103"/>
        <v/>
      </c>
      <c r="AP661" s="5" t="str">
        <f t="shared" si="104"/>
        <v/>
      </c>
      <c r="AR661" s="2">
        <v>2.31</v>
      </c>
      <c r="AS661" s="5">
        <f t="shared" si="107"/>
        <v>0</v>
      </c>
      <c r="AT661" s="11">
        <f t="shared" si="108"/>
        <v>0</v>
      </c>
      <c r="AU661" s="5">
        <f t="shared" si="109"/>
        <v>0</v>
      </c>
    </row>
    <row r="662" spans="1:47" x14ac:dyDescent="0.25">
      <c r="A662" s="1" t="s">
        <v>667</v>
      </c>
      <c r="B662" s="1" t="s">
        <v>668</v>
      </c>
      <c r="C662" s="1" t="s">
        <v>669</v>
      </c>
      <c r="D662" s="1" t="s">
        <v>670</v>
      </c>
      <c r="E662" s="1" t="s">
        <v>75</v>
      </c>
      <c r="F662" s="1" t="s">
        <v>181</v>
      </c>
      <c r="G662" s="1" t="s">
        <v>52</v>
      </c>
      <c r="H662" s="1" t="s">
        <v>60</v>
      </c>
      <c r="I662" s="2">
        <v>236.621586638</v>
      </c>
      <c r="J662" s="2">
        <v>38.869999999999997</v>
      </c>
      <c r="K662" s="2">
        <f t="shared" si="101"/>
        <v>38.870000000000005</v>
      </c>
      <c r="L662" s="2">
        <f t="shared" si="102"/>
        <v>0</v>
      </c>
      <c r="R662" s="7">
        <v>1.02</v>
      </c>
      <c r="S662" s="5">
        <v>933.55500000000006</v>
      </c>
      <c r="T662" s="8">
        <v>37.85</v>
      </c>
      <c r="U662" s="5">
        <v>10392.66375</v>
      </c>
      <c r="AL662" s="5" t="str">
        <f t="shared" si="105"/>
        <v/>
      </c>
      <c r="AN662" s="5" t="str">
        <f t="shared" si="103"/>
        <v/>
      </c>
      <c r="AP662" s="5" t="str">
        <f t="shared" si="104"/>
        <v/>
      </c>
      <c r="AS662" s="5">
        <f t="shared" si="107"/>
        <v>11326.21875</v>
      </c>
      <c r="AT662" s="11">
        <f t="shared" si="108"/>
        <v>0.10382598790898727</v>
      </c>
      <c r="AU662" s="5">
        <f t="shared" si="109"/>
        <v>103.82598790898726</v>
      </c>
    </row>
    <row r="663" spans="1:47" x14ac:dyDescent="0.25">
      <c r="A663" s="1" t="s">
        <v>667</v>
      </c>
      <c r="B663" s="1" t="s">
        <v>668</v>
      </c>
      <c r="C663" s="1" t="s">
        <v>669</v>
      </c>
      <c r="D663" s="1" t="s">
        <v>670</v>
      </c>
      <c r="E663" s="1" t="s">
        <v>76</v>
      </c>
      <c r="F663" s="1" t="s">
        <v>181</v>
      </c>
      <c r="G663" s="1" t="s">
        <v>52</v>
      </c>
      <c r="H663" s="1" t="s">
        <v>60</v>
      </c>
      <c r="I663" s="2">
        <v>236.621586638</v>
      </c>
      <c r="J663" s="2">
        <v>36.97</v>
      </c>
      <c r="K663" s="2">
        <f t="shared" si="101"/>
        <v>36.97</v>
      </c>
      <c r="L663" s="2">
        <f t="shared" si="102"/>
        <v>0</v>
      </c>
      <c r="T663" s="8">
        <v>36.97</v>
      </c>
      <c r="U663" s="5">
        <v>10151.03775</v>
      </c>
      <c r="AL663" s="5" t="str">
        <f t="shared" si="105"/>
        <v/>
      </c>
      <c r="AN663" s="5" t="str">
        <f t="shared" si="103"/>
        <v/>
      </c>
      <c r="AP663" s="5" t="str">
        <f t="shared" si="104"/>
        <v/>
      </c>
      <c r="AS663" s="5">
        <f t="shared" si="107"/>
        <v>10151.03775</v>
      </c>
      <c r="AT663" s="11">
        <f t="shared" si="108"/>
        <v>9.3053255102915372E-2</v>
      </c>
      <c r="AU663" s="5">
        <f t="shared" si="109"/>
        <v>93.053255102915372</v>
      </c>
    </row>
    <row r="664" spans="1:47" x14ac:dyDescent="0.25">
      <c r="A664" s="1" t="s">
        <v>667</v>
      </c>
      <c r="B664" s="1" t="s">
        <v>668</v>
      </c>
      <c r="C664" s="1" t="s">
        <v>669</v>
      </c>
      <c r="D664" s="1" t="s">
        <v>670</v>
      </c>
      <c r="E664" s="1" t="s">
        <v>57</v>
      </c>
      <c r="F664" s="1" t="s">
        <v>181</v>
      </c>
      <c r="G664" s="1" t="s">
        <v>52</v>
      </c>
      <c r="H664" s="1" t="s">
        <v>60</v>
      </c>
      <c r="I664" s="2">
        <v>236.621586638</v>
      </c>
      <c r="J664" s="2">
        <v>38.770000000000003</v>
      </c>
      <c r="K664" s="2">
        <f t="shared" si="101"/>
        <v>38.770000000000003</v>
      </c>
      <c r="L664" s="2">
        <f t="shared" si="102"/>
        <v>0</v>
      </c>
      <c r="R664" s="7">
        <v>1.6</v>
      </c>
      <c r="S664" s="5">
        <v>1464.4</v>
      </c>
      <c r="T664" s="8">
        <v>37.17</v>
      </c>
      <c r="U664" s="5">
        <v>10205.95275</v>
      </c>
      <c r="AL664" s="5" t="str">
        <f t="shared" si="105"/>
        <v/>
      </c>
      <c r="AN664" s="5" t="str">
        <f t="shared" si="103"/>
        <v/>
      </c>
      <c r="AP664" s="5" t="str">
        <f t="shared" si="104"/>
        <v/>
      </c>
      <c r="AS664" s="5">
        <f t="shared" si="107"/>
        <v>11670.35275</v>
      </c>
      <c r="AT664" s="11">
        <f t="shared" si="108"/>
        <v>0.1069806199456563</v>
      </c>
      <c r="AU664" s="5">
        <f t="shared" si="109"/>
        <v>106.9806199456563</v>
      </c>
    </row>
    <row r="665" spans="1:47" x14ac:dyDescent="0.25">
      <c r="A665" s="1" t="s">
        <v>667</v>
      </c>
      <c r="B665" s="1" t="s">
        <v>668</v>
      </c>
      <c r="C665" s="1" t="s">
        <v>669</v>
      </c>
      <c r="D665" s="1" t="s">
        <v>670</v>
      </c>
      <c r="E665" s="1" t="s">
        <v>50</v>
      </c>
      <c r="F665" s="1" t="s">
        <v>181</v>
      </c>
      <c r="G665" s="1" t="s">
        <v>52</v>
      </c>
      <c r="H665" s="1" t="s">
        <v>60</v>
      </c>
      <c r="I665" s="2">
        <v>236.621586638</v>
      </c>
      <c r="J665" s="2">
        <v>37.590000000000003</v>
      </c>
      <c r="K665" s="2">
        <f t="shared" si="101"/>
        <v>37.589999999999996</v>
      </c>
      <c r="L665" s="2">
        <f t="shared" si="102"/>
        <v>0</v>
      </c>
      <c r="R665" s="7">
        <v>3.93</v>
      </c>
      <c r="S665" s="5">
        <v>3596.9324999999999</v>
      </c>
      <c r="T665" s="8">
        <v>33.659999999999997</v>
      </c>
      <c r="U665" s="5">
        <v>9242.1944999999978</v>
      </c>
      <c r="AL665" s="5" t="str">
        <f t="shared" si="105"/>
        <v/>
      </c>
      <c r="AN665" s="5" t="str">
        <f t="shared" si="103"/>
        <v/>
      </c>
      <c r="AP665" s="5" t="str">
        <f t="shared" si="104"/>
        <v/>
      </c>
      <c r="AS665" s="5">
        <f t="shared" si="107"/>
        <v>12839.126999999997</v>
      </c>
      <c r="AT665" s="11">
        <f t="shared" si="108"/>
        <v>0.11769462289998166</v>
      </c>
      <c r="AU665" s="5">
        <f t="shared" si="109"/>
        <v>117.69462289998167</v>
      </c>
    </row>
    <row r="666" spans="1:47" x14ac:dyDescent="0.25">
      <c r="A666" s="1" t="s">
        <v>667</v>
      </c>
      <c r="B666" s="1" t="s">
        <v>668</v>
      </c>
      <c r="C666" s="1" t="s">
        <v>669</v>
      </c>
      <c r="D666" s="1" t="s">
        <v>670</v>
      </c>
      <c r="E666" s="1" t="s">
        <v>65</v>
      </c>
      <c r="F666" s="1" t="s">
        <v>181</v>
      </c>
      <c r="G666" s="1" t="s">
        <v>52</v>
      </c>
      <c r="H666" s="1" t="s">
        <v>60</v>
      </c>
      <c r="I666" s="2">
        <v>236.621586638</v>
      </c>
      <c r="J666" s="2">
        <v>38.840000000000003</v>
      </c>
      <c r="K666" s="2">
        <f t="shared" si="101"/>
        <v>38.840000000000003</v>
      </c>
      <c r="L666" s="2">
        <f t="shared" si="102"/>
        <v>0</v>
      </c>
      <c r="R666" s="7">
        <v>0.03</v>
      </c>
      <c r="S666" s="5">
        <v>27.4575</v>
      </c>
      <c r="T666" s="8">
        <v>38.81</v>
      </c>
      <c r="U666" s="5">
        <v>10656.25575</v>
      </c>
      <c r="AL666" s="5" t="str">
        <f t="shared" si="105"/>
        <v/>
      </c>
      <c r="AN666" s="5" t="str">
        <f t="shared" si="103"/>
        <v/>
      </c>
      <c r="AP666" s="5" t="str">
        <f t="shared" si="104"/>
        <v/>
      </c>
      <c r="AS666" s="5">
        <f t="shared" si="107"/>
        <v>10683.713250000001</v>
      </c>
      <c r="AT666" s="11">
        <f t="shared" si="108"/>
        <v>9.7936222776695628E-2</v>
      </c>
      <c r="AU666" s="5">
        <f t="shared" si="109"/>
        <v>97.936222776695629</v>
      </c>
    </row>
    <row r="667" spans="1:47" x14ac:dyDescent="0.25">
      <c r="A667" s="1" t="s">
        <v>667</v>
      </c>
      <c r="B667" s="1" t="s">
        <v>668</v>
      </c>
      <c r="C667" s="1" t="s">
        <v>669</v>
      </c>
      <c r="D667" s="1" t="s">
        <v>670</v>
      </c>
      <c r="E667" s="1" t="s">
        <v>74</v>
      </c>
      <c r="F667" s="1" t="s">
        <v>181</v>
      </c>
      <c r="G667" s="1" t="s">
        <v>52</v>
      </c>
      <c r="H667" s="1" t="s">
        <v>60</v>
      </c>
      <c r="I667" s="2">
        <v>236.621586638</v>
      </c>
      <c r="J667" s="2">
        <v>39.89</v>
      </c>
      <c r="K667" s="2">
        <f t="shared" si="101"/>
        <v>39.89</v>
      </c>
      <c r="L667" s="2">
        <f t="shared" si="102"/>
        <v>0</v>
      </c>
      <c r="T667" s="8">
        <v>39.89</v>
      </c>
      <c r="U667" s="5">
        <v>10952.79675</v>
      </c>
      <c r="AL667" s="5" t="str">
        <f t="shared" si="105"/>
        <v/>
      </c>
      <c r="AN667" s="5" t="str">
        <f t="shared" si="103"/>
        <v/>
      </c>
      <c r="AP667" s="5" t="str">
        <f t="shared" si="104"/>
        <v/>
      </c>
      <c r="AS667" s="5">
        <f t="shared" si="107"/>
        <v>10952.79675</v>
      </c>
      <c r="AT667" s="11">
        <f t="shared" si="108"/>
        <v>0.10040287655004854</v>
      </c>
      <c r="AU667" s="5">
        <f t="shared" si="109"/>
        <v>100.40287655004853</v>
      </c>
    </row>
    <row r="668" spans="1:47" x14ac:dyDescent="0.25">
      <c r="A668" s="1" t="s">
        <v>671</v>
      </c>
      <c r="B668" s="1" t="s">
        <v>672</v>
      </c>
      <c r="C668" s="1" t="s">
        <v>392</v>
      </c>
      <c r="D668" s="1" t="s">
        <v>49</v>
      </c>
      <c r="E668" s="1" t="s">
        <v>80</v>
      </c>
      <c r="F668" s="1" t="s">
        <v>181</v>
      </c>
      <c r="G668" s="1" t="s">
        <v>52</v>
      </c>
      <c r="H668" s="1" t="s">
        <v>60</v>
      </c>
      <c r="I668" s="2">
        <v>73.509017094399994</v>
      </c>
      <c r="J668" s="2">
        <v>34.11</v>
      </c>
      <c r="K668" s="2">
        <f t="shared" si="101"/>
        <v>34.11</v>
      </c>
      <c r="L668" s="2">
        <f t="shared" si="102"/>
        <v>0</v>
      </c>
      <c r="T668" s="8">
        <v>34.11</v>
      </c>
      <c r="U668" s="5">
        <v>9365.7532499999998</v>
      </c>
      <c r="AL668" s="5" t="str">
        <f t="shared" si="105"/>
        <v/>
      </c>
      <c r="AN668" s="5" t="str">
        <f t="shared" si="103"/>
        <v/>
      </c>
      <c r="AP668" s="5" t="str">
        <f t="shared" si="104"/>
        <v/>
      </c>
      <c r="AS668" s="5">
        <f t="shared" si="107"/>
        <v>9365.7532499999998</v>
      </c>
      <c r="AT668" s="11">
        <f t="shared" si="108"/>
        <v>8.585465327455892E-2</v>
      </c>
      <c r="AU668" s="5">
        <f t="shared" si="109"/>
        <v>85.854653274558927</v>
      </c>
    </row>
    <row r="669" spans="1:47" x14ac:dyDescent="0.25">
      <c r="A669" s="1" t="s">
        <v>671</v>
      </c>
      <c r="B669" s="1" t="s">
        <v>672</v>
      </c>
      <c r="C669" s="1" t="s">
        <v>392</v>
      </c>
      <c r="D669" s="1" t="s">
        <v>49</v>
      </c>
      <c r="E669" s="1" t="s">
        <v>85</v>
      </c>
      <c r="F669" s="1" t="s">
        <v>181</v>
      </c>
      <c r="G669" s="1" t="s">
        <v>52</v>
      </c>
      <c r="H669" s="1" t="s">
        <v>60</v>
      </c>
      <c r="I669" s="2">
        <v>73.509017094399994</v>
      </c>
      <c r="J669" s="2">
        <v>35.58</v>
      </c>
      <c r="K669" s="2">
        <f t="shared" si="101"/>
        <v>34.04</v>
      </c>
      <c r="L669" s="2">
        <f t="shared" si="102"/>
        <v>1.54</v>
      </c>
      <c r="M669" s="3">
        <v>1.54</v>
      </c>
      <c r="T669" s="8">
        <v>34.04</v>
      </c>
      <c r="U669" s="5">
        <v>9346.5329999999994</v>
      </c>
      <c r="AL669" s="5" t="str">
        <f t="shared" si="105"/>
        <v/>
      </c>
      <c r="AN669" s="5" t="str">
        <f t="shared" si="103"/>
        <v/>
      </c>
      <c r="AP669" s="5" t="str">
        <f t="shared" si="104"/>
        <v/>
      </c>
      <c r="AS669" s="5">
        <f t="shared" si="107"/>
        <v>9346.5329999999994</v>
      </c>
      <c r="AT669" s="11">
        <f t="shared" si="108"/>
        <v>8.567846371931942E-2</v>
      </c>
      <c r="AU669" s="5">
        <f t="shared" si="109"/>
        <v>85.678463719319424</v>
      </c>
    </row>
    <row r="670" spans="1:47" x14ac:dyDescent="0.25">
      <c r="A670" s="1" t="s">
        <v>673</v>
      </c>
      <c r="B670" s="1" t="s">
        <v>672</v>
      </c>
      <c r="C670" s="1" t="s">
        <v>392</v>
      </c>
      <c r="D670" s="1" t="s">
        <v>49</v>
      </c>
      <c r="E670" s="1" t="s">
        <v>85</v>
      </c>
      <c r="F670" s="1" t="s">
        <v>181</v>
      </c>
      <c r="G670" s="1" t="s">
        <v>52</v>
      </c>
      <c r="H670" s="1" t="s">
        <v>60</v>
      </c>
      <c r="I670" s="2">
        <v>0.999655876158</v>
      </c>
      <c r="J670" s="2">
        <v>0.84</v>
      </c>
      <c r="K670" s="2">
        <f t="shared" si="101"/>
        <v>0.78</v>
      </c>
      <c r="L670" s="2">
        <f t="shared" si="102"/>
        <v>0.06</v>
      </c>
      <c r="M670" s="3">
        <v>0.06</v>
      </c>
      <c r="T670" s="8">
        <v>0.78</v>
      </c>
      <c r="U670" s="5">
        <v>214.16849999999999</v>
      </c>
      <c r="AL670" s="5" t="str">
        <f t="shared" si="105"/>
        <v/>
      </c>
      <c r="AN670" s="5" t="str">
        <f t="shared" si="103"/>
        <v/>
      </c>
      <c r="AP670" s="5" t="str">
        <f t="shared" si="104"/>
        <v/>
      </c>
      <c r="AS670" s="5">
        <f t="shared" si="107"/>
        <v>214.16849999999999</v>
      </c>
      <c r="AT670" s="11">
        <f t="shared" si="108"/>
        <v>1.9632550440972138E-3</v>
      </c>
      <c r="AU670" s="5">
        <f t="shared" si="109"/>
        <v>1.9632550440972139</v>
      </c>
    </row>
    <row r="671" spans="1:47" x14ac:dyDescent="0.25">
      <c r="A671" s="1" t="s">
        <v>674</v>
      </c>
      <c r="B671" s="1" t="s">
        <v>557</v>
      </c>
      <c r="C671" s="1" t="s">
        <v>558</v>
      </c>
      <c r="D671" s="1" t="s">
        <v>49</v>
      </c>
      <c r="E671" s="1" t="s">
        <v>91</v>
      </c>
      <c r="F671" s="1" t="s">
        <v>181</v>
      </c>
      <c r="G671" s="1" t="s">
        <v>52</v>
      </c>
      <c r="H671" s="1" t="s">
        <v>60</v>
      </c>
      <c r="I671" s="2">
        <v>189.15280731199999</v>
      </c>
      <c r="J671" s="2">
        <v>4.8600000000000003</v>
      </c>
      <c r="K671" s="2">
        <f t="shared" si="101"/>
        <v>4.8600000000000003</v>
      </c>
      <c r="L671" s="2">
        <f t="shared" si="102"/>
        <v>0</v>
      </c>
      <c r="T671" s="8">
        <v>4.8600000000000003</v>
      </c>
      <c r="U671" s="5">
        <v>1334.4345000000001</v>
      </c>
      <c r="AL671" s="5" t="str">
        <f t="shared" si="105"/>
        <v/>
      </c>
      <c r="AN671" s="5" t="str">
        <f t="shared" si="103"/>
        <v/>
      </c>
      <c r="AP671" s="5" t="str">
        <f t="shared" si="104"/>
        <v/>
      </c>
      <c r="AS671" s="5">
        <f t="shared" si="107"/>
        <v>1334.4345000000001</v>
      </c>
      <c r="AT671" s="11">
        <f t="shared" si="108"/>
        <v>1.2232589120913408E-2</v>
      </c>
      <c r="AU671" s="5">
        <f t="shared" si="109"/>
        <v>12.232589120913408</v>
      </c>
    </row>
    <row r="672" spans="1:47" x14ac:dyDescent="0.25">
      <c r="A672" s="1" t="s">
        <v>674</v>
      </c>
      <c r="B672" s="1" t="s">
        <v>557</v>
      </c>
      <c r="C672" s="1" t="s">
        <v>558</v>
      </c>
      <c r="D672" s="1" t="s">
        <v>49</v>
      </c>
      <c r="E672" s="1" t="s">
        <v>92</v>
      </c>
      <c r="F672" s="1" t="s">
        <v>181</v>
      </c>
      <c r="G672" s="1" t="s">
        <v>52</v>
      </c>
      <c r="H672" s="1" t="s">
        <v>60</v>
      </c>
      <c r="I672" s="2">
        <v>189.15280731199999</v>
      </c>
      <c r="J672" s="2">
        <v>27.37</v>
      </c>
      <c r="K672" s="2">
        <f t="shared" si="101"/>
        <v>27.330000000000002</v>
      </c>
      <c r="L672" s="2">
        <f t="shared" si="102"/>
        <v>0</v>
      </c>
      <c r="R672" s="7">
        <v>0.12</v>
      </c>
      <c r="S672" s="5">
        <v>109.83</v>
      </c>
      <c r="T672" s="8">
        <v>27.21</v>
      </c>
      <c r="U672" s="5">
        <v>7471.1857499999996</v>
      </c>
      <c r="AL672" s="5" t="str">
        <f t="shared" si="105"/>
        <v/>
      </c>
      <c r="AN672" s="5" t="str">
        <f t="shared" si="103"/>
        <v/>
      </c>
      <c r="AP672" s="5" t="str">
        <f t="shared" si="104"/>
        <v/>
      </c>
      <c r="AS672" s="5">
        <f t="shared" si="107"/>
        <v>7581.0157499999996</v>
      </c>
      <c r="AT672" s="11">
        <f t="shared" si="108"/>
        <v>6.9494194573748808E-2</v>
      </c>
      <c r="AU672" s="5">
        <f t="shared" si="109"/>
        <v>69.4941945737488</v>
      </c>
    </row>
    <row r="673" spans="1:47" x14ac:dyDescent="0.25">
      <c r="A673" s="1" t="s">
        <v>674</v>
      </c>
      <c r="B673" s="1" t="s">
        <v>557</v>
      </c>
      <c r="C673" s="1" t="s">
        <v>558</v>
      </c>
      <c r="D673" s="1" t="s">
        <v>49</v>
      </c>
      <c r="E673" s="1" t="s">
        <v>99</v>
      </c>
      <c r="F673" s="1" t="s">
        <v>181</v>
      </c>
      <c r="G673" s="1" t="s">
        <v>52</v>
      </c>
      <c r="H673" s="1" t="s">
        <v>60</v>
      </c>
      <c r="I673" s="2">
        <v>189.15280731199999</v>
      </c>
      <c r="J673" s="2">
        <v>38.96</v>
      </c>
      <c r="K673" s="2">
        <f t="shared" si="101"/>
        <v>33.119999999999997</v>
      </c>
      <c r="L673" s="2">
        <f t="shared" si="102"/>
        <v>5.85</v>
      </c>
      <c r="M673" s="3">
        <v>5.85</v>
      </c>
      <c r="T673" s="8">
        <v>30.95</v>
      </c>
      <c r="U673" s="5">
        <v>8498.0962499999987</v>
      </c>
      <c r="AB673" s="10">
        <v>2.17</v>
      </c>
      <c r="AC673" s="5">
        <v>214.50178750000001</v>
      </c>
      <c r="AL673" s="5" t="str">
        <f t="shared" si="105"/>
        <v/>
      </c>
      <c r="AN673" s="5" t="str">
        <f t="shared" si="103"/>
        <v/>
      </c>
      <c r="AP673" s="5" t="str">
        <f t="shared" si="104"/>
        <v/>
      </c>
      <c r="AS673" s="5">
        <f t="shared" si="107"/>
        <v>8712.5980374999981</v>
      </c>
      <c r="AT673" s="11">
        <f t="shared" si="108"/>
        <v>7.9867263599984861E-2</v>
      </c>
      <c r="AU673" s="5">
        <f t="shared" si="109"/>
        <v>79.867263599984867</v>
      </c>
    </row>
    <row r="674" spans="1:47" x14ac:dyDescent="0.25">
      <c r="A674" s="1" t="s">
        <v>674</v>
      </c>
      <c r="B674" s="1" t="s">
        <v>557</v>
      </c>
      <c r="C674" s="1" t="s">
        <v>558</v>
      </c>
      <c r="D674" s="1" t="s">
        <v>49</v>
      </c>
      <c r="E674" s="1" t="s">
        <v>89</v>
      </c>
      <c r="F674" s="1" t="s">
        <v>181</v>
      </c>
      <c r="G674" s="1" t="s">
        <v>52</v>
      </c>
      <c r="H674" s="1" t="s">
        <v>60</v>
      </c>
      <c r="I674" s="2">
        <v>189.15280731199999</v>
      </c>
      <c r="J674" s="2">
        <v>34.549999999999997</v>
      </c>
      <c r="K674" s="2">
        <f t="shared" si="101"/>
        <v>34.549999999999997</v>
      </c>
      <c r="L674" s="2">
        <f t="shared" si="102"/>
        <v>0</v>
      </c>
      <c r="T674" s="8">
        <v>34.549999999999997</v>
      </c>
      <c r="U674" s="5">
        <v>9486.566249999998</v>
      </c>
      <c r="AL674" s="5" t="str">
        <f t="shared" si="105"/>
        <v/>
      </c>
      <c r="AN674" s="5" t="str">
        <f t="shared" si="103"/>
        <v/>
      </c>
      <c r="AP674" s="5" t="str">
        <f t="shared" si="104"/>
        <v/>
      </c>
      <c r="AS674" s="5">
        <f t="shared" si="107"/>
        <v>9486.566249999998</v>
      </c>
      <c r="AT674" s="11">
        <f t="shared" si="108"/>
        <v>8.6962130478921443E-2</v>
      </c>
      <c r="AU674" s="5">
        <f t="shared" si="109"/>
        <v>86.962130478921438</v>
      </c>
    </row>
    <row r="675" spans="1:47" x14ac:dyDescent="0.25">
      <c r="A675" s="1" t="s">
        <v>674</v>
      </c>
      <c r="B675" s="1" t="s">
        <v>557</v>
      </c>
      <c r="C675" s="1" t="s">
        <v>558</v>
      </c>
      <c r="D675" s="1" t="s">
        <v>49</v>
      </c>
      <c r="E675" s="1" t="s">
        <v>90</v>
      </c>
      <c r="F675" s="1" t="s">
        <v>181</v>
      </c>
      <c r="G675" s="1" t="s">
        <v>52</v>
      </c>
      <c r="H675" s="1" t="s">
        <v>60</v>
      </c>
      <c r="I675" s="2">
        <v>189.15280731199999</v>
      </c>
      <c r="J675" s="2">
        <v>38.33</v>
      </c>
      <c r="K675" s="2">
        <f t="shared" si="101"/>
        <v>38.28</v>
      </c>
      <c r="L675" s="2">
        <f t="shared" si="102"/>
        <v>0</v>
      </c>
      <c r="R675" s="7">
        <v>1.56</v>
      </c>
      <c r="S675" s="5">
        <v>1427.79</v>
      </c>
      <c r="T675" s="8">
        <v>36.72</v>
      </c>
      <c r="U675" s="5">
        <v>10082.394</v>
      </c>
      <c r="AL675" s="5" t="str">
        <f t="shared" si="105"/>
        <v/>
      </c>
      <c r="AN675" s="5" t="str">
        <f t="shared" si="103"/>
        <v/>
      </c>
      <c r="AP675" s="5" t="str">
        <f t="shared" si="104"/>
        <v/>
      </c>
      <c r="AS675" s="5">
        <f t="shared" si="107"/>
        <v>11510.184000000001</v>
      </c>
      <c r="AT675" s="11">
        <f t="shared" si="108"/>
        <v>0.10551237365199387</v>
      </c>
      <c r="AU675" s="5">
        <f t="shared" si="109"/>
        <v>105.51237365199385</v>
      </c>
    </row>
    <row r="676" spans="1:47" x14ac:dyDescent="0.25">
      <c r="A676" s="1" t="s">
        <v>674</v>
      </c>
      <c r="B676" s="1" t="s">
        <v>557</v>
      </c>
      <c r="C676" s="1" t="s">
        <v>558</v>
      </c>
      <c r="D676" s="1" t="s">
        <v>49</v>
      </c>
      <c r="E676" s="1" t="s">
        <v>100</v>
      </c>
      <c r="F676" s="1" t="s">
        <v>181</v>
      </c>
      <c r="G676" s="1" t="s">
        <v>52</v>
      </c>
      <c r="H676" s="1" t="s">
        <v>60</v>
      </c>
      <c r="I676" s="2">
        <v>189.15280731199999</v>
      </c>
      <c r="J676" s="2">
        <v>37.479999999999997</v>
      </c>
      <c r="K676" s="2">
        <f t="shared" si="101"/>
        <v>29.88</v>
      </c>
      <c r="L676" s="2">
        <f t="shared" si="102"/>
        <v>0</v>
      </c>
      <c r="T676" s="8">
        <v>29.88</v>
      </c>
      <c r="U676" s="5">
        <v>8204.3009999999995</v>
      </c>
      <c r="AL676" s="5" t="str">
        <f t="shared" si="105"/>
        <v/>
      </c>
      <c r="AN676" s="5" t="str">
        <f t="shared" si="103"/>
        <v/>
      </c>
      <c r="AP676" s="5" t="str">
        <f t="shared" si="104"/>
        <v/>
      </c>
      <c r="AS676" s="5">
        <f t="shared" si="107"/>
        <v>8204.3009999999995</v>
      </c>
      <c r="AT676" s="11">
        <f t="shared" si="108"/>
        <v>7.5207770150800948E-2</v>
      </c>
      <c r="AU676" s="5">
        <f t="shared" si="109"/>
        <v>75.207770150800954</v>
      </c>
    </row>
    <row r="677" spans="1:47" x14ac:dyDescent="0.25">
      <c r="A677" s="1" t="s">
        <v>675</v>
      </c>
      <c r="B677" s="1" t="s">
        <v>676</v>
      </c>
      <c r="C677" s="1" t="s">
        <v>677</v>
      </c>
      <c r="D677" s="1" t="s">
        <v>678</v>
      </c>
      <c r="E677" s="1" t="s">
        <v>91</v>
      </c>
      <c r="F677" s="1" t="s">
        <v>181</v>
      </c>
      <c r="G677" s="1" t="s">
        <v>52</v>
      </c>
      <c r="H677" s="1" t="s">
        <v>60</v>
      </c>
      <c r="I677" s="2">
        <v>8.4174157852399993</v>
      </c>
      <c r="J677" s="2">
        <v>5.42</v>
      </c>
      <c r="K677" s="2">
        <f t="shared" si="101"/>
        <v>5.42</v>
      </c>
      <c r="L677" s="2">
        <f t="shared" si="102"/>
        <v>0</v>
      </c>
      <c r="T677" s="8">
        <v>0.26</v>
      </c>
      <c r="U677" s="5">
        <v>71.389499999999998</v>
      </c>
      <c r="X677" s="2">
        <v>5.16</v>
      </c>
      <c r="Y677" s="5">
        <v>1416.807</v>
      </c>
      <c r="AL677" s="5" t="str">
        <f t="shared" si="105"/>
        <v/>
      </c>
      <c r="AN677" s="5" t="str">
        <f t="shared" si="103"/>
        <v/>
      </c>
      <c r="AP677" s="5" t="str">
        <f t="shared" si="104"/>
        <v/>
      </c>
      <c r="AS677" s="5">
        <f t="shared" si="107"/>
        <v>1488.1965</v>
      </c>
      <c r="AT677" s="11">
        <f t="shared" si="108"/>
        <v>1.3642105562829358E-2</v>
      </c>
      <c r="AU677" s="5">
        <f t="shared" si="109"/>
        <v>13.642105562829357</v>
      </c>
    </row>
    <row r="678" spans="1:47" x14ac:dyDescent="0.25">
      <c r="A678" s="1" t="s">
        <v>675</v>
      </c>
      <c r="B678" s="1" t="s">
        <v>676</v>
      </c>
      <c r="C678" s="1" t="s">
        <v>677</v>
      </c>
      <c r="D678" s="1" t="s">
        <v>678</v>
      </c>
      <c r="E678" s="1" t="s">
        <v>89</v>
      </c>
      <c r="F678" s="1" t="s">
        <v>181</v>
      </c>
      <c r="G678" s="1" t="s">
        <v>52</v>
      </c>
      <c r="H678" s="1" t="s">
        <v>60</v>
      </c>
      <c r="I678" s="2">
        <v>8.4174157852399993</v>
      </c>
      <c r="J678" s="2">
        <v>2.76</v>
      </c>
      <c r="K678" s="2">
        <f t="shared" si="101"/>
        <v>2.7600000000000002</v>
      </c>
      <c r="L678" s="2">
        <f t="shared" si="102"/>
        <v>0</v>
      </c>
      <c r="T678" s="8">
        <v>0.18</v>
      </c>
      <c r="U678" s="5">
        <v>49.423499999999997</v>
      </c>
      <c r="X678" s="2">
        <v>2.58</v>
      </c>
      <c r="Y678" s="5">
        <v>708.40350000000001</v>
      </c>
      <c r="AL678" s="5" t="str">
        <f t="shared" si="105"/>
        <v/>
      </c>
      <c r="AN678" s="5" t="str">
        <f t="shared" si="103"/>
        <v/>
      </c>
      <c r="AP678" s="5" t="str">
        <f t="shared" si="104"/>
        <v/>
      </c>
      <c r="AS678" s="5">
        <f t="shared" si="107"/>
        <v>757.827</v>
      </c>
      <c r="AT678" s="11">
        <f t="shared" si="108"/>
        <v>6.946902463728602E-3</v>
      </c>
      <c r="AU678" s="5">
        <f t="shared" si="109"/>
        <v>6.9469024637286019</v>
      </c>
    </row>
    <row r="679" spans="1:47" x14ac:dyDescent="0.25">
      <c r="A679" s="1" t="s">
        <v>679</v>
      </c>
      <c r="B679" s="1" t="s">
        <v>680</v>
      </c>
      <c r="C679" s="1" t="s">
        <v>392</v>
      </c>
      <c r="D679" s="1" t="s">
        <v>49</v>
      </c>
      <c r="E679" s="1" t="s">
        <v>91</v>
      </c>
      <c r="F679" s="1" t="s">
        <v>181</v>
      </c>
      <c r="G679" s="1" t="s">
        <v>52</v>
      </c>
      <c r="H679" s="1" t="s">
        <v>60</v>
      </c>
      <c r="I679" s="2">
        <v>33.994233752</v>
      </c>
      <c r="J679" s="2">
        <v>26.33</v>
      </c>
      <c r="K679" s="2">
        <f t="shared" si="101"/>
        <v>26.32</v>
      </c>
      <c r="L679" s="2">
        <f t="shared" si="102"/>
        <v>0</v>
      </c>
      <c r="T679" s="8">
        <v>0.63</v>
      </c>
      <c r="U679" s="5">
        <v>172.98224999999999</v>
      </c>
      <c r="X679" s="2">
        <v>25.69</v>
      </c>
      <c r="Y679" s="5">
        <v>7053.8317500000003</v>
      </c>
      <c r="AL679" s="5" t="str">
        <f t="shared" si="105"/>
        <v/>
      </c>
      <c r="AN679" s="5" t="str">
        <f t="shared" si="103"/>
        <v/>
      </c>
      <c r="AP679" s="5" t="str">
        <f t="shared" si="104"/>
        <v/>
      </c>
      <c r="AS679" s="5">
        <f t="shared" si="107"/>
        <v>7226.8140000000003</v>
      </c>
      <c r="AT679" s="11">
        <f t="shared" si="108"/>
        <v>6.6247272770049576E-2</v>
      </c>
      <c r="AU679" s="5">
        <f t="shared" si="109"/>
        <v>66.247272770049577</v>
      </c>
    </row>
    <row r="680" spans="1:47" x14ac:dyDescent="0.25">
      <c r="A680" s="1" t="s">
        <v>679</v>
      </c>
      <c r="B680" s="1" t="s">
        <v>680</v>
      </c>
      <c r="C680" s="1" t="s">
        <v>392</v>
      </c>
      <c r="D680" s="1" t="s">
        <v>49</v>
      </c>
      <c r="E680" s="1" t="s">
        <v>92</v>
      </c>
      <c r="F680" s="1" t="s">
        <v>181</v>
      </c>
      <c r="G680" s="1" t="s">
        <v>52</v>
      </c>
      <c r="H680" s="1" t="s">
        <v>60</v>
      </c>
      <c r="I680" s="2">
        <v>33.994233752</v>
      </c>
      <c r="J680" s="2">
        <v>6.82</v>
      </c>
      <c r="K680" s="2">
        <f t="shared" si="101"/>
        <v>3.8200000000000003</v>
      </c>
      <c r="L680" s="2">
        <f t="shared" si="102"/>
        <v>0</v>
      </c>
      <c r="T680" s="8">
        <v>0.39</v>
      </c>
      <c r="U680" s="5">
        <v>107.08425</v>
      </c>
      <c r="X680" s="2">
        <v>3.43</v>
      </c>
      <c r="Y680" s="5">
        <v>941.79224999999997</v>
      </c>
      <c r="AL680" s="5" t="str">
        <f t="shared" si="105"/>
        <v/>
      </c>
      <c r="AN680" s="5" t="str">
        <f t="shared" si="103"/>
        <v/>
      </c>
      <c r="AP680" s="5" t="str">
        <f t="shared" si="104"/>
        <v/>
      </c>
      <c r="AS680" s="5">
        <f t="shared" si="107"/>
        <v>1048.8764999999999</v>
      </c>
      <c r="AT680" s="11">
        <f t="shared" si="108"/>
        <v>9.6149157287837902E-3</v>
      </c>
      <c r="AU680" s="5">
        <f t="shared" si="109"/>
        <v>9.6149157287837888</v>
      </c>
    </row>
    <row r="681" spans="1:47" x14ac:dyDescent="0.25">
      <c r="A681" s="1" t="s">
        <v>681</v>
      </c>
      <c r="B681" s="1" t="s">
        <v>682</v>
      </c>
      <c r="C681" s="1" t="s">
        <v>683</v>
      </c>
      <c r="D681" s="1" t="s">
        <v>684</v>
      </c>
      <c r="E681" s="1" t="s">
        <v>70</v>
      </c>
      <c r="F681" s="1" t="s">
        <v>181</v>
      </c>
      <c r="G681" s="1" t="s">
        <v>52</v>
      </c>
      <c r="H681" s="1" t="s">
        <v>60</v>
      </c>
      <c r="I681" s="2">
        <v>79.629506888500003</v>
      </c>
      <c r="J681" s="2">
        <v>38.93</v>
      </c>
      <c r="K681" s="2">
        <f t="shared" si="101"/>
        <v>21.509999999999998</v>
      </c>
      <c r="L681" s="2">
        <f t="shared" si="102"/>
        <v>0</v>
      </c>
      <c r="T681" s="8">
        <v>1.99</v>
      </c>
      <c r="U681" s="5">
        <v>546.40424999999993</v>
      </c>
      <c r="X681" s="2">
        <v>19.52</v>
      </c>
      <c r="Y681" s="5">
        <v>5359.7039999999997</v>
      </c>
      <c r="AL681" s="5" t="str">
        <f t="shared" si="105"/>
        <v/>
      </c>
      <c r="AN681" s="5" t="str">
        <f t="shared" si="103"/>
        <v/>
      </c>
      <c r="AP681" s="5" t="str">
        <f t="shared" si="104"/>
        <v/>
      </c>
      <c r="AS681" s="5">
        <f t="shared" si="107"/>
        <v>5906.1082499999993</v>
      </c>
      <c r="AT681" s="11">
        <f t="shared" si="108"/>
        <v>5.414053333145008E-2</v>
      </c>
      <c r="AU681" s="5">
        <f t="shared" si="109"/>
        <v>54.140533331450079</v>
      </c>
    </row>
    <row r="682" spans="1:47" x14ac:dyDescent="0.25">
      <c r="A682" s="1" t="s">
        <v>681</v>
      </c>
      <c r="B682" s="1" t="s">
        <v>682</v>
      </c>
      <c r="C682" s="1" t="s">
        <v>683</v>
      </c>
      <c r="D682" s="1" t="s">
        <v>684</v>
      </c>
      <c r="E682" s="1" t="s">
        <v>97</v>
      </c>
      <c r="F682" s="1" t="s">
        <v>181</v>
      </c>
      <c r="G682" s="1" t="s">
        <v>52</v>
      </c>
      <c r="H682" s="1" t="s">
        <v>60</v>
      </c>
      <c r="I682" s="2">
        <v>79.629506888500003</v>
      </c>
      <c r="J682" s="2">
        <v>38.92</v>
      </c>
      <c r="K682" s="2">
        <f t="shared" si="101"/>
        <v>0.81</v>
      </c>
      <c r="L682" s="2">
        <f t="shared" si="102"/>
        <v>0</v>
      </c>
      <c r="X682" s="2">
        <v>0.81</v>
      </c>
      <c r="Y682" s="5">
        <v>222.40575000000001</v>
      </c>
      <c r="AL682" s="5" t="str">
        <f t="shared" si="105"/>
        <v/>
      </c>
      <c r="AN682" s="5" t="str">
        <f t="shared" si="103"/>
        <v/>
      </c>
      <c r="AP682" s="5" t="str">
        <f t="shared" si="104"/>
        <v/>
      </c>
      <c r="AS682" s="5">
        <f t="shared" si="107"/>
        <v>222.40575000000001</v>
      </c>
      <c r="AT682" s="11">
        <f t="shared" si="108"/>
        <v>2.0387648534855684E-3</v>
      </c>
      <c r="AU682" s="5">
        <f t="shared" si="109"/>
        <v>2.0387648534855685</v>
      </c>
    </row>
    <row r="683" spans="1:47" x14ac:dyDescent="0.25">
      <c r="A683" s="1" t="s">
        <v>685</v>
      </c>
      <c r="B683" s="1" t="s">
        <v>686</v>
      </c>
      <c r="C683" s="1" t="s">
        <v>687</v>
      </c>
      <c r="D683" s="1" t="s">
        <v>566</v>
      </c>
      <c r="E683" s="1" t="s">
        <v>57</v>
      </c>
      <c r="F683" s="1" t="s">
        <v>120</v>
      </c>
      <c r="G683" s="1" t="s">
        <v>52</v>
      </c>
      <c r="H683" s="1" t="s">
        <v>60</v>
      </c>
      <c r="I683" s="2">
        <v>160.28481820100001</v>
      </c>
      <c r="J683" s="2">
        <v>39.04</v>
      </c>
      <c r="K683" s="2">
        <f t="shared" si="101"/>
        <v>13.08</v>
      </c>
      <c r="L683" s="2">
        <f t="shared" si="102"/>
        <v>5.43</v>
      </c>
      <c r="M683" s="3">
        <v>5.43</v>
      </c>
      <c r="T683" s="8">
        <v>13.08</v>
      </c>
      <c r="U683" s="5">
        <v>3591.4409999999998</v>
      </c>
      <c r="AL683" s="5" t="str">
        <f t="shared" si="105"/>
        <v/>
      </c>
      <c r="AN683" s="5" t="str">
        <f t="shared" si="103"/>
        <v/>
      </c>
      <c r="AP683" s="5" t="str">
        <f t="shared" si="104"/>
        <v/>
      </c>
      <c r="AS683" s="5">
        <f t="shared" si="107"/>
        <v>3591.4409999999998</v>
      </c>
      <c r="AT683" s="11">
        <f t="shared" si="108"/>
        <v>3.2922276893322507E-2</v>
      </c>
      <c r="AU683" s="5">
        <f t="shared" si="109"/>
        <v>32.922276893322511</v>
      </c>
    </row>
    <row r="684" spans="1:47" x14ac:dyDescent="0.25">
      <c r="A684" s="1" t="s">
        <v>685</v>
      </c>
      <c r="B684" s="1" t="s">
        <v>686</v>
      </c>
      <c r="C684" s="1" t="s">
        <v>687</v>
      </c>
      <c r="D684" s="1" t="s">
        <v>566</v>
      </c>
      <c r="E684" s="1" t="s">
        <v>50</v>
      </c>
      <c r="F684" s="1" t="s">
        <v>120</v>
      </c>
      <c r="G684" s="1" t="s">
        <v>52</v>
      </c>
      <c r="H684" s="1" t="s">
        <v>60</v>
      </c>
      <c r="I684" s="2">
        <v>160.28481820100001</v>
      </c>
      <c r="J684" s="2">
        <v>37.06</v>
      </c>
      <c r="K684" s="2">
        <f t="shared" si="101"/>
        <v>0.51</v>
      </c>
      <c r="L684" s="2">
        <f t="shared" si="102"/>
        <v>0</v>
      </c>
      <c r="R684" s="7">
        <v>0.03</v>
      </c>
      <c r="S684" s="5">
        <v>27.4575</v>
      </c>
      <c r="T684" s="8">
        <v>0.48</v>
      </c>
      <c r="U684" s="5">
        <v>131.79599999999999</v>
      </c>
      <c r="AL684" s="5" t="str">
        <f t="shared" si="105"/>
        <v/>
      </c>
      <c r="AN684" s="5" t="str">
        <f t="shared" si="103"/>
        <v/>
      </c>
      <c r="AP684" s="5" t="str">
        <f t="shared" si="104"/>
        <v/>
      </c>
      <c r="AS684" s="5">
        <f t="shared" si="107"/>
        <v>159.2535</v>
      </c>
      <c r="AT684" s="11">
        <f t="shared" si="108"/>
        <v>1.4598563148415179E-3</v>
      </c>
      <c r="AU684" s="5">
        <f t="shared" si="109"/>
        <v>1.459856314841518</v>
      </c>
    </row>
    <row r="685" spans="1:47" x14ac:dyDescent="0.25">
      <c r="A685" s="1" t="s">
        <v>685</v>
      </c>
      <c r="B685" s="1" t="s">
        <v>686</v>
      </c>
      <c r="C685" s="1" t="s">
        <v>687</v>
      </c>
      <c r="D685" s="1" t="s">
        <v>566</v>
      </c>
      <c r="E685" s="1" t="s">
        <v>65</v>
      </c>
      <c r="F685" s="1" t="s">
        <v>120</v>
      </c>
      <c r="G685" s="1" t="s">
        <v>52</v>
      </c>
      <c r="H685" s="1" t="s">
        <v>60</v>
      </c>
      <c r="I685" s="2">
        <v>160.28481820100001</v>
      </c>
      <c r="J685" s="2">
        <v>38.159999999999997</v>
      </c>
      <c r="K685" s="2">
        <f t="shared" si="101"/>
        <v>4.6399999999999997</v>
      </c>
      <c r="L685" s="2">
        <f t="shared" si="102"/>
        <v>0</v>
      </c>
      <c r="R685" s="7">
        <v>0.01</v>
      </c>
      <c r="S685" s="5">
        <v>9.1524999999999999</v>
      </c>
      <c r="T685" s="8">
        <v>4.63</v>
      </c>
      <c r="U685" s="5">
        <v>1271.28225</v>
      </c>
      <c r="AL685" s="5" t="str">
        <f t="shared" si="105"/>
        <v/>
      </c>
      <c r="AN685" s="5" t="str">
        <f t="shared" si="103"/>
        <v/>
      </c>
      <c r="AP685" s="5" t="str">
        <f t="shared" si="104"/>
        <v/>
      </c>
      <c r="AS685" s="5">
        <f t="shared" si="107"/>
        <v>1280.4347499999999</v>
      </c>
      <c r="AT685" s="11">
        <f t="shared" si="108"/>
        <v>1.173758037047864E-2</v>
      </c>
      <c r="AU685" s="5">
        <f t="shared" si="109"/>
        <v>11.737580370478641</v>
      </c>
    </row>
    <row r="686" spans="1:47" x14ac:dyDescent="0.25">
      <c r="A686" s="1" t="s">
        <v>685</v>
      </c>
      <c r="B686" s="1" t="s">
        <v>686</v>
      </c>
      <c r="C686" s="1" t="s">
        <v>687</v>
      </c>
      <c r="D686" s="1" t="s">
        <v>566</v>
      </c>
      <c r="E686" s="1" t="s">
        <v>74</v>
      </c>
      <c r="F686" s="1" t="s">
        <v>120</v>
      </c>
      <c r="G686" s="1" t="s">
        <v>52</v>
      </c>
      <c r="H686" s="1" t="s">
        <v>60</v>
      </c>
      <c r="I686" s="2">
        <v>160.28481820100001</v>
      </c>
      <c r="J686" s="2">
        <v>40.1</v>
      </c>
      <c r="K686" s="2">
        <f t="shared" si="101"/>
        <v>24.25</v>
      </c>
      <c r="L686" s="2">
        <f t="shared" si="102"/>
        <v>0</v>
      </c>
      <c r="T686" s="8">
        <v>24.25</v>
      </c>
      <c r="U686" s="5">
        <v>6658.4437499999995</v>
      </c>
      <c r="AL686" s="5" t="str">
        <f t="shared" si="105"/>
        <v/>
      </c>
      <c r="AN686" s="5" t="str">
        <f t="shared" si="103"/>
        <v/>
      </c>
      <c r="AP686" s="5" t="str">
        <f t="shared" si="104"/>
        <v/>
      </c>
      <c r="AS686" s="5">
        <f t="shared" si="107"/>
        <v>6658.4437499999995</v>
      </c>
      <c r="AT686" s="11">
        <f t="shared" si="108"/>
        <v>6.1037095922253121E-2</v>
      </c>
      <c r="AU686" s="5">
        <f t="shared" si="109"/>
        <v>61.037095922253123</v>
      </c>
    </row>
    <row r="687" spans="1:47" x14ac:dyDescent="0.25">
      <c r="A687" s="1" t="s">
        <v>688</v>
      </c>
      <c r="B687" s="1" t="s">
        <v>663</v>
      </c>
      <c r="C687" s="1" t="s">
        <v>664</v>
      </c>
      <c r="D687" s="1" t="s">
        <v>96</v>
      </c>
      <c r="E687" s="1" t="s">
        <v>76</v>
      </c>
      <c r="F687" s="1" t="s">
        <v>120</v>
      </c>
      <c r="G687" s="1" t="s">
        <v>52</v>
      </c>
      <c r="H687" s="1" t="s">
        <v>60</v>
      </c>
      <c r="I687" s="2">
        <v>79.954143379599998</v>
      </c>
      <c r="J687" s="2">
        <v>39.99</v>
      </c>
      <c r="K687" s="2">
        <f t="shared" si="101"/>
        <v>37.090000000000003</v>
      </c>
      <c r="L687" s="2">
        <f t="shared" si="102"/>
        <v>2.84</v>
      </c>
      <c r="M687" s="3">
        <v>2.84</v>
      </c>
      <c r="T687" s="8">
        <v>37.090000000000003</v>
      </c>
      <c r="U687" s="5">
        <v>10183.98675</v>
      </c>
      <c r="AL687" s="5" t="str">
        <f t="shared" si="105"/>
        <v/>
      </c>
      <c r="AN687" s="5" t="str">
        <f t="shared" si="103"/>
        <v/>
      </c>
      <c r="AP687" s="5" t="str">
        <f t="shared" si="104"/>
        <v/>
      </c>
      <c r="AS687" s="5">
        <f t="shared" si="107"/>
        <v>10183.98675</v>
      </c>
      <c r="AT687" s="11">
        <f t="shared" si="108"/>
        <v>9.3355294340468797E-2</v>
      </c>
      <c r="AU687" s="5">
        <f t="shared" si="109"/>
        <v>93.355294340468802</v>
      </c>
    </row>
    <row r="688" spans="1:47" x14ac:dyDescent="0.25">
      <c r="A688" s="1" t="s">
        <v>688</v>
      </c>
      <c r="B688" s="1" t="s">
        <v>663</v>
      </c>
      <c r="C688" s="1" t="s">
        <v>664</v>
      </c>
      <c r="D688" s="1" t="s">
        <v>96</v>
      </c>
      <c r="E688" s="1" t="s">
        <v>85</v>
      </c>
      <c r="F688" s="1" t="s">
        <v>120</v>
      </c>
      <c r="G688" s="1" t="s">
        <v>52</v>
      </c>
      <c r="H688" s="1" t="s">
        <v>60</v>
      </c>
      <c r="I688" s="2">
        <v>79.954143379599998</v>
      </c>
      <c r="J688" s="2">
        <v>38.97</v>
      </c>
      <c r="K688" s="2">
        <f t="shared" ref="K688:K694" si="110">SUM(N688,P688,R688,T688,V688,X688,Z688,AB688,AE688,AG688,AI688)</f>
        <v>12.63</v>
      </c>
      <c r="L688" s="2">
        <f t="shared" ref="L688:L694" si="111">SUM(M688,AD688,AK688,AM688,AO688,AQ688,AR688)</f>
        <v>0</v>
      </c>
      <c r="T688" s="8">
        <v>12.63</v>
      </c>
      <c r="U688" s="5">
        <v>3467.8822500000001</v>
      </c>
      <c r="AL688" s="5" t="str">
        <f t="shared" si="105"/>
        <v/>
      </c>
      <c r="AN688" s="5" t="str">
        <f t="shared" ref="AN688:AN692" si="112">IF(AM688&gt;0,AM688*$AN$1,"")</f>
        <v/>
      </c>
      <c r="AP688" s="5" t="str">
        <f t="shared" ref="AP688:AP694" si="113">IF(AO688&gt;0,AO688*$AP$1,"")</f>
        <v/>
      </c>
      <c r="AS688" s="5">
        <f t="shared" si="107"/>
        <v>3467.8822500000001</v>
      </c>
      <c r="AT688" s="11">
        <f t="shared" si="108"/>
        <v>3.1789629752497189E-2</v>
      </c>
      <c r="AU688" s="5">
        <f t="shared" si="109"/>
        <v>31.789629752497191</v>
      </c>
    </row>
    <row r="689" spans="1:47" x14ac:dyDescent="0.25">
      <c r="A689" s="1" t="s">
        <v>689</v>
      </c>
      <c r="B689" s="1" t="s">
        <v>690</v>
      </c>
      <c r="C689" s="1" t="s">
        <v>691</v>
      </c>
      <c r="D689" s="1" t="s">
        <v>692</v>
      </c>
      <c r="E689" s="1" t="s">
        <v>80</v>
      </c>
      <c r="F689" s="1" t="s">
        <v>120</v>
      </c>
      <c r="G689" s="1" t="s">
        <v>52</v>
      </c>
      <c r="H689" s="1" t="s">
        <v>60</v>
      </c>
      <c r="I689" s="2">
        <v>79.933115792199999</v>
      </c>
      <c r="J689" s="2">
        <v>38.090000000000003</v>
      </c>
      <c r="K689" s="2">
        <f t="shared" si="110"/>
        <v>19.7</v>
      </c>
      <c r="L689" s="2">
        <f t="shared" si="111"/>
        <v>18</v>
      </c>
      <c r="M689" s="3">
        <v>18</v>
      </c>
      <c r="R689" s="7">
        <v>10.69</v>
      </c>
      <c r="S689" s="5">
        <v>9784.0224999999991</v>
      </c>
      <c r="T689" s="8">
        <v>9.01</v>
      </c>
      <c r="U689" s="5">
        <v>2473.9207500000002</v>
      </c>
      <c r="AL689" s="5" t="str">
        <f t="shared" si="105"/>
        <v/>
      </c>
      <c r="AN689" s="5" t="str">
        <f t="shared" si="112"/>
        <v/>
      </c>
      <c r="AP689" s="5" t="str">
        <f t="shared" si="113"/>
        <v/>
      </c>
      <c r="AS689" s="5">
        <f t="shared" si="107"/>
        <v>12257.94325</v>
      </c>
      <c r="AT689" s="11">
        <f t="shared" si="108"/>
        <v>0.11236698634869224</v>
      </c>
      <c r="AU689" s="5">
        <f t="shared" si="109"/>
        <v>112.36698634869225</v>
      </c>
    </row>
    <row r="690" spans="1:47" x14ac:dyDescent="0.25">
      <c r="A690" s="1" t="s">
        <v>689</v>
      </c>
      <c r="B690" s="1" t="s">
        <v>690</v>
      </c>
      <c r="C690" s="1" t="s">
        <v>691</v>
      </c>
      <c r="D690" s="1" t="s">
        <v>692</v>
      </c>
      <c r="E690" s="1" t="s">
        <v>75</v>
      </c>
      <c r="F690" s="1" t="s">
        <v>120</v>
      </c>
      <c r="G690" s="1" t="s">
        <v>52</v>
      </c>
      <c r="H690" s="1" t="s">
        <v>60</v>
      </c>
      <c r="I690" s="2">
        <v>79.933115792199999</v>
      </c>
      <c r="J690" s="2">
        <v>38.979999999999997</v>
      </c>
      <c r="K690" s="2">
        <f t="shared" si="110"/>
        <v>22.73</v>
      </c>
      <c r="L690" s="2">
        <f t="shared" si="111"/>
        <v>16.25</v>
      </c>
      <c r="M690" s="3">
        <v>16.25</v>
      </c>
      <c r="T690" s="8">
        <v>22.73</v>
      </c>
      <c r="U690" s="5">
        <v>6241.0897500000001</v>
      </c>
      <c r="AL690" s="5" t="str">
        <f t="shared" si="105"/>
        <v/>
      </c>
      <c r="AN690" s="5" t="str">
        <f t="shared" si="112"/>
        <v/>
      </c>
      <c r="AP690" s="5" t="str">
        <f t="shared" si="113"/>
        <v/>
      </c>
      <c r="AS690" s="5">
        <f t="shared" si="107"/>
        <v>6241.0897500000001</v>
      </c>
      <c r="AT690" s="11">
        <f t="shared" si="108"/>
        <v>5.7211265579909833E-2</v>
      </c>
      <c r="AU690" s="5">
        <f t="shared" si="109"/>
        <v>57.211265579909835</v>
      </c>
    </row>
    <row r="691" spans="1:47" x14ac:dyDescent="0.25">
      <c r="A691" s="1" t="s">
        <v>693</v>
      </c>
      <c r="B691" s="1" t="s">
        <v>694</v>
      </c>
      <c r="C691" s="1" t="s">
        <v>695</v>
      </c>
      <c r="D691" s="1" t="s">
        <v>49</v>
      </c>
      <c r="E691" s="1" t="s">
        <v>99</v>
      </c>
      <c r="F691" s="1" t="s">
        <v>120</v>
      </c>
      <c r="G691" s="1" t="s">
        <v>52</v>
      </c>
      <c r="H691" s="1" t="s">
        <v>60</v>
      </c>
      <c r="I691" s="2">
        <v>160.92436272899999</v>
      </c>
      <c r="J691" s="2">
        <v>39.04</v>
      </c>
      <c r="K691" s="2">
        <f t="shared" si="110"/>
        <v>0.02</v>
      </c>
      <c r="L691" s="2">
        <f t="shared" si="111"/>
        <v>0</v>
      </c>
      <c r="T691" s="8">
        <v>0.02</v>
      </c>
      <c r="U691" s="5">
        <v>5.4915000000000003</v>
      </c>
      <c r="AL691" s="5" t="str">
        <f t="shared" si="105"/>
        <v/>
      </c>
      <c r="AN691" s="5" t="str">
        <f t="shared" si="112"/>
        <v/>
      </c>
      <c r="AP691" s="5" t="str">
        <f t="shared" si="113"/>
        <v/>
      </c>
      <c r="AS691" s="5">
        <f t="shared" si="107"/>
        <v>5.4915000000000003</v>
      </c>
      <c r="AT691" s="11">
        <f t="shared" si="108"/>
        <v>5.033987292556959E-5</v>
      </c>
      <c r="AU691" s="5">
        <f t="shared" si="109"/>
        <v>5.0339872925569594E-2</v>
      </c>
    </row>
    <row r="692" spans="1:47" x14ac:dyDescent="0.25">
      <c r="A692" s="1" t="s">
        <v>693</v>
      </c>
      <c r="B692" s="1" t="s">
        <v>694</v>
      </c>
      <c r="C692" s="1" t="s">
        <v>695</v>
      </c>
      <c r="D692" s="1" t="s">
        <v>49</v>
      </c>
      <c r="E692" s="1" t="s">
        <v>89</v>
      </c>
      <c r="F692" s="1" t="s">
        <v>120</v>
      </c>
      <c r="G692" s="1" t="s">
        <v>52</v>
      </c>
      <c r="H692" s="1" t="s">
        <v>60</v>
      </c>
      <c r="I692" s="2">
        <v>160.92436272899999</v>
      </c>
      <c r="J692" s="2">
        <v>40.299999999999997</v>
      </c>
      <c r="K692" s="2">
        <f t="shared" si="110"/>
        <v>0.15</v>
      </c>
      <c r="L692" s="2">
        <f t="shared" si="111"/>
        <v>0</v>
      </c>
      <c r="T692" s="8">
        <v>0.15</v>
      </c>
      <c r="U692" s="5">
        <v>41.186249999999987</v>
      </c>
      <c r="AL692" s="5" t="str">
        <f t="shared" si="105"/>
        <v/>
      </c>
      <c r="AN692" s="5" t="str">
        <f t="shared" si="112"/>
        <v/>
      </c>
      <c r="AP692" s="5" t="str">
        <f t="shared" si="113"/>
        <v/>
      </c>
      <c r="AS692" s="5">
        <f t="shared" si="107"/>
        <v>41.186249999999987</v>
      </c>
      <c r="AT692" s="11">
        <f t="shared" si="108"/>
        <v>3.7754904694177179E-4</v>
      </c>
      <c r="AU692" s="5">
        <f t="shared" si="109"/>
        <v>0.37754904694177177</v>
      </c>
    </row>
    <row r="693" spans="1:47" x14ac:dyDescent="0.25">
      <c r="A693" s="1" t="s">
        <v>735</v>
      </c>
      <c r="B693" s="1" t="s">
        <v>735</v>
      </c>
      <c r="E693" s="1" t="s">
        <v>555</v>
      </c>
      <c r="F693" s="1" t="s">
        <v>127</v>
      </c>
      <c r="G693" s="1" t="s">
        <v>52</v>
      </c>
      <c r="H693" s="1" t="s">
        <v>60</v>
      </c>
      <c r="J693" s="2">
        <v>355.92</v>
      </c>
      <c r="K693" s="2">
        <f t="shared" si="110"/>
        <v>0</v>
      </c>
      <c r="L693" s="2">
        <f t="shared" si="111"/>
        <v>354.24</v>
      </c>
      <c r="M693" s="3">
        <v>354.24</v>
      </c>
      <c r="AL693" s="5" t="str">
        <f t="shared" si="105"/>
        <v/>
      </c>
      <c r="AN693" s="5" t="str">
        <f t="shared" ref="AN693" si="114">IF(AM693&gt;0,AM693*$AL$1,"")</f>
        <v/>
      </c>
      <c r="AP693" s="5" t="str">
        <f t="shared" si="113"/>
        <v/>
      </c>
      <c r="AS693" s="5">
        <f t="shared" si="107"/>
        <v>0</v>
      </c>
      <c r="AT693" s="11">
        <f t="shared" si="108"/>
        <v>0</v>
      </c>
      <c r="AU693" s="5">
        <f t="shared" si="109"/>
        <v>0</v>
      </c>
    </row>
    <row r="694" spans="1:47" x14ac:dyDescent="0.25">
      <c r="A694" s="1" t="s">
        <v>718</v>
      </c>
      <c r="B694" s="1" t="s">
        <v>718</v>
      </c>
      <c r="E694" s="1" t="s">
        <v>133</v>
      </c>
      <c r="F694" s="1" t="s">
        <v>134</v>
      </c>
      <c r="G694" s="1" t="s">
        <v>128</v>
      </c>
      <c r="H694" s="1" t="s">
        <v>60</v>
      </c>
      <c r="J694" s="2">
        <v>192.4</v>
      </c>
      <c r="K694" s="2">
        <f t="shared" si="110"/>
        <v>0</v>
      </c>
      <c r="L694" s="2">
        <f t="shared" si="111"/>
        <v>192.39</v>
      </c>
      <c r="M694" s="3">
        <v>192.39</v>
      </c>
      <c r="AL694" s="5" t="str">
        <f t="shared" si="105"/>
        <v/>
      </c>
      <c r="AN694" s="5" t="str">
        <f t="shared" ref="AN694" si="115">IF(AM694&gt;0,AM694*$AL$1,"")</f>
        <v/>
      </c>
      <c r="AP694" s="5" t="str">
        <f t="shared" si="113"/>
        <v/>
      </c>
      <c r="AS694" s="5">
        <f t="shared" si="107"/>
        <v>0</v>
      </c>
      <c r="AT694" s="11">
        <f t="shared" si="108"/>
        <v>0</v>
      </c>
      <c r="AU694" s="5">
        <f t="shared" si="109"/>
        <v>0</v>
      </c>
    </row>
    <row r="695" spans="1:47" x14ac:dyDescent="0.25">
      <c r="A695" s="1" t="s">
        <v>718</v>
      </c>
      <c r="B695" s="1" t="s">
        <v>718</v>
      </c>
      <c r="E695" s="1" t="s">
        <v>136</v>
      </c>
      <c r="F695" s="1" t="s">
        <v>134</v>
      </c>
      <c r="G695" s="1" t="s">
        <v>128</v>
      </c>
      <c r="H695" s="1" t="s">
        <v>60</v>
      </c>
      <c r="J695" s="2">
        <v>0.13</v>
      </c>
      <c r="K695" s="2">
        <f t="shared" ref="K695:K708" si="116">SUM(N695,P695,R695,T695,V695,X695,Z695,AB695,AE695,AG695,AI695)</f>
        <v>0</v>
      </c>
      <c r="L695" s="2">
        <f t="shared" ref="L695:L708" si="117">SUM(M695,AD695,AK695,AM695,AO695,AQ695,AR695)</f>
        <v>0.13</v>
      </c>
      <c r="M695" s="3">
        <v>0.13</v>
      </c>
      <c r="AL695" s="5" t="str">
        <f t="shared" si="105"/>
        <v/>
      </c>
      <c r="AN695" s="5" t="str">
        <f t="shared" ref="AN695:AN708" si="118">IF(AM695&gt;0,AM695*$AN$1,"")</f>
        <v/>
      </c>
      <c r="AP695" s="5" t="str">
        <f t="shared" ref="AP695:AP708" si="119">IF(AO695&gt;0,AO695*$AP$1,"")</f>
        <v/>
      </c>
      <c r="AS695" s="5">
        <f t="shared" si="107"/>
        <v>0</v>
      </c>
      <c r="AT695" s="11">
        <f t="shared" si="108"/>
        <v>0</v>
      </c>
      <c r="AU695" s="5">
        <f t="shared" si="109"/>
        <v>0</v>
      </c>
    </row>
    <row r="696" spans="1:47" x14ac:dyDescent="0.25">
      <c r="A696" s="1" t="s">
        <v>718</v>
      </c>
      <c r="B696" s="1" t="s">
        <v>718</v>
      </c>
      <c r="E696" s="1" t="s">
        <v>146</v>
      </c>
      <c r="F696" s="1" t="s">
        <v>134</v>
      </c>
      <c r="G696" s="1" t="s">
        <v>128</v>
      </c>
      <c r="H696" s="1" t="s">
        <v>60</v>
      </c>
      <c r="J696" s="2">
        <v>0.12</v>
      </c>
      <c r="K696" s="2">
        <f t="shared" si="116"/>
        <v>0</v>
      </c>
      <c r="L696" s="2">
        <f t="shared" si="117"/>
        <v>0.12</v>
      </c>
      <c r="M696" s="3">
        <v>0.12</v>
      </c>
      <c r="AL696" s="5" t="str">
        <f t="shared" si="105"/>
        <v/>
      </c>
      <c r="AN696" s="5" t="str">
        <f t="shared" si="118"/>
        <v/>
      </c>
      <c r="AP696" s="5" t="str">
        <f t="shared" si="119"/>
        <v/>
      </c>
      <c r="AS696" s="5">
        <f t="shared" si="107"/>
        <v>0</v>
      </c>
      <c r="AT696" s="11">
        <f t="shared" si="108"/>
        <v>0</v>
      </c>
      <c r="AU696" s="5">
        <f t="shared" si="109"/>
        <v>0</v>
      </c>
    </row>
    <row r="697" spans="1:47" x14ac:dyDescent="0.25">
      <c r="A697" s="1" t="s">
        <v>718</v>
      </c>
      <c r="B697" s="1" t="s">
        <v>718</v>
      </c>
      <c r="E697" s="1" t="s">
        <v>137</v>
      </c>
      <c r="F697" s="1" t="s">
        <v>134</v>
      </c>
      <c r="G697" s="1" t="s">
        <v>128</v>
      </c>
      <c r="H697" s="1" t="s">
        <v>60</v>
      </c>
      <c r="J697" s="2">
        <v>0.22</v>
      </c>
      <c r="K697" s="2">
        <f t="shared" si="116"/>
        <v>0</v>
      </c>
      <c r="L697" s="2">
        <f t="shared" si="117"/>
        <v>0.15</v>
      </c>
      <c r="M697" s="3">
        <v>0.15</v>
      </c>
      <c r="AL697" s="5" t="str">
        <f t="shared" si="105"/>
        <v/>
      </c>
      <c r="AN697" s="5" t="str">
        <f t="shared" si="118"/>
        <v/>
      </c>
      <c r="AP697" s="5" t="str">
        <f t="shared" si="119"/>
        <v/>
      </c>
      <c r="AS697" s="5">
        <f t="shared" si="107"/>
        <v>0</v>
      </c>
      <c r="AT697" s="11">
        <f t="shared" si="108"/>
        <v>0</v>
      </c>
      <c r="AU697" s="5">
        <f t="shared" si="109"/>
        <v>0</v>
      </c>
    </row>
    <row r="698" spans="1:47" x14ac:dyDescent="0.25">
      <c r="A698" s="1" t="s">
        <v>718</v>
      </c>
      <c r="B698" s="1" t="s">
        <v>718</v>
      </c>
      <c r="E698" s="1" t="s">
        <v>258</v>
      </c>
      <c r="F698" s="1" t="s">
        <v>242</v>
      </c>
      <c r="G698" s="1" t="s">
        <v>52</v>
      </c>
      <c r="H698" s="1" t="s">
        <v>60</v>
      </c>
      <c r="J698" s="2">
        <v>2.36</v>
      </c>
      <c r="K698" s="2">
        <f t="shared" si="116"/>
        <v>0</v>
      </c>
      <c r="L698" s="2">
        <f t="shared" si="117"/>
        <v>2.36</v>
      </c>
      <c r="M698" s="3">
        <v>2.36</v>
      </c>
      <c r="AL698" s="5" t="str">
        <f t="shared" si="105"/>
        <v/>
      </c>
      <c r="AN698" s="5" t="str">
        <f t="shared" si="118"/>
        <v/>
      </c>
      <c r="AP698" s="5" t="str">
        <f t="shared" si="119"/>
        <v/>
      </c>
      <c r="AS698" s="5">
        <f t="shared" si="107"/>
        <v>0</v>
      </c>
      <c r="AT698" s="11">
        <f t="shared" si="108"/>
        <v>0</v>
      </c>
      <c r="AU698" s="5">
        <f t="shared" si="109"/>
        <v>0</v>
      </c>
    </row>
    <row r="699" spans="1:47" x14ac:dyDescent="0.25">
      <c r="A699" s="1" t="s">
        <v>718</v>
      </c>
      <c r="B699" s="1" t="s">
        <v>718</v>
      </c>
      <c r="E699" s="1" t="s">
        <v>91</v>
      </c>
      <c r="F699" s="1" t="s">
        <v>242</v>
      </c>
      <c r="G699" s="1" t="s">
        <v>52</v>
      </c>
      <c r="H699" s="1" t="s">
        <v>60</v>
      </c>
      <c r="J699" s="2">
        <v>0.64</v>
      </c>
      <c r="K699" s="2">
        <f t="shared" si="116"/>
        <v>0</v>
      </c>
      <c r="L699" s="2">
        <f t="shared" si="117"/>
        <v>0.64</v>
      </c>
      <c r="M699" s="3">
        <v>0.64</v>
      </c>
      <c r="AL699" s="5" t="str">
        <f t="shared" si="105"/>
        <v/>
      </c>
      <c r="AN699" s="5" t="str">
        <f t="shared" si="118"/>
        <v/>
      </c>
      <c r="AP699" s="5" t="str">
        <f t="shared" si="119"/>
        <v/>
      </c>
      <c r="AS699" s="5">
        <f t="shared" si="107"/>
        <v>0</v>
      </c>
      <c r="AT699" s="11">
        <f t="shared" si="108"/>
        <v>0</v>
      </c>
      <c r="AU699" s="5">
        <f t="shared" si="109"/>
        <v>0</v>
      </c>
    </row>
    <row r="700" spans="1:47" x14ac:dyDescent="0.25">
      <c r="A700" s="1" t="s">
        <v>718</v>
      </c>
      <c r="B700" s="1" t="s">
        <v>718</v>
      </c>
      <c r="E700" s="1" t="s">
        <v>259</v>
      </c>
      <c r="F700" s="1" t="s">
        <v>242</v>
      </c>
      <c r="G700" s="1" t="s">
        <v>52</v>
      </c>
      <c r="H700" s="1" t="s">
        <v>60</v>
      </c>
      <c r="J700" s="2">
        <v>1.17</v>
      </c>
      <c r="K700" s="2">
        <f t="shared" si="116"/>
        <v>0</v>
      </c>
      <c r="L700" s="2">
        <f t="shared" si="117"/>
        <v>1.17</v>
      </c>
      <c r="M700" s="3">
        <v>1.17</v>
      </c>
      <c r="AL700" s="5" t="str">
        <f t="shared" si="105"/>
        <v/>
      </c>
      <c r="AN700" s="5" t="str">
        <f t="shared" si="118"/>
        <v/>
      </c>
      <c r="AP700" s="5" t="str">
        <f t="shared" si="119"/>
        <v/>
      </c>
      <c r="AS700" s="5">
        <f t="shared" si="107"/>
        <v>0</v>
      </c>
      <c r="AT700" s="11">
        <f t="shared" si="108"/>
        <v>0</v>
      </c>
      <c r="AU700" s="5">
        <f t="shared" si="109"/>
        <v>0</v>
      </c>
    </row>
    <row r="701" spans="1:47" x14ac:dyDescent="0.25">
      <c r="A701" s="1" t="s">
        <v>719</v>
      </c>
      <c r="B701" s="1" t="s">
        <v>719</v>
      </c>
      <c r="E701" s="1" t="s">
        <v>440</v>
      </c>
      <c r="F701" s="1" t="s">
        <v>438</v>
      </c>
      <c r="G701" s="1" t="s">
        <v>52</v>
      </c>
      <c r="H701" s="1" t="s">
        <v>60</v>
      </c>
      <c r="J701" s="2">
        <v>131.41999999999999</v>
      </c>
      <c r="K701" s="2">
        <f t="shared" si="116"/>
        <v>0</v>
      </c>
      <c r="L701" s="2">
        <f t="shared" si="117"/>
        <v>131.41999999999999</v>
      </c>
      <c r="M701" s="3">
        <v>131.41999999999999</v>
      </c>
      <c r="AL701" s="5" t="str">
        <f t="shared" si="105"/>
        <v/>
      </c>
      <c r="AN701" s="5" t="str">
        <f t="shared" ref="AN701" si="120">IF(AM701&gt;0,AM701*$AL$1,"")</f>
        <v/>
      </c>
      <c r="AP701" s="5" t="str">
        <f t="shared" si="119"/>
        <v/>
      </c>
      <c r="AS701" s="5">
        <f t="shared" si="107"/>
        <v>0</v>
      </c>
      <c r="AT701" s="11">
        <f t="shared" si="108"/>
        <v>0</v>
      </c>
      <c r="AU701" s="5">
        <f t="shared" si="109"/>
        <v>0</v>
      </c>
    </row>
    <row r="702" spans="1:47" x14ac:dyDescent="0.25">
      <c r="A702" s="1" t="s">
        <v>719</v>
      </c>
      <c r="B702" s="1" t="s">
        <v>719</v>
      </c>
      <c r="E702" s="1" t="s">
        <v>247</v>
      </c>
      <c r="F702" s="1" t="s">
        <v>438</v>
      </c>
      <c r="G702" s="1" t="s">
        <v>52</v>
      </c>
      <c r="H702" s="1" t="s">
        <v>60</v>
      </c>
      <c r="J702" s="2">
        <v>0.12</v>
      </c>
      <c r="K702" s="2">
        <f t="shared" si="116"/>
        <v>0</v>
      </c>
      <c r="L702" s="2">
        <f t="shared" si="117"/>
        <v>0.12</v>
      </c>
      <c r="M702" s="3">
        <v>0.12</v>
      </c>
      <c r="AL702" s="5" t="str">
        <f t="shared" si="105"/>
        <v/>
      </c>
      <c r="AN702" s="5" t="str">
        <f t="shared" si="118"/>
        <v/>
      </c>
      <c r="AP702" s="5" t="str">
        <f t="shared" si="119"/>
        <v/>
      </c>
      <c r="AS702" s="5">
        <f t="shared" si="107"/>
        <v>0</v>
      </c>
      <c r="AT702" s="11">
        <f t="shared" si="108"/>
        <v>0</v>
      </c>
      <c r="AU702" s="5">
        <f t="shared" si="109"/>
        <v>0</v>
      </c>
    </row>
    <row r="703" spans="1:47" x14ac:dyDescent="0.25">
      <c r="A703" s="1" t="s">
        <v>719</v>
      </c>
      <c r="B703" s="1" t="s">
        <v>719</v>
      </c>
      <c r="E703" s="1" t="s">
        <v>136</v>
      </c>
      <c r="F703" s="1" t="s">
        <v>438</v>
      </c>
      <c r="G703" s="1" t="s">
        <v>52</v>
      </c>
      <c r="H703" s="1" t="s">
        <v>60</v>
      </c>
      <c r="J703" s="2">
        <v>1.2</v>
      </c>
      <c r="K703" s="2">
        <f t="shared" si="116"/>
        <v>0</v>
      </c>
      <c r="L703" s="2">
        <f t="shared" si="117"/>
        <v>0.7</v>
      </c>
      <c r="M703" s="3">
        <v>0.7</v>
      </c>
      <c r="AL703" s="5" t="str">
        <f t="shared" si="105"/>
        <v/>
      </c>
      <c r="AN703" s="5" t="str">
        <f t="shared" si="118"/>
        <v/>
      </c>
      <c r="AP703" s="5" t="str">
        <f t="shared" si="119"/>
        <v/>
      </c>
      <c r="AS703" s="5">
        <f t="shared" si="107"/>
        <v>0</v>
      </c>
      <c r="AT703" s="11">
        <f t="shared" si="108"/>
        <v>0</v>
      </c>
      <c r="AU703" s="5">
        <f t="shared" si="109"/>
        <v>0</v>
      </c>
    </row>
    <row r="704" spans="1:47" x14ac:dyDescent="0.25">
      <c r="A704" s="1" t="s">
        <v>719</v>
      </c>
      <c r="B704" s="1" t="s">
        <v>719</v>
      </c>
      <c r="E704" s="1" t="s">
        <v>439</v>
      </c>
      <c r="F704" s="1" t="s">
        <v>438</v>
      </c>
      <c r="G704" s="1" t="s">
        <v>52</v>
      </c>
      <c r="H704" s="1" t="s">
        <v>60</v>
      </c>
      <c r="J704" s="2">
        <v>0.3</v>
      </c>
      <c r="K704" s="2">
        <f t="shared" si="116"/>
        <v>0</v>
      </c>
      <c r="L704" s="2">
        <f t="shared" si="117"/>
        <v>0.3</v>
      </c>
      <c r="M704" s="3">
        <v>0.3</v>
      </c>
      <c r="AL704" s="5" t="str">
        <f t="shared" si="105"/>
        <v/>
      </c>
      <c r="AN704" s="5" t="str">
        <f t="shared" si="118"/>
        <v/>
      </c>
      <c r="AP704" s="5" t="str">
        <f t="shared" si="119"/>
        <v/>
      </c>
      <c r="AS704" s="5">
        <f t="shared" si="107"/>
        <v>0</v>
      </c>
      <c r="AT704" s="11">
        <f t="shared" si="108"/>
        <v>0</v>
      </c>
      <c r="AU704" s="5">
        <f t="shared" si="109"/>
        <v>0</v>
      </c>
    </row>
    <row r="705" spans="1:47" x14ac:dyDescent="0.25">
      <c r="A705" s="1" t="s">
        <v>719</v>
      </c>
      <c r="B705" s="1" t="s">
        <v>719</v>
      </c>
      <c r="E705" s="1" t="s">
        <v>445</v>
      </c>
      <c r="F705" s="1" t="s">
        <v>438</v>
      </c>
      <c r="G705" s="1" t="s">
        <v>52</v>
      </c>
      <c r="H705" s="1" t="s">
        <v>60</v>
      </c>
      <c r="J705" s="2">
        <v>0.75</v>
      </c>
      <c r="K705" s="2">
        <f t="shared" si="116"/>
        <v>0</v>
      </c>
      <c r="L705" s="2">
        <f t="shared" si="117"/>
        <v>0.75</v>
      </c>
      <c r="M705" s="3">
        <v>0.75</v>
      </c>
      <c r="AL705" s="5" t="str">
        <f t="shared" si="105"/>
        <v/>
      </c>
      <c r="AN705" s="5" t="str">
        <f t="shared" si="118"/>
        <v/>
      </c>
      <c r="AP705" s="5" t="str">
        <f t="shared" si="119"/>
        <v/>
      </c>
      <c r="AS705" s="5">
        <f t="shared" si="107"/>
        <v>0</v>
      </c>
      <c r="AT705" s="11">
        <f t="shared" si="108"/>
        <v>0</v>
      </c>
      <c r="AU705" s="5">
        <f t="shared" si="109"/>
        <v>0</v>
      </c>
    </row>
    <row r="706" spans="1:47" x14ac:dyDescent="0.25">
      <c r="A706" s="1" t="s">
        <v>719</v>
      </c>
      <c r="B706" s="1" t="s">
        <v>719</v>
      </c>
      <c r="E706" s="1" t="s">
        <v>145</v>
      </c>
      <c r="F706" s="1" t="s">
        <v>438</v>
      </c>
      <c r="G706" s="1" t="s">
        <v>52</v>
      </c>
      <c r="H706" s="1" t="s">
        <v>60</v>
      </c>
      <c r="J706" s="2">
        <v>0.16</v>
      </c>
      <c r="K706" s="2">
        <f t="shared" si="116"/>
        <v>0</v>
      </c>
      <c r="L706" s="2">
        <f t="shared" si="117"/>
        <v>0.16</v>
      </c>
      <c r="M706" s="3">
        <v>0.16</v>
      </c>
      <c r="AL706" s="5" t="str">
        <f t="shared" si="105"/>
        <v/>
      </c>
      <c r="AN706" s="5" t="str">
        <f t="shared" si="118"/>
        <v/>
      </c>
      <c r="AP706" s="5" t="str">
        <f t="shared" si="119"/>
        <v/>
      </c>
      <c r="AS706" s="5">
        <f t="shared" si="107"/>
        <v>0</v>
      </c>
      <c r="AT706" s="11">
        <f t="shared" si="108"/>
        <v>0</v>
      </c>
      <c r="AU706" s="5">
        <f t="shared" si="109"/>
        <v>0</v>
      </c>
    </row>
    <row r="707" spans="1:47" x14ac:dyDescent="0.25">
      <c r="A707" s="1" t="s">
        <v>719</v>
      </c>
      <c r="B707" s="1" t="s">
        <v>719</v>
      </c>
      <c r="E707" s="1" t="s">
        <v>447</v>
      </c>
      <c r="F707" s="1" t="s">
        <v>438</v>
      </c>
      <c r="G707" s="1" t="s">
        <v>52</v>
      </c>
      <c r="H707" s="1" t="s">
        <v>60</v>
      </c>
      <c r="J707" s="2">
        <v>0.12</v>
      </c>
      <c r="K707" s="2">
        <f t="shared" si="116"/>
        <v>0</v>
      </c>
      <c r="L707" s="2">
        <f t="shared" si="117"/>
        <v>0.12</v>
      </c>
      <c r="M707" s="3">
        <v>0.12</v>
      </c>
      <c r="AL707" s="5" t="str">
        <f t="shared" si="105"/>
        <v/>
      </c>
      <c r="AN707" s="5" t="str">
        <f t="shared" si="118"/>
        <v/>
      </c>
      <c r="AP707" s="5" t="str">
        <f t="shared" si="119"/>
        <v/>
      </c>
      <c r="AS707" s="5">
        <f t="shared" si="107"/>
        <v>0</v>
      </c>
      <c r="AT707" s="11">
        <f t="shared" si="108"/>
        <v>0</v>
      </c>
      <c r="AU707" s="5">
        <f t="shared" si="109"/>
        <v>0</v>
      </c>
    </row>
    <row r="708" spans="1:47" x14ac:dyDescent="0.25">
      <c r="A708" s="1" t="s">
        <v>719</v>
      </c>
      <c r="B708" s="1" t="s">
        <v>719</v>
      </c>
      <c r="E708" s="1" t="s">
        <v>441</v>
      </c>
      <c r="F708" s="1" t="s">
        <v>438</v>
      </c>
      <c r="G708" s="1" t="s">
        <v>52</v>
      </c>
      <c r="H708" s="1" t="s">
        <v>60</v>
      </c>
      <c r="J708" s="2">
        <v>0.24</v>
      </c>
      <c r="K708" s="2">
        <f t="shared" si="116"/>
        <v>0</v>
      </c>
      <c r="L708" s="2">
        <f t="shared" si="117"/>
        <v>0.24</v>
      </c>
      <c r="M708" s="3">
        <v>0.24</v>
      </c>
      <c r="AL708" s="5" t="str">
        <f t="shared" ref="AL708:AL742" si="121">IF(AK708&gt;0,AK708*$AL$1,"")</f>
        <v/>
      </c>
      <c r="AN708" s="5" t="str">
        <f t="shared" si="118"/>
        <v/>
      </c>
      <c r="AP708" s="5" t="str">
        <f t="shared" si="119"/>
        <v/>
      </c>
      <c r="AS708" s="5">
        <f t="shared" si="107"/>
        <v>0</v>
      </c>
      <c r="AT708" s="11">
        <f t="shared" si="108"/>
        <v>0</v>
      </c>
      <c r="AU708" s="5">
        <f t="shared" si="109"/>
        <v>0</v>
      </c>
    </row>
    <row r="709" spans="1:47" x14ac:dyDescent="0.25">
      <c r="B709" s="29" t="s">
        <v>725</v>
      </c>
      <c r="K709" s="2">
        <f t="shared" ref="K709:K731" si="122">SUM(N709,P709,R709,T709,V709,X709,Z709,AB709,AE709,AG709,AI709)</f>
        <v>0</v>
      </c>
      <c r="L709" s="2">
        <f t="shared" ref="L709:L731" si="123">SUM(M709,AD709,AK709,AM709,AO709,AQ709,AR709)</f>
        <v>0</v>
      </c>
      <c r="AL709" s="5" t="str">
        <f t="shared" si="121"/>
        <v/>
      </c>
      <c r="AS709" s="5">
        <f t="shared" si="107"/>
        <v>0</v>
      </c>
      <c r="AT709" s="11">
        <f t="shared" si="108"/>
        <v>0</v>
      </c>
      <c r="AU709" s="5">
        <f t="shared" si="109"/>
        <v>0</v>
      </c>
    </row>
    <row r="710" spans="1:47" x14ac:dyDescent="0.25">
      <c r="B710" s="1" t="s">
        <v>723</v>
      </c>
      <c r="C710" s="1" t="s">
        <v>720</v>
      </c>
      <c r="D710" s="1" t="s">
        <v>721</v>
      </c>
      <c r="J710" s="2">
        <v>98.81</v>
      </c>
      <c r="K710" s="2">
        <f t="shared" si="122"/>
        <v>109.58</v>
      </c>
      <c r="L710" s="2">
        <f t="shared" si="123"/>
        <v>0</v>
      </c>
      <c r="AG710" s="9">
        <v>109.58</v>
      </c>
      <c r="AH710" s="5">
        <v>153795.535</v>
      </c>
      <c r="AL710" s="5" t="str">
        <f t="shared" si="121"/>
        <v/>
      </c>
      <c r="AS710" s="5">
        <f t="shared" si="107"/>
        <v>153795.535</v>
      </c>
      <c r="AT710" s="11">
        <f t="shared" si="108"/>
        <v>1.4098238529399962</v>
      </c>
      <c r="AU710" s="5">
        <f t="shared" si="109"/>
        <v>1409.8238529399962</v>
      </c>
    </row>
    <row r="711" spans="1:47" x14ac:dyDescent="0.25">
      <c r="B711" s="29" t="s">
        <v>726</v>
      </c>
      <c r="K711" s="2">
        <f t="shared" si="122"/>
        <v>0</v>
      </c>
      <c r="L711" s="2">
        <f t="shared" si="123"/>
        <v>0</v>
      </c>
      <c r="AL711" s="5" t="str">
        <f t="shared" si="121"/>
        <v/>
      </c>
      <c r="AS711" s="5">
        <f t="shared" si="107"/>
        <v>0</v>
      </c>
      <c r="AT711" s="11">
        <f t="shared" si="108"/>
        <v>0</v>
      </c>
      <c r="AU711" s="5">
        <f t="shared" si="109"/>
        <v>0</v>
      </c>
    </row>
    <row r="712" spans="1:47" x14ac:dyDescent="0.25">
      <c r="B712" s="1" t="s">
        <v>731</v>
      </c>
      <c r="C712" s="1" t="s">
        <v>720</v>
      </c>
      <c r="D712" s="1" t="s">
        <v>721</v>
      </c>
      <c r="J712" s="2">
        <v>51.95</v>
      </c>
      <c r="K712" s="2">
        <f t="shared" si="122"/>
        <v>51.58</v>
      </c>
      <c r="L712" s="2">
        <f t="shared" si="123"/>
        <v>0</v>
      </c>
      <c r="AG712" s="9">
        <v>51.58</v>
      </c>
      <c r="AH712" s="5">
        <v>72392.53</v>
      </c>
      <c r="AL712" s="5" t="str">
        <f t="shared" si="121"/>
        <v/>
      </c>
      <c r="AS712" s="5">
        <f t="shared" si="107"/>
        <v>72392.53</v>
      </c>
      <c r="AT712" s="11">
        <f t="shared" si="108"/>
        <v>0.66361299480296532</v>
      </c>
      <c r="AU712" s="5">
        <f t="shared" si="109"/>
        <v>663.61299480296532</v>
      </c>
    </row>
    <row r="713" spans="1:47" x14ac:dyDescent="0.25">
      <c r="B713" s="29" t="s">
        <v>738</v>
      </c>
      <c r="K713" s="2">
        <f t="shared" si="122"/>
        <v>0</v>
      </c>
      <c r="L713" s="2">
        <f t="shared" si="123"/>
        <v>0</v>
      </c>
      <c r="AL713" s="5" t="str">
        <f t="shared" si="121"/>
        <v/>
      </c>
      <c r="AS713" s="5">
        <f t="shared" si="107"/>
        <v>0</v>
      </c>
      <c r="AT713" s="11">
        <f t="shared" si="108"/>
        <v>0</v>
      </c>
      <c r="AU713" s="5">
        <f t="shared" si="109"/>
        <v>0</v>
      </c>
    </row>
    <row r="714" spans="1:47" x14ac:dyDescent="0.25">
      <c r="B714" s="1" t="s">
        <v>717</v>
      </c>
      <c r="C714" s="1" t="s">
        <v>709</v>
      </c>
      <c r="D714" s="1" t="s">
        <v>710</v>
      </c>
      <c r="J714" s="2">
        <v>5.95</v>
      </c>
      <c r="K714" s="2">
        <f t="shared" si="122"/>
        <v>11.83</v>
      </c>
      <c r="L714" s="2">
        <f t="shared" si="123"/>
        <v>0</v>
      </c>
      <c r="AG714" s="9">
        <v>11.83</v>
      </c>
      <c r="AH714" s="5">
        <v>16603.41</v>
      </c>
      <c r="AL714" s="5" t="str">
        <f t="shared" si="121"/>
        <v/>
      </c>
      <c r="AS714" s="5">
        <f t="shared" si="107"/>
        <v>16603.41</v>
      </c>
      <c r="AT714" s="11">
        <f t="shared" si="108"/>
        <v>0.15220132013678073</v>
      </c>
      <c r="AU714" s="5">
        <f t="shared" si="109"/>
        <v>152.20132013678071</v>
      </c>
    </row>
    <row r="715" spans="1:47" x14ac:dyDescent="0.25">
      <c r="B715" s="1" t="s">
        <v>715</v>
      </c>
      <c r="C715" s="1" t="s">
        <v>709</v>
      </c>
      <c r="D715" s="1" t="s">
        <v>710</v>
      </c>
      <c r="J715" s="2">
        <v>61.38</v>
      </c>
      <c r="K715" s="2">
        <f t="shared" si="122"/>
        <v>51.58</v>
      </c>
      <c r="L715" s="2">
        <f t="shared" si="123"/>
        <v>0</v>
      </c>
      <c r="AG715" s="9">
        <v>51.58</v>
      </c>
      <c r="AH715" s="5">
        <v>76224.09</v>
      </c>
      <c r="AL715" s="5" t="str">
        <f t="shared" si="121"/>
        <v/>
      </c>
      <c r="AS715" s="5">
        <f t="shared" si="107"/>
        <v>76224.09</v>
      </c>
      <c r="AT715" s="11">
        <f t="shared" si="108"/>
        <v>0.69873641163018829</v>
      </c>
      <c r="AU715" s="5">
        <f t="shared" si="109"/>
        <v>698.73641163018829</v>
      </c>
    </row>
    <row r="716" spans="1:47" x14ac:dyDescent="0.25">
      <c r="B716" s="1" t="s">
        <v>714</v>
      </c>
      <c r="C716" s="1" t="s">
        <v>709</v>
      </c>
      <c r="D716" s="1" t="s">
        <v>710</v>
      </c>
      <c r="J716" s="2">
        <v>30.2</v>
      </c>
      <c r="K716" s="2">
        <f t="shared" si="122"/>
        <v>30.17</v>
      </c>
      <c r="L716" s="2">
        <f t="shared" si="123"/>
        <v>0</v>
      </c>
      <c r="AG716" s="9">
        <v>30.17</v>
      </c>
      <c r="AH716" s="5">
        <v>42343.6</v>
      </c>
      <c r="AL716" s="5" t="str">
        <f t="shared" si="121"/>
        <v/>
      </c>
      <c r="AS716" s="5">
        <f t="shared" si="107"/>
        <v>42343.6</v>
      </c>
      <c r="AT716" s="11">
        <f t="shared" si="108"/>
        <v>0.38815832526835076</v>
      </c>
      <c r="AU716" s="5">
        <f t="shared" si="109"/>
        <v>388.15832526835072</v>
      </c>
    </row>
    <row r="717" spans="1:47" x14ac:dyDescent="0.25">
      <c r="B717" s="1" t="s">
        <v>713</v>
      </c>
      <c r="C717" s="1" t="s">
        <v>709</v>
      </c>
      <c r="D717" s="1" t="s">
        <v>710</v>
      </c>
      <c r="J717" s="2">
        <v>13.29</v>
      </c>
      <c r="K717" s="2">
        <f t="shared" si="122"/>
        <v>6.74</v>
      </c>
      <c r="L717" s="2">
        <f t="shared" si="123"/>
        <v>0</v>
      </c>
      <c r="AG717" s="9">
        <v>6.74</v>
      </c>
      <c r="AH717" s="5">
        <v>9459.59</v>
      </c>
      <c r="AL717" s="5" t="str">
        <f t="shared" si="121"/>
        <v/>
      </c>
      <c r="AS717" s="5">
        <f t="shared" si="107"/>
        <v>9459.59</v>
      </c>
      <c r="AT717" s="11">
        <f t="shared" si="108"/>
        <v>8.671484267103502E-2</v>
      </c>
      <c r="AU717" s="5">
        <f t="shared" si="109"/>
        <v>86.714842671035015</v>
      </c>
    </row>
    <row r="718" spans="1:47" x14ac:dyDescent="0.25">
      <c r="B718" s="1" t="s">
        <v>712</v>
      </c>
      <c r="C718" s="1" t="s">
        <v>709</v>
      </c>
      <c r="D718" s="1" t="s">
        <v>710</v>
      </c>
      <c r="J718" s="2">
        <v>11.98</v>
      </c>
      <c r="K718" s="2">
        <f t="shared" si="122"/>
        <v>8.93</v>
      </c>
      <c r="L718" s="2">
        <f t="shared" si="123"/>
        <v>0</v>
      </c>
      <c r="AG718" s="9">
        <v>8.93</v>
      </c>
      <c r="AH718" s="5">
        <v>12533.26</v>
      </c>
      <c r="AL718" s="5" t="str">
        <f t="shared" si="121"/>
        <v/>
      </c>
      <c r="AS718" s="5">
        <f t="shared" si="107"/>
        <v>12533.26</v>
      </c>
      <c r="AT718" s="11">
        <f t="shared" si="108"/>
        <v>0.11489077952164695</v>
      </c>
      <c r="AU718" s="5">
        <f t="shared" si="109"/>
        <v>114.89077952164695</v>
      </c>
    </row>
    <row r="719" spans="1:47" x14ac:dyDescent="0.25">
      <c r="B719" s="1" t="s">
        <v>708</v>
      </c>
      <c r="C719" s="1" t="s">
        <v>709</v>
      </c>
      <c r="D719" s="1" t="s">
        <v>710</v>
      </c>
      <c r="J719" s="2">
        <v>13.98</v>
      </c>
      <c r="K719" s="2">
        <f t="shared" si="122"/>
        <v>10.97</v>
      </c>
      <c r="L719" s="2">
        <f t="shared" si="123"/>
        <v>0</v>
      </c>
      <c r="AG719" s="9">
        <v>10.97</v>
      </c>
      <c r="AH719" s="5">
        <v>15396.4</v>
      </c>
      <c r="AL719" s="5" t="str">
        <f t="shared" si="121"/>
        <v/>
      </c>
      <c r="AS719" s="5">
        <f t="shared" si="107"/>
        <v>15396.4</v>
      </c>
      <c r="AT719" s="11">
        <f t="shared" si="108"/>
        <v>0.14113681498884448</v>
      </c>
      <c r="AU719" s="5">
        <f t="shared" si="109"/>
        <v>141.13681498884449</v>
      </c>
    </row>
    <row r="720" spans="1:47" x14ac:dyDescent="0.25">
      <c r="B720" s="1" t="s">
        <v>716</v>
      </c>
      <c r="C720" s="1" t="s">
        <v>709</v>
      </c>
      <c r="D720" s="1" t="s">
        <v>710</v>
      </c>
      <c r="J720" s="2">
        <v>59.64</v>
      </c>
      <c r="K720" s="2">
        <f t="shared" si="122"/>
        <v>58.37</v>
      </c>
      <c r="L720" s="2">
        <f t="shared" si="123"/>
        <v>0</v>
      </c>
      <c r="AG720" s="9">
        <v>58.37</v>
      </c>
      <c r="AH720" s="5">
        <v>81922.3</v>
      </c>
      <c r="AL720" s="5" t="str">
        <f t="shared" si="121"/>
        <v/>
      </c>
      <c r="AS720" s="5">
        <f t="shared" si="107"/>
        <v>81922.3</v>
      </c>
      <c r="AT720" s="11">
        <f t="shared" si="108"/>
        <v>0.75097116849137568</v>
      </c>
      <c r="AU720" s="5">
        <f t="shared" si="109"/>
        <v>750.97116849137569</v>
      </c>
    </row>
    <row r="721" spans="2:47" x14ac:dyDescent="0.25">
      <c r="B721" s="1" t="s">
        <v>711</v>
      </c>
      <c r="C721" s="1" t="s">
        <v>709</v>
      </c>
      <c r="D721" s="1" t="s">
        <v>710</v>
      </c>
      <c r="J721" s="2">
        <v>75.94</v>
      </c>
      <c r="K721" s="2">
        <f t="shared" si="122"/>
        <v>72.930000000000007</v>
      </c>
      <c r="L721" s="2">
        <f t="shared" si="123"/>
        <v>0</v>
      </c>
      <c r="AG721" s="9">
        <v>72.930000000000007</v>
      </c>
      <c r="AH721" s="5">
        <v>102357.26</v>
      </c>
      <c r="AL721" s="5" t="str">
        <f t="shared" si="121"/>
        <v/>
      </c>
      <c r="AS721" s="5">
        <f t="shared" ref="AS721:AS742" si="124">SUM(O721,Q721,S721,U721,W721,Y721,AA721,AC721,AF721,AH721,AJ721)</f>
        <v>102357.26</v>
      </c>
      <c r="AT721" s="11">
        <f t="shared" ref="AT721:AT742" si="125">(AS721/$AS$743)*100</f>
        <v>0.93829581378666782</v>
      </c>
      <c r="AU721" s="5">
        <f t="shared" ref="AU721:AU742" si="126">(AT721/100)*$AU$1</f>
        <v>938.29581378666785</v>
      </c>
    </row>
    <row r="722" spans="2:47" x14ac:dyDescent="0.25">
      <c r="B722" s="29" t="s">
        <v>737</v>
      </c>
      <c r="AL722" s="5" t="str">
        <f t="shared" si="121"/>
        <v/>
      </c>
      <c r="AS722" s="5">
        <f t="shared" si="124"/>
        <v>0</v>
      </c>
      <c r="AT722" s="11">
        <f t="shared" si="125"/>
        <v>0</v>
      </c>
      <c r="AU722" s="5">
        <f t="shared" si="126"/>
        <v>0</v>
      </c>
    </row>
    <row r="723" spans="2:47" x14ac:dyDescent="0.25">
      <c r="B723" s="1" t="s">
        <v>736</v>
      </c>
      <c r="C723" s="1" t="s">
        <v>741</v>
      </c>
      <c r="D723" s="1" t="s">
        <v>710</v>
      </c>
      <c r="J723" s="2">
        <v>1.0900000000000001</v>
      </c>
      <c r="K723" s="2">
        <f t="shared" ref="K723" si="127">SUM(N723,P723,R723,T723,V723,X723,Z723,AB723,AE723,AG723,AI723)</f>
        <v>1.0900000000000001</v>
      </c>
      <c r="L723" s="2">
        <f t="shared" ref="L723" si="128">SUM(M723,AD723,AK723,AM723,AO723,AQ723,AR723)</f>
        <v>0</v>
      </c>
      <c r="AG723" s="9">
        <v>1.0900000000000001</v>
      </c>
      <c r="AH723" s="5">
        <v>1529.8150000000001</v>
      </c>
      <c r="AL723" s="5" t="str">
        <f t="shared" si="121"/>
        <v/>
      </c>
      <c r="AS723" s="5">
        <f t="shared" si="124"/>
        <v>1529.8150000000001</v>
      </c>
      <c r="AT723" s="11">
        <f t="shared" si="125"/>
        <v>1.4023616989826139E-2</v>
      </c>
      <c r="AU723" s="5">
        <f t="shared" si="126"/>
        <v>14.023616989826138</v>
      </c>
    </row>
    <row r="724" spans="2:47" x14ac:dyDescent="0.25">
      <c r="B724" s="29" t="s">
        <v>727</v>
      </c>
      <c r="K724" s="2">
        <f t="shared" si="122"/>
        <v>0</v>
      </c>
      <c r="L724" s="2">
        <f t="shared" si="123"/>
        <v>0</v>
      </c>
      <c r="AL724" s="5" t="str">
        <f t="shared" si="121"/>
        <v/>
      </c>
      <c r="AS724" s="5">
        <f t="shared" si="124"/>
        <v>0</v>
      </c>
      <c r="AT724" s="11">
        <f t="shared" si="125"/>
        <v>0</v>
      </c>
      <c r="AU724" s="5">
        <f t="shared" si="126"/>
        <v>0</v>
      </c>
    </row>
    <row r="725" spans="2:47" x14ac:dyDescent="0.25">
      <c r="B725" s="1" t="s">
        <v>704</v>
      </c>
      <c r="J725" s="2">
        <v>8.61</v>
      </c>
      <c r="K725" s="2">
        <f t="shared" si="122"/>
        <v>7.79</v>
      </c>
      <c r="L725" s="2">
        <f t="shared" si="123"/>
        <v>0</v>
      </c>
      <c r="AG725" s="9">
        <v>7.79</v>
      </c>
      <c r="AH725" s="5">
        <v>10933.27</v>
      </c>
      <c r="AL725" s="5" t="str">
        <f t="shared" si="121"/>
        <v/>
      </c>
      <c r="AS725" s="5">
        <f t="shared" si="124"/>
        <v>10933.27</v>
      </c>
      <c r="AT725" s="11">
        <f t="shared" si="125"/>
        <v>0.10022387734880127</v>
      </c>
      <c r="AU725" s="5">
        <f t="shared" si="126"/>
        <v>100.22387734880127</v>
      </c>
    </row>
    <row r="726" spans="2:47" x14ac:dyDescent="0.25">
      <c r="B726" s="1" t="s">
        <v>707</v>
      </c>
      <c r="J726" s="2">
        <v>0</v>
      </c>
      <c r="K726" s="2">
        <f t="shared" si="122"/>
        <v>0.04</v>
      </c>
      <c r="L726" s="2">
        <f t="shared" si="123"/>
        <v>0</v>
      </c>
      <c r="AG726" s="9">
        <v>0.04</v>
      </c>
      <c r="AH726" s="5">
        <v>56.14</v>
      </c>
      <c r="AL726" s="5" t="str">
        <f t="shared" si="121"/>
        <v/>
      </c>
      <c r="AS726" s="5">
        <f t="shared" si="124"/>
        <v>56.14</v>
      </c>
      <c r="AT726" s="11">
        <f t="shared" si="125"/>
        <v>5.1462814641563812E-4</v>
      </c>
      <c r="AU726" s="5">
        <f t="shared" si="126"/>
        <v>0.51462814641563814</v>
      </c>
    </row>
    <row r="727" spans="2:47" x14ac:dyDescent="0.25">
      <c r="B727" s="1" t="s">
        <v>706</v>
      </c>
      <c r="J727" s="2">
        <v>0</v>
      </c>
      <c r="K727" s="2">
        <f t="shared" si="122"/>
        <v>0.02</v>
      </c>
      <c r="L727" s="2">
        <f t="shared" si="123"/>
        <v>0</v>
      </c>
      <c r="AG727" s="9">
        <v>0.02</v>
      </c>
      <c r="AH727" s="5">
        <v>28.07</v>
      </c>
      <c r="AL727" s="5" t="str">
        <f t="shared" si="121"/>
        <v/>
      </c>
      <c r="AN727" s="5" t="str">
        <f>IF(AM727&gt;0,AM727*$AN$1,"")</f>
        <v/>
      </c>
      <c r="AP727" s="5" t="str">
        <f>IF(AO727&gt;0,AO727*$AP$1,"")</f>
        <v/>
      </c>
      <c r="AS727" s="5">
        <f t="shared" si="124"/>
        <v>28.07</v>
      </c>
      <c r="AT727" s="11">
        <f t="shared" si="125"/>
        <v>2.5731407320781906E-4</v>
      </c>
      <c r="AU727" s="5">
        <f t="shared" si="126"/>
        <v>0.25731407320781907</v>
      </c>
    </row>
    <row r="728" spans="2:47" x14ac:dyDescent="0.25">
      <c r="B728" s="29" t="s">
        <v>728</v>
      </c>
      <c r="K728" s="2">
        <f t="shared" si="122"/>
        <v>0</v>
      </c>
      <c r="L728" s="2">
        <f t="shared" si="123"/>
        <v>0</v>
      </c>
      <c r="AL728" s="5" t="str">
        <f t="shared" si="121"/>
        <v/>
      </c>
      <c r="AS728" s="5">
        <f t="shared" si="124"/>
        <v>0</v>
      </c>
      <c r="AT728" s="11">
        <f t="shared" si="125"/>
        <v>0</v>
      </c>
      <c r="AU728" s="5">
        <f t="shared" si="126"/>
        <v>0</v>
      </c>
    </row>
    <row r="729" spans="2:47" x14ac:dyDescent="0.25">
      <c r="B729" s="1" t="s">
        <v>700</v>
      </c>
      <c r="C729" s="1" t="s">
        <v>730</v>
      </c>
      <c r="D729" s="1" t="s">
        <v>49</v>
      </c>
      <c r="J729" s="2">
        <v>7.93</v>
      </c>
      <c r="K729" s="2">
        <f t="shared" si="122"/>
        <v>7.67</v>
      </c>
      <c r="L729" s="2">
        <f t="shared" si="123"/>
        <v>0</v>
      </c>
      <c r="AG729" s="9">
        <v>7.67</v>
      </c>
      <c r="AH729" s="5">
        <v>10764.85</v>
      </c>
      <c r="AL729" s="5" t="str">
        <f t="shared" si="121"/>
        <v/>
      </c>
      <c r="AS729" s="5">
        <f t="shared" si="124"/>
        <v>10764.85</v>
      </c>
      <c r="AT729" s="11">
        <f t="shared" si="125"/>
        <v>9.8679992909554357E-2</v>
      </c>
      <c r="AU729" s="5">
        <f t="shared" si="126"/>
        <v>98.679992909554358</v>
      </c>
    </row>
    <row r="730" spans="2:47" x14ac:dyDescent="0.25">
      <c r="B730" s="1" t="s">
        <v>696</v>
      </c>
      <c r="C730" s="1" t="s">
        <v>730</v>
      </c>
      <c r="D730" s="1" t="s">
        <v>49</v>
      </c>
      <c r="J730" s="2">
        <v>10.71</v>
      </c>
      <c r="K730" s="2">
        <f t="shared" si="122"/>
        <v>10.14</v>
      </c>
      <c r="L730" s="2">
        <f t="shared" si="123"/>
        <v>0</v>
      </c>
      <c r="AG730" s="9">
        <v>10.14</v>
      </c>
      <c r="AH730" s="5">
        <v>14231.49</v>
      </c>
      <c r="AL730" s="5" t="str">
        <f t="shared" si="121"/>
        <v/>
      </c>
      <c r="AS730" s="5">
        <f t="shared" si="124"/>
        <v>14231.49</v>
      </c>
      <c r="AT730" s="11">
        <f t="shared" si="125"/>
        <v>0.13045823511636426</v>
      </c>
      <c r="AU730" s="5">
        <f t="shared" si="126"/>
        <v>130.45823511636425</v>
      </c>
    </row>
    <row r="731" spans="2:47" x14ac:dyDescent="0.25">
      <c r="B731" s="29" t="s">
        <v>729</v>
      </c>
      <c r="K731" s="2">
        <f t="shared" si="122"/>
        <v>0</v>
      </c>
      <c r="L731" s="2">
        <f t="shared" si="123"/>
        <v>0</v>
      </c>
      <c r="AL731" s="5" t="str">
        <f t="shared" si="121"/>
        <v/>
      </c>
      <c r="AS731" s="5">
        <f t="shared" si="124"/>
        <v>0</v>
      </c>
      <c r="AT731" s="11">
        <f t="shared" si="125"/>
        <v>0</v>
      </c>
      <c r="AU731" s="5">
        <f t="shared" si="126"/>
        <v>0</v>
      </c>
    </row>
    <row r="732" spans="2:47" x14ac:dyDescent="0.25">
      <c r="B732" s="1" t="s">
        <v>704</v>
      </c>
      <c r="C732" s="1" t="s">
        <v>742</v>
      </c>
      <c r="D732" s="1" t="s">
        <v>49</v>
      </c>
      <c r="J732" s="2">
        <v>11.96</v>
      </c>
      <c r="K732" s="2">
        <f t="shared" ref="K732:K742" si="129">SUM(N732,P732,R732,T732,V732,X732,Z732,AB732,AE732,AG732,AI732)</f>
        <v>12.24</v>
      </c>
      <c r="L732" s="2">
        <f t="shared" ref="L732:L742" si="130">SUM(M732,AD732,AK732,AM732,AO732,AQ732,AR732)</f>
        <v>0</v>
      </c>
      <c r="AG732" s="9">
        <v>12.24</v>
      </c>
      <c r="AH732" s="5">
        <v>17178.84</v>
      </c>
      <c r="AL732" s="5" t="str">
        <f t="shared" si="121"/>
        <v/>
      </c>
      <c r="AS732" s="5">
        <f t="shared" si="124"/>
        <v>17178.84</v>
      </c>
      <c r="AT732" s="11">
        <f t="shared" si="125"/>
        <v>0.15747621280318524</v>
      </c>
      <c r="AU732" s="5">
        <f t="shared" si="126"/>
        <v>157.47621280318523</v>
      </c>
    </row>
    <row r="733" spans="2:47" x14ac:dyDescent="0.25">
      <c r="B733" s="1" t="s">
        <v>703</v>
      </c>
      <c r="C733" s="1" t="s">
        <v>742</v>
      </c>
      <c r="D733" s="1" t="s">
        <v>49</v>
      </c>
      <c r="J733" s="2">
        <v>14.86</v>
      </c>
      <c r="K733" s="2">
        <f t="shared" si="129"/>
        <v>13.99</v>
      </c>
      <c r="L733" s="2">
        <f t="shared" si="130"/>
        <v>0</v>
      </c>
      <c r="AG733" s="9">
        <v>13.99</v>
      </c>
      <c r="AH733" s="5">
        <v>19634.965</v>
      </c>
      <c r="AL733" s="5" t="str">
        <f t="shared" si="121"/>
        <v/>
      </c>
      <c r="AS733" s="5">
        <f t="shared" si="124"/>
        <v>19634.965</v>
      </c>
      <c r="AT733" s="11">
        <f t="shared" si="125"/>
        <v>0.17999119420886942</v>
      </c>
      <c r="AU733" s="5">
        <f t="shared" si="126"/>
        <v>179.99119420886942</v>
      </c>
    </row>
    <row r="734" spans="2:47" x14ac:dyDescent="0.25">
      <c r="B734" s="1" t="s">
        <v>702</v>
      </c>
      <c r="C734" s="1" t="s">
        <v>742</v>
      </c>
      <c r="D734" s="1" t="s">
        <v>49</v>
      </c>
      <c r="J734" s="2">
        <v>9.84</v>
      </c>
      <c r="K734" s="2">
        <f t="shared" si="129"/>
        <v>10.3</v>
      </c>
      <c r="L734" s="2">
        <f t="shared" si="130"/>
        <v>0</v>
      </c>
      <c r="AG734" s="9">
        <v>10.3</v>
      </c>
      <c r="AH734" s="5">
        <v>14456.05</v>
      </c>
      <c r="AL734" s="5" t="str">
        <f t="shared" si="121"/>
        <v/>
      </c>
      <c r="AS734" s="5">
        <f t="shared" si="124"/>
        <v>14456.05</v>
      </c>
      <c r="AT734" s="11">
        <f t="shared" si="125"/>
        <v>0.13251674770202682</v>
      </c>
      <c r="AU734" s="5">
        <f t="shared" si="126"/>
        <v>132.51674770202683</v>
      </c>
    </row>
    <row r="735" spans="2:47" x14ac:dyDescent="0.25">
      <c r="B735" s="1" t="s">
        <v>701</v>
      </c>
      <c r="C735" s="1" t="s">
        <v>742</v>
      </c>
      <c r="D735" s="1" t="s">
        <v>49</v>
      </c>
      <c r="J735" s="2">
        <v>30.53</v>
      </c>
      <c r="K735" s="2">
        <f t="shared" si="129"/>
        <v>31.91</v>
      </c>
      <c r="L735" s="2">
        <f t="shared" si="130"/>
        <v>0</v>
      </c>
      <c r="AG735" s="9">
        <v>31.91</v>
      </c>
      <c r="AH735" s="5">
        <v>44785.69</v>
      </c>
      <c r="AL735" s="5" t="str">
        <f t="shared" si="121"/>
        <v/>
      </c>
      <c r="AS735" s="5">
        <f t="shared" si="124"/>
        <v>44785.69</v>
      </c>
      <c r="AT735" s="11">
        <f t="shared" si="125"/>
        <v>0.41054464963743104</v>
      </c>
      <c r="AU735" s="5">
        <f t="shared" si="126"/>
        <v>410.54464963743101</v>
      </c>
    </row>
    <row r="736" spans="2:47" x14ac:dyDescent="0.25">
      <c r="B736" s="1" t="s">
        <v>699</v>
      </c>
      <c r="C736" s="1" t="s">
        <v>742</v>
      </c>
      <c r="D736" s="1" t="s">
        <v>49</v>
      </c>
      <c r="J736" s="2">
        <v>6.27</v>
      </c>
      <c r="K736" s="2">
        <f t="shared" si="129"/>
        <v>6.34</v>
      </c>
      <c r="L736" s="2">
        <f t="shared" si="130"/>
        <v>0</v>
      </c>
      <c r="AG736" s="9">
        <v>6.34</v>
      </c>
      <c r="AH736" s="5">
        <v>8898.19</v>
      </c>
      <c r="AL736" s="5" t="str">
        <f t="shared" si="121"/>
        <v/>
      </c>
      <c r="AS736" s="5">
        <f t="shared" si="124"/>
        <v>8898.19</v>
      </c>
      <c r="AT736" s="11">
        <f t="shared" si="125"/>
        <v>8.1568561206878637E-2</v>
      </c>
      <c r="AU736" s="5">
        <f t="shared" si="126"/>
        <v>81.568561206878641</v>
      </c>
    </row>
    <row r="737" spans="1:47" x14ac:dyDescent="0.25">
      <c r="B737" s="1" t="s">
        <v>698</v>
      </c>
      <c r="C737" s="1" t="s">
        <v>742</v>
      </c>
      <c r="D737" s="1" t="s">
        <v>49</v>
      </c>
      <c r="J737" s="2">
        <v>18.559999999999999</v>
      </c>
      <c r="K737" s="2">
        <f t="shared" si="129"/>
        <v>18.04</v>
      </c>
      <c r="L737" s="2">
        <f t="shared" si="130"/>
        <v>0</v>
      </c>
      <c r="AG737" s="9">
        <v>18.04</v>
      </c>
      <c r="AH737" s="5">
        <v>25319.145</v>
      </c>
      <c r="AL737" s="5" t="str">
        <f t="shared" si="121"/>
        <v/>
      </c>
      <c r="AS737" s="5">
        <f t="shared" si="124"/>
        <v>25319.145</v>
      </c>
      <c r="AT737" s="11">
        <f t="shared" si="125"/>
        <v>0.23209733986780853</v>
      </c>
      <c r="AU737" s="5">
        <f t="shared" si="126"/>
        <v>232.09733986780853</v>
      </c>
    </row>
    <row r="738" spans="1:47" x14ac:dyDescent="0.25">
      <c r="B738" s="1" t="s">
        <v>707</v>
      </c>
      <c r="C738" s="1" t="s">
        <v>742</v>
      </c>
      <c r="D738" s="1" t="s">
        <v>49</v>
      </c>
      <c r="J738" s="2">
        <v>30.69</v>
      </c>
      <c r="K738" s="2">
        <f t="shared" si="129"/>
        <v>32.36</v>
      </c>
      <c r="L738" s="2">
        <f t="shared" si="130"/>
        <v>0</v>
      </c>
      <c r="AG738" s="9">
        <v>32.36</v>
      </c>
      <c r="AH738" s="5">
        <v>45417.26</v>
      </c>
      <c r="AL738" s="5" t="str">
        <f t="shared" si="121"/>
        <v/>
      </c>
      <c r="AS738" s="5">
        <f t="shared" si="124"/>
        <v>45417.26</v>
      </c>
      <c r="AT738" s="11">
        <f t="shared" si="125"/>
        <v>0.41633417045025117</v>
      </c>
      <c r="AU738" s="5">
        <f t="shared" si="126"/>
        <v>416.33417045025118</v>
      </c>
    </row>
    <row r="739" spans="1:47" x14ac:dyDescent="0.25">
      <c r="B739" s="1" t="s">
        <v>706</v>
      </c>
      <c r="C739" s="1" t="s">
        <v>742</v>
      </c>
      <c r="D739" s="1" t="s">
        <v>49</v>
      </c>
      <c r="J739" s="2">
        <v>28.59</v>
      </c>
      <c r="K739" s="2">
        <f t="shared" si="129"/>
        <v>27.95</v>
      </c>
      <c r="L739" s="2">
        <f t="shared" si="130"/>
        <v>0</v>
      </c>
      <c r="AG739" s="9">
        <v>27.95</v>
      </c>
      <c r="AH739" s="5">
        <v>39227.824999999997</v>
      </c>
      <c r="AL739" s="5" t="str">
        <f t="shared" si="121"/>
        <v/>
      </c>
      <c r="AS739" s="5">
        <f t="shared" si="124"/>
        <v>39227.824999999997</v>
      </c>
      <c r="AT739" s="11">
        <f t="shared" si="125"/>
        <v>0.35959641730792707</v>
      </c>
      <c r="AU739" s="5">
        <f t="shared" si="126"/>
        <v>359.59641730792708</v>
      </c>
    </row>
    <row r="740" spans="1:47" x14ac:dyDescent="0.25">
      <c r="B740" s="1" t="s">
        <v>705</v>
      </c>
      <c r="C740" s="1" t="s">
        <v>742</v>
      </c>
      <c r="D740" s="1" t="s">
        <v>49</v>
      </c>
      <c r="J740" s="2">
        <v>24.6</v>
      </c>
      <c r="K740" s="2">
        <f t="shared" si="129"/>
        <v>26.91</v>
      </c>
      <c r="L740" s="2">
        <f t="shared" si="130"/>
        <v>0</v>
      </c>
      <c r="AG740" s="9">
        <v>26.91</v>
      </c>
      <c r="AH740" s="5">
        <v>37768.19</v>
      </c>
      <c r="AL740" s="5" t="str">
        <f t="shared" si="121"/>
        <v/>
      </c>
      <c r="AS740" s="5">
        <f t="shared" si="124"/>
        <v>37768.19</v>
      </c>
      <c r="AT740" s="11">
        <f t="shared" si="125"/>
        <v>0.3462161313354763</v>
      </c>
      <c r="AU740" s="5">
        <f t="shared" si="126"/>
        <v>346.21613133547629</v>
      </c>
    </row>
    <row r="741" spans="1:47" x14ac:dyDescent="0.25">
      <c r="B741" s="1" t="s">
        <v>697</v>
      </c>
      <c r="C741" s="1" t="s">
        <v>742</v>
      </c>
      <c r="D741" s="1" t="s">
        <v>49</v>
      </c>
      <c r="J741" s="2">
        <v>26.26</v>
      </c>
      <c r="K741" s="2">
        <f t="shared" si="129"/>
        <v>27.26</v>
      </c>
      <c r="L741" s="2">
        <f t="shared" si="130"/>
        <v>0</v>
      </c>
      <c r="AG741" s="9">
        <v>27.26</v>
      </c>
      <c r="AH741" s="5">
        <v>38119.065000000002</v>
      </c>
      <c r="AL741" s="5" t="str">
        <f t="shared" si="121"/>
        <v/>
      </c>
      <c r="AS741" s="5">
        <f t="shared" si="124"/>
        <v>38119.065000000002</v>
      </c>
      <c r="AT741" s="11">
        <f t="shared" si="125"/>
        <v>0.34943255725057404</v>
      </c>
      <c r="AU741" s="5">
        <f t="shared" si="126"/>
        <v>349.43255725057401</v>
      </c>
    </row>
    <row r="742" spans="1:47" ht="15.75" thickBot="1" x14ac:dyDescent="0.3">
      <c r="B742" s="1" t="s">
        <v>722</v>
      </c>
      <c r="C742" s="1" t="s">
        <v>742</v>
      </c>
      <c r="D742" s="1" t="s">
        <v>49</v>
      </c>
      <c r="J742" s="2">
        <v>3.89</v>
      </c>
      <c r="K742" s="2">
        <f t="shared" si="129"/>
        <v>3.95</v>
      </c>
      <c r="L742" s="2">
        <f t="shared" si="130"/>
        <v>0</v>
      </c>
      <c r="AG742" s="9">
        <v>3.95</v>
      </c>
      <c r="AH742" s="5">
        <v>5543.83</v>
      </c>
      <c r="AL742" s="5" t="str">
        <f t="shared" si="121"/>
        <v/>
      </c>
      <c r="AS742" s="5">
        <f t="shared" si="124"/>
        <v>5543.83</v>
      </c>
      <c r="AT742" s="11">
        <f t="shared" si="125"/>
        <v>5.0819575292900009E-2</v>
      </c>
      <c r="AU742" s="5">
        <f t="shared" si="126"/>
        <v>50.819575292900012</v>
      </c>
    </row>
    <row r="743" spans="1:47" ht="15.75" thickTop="1" x14ac:dyDescent="0.25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>
        <f t="shared" ref="K743:AU743" si="131">SUM(K3:K742)</f>
        <v>15871.910000000027</v>
      </c>
      <c r="L743" s="20">
        <f t="shared" si="131"/>
        <v>4174.5</v>
      </c>
      <c r="M743" s="21">
        <f t="shared" si="131"/>
        <v>3538.2499999999991</v>
      </c>
      <c r="N743" s="22">
        <f t="shared" si="131"/>
        <v>58.14</v>
      </c>
      <c r="O743" s="23">
        <f t="shared" si="131"/>
        <v>115785.81</v>
      </c>
      <c r="P743" s="24">
        <f t="shared" si="131"/>
        <v>824.81999999999994</v>
      </c>
      <c r="Q743" s="23">
        <f t="shared" si="131"/>
        <v>1447043.5875000004</v>
      </c>
      <c r="R743" s="25">
        <f t="shared" si="131"/>
        <v>7438.690000000006</v>
      </c>
      <c r="S743" s="23">
        <f t="shared" si="131"/>
        <v>6808261.0174199976</v>
      </c>
      <c r="T743" s="26">
        <f t="shared" si="131"/>
        <v>5270.3100000000077</v>
      </c>
      <c r="U743" s="23">
        <f t="shared" si="131"/>
        <v>1447095.3682500022</v>
      </c>
      <c r="V743" s="20">
        <f t="shared" si="131"/>
        <v>0</v>
      </c>
      <c r="W743" s="23">
        <f t="shared" si="131"/>
        <v>0</v>
      </c>
      <c r="X743" s="20">
        <f t="shared" si="131"/>
        <v>57.19</v>
      </c>
      <c r="Y743" s="23">
        <f t="shared" si="131"/>
        <v>15702.94425</v>
      </c>
      <c r="Z743" s="27">
        <f t="shared" si="131"/>
        <v>194.08999999999997</v>
      </c>
      <c r="AA743" s="23">
        <f t="shared" si="131"/>
        <v>21316.90470000001</v>
      </c>
      <c r="AB743" s="28">
        <f t="shared" si="131"/>
        <v>301.38</v>
      </c>
      <c r="AC743" s="23">
        <f t="shared" si="131"/>
        <v>29791.036274999999</v>
      </c>
      <c r="AD743" s="20">
        <f t="shared" si="131"/>
        <v>0</v>
      </c>
      <c r="AE743" s="20">
        <f t="shared" si="131"/>
        <v>1076.0799999999997</v>
      </c>
      <c r="AF743" s="23">
        <f t="shared" si="131"/>
        <v>106369.1629</v>
      </c>
      <c r="AG743" s="27">
        <f t="shared" si="131"/>
        <v>650.68000000000018</v>
      </c>
      <c r="AH743" s="23">
        <f t="shared" si="131"/>
        <v>916920.65999999957</v>
      </c>
      <c r="AI743" s="20">
        <f t="shared" si="131"/>
        <v>0.53</v>
      </c>
      <c r="AJ743" s="23">
        <f t="shared" si="131"/>
        <v>561.06999999999994</v>
      </c>
      <c r="AK743" s="21">
        <f t="shared" si="131"/>
        <v>2.0299999999999998</v>
      </c>
      <c r="AL743" s="23">
        <f t="shared" si="131"/>
        <v>6013.6720000000005</v>
      </c>
      <c r="AM743" s="21">
        <f t="shared" si="131"/>
        <v>0.13</v>
      </c>
      <c r="AN743" s="23">
        <f t="shared" si="131"/>
        <v>582.77199999999993</v>
      </c>
      <c r="AO743" s="20">
        <f t="shared" si="131"/>
        <v>5.4</v>
      </c>
      <c r="AP743" s="23">
        <f t="shared" si="131"/>
        <v>5.4</v>
      </c>
      <c r="AQ743" s="20">
        <f t="shared" si="131"/>
        <v>11.45</v>
      </c>
      <c r="AR743" s="20">
        <f t="shared" si="131"/>
        <v>617.24</v>
      </c>
      <c r="AS743" s="23">
        <f t="shared" si="131"/>
        <v>10908847.561295001</v>
      </c>
      <c r="AT743" s="20">
        <f t="shared" si="131"/>
        <v>100.00000000000007</v>
      </c>
      <c r="AU743" s="23">
        <f t="shared" si="131"/>
        <v>100000.00000000009</v>
      </c>
    </row>
    <row r="746" spans="1:47" x14ac:dyDescent="0.25">
      <c r="B746" s="29" t="s">
        <v>724</v>
      </c>
      <c r="C746" s="1">
        <f>SUM(K743,L743)</f>
        <v>20046.410000000025</v>
      </c>
    </row>
  </sheetData>
  <autoFilter ref="A2:AU743" xr:uid="{00000000-0001-0000-0000-000000000000}"/>
  <phoneticPr fontId="6" type="noConversion"/>
  <conditionalFormatting sqref="I5:I63 I695:I742 J728">
    <cfRule type="notContainsText" dxfId="0" priority="21" operator="notContains" text="#########">
      <formula>ISERROR(SEARCH("#########",I5))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18" ma:contentTypeDescription="Create a new document." ma:contentTypeScope="" ma:versionID="1d0dd6c6eec1556cbb840b6c64a9791a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785ba6ae5d7ccd4810d80ae85b9c0276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9339B1-143C-4161-BA8A-858172F374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8C6E8C-FD05-4B08-9742-F6A99FBCA6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Scott Henderson</cp:lastModifiedBy>
  <dcterms:created xsi:type="dcterms:W3CDTF">2023-09-26T16:19:27Z</dcterms:created>
  <dcterms:modified xsi:type="dcterms:W3CDTF">2023-11-17T15:42:13Z</dcterms:modified>
</cp:coreProperties>
</file>