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Wright County/CD 19/"/>
    </mc:Choice>
  </mc:AlternateContent>
  <xr:revisionPtr revIDLastSave="30" documentId="8_{74F43037-3142-4353-8F6E-95514DD8E55B}" xr6:coauthVersionLast="47" xr6:coauthVersionMax="47" xr10:uidLastSave="{E4B78F09-54EF-480F-993A-70C2D899EED7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Sheet1!$A$2:$AV$517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80" i="1" l="1"/>
  <c r="AS514" i="1"/>
  <c r="AV515" i="1"/>
  <c r="AV516" i="1"/>
  <c r="AR517" i="1"/>
  <c r="AQ517" i="1" l="1"/>
  <c r="AO517" i="1"/>
  <c r="AM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AP514" i="1"/>
  <c r="AN514" i="1"/>
  <c r="AL514" i="1"/>
  <c r="L514" i="1"/>
  <c r="K514" i="1"/>
  <c r="AS513" i="1"/>
  <c r="AP513" i="1"/>
  <c r="AN513" i="1"/>
  <c r="AL513" i="1"/>
  <c r="L513" i="1"/>
  <c r="K513" i="1"/>
  <c r="AS512" i="1"/>
  <c r="AP512" i="1"/>
  <c r="AN512" i="1"/>
  <c r="AL512" i="1"/>
  <c r="L512" i="1"/>
  <c r="K512" i="1"/>
  <c r="AS511" i="1"/>
  <c r="AP511" i="1"/>
  <c r="AN511" i="1"/>
  <c r="AL511" i="1"/>
  <c r="L511" i="1"/>
  <c r="K511" i="1"/>
  <c r="AS510" i="1"/>
  <c r="AP510" i="1"/>
  <c r="AN510" i="1"/>
  <c r="AL510" i="1"/>
  <c r="L510" i="1"/>
  <c r="K510" i="1"/>
  <c r="AS509" i="1"/>
  <c r="AP509" i="1"/>
  <c r="AN509" i="1"/>
  <c r="AL509" i="1"/>
  <c r="L509" i="1"/>
  <c r="K509" i="1"/>
  <c r="AS508" i="1"/>
  <c r="AP508" i="1"/>
  <c r="AN508" i="1"/>
  <c r="AL508" i="1"/>
  <c r="L508" i="1"/>
  <c r="K508" i="1"/>
  <c r="AS507" i="1"/>
  <c r="AP507" i="1"/>
  <c r="AN507" i="1"/>
  <c r="AL507" i="1"/>
  <c r="L507" i="1"/>
  <c r="K507" i="1"/>
  <c r="AS506" i="1"/>
  <c r="AP506" i="1"/>
  <c r="AN506" i="1"/>
  <c r="AL506" i="1"/>
  <c r="L506" i="1"/>
  <c r="K506" i="1"/>
  <c r="AS505" i="1"/>
  <c r="AP505" i="1"/>
  <c r="AN505" i="1"/>
  <c r="AL505" i="1"/>
  <c r="L505" i="1"/>
  <c r="K505" i="1"/>
  <c r="AS504" i="1"/>
  <c r="AP504" i="1"/>
  <c r="AN504" i="1"/>
  <c r="AL504" i="1"/>
  <c r="L504" i="1"/>
  <c r="K504" i="1"/>
  <c r="AS503" i="1"/>
  <c r="AP503" i="1"/>
  <c r="AN503" i="1"/>
  <c r="AL503" i="1"/>
  <c r="L503" i="1"/>
  <c r="K503" i="1"/>
  <c r="AS502" i="1"/>
  <c r="AP502" i="1"/>
  <c r="AN502" i="1"/>
  <c r="AL502" i="1"/>
  <c r="L502" i="1"/>
  <c r="K502" i="1"/>
  <c r="AS501" i="1"/>
  <c r="AP501" i="1"/>
  <c r="AN501" i="1"/>
  <c r="AL501" i="1"/>
  <c r="L501" i="1"/>
  <c r="K501" i="1"/>
  <c r="AS500" i="1"/>
  <c r="AP500" i="1"/>
  <c r="AN500" i="1"/>
  <c r="AL500" i="1"/>
  <c r="L500" i="1"/>
  <c r="K500" i="1"/>
  <c r="AS499" i="1"/>
  <c r="AP499" i="1"/>
  <c r="AN499" i="1"/>
  <c r="AL499" i="1"/>
  <c r="L499" i="1"/>
  <c r="K499" i="1"/>
  <c r="AS498" i="1"/>
  <c r="AP498" i="1"/>
  <c r="AN498" i="1"/>
  <c r="AL498" i="1"/>
  <c r="L498" i="1"/>
  <c r="K498" i="1"/>
  <c r="AS497" i="1"/>
  <c r="AP497" i="1"/>
  <c r="AN497" i="1"/>
  <c r="AL497" i="1"/>
  <c r="L497" i="1"/>
  <c r="K497" i="1"/>
  <c r="AS496" i="1"/>
  <c r="AP496" i="1"/>
  <c r="AN496" i="1"/>
  <c r="AL496" i="1"/>
  <c r="L496" i="1"/>
  <c r="K496" i="1"/>
  <c r="AS495" i="1"/>
  <c r="AP495" i="1"/>
  <c r="AN495" i="1"/>
  <c r="AL495" i="1"/>
  <c r="L495" i="1"/>
  <c r="K495" i="1"/>
  <c r="AS494" i="1"/>
  <c r="AP494" i="1"/>
  <c r="AN494" i="1"/>
  <c r="AL494" i="1"/>
  <c r="L494" i="1"/>
  <c r="K494" i="1"/>
  <c r="AS493" i="1"/>
  <c r="AP493" i="1"/>
  <c r="AN493" i="1"/>
  <c r="AL493" i="1"/>
  <c r="L493" i="1"/>
  <c r="K493" i="1"/>
  <c r="AS492" i="1"/>
  <c r="AP492" i="1"/>
  <c r="AN492" i="1"/>
  <c r="AL492" i="1"/>
  <c r="L492" i="1"/>
  <c r="K492" i="1"/>
  <c r="AS491" i="1"/>
  <c r="AP491" i="1"/>
  <c r="AN491" i="1"/>
  <c r="AL491" i="1"/>
  <c r="L491" i="1"/>
  <c r="K491" i="1"/>
  <c r="AS490" i="1"/>
  <c r="AP490" i="1"/>
  <c r="AN490" i="1"/>
  <c r="AL490" i="1"/>
  <c r="L490" i="1"/>
  <c r="K490" i="1"/>
  <c r="AS489" i="1"/>
  <c r="AP489" i="1"/>
  <c r="AN489" i="1"/>
  <c r="AL489" i="1"/>
  <c r="L489" i="1"/>
  <c r="K489" i="1"/>
  <c r="AS488" i="1"/>
  <c r="AP488" i="1"/>
  <c r="AN488" i="1"/>
  <c r="AL488" i="1"/>
  <c r="L488" i="1"/>
  <c r="K488" i="1"/>
  <c r="AS487" i="1"/>
  <c r="AP487" i="1"/>
  <c r="AN487" i="1"/>
  <c r="AL487" i="1"/>
  <c r="L487" i="1"/>
  <c r="K487" i="1"/>
  <c r="AS486" i="1"/>
  <c r="AP486" i="1"/>
  <c r="AN486" i="1"/>
  <c r="AL486" i="1"/>
  <c r="L486" i="1"/>
  <c r="K486" i="1"/>
  <c r="AS485" i="1"/>
  <c r="AP485" i="1"/>
  <c r="AN485" i="1"/>
  <c r="AL485" i="1"/>
  <c r="L485" i="1"/>
  <c r="K485" i="1"/>
  <c r="AS484" i="1"/>
  <c r="AP484" i="1"/>
  <c r="AN484" i="1"/>
  <c r="AL484" i="1"/>
  <c r="L484" i="1"/>
  <c r="K484" i="1"/>
  <c r="AS483" i="1"/>
  <c r="AP483" i="1"/>
  <c r="AN483" i="1"/>
  <c r="AL483" i="1"/>
  <c r="L483" i="1"/>
  <c r="K483" i="1"/>
  <c r="AS482" i="1"/>
  <c r="AP482" i="1"/>
  <c r="AN482" i="1"/>
  <c r="AL482" i="1"/>
  <c r="L482" i="1"/>
  <c r="K482" i="1"/>
  <c r="AS481" i="1"/>
  <c r="AP481" i="1"/>
  <c r="AN481" i="1"/>
  <c r="AL481" i="1"/>
  <c r="L481" i="1"/>
  <c r="K481" i="1"/>
  <c r="AS480" i="1"/>
  <c r="AP480" i="1"/>
  <c r="AN480" i="1"/>
  <c r="AL480" i="1"/>
  <c r="L480" i="1"/>
  <c r="K480" i="1"/>
  <c r="AS479" i="1"/>
  <c r="AP479" i="1"/>
  <c r="AN479" i="1"/>
  <c r="AL479" i="1"/>
  <c r="L479" i="1"/>
  <c r="K479" i="1"/>
  <c r="AS478" i="1"/>
  <c r="AP478" i="1"/>
  <c r="AN478" i="1"/>
  <c r="AL478" i="1"/>
  <c r="L478" i="1"/>
  <c r="K478" i="1"/>
  <c r="AS477" i="1"/>
  <c r="AP477" i="1"/>
  <c r="AN477" i="1"/>
  <c r="AL477" i="1"/>
  <c r="L477" i="1"/>
  <c r="K477" i="1"/>
  <c r="AS476" i="1"/>
  <c r="AP476" i="1"/>
  <c r="AN476" i="1"/>
  <c r="AL476" i="1"/>
  <c r="L476" i="1"/>
  <c r="K476" i="1"/>
  <c r="AS475" i="1"/>
  <c r="AP475" i="1"/>
  <c r="AN475" i="1"/>
  <c r="AL475" i="1"/>
  <c r="L475" i="1"/>
  <c r="K475" i="1"/>
  <c r="AS474" i="1"/>
  <c r="AP474" i="1"/>
  <c r="AN474" i="1"/>
  <c r="AL474" i="1"/>
  <c r="L474" i="1"/>
  <c r="K474" i="1"/>
  <c r="AS473" i="1"/>
  <c r="AP473" i="1"/>
  <c r="AN473" i="1"/>
  <c r="AL473" i="1"/>
  <c r="L473" i="1"/>
  <c r="K473" i="1"/>
  <c r="AS472" i="1"/>
  <c r="AP472" i="1"/>
  <c r="AN472" i="1"/>
  <c r="AL472" i="1"/>
  <c r="L472" i="1"/>
  <c r="K472" i="1"/>
  <c r="AS471" i="1"/>
  <c r="AP471" i="1"/>
  <c r="AN471" i="1"/>
  <c r="AL471" i="1"/>
  <c r="L471" i="1"/>
  <c r="K471" i="1"/>
  <c r="AS470" i="1"/>
  <c r="AP470" i="1"/>
  <c r="AN470" i="1"/>
  <c r="AL470" i="1"/>
  <c r="L470" i="1"/>
  <c r="K470" i="1"/>
  <c r="AS427" i="1"/>
  <c r="AP427" i="1"/>
  <c r="AN427" i="1"/>
  <c r="AL427" i="1"/>
  <c r="L427" i="1"/>
  <c r="K427" i="1"/>
  <c r="AS426" i="1"/>
  <c r="AP426" i="1"/>
  <c r="AN426" i="1"/>
  <c r="AL426" i="1"/>
  <c r="L426" i="1"/>
  <c r="K426" i="1"/>
  <c r="AS425" i="1"/>
  <c r="AP425" i="1"/>
  <c r="AN425" i="1"/>
  <c r="AL425" i="1"/>
  <c r="L425" i="1"/>
  <c r="K425" i="1"/>
  <c r="AS424" i="1"/>
  <c r="AP424" i="1"/>
  <c r="AN424" i="1"/>
  <c r="AL424" i="1"/>
  <c r="L424" i="1"/>
  <c r="K424" i="1"/>
  <c r="AS423" i="1"/>
  <c r="AP423" i="1"/>
  <c r="AN423" i="1"/>
  <c r="AL423" i="1"/>
  <c r="L423" i="1"/>
  <c r="K423" i="1"/>
  <c r="AS422" i="1"/>
  <c r="AP422" i="1"/>
  <c r="AN422" i="1"/>
  <c r="AL422" i="1"/>
  <c r="L422" i="1"/>
  <c r="K422" i="1"/>
  <c r="AS421" i="1"/>
  <c r="AP421" i="1"/>
  <c r="AN421" i="1"/>
  <c r="AL421" i="1"/>
  <c r="L421" i="1"/>
  <c r="K421" i="1"/>
  <c r="AS420" i="1"/>
  <c r="AP420" i="1"/>
  <c r="AN420" i="1"/>
  <c r="AL420" i="1"/>
  <c r="L420" i="1"/>
  <c r="K420" i="1"/>
  <c r="AS419" i="1"/>
  <c r="AP419" i="1"/>
  <c r="AN419" i="1"/>
  <c r="AL419" i="1"/>
  <c r="L419" i="1"/>
  <c r="K419" i="1"/>
  <c r="AS418" i="1"/>
  <c r="AP418" i="1"/>
  <c r="AN418" i="1"/>
  <c r="AL418" i="1"/>
  <c r="L418" i="1"/>
  <c r="K418" i="1"/>
  <c r="AS417" i="1"/>
  <c r="AP417" i="1"/>
  <c r="AN417" i="1"/>
  <c r="AL417" i="1"/>
  <c r="L417" i="1"/>
  <c r="K417" i="1"/>
  <c r="AS416" i="1"/>
  <c r="AP416" i="1"/>
  <c r="AN416" i="1"/>
  <c r="AL416" i="1"/>
  <c r="L416" i="1"/>
  <c r="K416" i="1"/>
  <c r="AS415" i="1"/>
  <c r="AP415" i="1"/>
  <c r="AN415" i="1"/>
  <c r="AL415" i="1"/>
  <c r="L415" i="1"/>
  <c r="K415" i="1"/>
  <c r="AS414" i="1"/>
  <c r="AP414" i="1"/>
  <c r="AN414" i="1"/>
  <c r="AL414" i="1"/>
  <c r="L414" i="1"/>
  <c r="K414" i="1"/>
  <c r="AS413" i="1"/>
  <c r="AP413" i="1"/>
  <c r="AN413" i="1"/>
  <c r="AL413" i="1"/>
  <c r="L413" i="1"/>
  <c r="K413" i="1"/>
  <c r="AS444" i="1"/>
  <c r="AP444" i="1"/>
  <c r="AN444" i="1"/>
  <c r="AL444" i="1"/>
  <c r="L444" i="1"/>
  <c r="K444" i="1"/>
  <c r="AS443" i="1"/>
  <c r="AP443" i="1"/>
  <c r="AN443" i="1"/>
  <c r="AL443" i="1"/>
  <c r="L443" i="1"/>
  <c r="K443" i="1"/>
  <c r="AS442" i="1"/>
  <c r="AP442" i="1"/>
  <c r="AN442" i="1"/>
  <c r="AL442" i="1"/>
  <c r="L442" i="1"/>
  <c r="K442" i="1"/>
  <c r="AS441" i="1"/>
  <c r="AP441" i="1"/>
  <c r="AN441" i="1"/>
  <c r="AL441" i="1"/>
  <c r="L441" i="1"/>
  <c r="K441" i="1"/>
  <c r="AS440" i="1"/>
  <c r="AP440" i="1"/>
  <c r="AN440" i="1"/>
  <c r="AL440" i="1"/>
  <c r="L440" i="1"/>
  <c r="K440" i="1"/>
  <c r="AS439" i="1"/>
  <c r="AP439" i="1"/>
  <c r="AN439" i="1"/>
  <c r="AL439" i="1"/>
  <c r="L439" i="1"/>
  <c r="K439" i="1"/>
  <c r="AS438" i="1"/>
  <c r="AP438" i="1"/>
  <c r="AN438" i="1"/>
  <c r="AL438" i="1"/>
  <c r="L438" i="1"/>
  <c r="K438" i="1"/>
  <c r="AS437" i="1"/>
  <c r="AP437" i="1"/>
  <c r="AN437" i="1"/>
  <c r="AL437" i="1"/>
  <c r="L437" i="1"/>
  <c r="K437" i="1"/>
  <c r="AS436" i="1"/>
  <c r="AP436" i="1"/>
  <c r="AN436" i="1"/>
  <c r="AL436" i="1"/>
  <c r="L436" i="1"/>
  <c r="K436" i="1"/>
  <c r="AS435" i="1"/>
  <c r="AP435" i="1"/>
  <c r="AN435" i="1"/>
  <c r="AL435" i="1"/>
  <c r="L435" i="1"/>
  <c r="K435" i="1"/>
  <c r="AS434" i="1"/>
  <c r="AP434" i="1"/>
  <c r="AN434" i="1"/>
  <c r="AL434" i="1"/>
  <c r="L434" i="1"/>
  <c r="K434" i="1"/>
  <c r="AS433" i="1"/>
  <c r="AP433" i="1"/>
  <c r="AN433" i="1"/>
  <c r="AL433" i="1"/>
  <c r="L433" i="1"/>
  <c r="K433" i="1"/>
  <c r="AS432" i="1"/>
  <c r="AP432" i="1"/>
  <c r="AN432" i="1"/>
  <c r="AL432" i="1"/>
  <c r="L432" i="1"/>
  <c r="K432" i="1"/>
  <c r="AS431" i="1"/>
  <c r="AP431" i="1"/>
  <c r="AN431" i="1"/>
  <c r="AL431" i="1"/>
  <c r="L431" i="1"/>
  <c r="K431" i="1"/>
  <c r="AS430" i="1"/>
  <c r="AP430" i="1"/>
  <c r="AN430" i="1"/>
  <c r="AL430" i="1"/>
  <c r="L430" i="1"/>
  <c r="K430" i="1"/>
  <c r="AS429" i="1"/>
  <c r="AP429" i="1"/>
  <c r="AN429" i="1"/>
  <c r="AL429" i="1"/>
  <c r="L429" i="1"/>
  <c r="K429" i="1"/>
  <c r="AS428" i="1"/>
  <c r="AP428" i="1"/>
  <c r="AN428" i="1"/>
  <c r="AL428" i="1"/>
  <c r="L428" i="1"/>
  <c r="K428" i="1"/>
  <c r="AS446" i="1"/>
  <c r="AP446" i="1"/>
  <c r="AN446" i="1"/>
  <c r="AL446" i="1"/>
  <c r="L446" i="1"/>
  <c r="K446" i="1"/>
  <c r="AS445" i="1"/>
  <c r="AP445" i="1"/>
  <c r="AN445" i="1"/>
  <c r="AL445" i="1"/>
  <c r="L445" i="1"/>
  <c r="K445" i="1"/>
  <c r="AS469" i="1"/>
  <c r="AP469" i="1"/>
  <c r="AN469" i="1"/>
  <c r="AL469" i="1"/>
  <c r="L469" i="1"/>
  <c r="K469" i="1"/>
  <c r="AS468" i="1"/>
  <c r="AP468" i="1"/>
  <c r="AN468" i="1"/>
  <c r="AL468" i="1"/>
  <c r="L468" i="1"/>
  <c r="K468" i="1"/>
  <c r="AS467" i="1"/>
  <c r="AP467" i="1"/>
  <c r="AN467" i="1"/>
  <c r="AL467" i="1"/>
  <c r="L467" i="1"/>
  <c r="K467" i="1"/>
  <c r="AS466" i="1"/>
  <c r="AP466" i="1"/>
  <c r="AN466" i="1"/>
  <c r="AL466" i="1"/>
  <c r="L466" i="1"/>
  <c r="K466" i="1"/>
  <c r="AS465" i="1"/>
  <c r="AP465" i="1"/>
  <c r="AN465" i="1"/>
  <c r="AL465" i="1"/>
  <c r="L465" i="1"/>
  <c r="K465" i="1"/>
  <c r="AS464" i="1"/>
  <c r="AP464" i="1"/>
  <c r="AN464" i="1"/>
  <c r="AL464" i="1"/>
  <c r="L464" i="1"/>
  <c r="K464" i="1"/>
  <c r="AS463" i="1"/>
  <c r="AP463" i="1"/>
  <c r="AN463" i="1"/>
  <c r="AL463" i="1"/>
  <c r="L463" i="1"/>
  <c r="K463" i="1"/>
  <c r="AS462" i="1"/>
  <c r="AP462" i="1"/>
  <c r="AN462" i="1"/>
  <c r="AL462" i="1"/>
  <c r="L462" i="1"/>
  <c r="K462" i="1"/>
  <c r="AS461" i="1"/>
  <c r="AP461" i="1"/>
  <c r="AN461" i="1"/>
  <c r="AL461" i="1"/>
  <c r="L461" i="1"/>
  <c r="K461" i="1"/>
  <c r="AS460" i="1"/>
  <c r="AP460" i="1"/>
  <c r="AN460" i="1"/>
  <c r="AL460" i="1"/>
  <c r="L460" i="1"/>
  <c r="K460" i="1"/>
  <c r="AS459" i="1"/>
  <c r="AP459" i="1"/>
  <c r="AN459" i="1"/>
  <c r="AL459" i="1"/>
  <c r="L459" i="1"/>
  <c r="K459" i="1"/>
  <c r="AS458" i="1"/>
  <c r="AP458" i="1"/>
  <c r="AN458" i="1"/>
  <c r="AL458" i="1"/>
  <c r="L458" i="1"/>
  <c r="K458" i="1"/>
  <c r="AS457" i="1"/>
  <c r="AP457" i="1"/>
  <c r="AN457" i="1"/>
  <c r="AL457" i="1"/>
  <c r="L457" i="1"/>
  <c r="K457" i="1"/>
  <c r="AS456" i="1"/>
  <c r="AP456" i="1"/>
  <c r="AN456" i="1"/>
  <c r="AL456" i="1"/>
  <c r="L456" i="1"/>
  <c r="K456" i="1"/>
  <c r="AS455" i="1"/>
  <c r="AP455" i="1"/>
  <c r="AN455" i="1"/>
  <c r="AL455" i="1"/>
  <c r="L455" i="1"/>
  <c r="K455" i="1"/>
  <c r="AS454" i="1"/>
  <c r="AP454" i="1"/>
  <c r="AN454" i="1"/>
  <c r="AL454" i="1"/>
  <c r="L454" i="1"/>
  <c r="K454" i="1"/>
  <c r="AS453" i="1"/>
  <c r="AP453" i="1"/>
  <c r="AN453" i="1"/>
  <c r="AL453" i="1"/>
  <c r="L453" i="1"/>
  <c r="K453" i="1"/>
  <c r="AS452" i="1"/>
  <c r="AP452" i="1"/>
  <c r="AN452" i="1"/>
  <c r="AL452" i="1"/>
  <c r="L452" i="1"/>
  <c r="K452" i="1"/>
  <c r="AS451" i="1"/>
  <c r="AP451" i="1"/>
  <c r="AN451" i="1"/>
  <c r="AL451" i="1"/>
  <c r="L451" i="1"/>
  <c r="K451" i="1"/>
  <c r="AS450" i="1"/>
  <c r="AP450" i="1"/>
  <c r="AN450" i="1"/>
  <c r="AL450" i="1"/>
  <c r="L450" i="1"/>
  <c r="K450" i="1"/>
  <c r="AS449" i="1"/>
  <c r="AP449" i="1"/>
  <c r="AN449" i="1"/>
  <c r="AL449" i="1"/>
  <c r="L449" i="1"/>
  <c r="K449" i="1"/>
  <c r="AS448" i="1"/>
  <c r="AP448" i="1"/>
  <c r="AN448" i="1"/>
  <c r="AL448" i="1"/>
  <c r="L448" i="1"/>
  <c r="K448" i="1"/>
  <c r="AS411" i="1"/>
  <c r="AP411" i="1"/>
  <c r="AN411" i="1"/>
  <c r="AL411" i="1"/>
  <c r="L411" i="1"/>
  <c r="K411" i="1"/>
  <c r="AS410" i="1"/>
  <c r="AP410" i="1"/>
  <c r="AN410" i="1"/>
  <c r="AL410" i="1"/>
  <c r="L410" i="1"/>
  <c r="K410" i="1"/>
  <c r="AS409" i="1"/>
  <c r="AP409" i="1"/>
  <c r="AN409" i="1"/>
  <c r="AL409" i="1"/>
  <c r="L409" i="1"/>
  <c r="K409" i="1"/>
  <c r="AS408" i="1"/>
  <c r="AP408" i="1"/>
  <c r="AN408" i="1"/>
  <c r="AL408" i="1"/>
  <c r="L408" i="1"/>
  <c r="K408" i="1"/>
  <c r="AS407" i="1"/>
  <c r="AP407" i="1"/>
  <c r="AN407" i="1"/>
  <c r="AL407" i="1"/>
  <c r="L407" i="1"/>
  <c r="K407" i="1"/>
  <c r="AS406" i="1"/>
  <c r="AP406" i="1"/>
  <c r="AN406" i="1"/>
  <c r="AL406" i="1"/>
  <c r="L406" i="1"/>
  <c r="K406" i="1"/>
  <c r="AS405" i="1"/>
  <c r="AP405" i="1"/>
  <c r="AN405" i="1"/>
  <c r="AL405" i="1"/>
  <c r="L405" i="1"/>
  <c r="K405" i="1"/>
  <c r="AS404" i="1"/>
  <c r="AP404" i="1"/>
  <c r="AN404" i="1"/>
  <c r="AL404" i="1"/>
  <c r="L404" i="1"/>
  <c r="K404" i="1"/>
  <c r="AS403" i="1"/>
  <c r="AP403" i="1"/>
  <c r="AN403" i="1"/>
  <c r="AL403" i="1"/>
  <c r="L403" i="1"/>
  <c r="K403" i="1"/>
  <c r="AS402" i="1"/>
  <c r="AP402" i="1"/>
  <c r="AN402" i="1"/>
  <c r="AL402" i="1"/>
  <c r="L402" i="1"/>
  <c r="K402" i="1"/>
  <c r="AS401" i="1"/>
  <c r="AP401" i="1"/>
  <c r="AN401" i="1"/>
  <c r="AL401" i="1"/>
  <c r="L401" i="1"/>
  <c r="K401" i="1"/>
  <c r="AS400" i="1"/>
  <c r="AP400" i="1"/>
  <c r="AN400" i="1"/>
  <c r="AL400" i="1"/>
  <c r="L400" i="1"/>
  <c r="K400" i="1"/>
  <c r="AS399" i="1"/>
  <c r="AP399" i="1"/>
  <c r="AN399" i="1"/>
  <c r="AL399" i="1"/>
  <c r="L399" i="1"/>
  <c r="K399" i="1"/>
  <c r="AS398" i="1"/>
  <c r="AP398" i="1"/>
  <c r="AN398" i="1"/>
  <c r="AL398" i="1"/>
  <c r="L398" i="1"/>
  <c r="K398" i="1"/>
  <c r="AS397" i="1"/>
  <c r="AP397" i="1"/>
  <c r="AN397" i="1"/>
  <c r="AL397" i="1"/>
  <c r="L397" i="1"/>
  <c r="K397" i="1"/>
  <c r="AS396" i="1"/>
  <c r="AP396" i="1"/>
  <c r="AN396" i="1"/>
  <c r="AL396" i="1"/>
  <c r="L396" i="1"/>
  <c r="K396" i="1"/>
  <c r="AS395" i="1"/>
  <c r="AP395" i="1"/>
  <c r="AN395" i="1"/>
  <c r="AL395" i="1"/>
  <c r="L395" i="1"/>
  <c r="K395" i="1"/>
  <c r="AS394" i="1"/>
  <c r="AP394" i="1"/>
  <c r="AN394" i="1"/>
  <c r="AL394" i="1"/>
  <c r="L394" i="1"/>
  <c r="K394" i="1"/>
  <c r="AS393" i="1"/>
  <c r="AP393" i="1"/>
  <c r="AN393" i="1"/>
  <c r="AL393" i="1"/>
  <c r="L393" i="1"/>
  <c r="K393" i="1"/>
  <c r="AS392" i="1"/>
  <c r="AP392" i="1"/>
  <c r="AN392" i="1"/>
  <c r="AL392" i="1"/>
  <c r="L392" i="1"/>
  <c r="K392" i="1"/>
  <c r="AS391" i="1"/>
  <c r="AP391" i="1"/>
  <c r="AN391" i="1"/>
  <c r="AL391" i="1"/>
  <c r="L391" i="1"/>
  <c r="K391" i="1"/>
  <c r="AS390" i="1"/>
  <c r="AP390" i="1"/>
  <c r="AN390" i="1"/>
  <c r="AL390" i="1"/>
  <c r="L390" i="1"/>
  <c r="K390" i="1"/>
  <c r="AS389" i="1"/>
  <c r="AP389" i="1"/>
  <c r="AN389" i="1"/>
  <c r="AL389" i="1"/>
  <c r="L389" i="1"/>
  <c r="K389" i="1"/>
  <c r="AS388" i="1"/>
  <c r="AP388" i="1"/>
  <c r="AN388" i="1"/>
  <c r="AL388" i="1"/>
  <c r="L388" i="1"/>
  <c r="K388" i="1"/>
  <c r="AS387" i="1"/>
  <c r="AP387" i="1"/>
  <c r="AN387" i="1"/>
  <c r="AL387" i="1"/>
  <c r="L387" i="1"/>
  <c r="K387" i="1"/>
  <c r="AS386" i="1"/>
  <c r="AP386" i="1"/>
  <c r="AN386" i="1"/>
  <c r="AL386" i="1"/>
  <c r="L386" i="1"/>
  <c r="K386" i="1"/>
  <c r="AS385" i="1"/>
  <c r="AP385" i="1"/>
  <c r="AN385" i="1"/>
  <c r="AL385" i="1"/>
  <c r="L385" i="1"/>
  <c r="K385" i="1"/>
  <c r="AS384" i="1"/>
  <c r="AP384" i="1"/>
  <c r="AN384" i="1"/>
  <c r="AL384" i="1"/>
  <c r="L384" i="1"/>
  <c r="K384" i="1"/>
  <c r="AS383" i="1"/>
  <c r="AP383" i="1"/>
  <c r="AN383" i="1"/>
  <c r="AL383" i="1"/>
  <c r="L383" i="1"/>
  <c r="K383" i="1"/>
  <c r="AS382" i="1"/>
  <c r="AP382" i="1"/>
  <c r="AN382" i="1"/>
  <c r="AL382" i="1"/>
  <c r="L382" i="1"/>
  <c r="K382" i="1"/>
  <c r="AS381" i="1"/>
  <c r="AP381" i="1"/>
  <c r="AN381" i="1"/>
  <c r="AL381" i="1"/>
  <c r="L381" i="1"/>
  <c r="K381" i="1"/>
  <c r="AS380" i="1"/>
  <c r="AP380" i="1"/>
  <c r="AN380" i="1"/>
  <c r="AL380" i="1"/>
  <c r="L380" i="1"/>
  <c r="K380" i="1"/>
  <c r="AS379" i="1"/>
  <c r="AP379" i="1"/>
  <c r="AN379" i="1"/>
  <c r="AL379" i="1"/>
  <c r="L379" i="1"/>
  <c r="K379" i="1"/>
  <c r="AS378" i="1"/>
  <c r="AP378" i="1"/>
  <c r="AN378" i="1"/>
  <c r="AL378" i="1"/>
  <c r="L378" i="1"/>
  <c r="K378" i="1"/>
  <c r="AS377" i="1"/>
  <c r="AP377" i="1"/>
  <c r="AN377" i="1"/>
  <c r="AL377" i="1"/>
  <c r="L377" i="1"/>
  <c r="K377" i="1"/>
  <c r="AS376" i="1"/>
  <c r="AP376" i="1"/>
  <c r="AN376" i="1"/>
  <c r="AL376" i="1"/>
  <c r="L376" i="1"/>
  <c r="K376" i="1"/>
  <c r="AS375" i="1"/>
  <c r="AP375" i="1"/>
  <c r="AN375" i="1"/>
  <c r="AL375" i="1"/>
  <c r="L375" i="1"/>
  <c r="K375" i="1"/>
  <c r="AS374" i="1"/>
  <c r="AP374" i="1"/>
  <c r="AN374" i="1"/>
  <c r="AL374" i="1"/>
  <c r="L374" i="1"/>
  <c r="K374" i="1"/>
  <c r="AS373" i="1"/>
  <c r="AP373" i="1"/>
  <c r="AN373" i="1"/>
  <c r="AL373" i="1"/>
  <c r="L373" i="1"/>
  <c r="K373" i="1"/>
  <c r="AS372" i="1"/>
  <c r="AP372" i="1"/>
  <c r="AN372" i="1"/>
  <c r="AL372" i="1"/>
  <c r="L372" i="1"/>
  <c r="K372" i="1"/>
  <c r="AS371" i="1"/>
  <c r="AP371" i="1"/>
  <c r="AN371" i="1"/>
  <c r="AL371" i="1"/>
  <c r="L371" i="1"/>
  <c r="K371" i="1"/>
  <c r="AS370" i="1"/>
  <c r="AP370" i="1"/>
  <c r="AN370" i="1"/>
  <c r="AL370" i="1"/>
  <c r="L370" i="1"/>
  <c r="K370" i="1"/>
  <c r="AS369" i="1"/>
  <c r="AP369" i="1"/>
  <c r="AN369" i="1"/>
  <c r="AL369" i="1"/>
  <c r="L369" i="1"/>
  <c r="K369" i="1"/>
  <c r="AS368" i="1"/>
  <c r="AP368" i="1"/>
  <c r="AN368" i="1"/>
  <c r="AL368" i="1"/>
  <c r="L368" i="1"/>
  <c r="K368" i="1"/>
  <c r="AS367" i="1"/>
  <c r="AP367" i="1"/>
  <c r="AN367" i="1"/>
  <c r="AL367" i="1"/>
  <c r="L367" i="1"/>
  <c r="K367" i="1"/>
  <c r="AS366" i="1"/>
  <c r="AP366" i="1"/>
  <c r="AN366" i="1"/>
  <c r="AL366" i="1"/>
  <c r="L366" i="1"/>
  <c r="K366" i="1"/>
  <c r="AS365" i="1"/>
  <c r="AP365" i="1"/>
  <c r="AN365" i="1"/>
  <c r="AL365" i="1"/>
  <c r="L365" i="1"/>
  <c r="K365" i="1"/>
  <c r="AS364" i="1"/>
  <c r="AP364" i="1"/>
  <c r="AN364" i="1"/>
  <c r="AL364" i="1"/>
  <c r="L364" i="1"/>
  <c r="K364" i="1"/>
  <c r="AS363" i="1"/>
  <c r="AP363" i="1"/>
  <c r="AN363" i="1"/>
  <c r="AL363" i="1"/>
  <c r="L363" i="1"/>
  <c r="K363" i="1"/>
  <c r="AS362" i="1"/>
  <c r="AP362" i="1"/>
  <c r="AN362" i="1"/>
  <c r="AL362" i="1"/>
  <c r="L362" i="1"/>
  <c r="K362" i="1"/>
  <c r="AS361" i="1"/>
  <c r="AP361" i="1"/>
  <c r="AN361" i="1"/>
  <c r="AL361" i="1"/>
  <c r="L361" i="1"/>
  <c r="K361" i="1"/>
  <c r="AS360" i="1"/>
  <c r="AP360" i="1"/>
  <c r="AN360" i="1"/>
  <c r="AL360" i="1"/>
  <c r="L360" i="1"/>
  <c r="K360" i="1"/>
  <c r="AS359" i="1"/>
  <c r="AP359" i="1"/>
  <c r="AN359" i="1"/>
  <c r="AL359" i="1"/>
  <c r="L359" i="1"/>
  <c r="K359" i="1"/>
  <c r="AS358" i="1"/>
  <c r="AP358" i="1"/>
  <c r="AN358" i="1"/>
  <c r="AL358" i="1"/>
  <c r="L358" i="1"/>
  <c r="K358" i="1"/>
  <c r="AS357" i="1"/>
  <c r="AP357" i="1"/>
  <c r="AN357" i="1"/>
  <c r="AL357" i="1"/>
  <c r="L357" i="1"/>
  <c r="K357" i="1"/>
  <c r="AS356" i="1"/>
  <c r="AP356" i="1"/>
  <c r="AN356" i="1"/>
  <c r="AL356" i="1"/>
  <c r="L356" i="1"/>
  <c r="K356" i="1"/>
  <c r="AS355" i="1"/>
  <c r="AP355" i="1"/>
  <c r="AN355" i="1"/>
  <c r="AL355" i="1"/>
  <c r="L355" i="1"/>
  <c r="K355" i="1"/>
  <c r="AS354" i="1"/>
  <c r="AP354" i="1"/>
  <c r="AN354" i="1"/>
  <c r="AL354" i="1"/>
  <c r="L354" i="1"/>
  <c r="K354" i="1"/>
  <c r="AS353" i="1"/>
  <c r="AP353" i="1"/>
  <c r="AN353" i="1"/>
  <c r="AL353" i="1"/>
  <c r="L353" i="1"/>
  <c r="K353" i="1"/>
  <c r="AS352" i="1"/>
  <c r="AP352" i="1"/>
  <c r="AN352" i="1"/>
  <c r="AL352" i="1"/>
  <c r="L352" i="1"/>
  <c r="K352" i="1"/>
  <c r="AS351" i="1"/>
  <c r="AP351" i="1"/>
  <c r="AN351" i="1"/>
  <c r="AL351" i="1"/>
  <c r="L351" i="1"/>
  <c r="K351" i="1"/>
  <c r="AS350" i="1"/>
  <c r="AP350" i="1"/>
  <c r="AN350" i="1"/>
  <c r="AL350" i="1"/>
  <c r="L350" i="1"/>
  <c r="K350" i="1"/>
  <c r="AS349" i="1"/>
  <c r="AP349" i="1"/>
  <c r="AN349" i="1"/>
  <c r="AL349" i="1"/>
  <c r="L349" i="1"/>
  <c r="K349" i="1"/>
  <c r="AS348" i="1"/>
  <c r="AP348" i="1"/>
  <c r="AN348" i="1"/>
  <c r="AL348" i="1"/>
  <c r="L348" i="1"/>
  <c r="K348" i="1"/>
  <c r="AS347" i="1"/>
  <c r="AP347" i="1"/>
  <c r="AN347" i="1"/>
  <c r="AL347" i="1"/>
  <c r="L347" i="1"/>
  <c r="K347" i="1"/>
  <c r="AS346" i="1"/>
  <c r="AP346" i="1"/>
  <c r="AN346" i="1"/>
  <c r="AL346" i="1"/>
  <c r="L346" i="1"/>
  <c r="K346" i="1"/>
  <c r="AS345" i="1"/>
  <c r="AP345" i="1"/>
  <c r="AN345" i="1"/>
  <c r="AL345" i="1"/>
  <c r="L345" i="1"/>
  <c r="K345" i="1"/>
  <c r="AS344" i="1"/>
  <c r="AP344" i="1"/>
  <c r="AN344" i="1"/>
  <c r="AL344" i="1"/>
  <c r="L344" i="1"/>
  <c r="K344" i="1"/>
  <c r="AS343" i="1"/>
  <c r="AP343" i="1"/>
  <c r="AN343" i="1"/>
  <c r="AL343" i="1"/>
  <c r="L343" i="1"/>
  <c r="K343" i="1"/>
  <c r="AS342" i="1"/>
  <c r="AP342" i="1"/>
  <c r="AN342" i="1"/>
  <c r="AL342" i="1"/>
  <c r="L342" i="1"/>
  <c r="K342" i="1"/>
  <c r="AS341" i="1"/>
  <c r="AP341" i="1"/>
  <c r="AN341" i="1"/>
  <c r="AL341" i="1"/>
  <c r="L341" i="1"/>
  <c r="K341" i="1"/>
  <c r="AS340" i="1"/>
  <c r="AP340" i="1"/>
  <c r="AN340" i="1"/>
  <c r="AL340" i="1"/>
  <c r="L340" i="1"/>
  <c r="K340" i="1"/>
  <c r="AS339" i="1"/>
  <c r="AP339" i="1"/>
  <c r="AN339" i="1"/>
  <c r="AL339" i="1"/>
  <c r="L339" i="1"/>
  <c r="K339" i="1"/>
  <c r="AS338" i="1"/>
  <c r="AP338" i="1"/>
  <c r="AN338" i="1"/>
  <c r="AL338" i="1"/>
  <c r="L338" i="1"/>
  <c r="K338" i="1"/>
  <c r="AS337" i="1"/>
  <c r="AP337" i="1"/>
  <c r="AN337" i="1"/>
  <c r="AL337" i="1"/>
  <c r="L337" i="1"/>
  <c r="K337" i="1"/>
  <c r="AS336" i="1"/>
  <c r="AP336" i="1"/>
  <c r="AN336" i="1"/>
  <c r="AL336" i="1"/>
  <c r="L336" i="1"/>
  <c r="K336" i="1"/>
  <c r="AS335" i="1"/>
  <c r="AP335" i="1"/>
  <c r="AN335" i="1"/>
  <c r="AL335" i="1"/>
  <c r="L335" i="1"/>
  <c r="K335" i="1"/>
  <c r="AS334" i="1"/>
  <c r="AP334" i="1"/>
  <c r="AN334" i="1"/>
  <c r="AL334" i="1"/>
  <c r="L334" i="1"/>
  <c r="K334" i="1"/>
  <c r="AS333" i="1"/>
  <c r="AP333" i="1"/>
  <c r="AN333" i="1"/>
  <c r="AL333" i="1"/>
  <c r="L333" i="1"/>
  <c r="K333" i="1"/>
  <c r="AS332" i="1"/>
  <c r="AP332" i="1"/>
  <c r="AN332" i="1"/>
  <c r="AL332" i="1"/>
  <c r="L332" i="1"/>
  <c r="K332" i="1"/>
  <c r="AS331" i="1"/>
  <c r="AP331" i="1"/>
  <c r="AN331" i="1"/>
  <c r="AL331" i="1"/>
  <c r="L331" i="1"/>
  <c r="K331" i="1"/>
  <c r="AS330" i="1"/>
  <c r="AP330" i="1"/>
  <c r="AN330" i="1"/>
  <c r="AL330" i="1"/>
  <c r="L330" i="1"/>
  <c r="K330" i="1"/>
  <c r="AS329" i="1"/>
  <c r="AP329" i="1"/>
  <c r="AN329" i="1"/>
  <c r="AL329" i="1"/>
  <c r="L329" i="1"/>
  <c r="K329" i="1"/>
  <c r="AS328" i="1"/>
  <c r="AP328" i="1"/>
  <c r="AN328" i="1"/>
  <c r="AL328" i="1"/>
  <c r="L328" i="1"/>
  <c r="K328" i="1"/>
  <c r="AS327" i="1"/>
  <c r="AP327" i="1"/>
  <c r="AN327" i="1"/>
  <c r="AL327" i="1"/>
  <c r="L327" i="1"/>
  <c r="K327" i="1"/>
  <c r="AS326" i="1"/>
  <c r="AP326" i="1"/>
  <c r="AN326" i="1"/>
  <c r="AL326" i="1"/>
  <c r="L326" i="1"/>
  <c r="K326" i="1"/>
  <c r="AS325" i="1"/>
  <c r="AP325" i="1"/>
  <c r="AN325" i="1"/>
  <c r="AL325" i="1"/>
  <c r="L325" i="1"/>
  <c r="K325" i="1"/>
  <c r="AS324" i="1"/>
  <c r="AP324" i="1"/>
  <c r="AN324" i="1"/>
  <c r="AL324" i="1"/>
  <c r="L324" i="1"/>
  <c r="K324" i="1"/>
  <c r="AS323" i="1"/>
  <c r="AP323" i="1"/>
  <c r="AN323" i="1"/>
  <c r="AL323" i="1"/>
  <c r="L323" i="1"/>
  <c r="K323" i="1"/>
  <c r="AS322" i="1"/>
  <c r="AP322" i="1"/>
  <c r="AN322" i="1"/>
  <c r="AL322" i="1"/>
  <c r="L322" i="1"/>
  <c r="K322" i="1"/>
  <c r="AS321" i="1"/>
  <c r="AP321" i="1"/>
  <c r="AN321" i="1"/>
  <c r="AL321" i="1"/>
  <c r="L321" i="1"/>
  <c r="K321" i="1"/>
  <c r="AS320" i="1"/>
  <c r="AP320" i="1"/>
  <c r="AN320" i="1"/>
  <c r="AL320" i="1"/>
  <c r="L320" i="1"/>
  <c r="K320" i="1"/>
  <c r="AS319" i="1"/>
  <c r="AP319" i="1"/>
  <c r="AN319" i="1"/>
  <c r="AL319" i="1"/>
  <c r="L319" i="1"/>
  <c r="K319" i="1"/>
  <c r="AS318" i="1"/>
  <c r="AP318" i="1"/>
  <c r="AN318" i="1"/>
  <c r="AL318" i="1"/>
  <c r="L318" i="1"/>
  <c r="K318" i="1"/>
  <c r="AS317" i="1"/>
  <c r="AP317" i="1"/>
  <c r="AN317" i="1"/>
  <c r="AL317" i="1"/>
  <c r="L317" i="1"/>
  <c r="K317" i="1"/>
  <c r="AS316" i="1"/>
  <c r="AP316" i="1"/>
  <c r="AN316" i="1"/>
  <c r="AL316" i="1"/>
  <c r="L316" i="1"/>
  <c r="K316" i="1"/>
  <c r="AS315" i="1"/>
  <c r="AP315" i="1"/>
  <c r="AN315" i="1"/>
  <c r="AL315" i="1"/>
  <c r="L315" i="1"/>
  <c r="K315" i="1"/>
  <c r="AS314" i="1"/>
  <c r="AP314" i="1"/>
  <c r="AN314" i="1"/>
  <c r="AL314" i="1"/>
  <c r="L314" i="1"/>
  <c r="K314" i="1"/>
  <c r="AS313" i="1"/>
  <c r="AP313" i="1"/>
  <c r="AN313" i="1"/>
  <c r="AL313" i="1"/>
  <c r="L313" i="1"/>
  <c r="K313" i="1"/>
  <c r="AS312" i="1"/>
  <c r="AP312" i="1"/>
  <c r="AN312" i="1"/>
  <c r="AL312" i="1"/>
  <c r="L312" i="1"/>
  <c r="K312" i="1"/>
  <c r="AS311" i="1"/>
  <c r="AP311" i="1"/>
  <c r="AN311" i="1"/>
  <c r="AL311" i="1"/>
  <c r="L311" i="1"/>
  <c r="K311" i="1"/>
  <c r="AS310" i="1"/>
  <c r="AP310" i="1"/>
  <c r="AN310" i="1"/>
  <c r="AL310" i="1"/>
  <c r="L310" i="1"/>
  <c r="K310" i="1"/>
  <c r="AS309" i="1"/>
  <c r="AP309" i="1"/>
  <c r="AN309" i="1"/>
  <c r="AL309" i="1"/>
  <c r="L309" i="1"/>
  <c r="K309" i="1"/>
  <c r="AS308" i="1"/>
  <c r="AP308" i="1"/>
  <c r="AN308" i="1"/>
  <c r="AL308" i="1"/>
  <c r="L308" i="1"/>
  <c r="K308" i="1"/>
  <c r="AS307" i="1"/>
  <c r="AP307" i="1"/>
  <c r="AN307" i="1"/>
  <c r="AL307" i="1"/>
  <c r="L307" i="1"/>
  <c r="K307" i="1"/>
  <c r="AS306" i="1"/>
  <c r="AP306" i="1"/>
  <c r="AN306" i="1"/>
  <c r="AL306" i="1"/>
  <c r="L306" i="1"/>
  <c r="K306" i="1"/>
  <c r="AS305" i="1"/>
  <c r="AP305" i="1"/>
  <c r="AN305" i="1"/>
  <c r="AL305" i="1"/>
  <c r="L305" i="1"/>
  <c r="K305" i="1"/>
  <c r="AS304" i="1"/>
  <c r="AP304" i="1"/>
  <c r="AN304" i="1"/>
  <c r="AL304" i="1"/>
  <c r="L304" i="1"/>
  <c r="K304" i="1"/>
  <c r="AS303" i="1"/>
  <c r="AP303" i="1"/>
  <c r="AN303" i="1"/>
  <c r="AL303" i="1"/>
  <c r="L303" i="1"/>
  <c r="K303" i="1"/>
  <c r="AS302" i="1"/>
  <c r="AP302" i="1"/>
  <c r="AN302" i="1"/>
  <c r="AL302" i="1"/>
  <c r="L302" i="1"/>
  <c r="K302" i="1"/>
  <c r="AS301" i="1"/>
  <c r="AP301" i="1"/>
  <c r="AN301" i="1"/>
  <c r="AL301" i="1"/>
  <c r="L301" i="1"/>
  <c r="K301" i="1"/>
  <c r="AS300" i="1"/>
  <c r="AP300" i="1"/>
  <c r="AN300" i="1"/>
  <c r="AL300" i="1"/>
  <c r="L300" i="1"/>
  <c r="K300" i="1"/>
  <c r="AS299" i="1"/>
  <c r="AP299" i="1"/>
  <c r="AN299" i="1"/>
  <c r="AL299" i="1"/>
  <c r="L299" i="1"/>
  <c r="K299" i="1"/>
  <c r="AS298" i="1"/>
  <c r="AP298" i="1"/>
  <c r="AN298" i="1"/>
  <c r="AL298" i="1"/>
  <c r="L298" i="1"/>
  <c r="K298" i="1"/>
  <c r="AS297" i="1"/>
  <c r="AP297" i="1"/>
  <c r="AN297" i="1"/>
  <c r="AL297" i="1"/>
  <c r="L297" i="1"/>
  <c r="K297" i="1"/>
  <c r="AS296" i="1"/>
  <c r="AP296" i="1"/>
  <c r="AN296" i="1"/>
  <c r="AL296" i="1"/>
  <c r="L296" i="1"/>
  <c r="K296" i="1"/>
  <c r="AS295" i="1"/>
  <c r="AP295" i="1"/>
  <c r="AN295" i="1"/>
  <c r="AL295" i="1"/>
  <c r="L295" i="1"/>
  <c r="K295" i="1"/>
  <c r="AS294" i="1"/>
  <c r="AP294" i="1"/>
  <c r="AN294" i="1"/>
  <c r="AL294" i="1"/>
  <c r="L294" i="1"/>
  <c r="K294" i="1"/>
  <c r="AS293" i="1"/>
  <c r="AP293" i="1"/>
  <c r="AN293" i="1"/>
  <c r="AL293" i="1"/>
  <c r="L293" i="1"/>
  <c r="K293" i="1"/>
  <c r="AS292" i="1"/>
  <c r="AP292" i="1"/>
  <c r="AN292" i="1"/>
  <c r="AL292" i="1"/>
  <c r="L292" i="1"/>
  <c r="K292" i="1"/>
  <c r="AS291" i="1"/>
  <c r="AP291" i="1"/>
  <c r="AN291" i="1"/>
  <c r="AL291" i="1"/>
  <c r="L291" i="1"/>
  <c r="K291" i="1"/>
  <c r="AS290" i="1"/>
  <c r="AP290" i="1"/>
  <c r="AN290" i="1"/>
  <c r="AL290" i="1"/>
  <c r="L290" i="1"/>
  <c r="K290" i="1"/>
  <c r="AS289" i="1"/>
  <c r="AP289" i="1"/>
  <c r="AN289" i="1"/>
  <c r="AL289" i="1"/>
  <c r="L289" i="1"/>
  <c r="K289" i="1"/>
  <c r="AS288" i="1"/>
  <c r="AP288" i="1"/>
  <c r="AN288" i="1"/>
  <c r="AL288" i="1"/>
  <c r="L288" i="1"/>
  <c r="K288" i="1"/>
  <c r="AS287" i="1"/>
  <c r="AP287" i="1"/>
  <c r="AN287" i="1"/>
  <c r="AL287" i="1"/>
  <c r="L287" i="1"/>
  <c r="K287" i="1"/>
  <c r="AS286" i="1"/>
  <c r="AP286" i="1"/>
  <c r="AN286" i="1"/>
  <c r="AL286" i="1"/>
  <c r="L286" i="1"/>
  <c r="K286" i="1"/>
  <c r="AS285" i="1"/>
  <c r="AP285" i="1"/>
  <c r="AN285" i="1"/>
  <c r="AL285" i="1"/>
  <c r="L285" i="1"/>
  <c r="K285" i="1"/>
  <c r="AS284" i="1"/>
  <c r="AP284" i="1"/>
  <c r="AN284" i="1"/>
  <c r="AL284" i="1"/>
  <c r="L284" i="1"/>
  <c r="K284" i="1"/>
  <c r="AS283" i="1"/>
  <c r="AP283" i="1"/>
  <c r="AN283" i="1"/>
  <c r="AL283" i="1"/>
  <c r="L283" i="1"/>
  <c r="K283" i="1"/>
  <c r="AS282" i="1"/>
  <c r="AP282" i="1"/>
  <c r="AN282" i="1"/>
  <c r="AL282" i="1"/>
  <c r="L282" i="1"/>
  <c r="K282" i="1"/>
  <c r="AS281" i="1"/>
  <c r="AP281" i="1"/>
  <c r="AN281" i="1"/>
  <c r="AL281" i="1"/>
  <c r="L281" i="1"/>
  <c r="K281" i="1"/>
  <c r="AS280" i="1"/>
  <c r="AP280" i="1"/>
  <c r="AN280" i="1"/>
  <c r="AL280" i="1"/>
  <c r="L280" i="1"/>
  <c r="K280" i="1"/>
  <c r="AS279" i="1"/>
  <c r="AP279" i="1"/>
  <c r="AN279" i="1"/>
  <c r="AL279" i="1"/>
  <c r="L279" i="1"/>
  <c r="K279" i="1"/>
  <c r="AS278" i="1"/>
  <c r="AP278" i="1"/>
  <c r="AN278" i="1"/>
  <c r="AL278" i="1"/>
  <c r="L278" i="1"/>
  <c r="K278" i="1"/>
  <c r="AS277" i="1"/>
  <c r="AP277" i="1"/>
  <c r="AN277" i="1"/>
  <c r="AL277" i="1"/>
  <c r="L277" i="1"/>
  <c r="K277" i="1"/>
  <c r="AS276" i="1"/>
  <c r="AP276" i="1"/>
  <c r="AN276" i="1"/>
  <c r="AL276" i="1"/>
  <c r="L276" i="1"/>
  <c r="K276" i="1"/>
  <c r="AS275" i="1"/>
  <c r="AP275" i="1"/>
  <c r="AN275" i="1"/>
  <c r="AL275" i="1"/>
  <c r="L275" i="1"/>
  <c r="K275" i="1"/>
  <c r="AS274" i="1"/>
  <c r="AP274" i="1"/>
  <c r="AN274" i="1"/>
  <c r="AL274" i="1"/>
  <c r="L274" i="1"/>
  <c r="K274" i="1"/>
  <c r="AS273" i="1"/>
  <c r="AP273" i="1"/>
  <c r="AN273" i="1"/>
  <c r="AL273" i="1"/>
  <c r="L273" i="1"/>
  <c r="K273" i="1"/>
  <c r="AS272" i="1"/>
  <c r="AP272" i="1"/>
  <c r="AN272" i="1"/>
  <c r="AL272" i="1"/>
  <c r="L272" i="1"/>
  <c r="K272" i="1"/>
  <c r="AS271" i="1"/>
  <c r="AP271" i="1"/>
  <c r="AN271" i="1"/>
  <c r="AL271" i="1"/>
  <c r="L271" i="1"/>
  <c r="K271" i="1"/>
  <c r="AS270" i="1"/>
  <c r="AP270" i="1"/>
  <c r="AN270" i="1"/>
  <c r="AL270" i="1"/>
  <c r="L270" i="1"/>
  <c r="K270" i="1"/>
  <c r="AS269" i="1"/>
  <c r="AP269" i="1"/>
  <c r="AN269" i="1"/>
  <c r="AL269" i="1"/>
  <c r="L269" i="1"/>
  <c r="K269" i="1"/>
  <c r="AS268" i="1"/>
  <c r="AP268" i="1"/>
  <c r="AN268" i="1"/>
  <c r="AL268" i="1"/>
  <c r="L268" i="1"/>
  <c r="K268" i="1"/>
  <c r="AS267" i="1"/>
  <c r="AP267" i="1"/>
  <c r="AN267" i="1"/>
  <c r="AL267" i="1"/>
  <c r="L267" i="1"/>
  <c r="K267" i="1"/>
  <c r="AS266" i="1"/>
  <c r="AP266" i="1"/>
  <c r="AN266" i="1"/>
  <c r="AL266" i="1"/>
  <c r="L266" i="1"/>
  <c r="K266" i="1"/>
  <c r="AS265" i="1"/>
  <c r="AP265" i="1"/>
  <c r="AN265" i="1"/>
  <c r="AL265" i="1"/>
  <c r="L265" i="1"/>
  <c r="K265" i="1"/>
  <c r="AS264" i="1"/>
  <c r="AP264" i="1"/>
  <c r="AN264" i="1"/>
  <c r="AL264" i="1"/>
  <c r="L264" i="1"/>
  <c r="K264" i="1"/>
  <c r="AS263" i="1"/>
  <c r="AP263" i="1"/>
  <c r="AN263" i="1"/>
  <c r="AL263" i="1"/>
  <c r="L263" i="1"/>
  <c r="K263" i="1"/>
  <c r="AS262" i="1"/>
  <c r="AP262" i="1"/>
  <c r="AN262" i="1"/>
  <c r="AL262" i="1"/>
  <c r="L262" i="1"/>
  <c r="K262" i="1"/>
  <c r="AS261" i="1"/>
  <c r="AP261" i="1"/>
  <c r="AN261" i="1"/>
  <c r="AL261" i="1"/>
  <c r="L261" i="1"/>
  <c r="K261" i="1"/>
  <c r="AS260" i="1"/>
  <c r="AP260" i="1"/>
  <c r="AN260" i="1"/>
  <c r="AL260" i="1"/>
  <c r="L260" i="1"/>
  <c r="K260" i="1"/>
  <c r="AS259" i="1"/>
  <c r="AP259" i="1"/>
  <c r="AN259" i="1"/>
  <c r="AL259" i="1"/>
  <c r="L259" i="1"/>
  <c r="K259" i="1"/>
  <c r="AS258" i="1"/>
  <c r="AP258" i="1"/>
  <c r="AN258" i="1"/>
  <c r="AL258" i="1"/>
  <c r="L258" i="1"/>
  <c r="K258" i="1"/>
  <c r="AS257" i="1"/>
  <c r="AP257" i="1"/>
  <c r="AN257" i="1"/>
  <c r="AL257" i="1"/>
  <c r="L257" i="1"/>
  <c r="K257" i="1"/>
  <c r="AS256" i="1"/>
  <c r="AP256" i="1"/>
  <c r="AN256" i="1"/>
  <c r="AL256" i="1"/>
  <c r="L256" i="1"/>
  <c r="K256" i="1"/>
  <c r="AS255" i="1"/>
  <c r="AP255" i="1"/>
  <c r="AN255" i="1"/>
  <c r="AL255" i="1"/>
  <c r="L255" i="1"/>
  <c r="K255" i="1"/>
  <c r="AS254" i="1"/>
  <c r="AP254" i="1"/>
  <c r="AN254" i="1"/>
  <c r="AL254" i="1"/>
  <c r="L254" i="1"/>
  <c r="K254" i="1"/>
  <c r="AS253" i="1"/>
  <c r="AP253" i="1"/>
  <c r="AN253" i="1"/>
  <c r="AL253" i="1"/>
  <c r="L253" i="1"/>
  <c r="K253" i="1"/>
  <c r="AS252" i="1"/>
  <c r="AP252" i="1"/>
  <c r="AN252" i="1"/>
  <c r="AL252" i="1"/>
  <c r="L252" i="1"/>
  <c r="K252" i="1"/>
  <c r="AS251" i="1"/>
  <c r="AP251" i="1"/>
  <c r="AN251" i="1"/>
  <c r="AL251" i="1"/>
  <c r="L251" i="1"/>
  <c r="K251" i="1"/>
  <c r="AS250" i="1"/>
  <c r="AP250" i="1"/>
  <c r="AN250" i="1"/>
  <c r="AL250" i="1"/>
  <c r="L250" i="1"/>
  <c r="K250" i="1"/>
  <c r="AS249" i="1"/>
  <c r="AP249" i="1"/>
  <c r="AN249" i="1"/>
  <c r="AL249" i="1"/>
  <c r="L249" i="1"/>
  <c r="K249" i="1"/>
  <c r="AS248" i="1"/>
  <c r="AP248" i="1"/>
  <c r="AN248" i="1"/>
  <c r="AL248" i="1"/>
  <c r="L248" i="1"/>
  <c r="K248" i="1"/>
  <c r="AS247" i="1"/>
  <c r="AP247" i="1"/>
  <c r="AN247" i="1"/>
  <c r="AL247" i="1"/>
  <c r="L247" i="1"/>
  <c r="K247" i="1"/>
  <c r="AS246" i="1"/>
  <c r="AP246" i="1"/>
  <c r="AN246" i="1"/>
  <c r="AL246" i="1"/>
  <c r="L246" i="1"/>
  <c r="K246" i="1"/>
  <c r="AS245" i="1"/>
  <c r="AP245" i="1"/>
  <c r="AN245" i="1"/>
  <c r="AL245" i="1"/>
  <c r="L245" i="1"/>
  <c r="K245" i="1"/>
  <c r="AS244" i="1"/>
  <c r="AP244" i="1"/>
  <c r="AN244" i="1"/>
  <c r="AL244" i="1"/>
  <c r="L244" i="1"/>
  <c r="K244" i="1"/>
  <c r="AS243" i="1"/>
  <c r="AP243" i="1"/>
  <c r="AN243" i="1"/>
  <c r="AL243" i="1"/>
  <c r="L243" i="1"/>
  <c r="K243" i="1"/>
  <c r="AS242" i="1"/>
  <c r="AP242" i="1"/>
  <c r="AN242" i="1"/>
  <c r="AL242" i="1"/>
  <c r="L242" i="1"/>
  <c r="K242" i="1"/>
  <c r="AS241" i="1"/>
  <c r="AP241" i="1"/>
  <c r="AN241" i="1"/>
  <c r="AL241" i="1"/>
  <c r="L241" i="1"/>
  <c r="K241" i="1"/>
  <c r="AS240" i="1"/>
  <c r="AP240" i="1"/>
  <c r="AN240" i="1"/>
  <c r="AL240" i="1"/>
  <c r="L240" i="1"/>
  <c r="K240" i="1"/>
  <c r="AS239" i="1"/>
  <c r="AP239" i="1"/>
  <c r="AN239" i="1"/>
  <c r="AL239" i="1"/>
  <c r="L239" i="1"/>
  <c r="K239" i="1"/>
  <c r="AS238" i="1"/>
  <c r="AP238" i="1"/>
  <c r="AN238" i="1"/>
  <c r="AL238" i="1"/>
  <c r="L238" i="1"/>
  <c r="K238" i="1"/>
  <c r="AS237" i="1"/>
  <c r="AP237" i="1"/>
  <c r="AN237" i="1"/>
  <c r="AL237" i="1"/>
  <c r="L237" i="1"/>
  <c r="K237" i="1"/>
  <c r="AS236" i="1"/>
  <c r="AP236" i="1"/>
  <c r="AN236" i="1"/>
  <c r="AL236" i="1"/>
  <c r="L236" i="1"/>
  <c r="K236" i="1"/>
  <c r="AS235" i="1"/>
  <c r="AP235" i="1"/>
  <c r="AN235" i="1"/>
  <c r="AL235" i="1"/>
  <c r="L235" i="1"/>
  <c r="K235" i="1"/>
  <c r="AS234" i="1"/>
  <c r="AP234" i="1"/>
  <c r="AN234" i="1"/>
  <c r="AL234" i="1"/>
  <c r="L234" i="1"/>
  <c r="K234" i="1"/>
  <c r="AS233" i="1"/>
  <c r="AP233" i="1"/>
  <c r="AN233" i="1"/>
  <c r="AL233" i="1"/>
  <c r="L233" i="1"/>
  <c r="K233" i="1"/>
  <c r="AS232" i="1"/>
  <c r="AP232" i="1"/>
  <c r="AN232" i="1"/>
  <c r="AL232" i="1"/>
  <c r="L232" i="1"/>
  <c r="K232" i="1"/>
  <c r="AS231" i="1"/>
  <c r="AP231" i="1"/>
  <c r="AN231" i="1"/>
  <c r="AL231" i="1"/>
  <c r="L231" i="1"/>
  <c r="K231" i="1"/>
  <c r="AS230" i="1"/>
  <c r="AP230" i="1"/>
  <c r="AN230" i="1"/>
  <c r="AL230" i="1"/>
  <c r="L230" i="1"/>
  <c r="K230" i="1"/>
  <c r="AS229" i="1"/>
  <c r="AP229" i="1"/>
  <c r="AN229" i="1"/>
  <c r="AL229" i="1"/>
  <c r="L229" i="1"/>
  <c r="K229" i="1"/>
  <c r="AS228" i="1"/>
  <c r="AP228" i="1"/>
  <c r="AN228" i="1"/>
  <c r="AL228" i="1"/>
  <c r="L228" i="1"/>
  <c r="K228" i="1"/>
  <c r="AS227" i="1"/>
  <c r="AP227" i="1"/>
  <c r="AN227" i="1"/>
  <c r="AL227" i="1"/>
  <c r="L227" i="1"/>
  <c r="K227" i="1"/>
  <c r="AS226" i="1"/>
  <c r="AP226" i="1"/>
  <c r="AN226" i="1"/>
  <c r="AL226" i="1"/>
  <c r="L226" i="1"/>
  <c r="K226" i="1"/>
  <c r="AS225" i="1"/>
  <c r="AP225" i="1"/>
  <c r="AN225" i="1"/>
  <c r="AL225" i="1"/>
  <c r="L225" i="1"/>
  <c r="K225" i="1"/>
  <c r="AS224" i="1"/>
  <c r="AP224" i="1"/>
  <c r="AN224" i="1"/>
  <c r="AL224" i="1"/>
  <c r="L224" i="1"/>
  <c r="K224" i="1"/>
  <c r="AS223" i="1"/>
  <c r="AP223" i="1"/>
  <c r="AN223" i="1"/>
  <c r="AL223" i="1"/>
  <c r="L223" i="1"/>
  <c r="K223" i="1"/>
  <c r="AS222" i="1"/>
  <c r="AP222" i="1"/>
  <c r="AN222" i="1"/>
  <c r="AL222" i="1"/>
  <c r="L222" i="1"/>
  <c r="K222" i="1"/>
  <c r="AS221" i="1"/>
  <c r="AP221" i="1"/>
  <c r="AN221" i="1"/>
  <c r="AL221" i="1"/>
  <c r="L221" i="1"/>
  <c r="K221" i="1"/>
  <c r="AS220" i="1"/>
  <c r="AP220" i="1"/>
  <c r="AN220" i="1"/>
  <c r="AL220" i="1"/>
  <c r="L220" i="1"/>
  <c r="K220" i="1"/>
  <c r="AS219" i="1"/>
  <c r="AP219" i="1"/>
  <c r="AN219" i="1"/>
  <c r="AL219" i="1"/>
  <c r="L219" i="1"/>
  <c r="K219" i="1"/>
  <c r="AS218" i="1"/>
  <c r="AP218" i="1"/>
  <c r="AN218" i="1"/>
  <c r="AL218" i="1"/>
  <c r="L218" i="1"/>
  <c r="K218" i="1"/>
  <c r="AS217" i="1"/>
  <c r="AP217" i="1"/>
  <c r="AN217" i="1"/>
  <c r="AL217" i="1"/>
  <c r="L217" i="1"/>
  <c r="K217" i="1"/>
  <c r="AS216" i="1"/>
  <c r="AP216" i="1"/>
  <c r="AN216" i="1"/>
  <c r="AL216" i="1"/>
  <c r="L216" i="1"/>
  <c r="K216" i="1"/>
  <c r="AS215" i="1"/>
  <c r="AP215" i="1"/>
  <c r="AN215" i="1"/>
  <c r="AL215" i="1"/>
  <c r="L215" i="1"/>
  <c r="K215" i="1"/>
  <c r="AS214" i="1"/>
  <c r="AP214" i="1"/>
  <c r="AN214" i="1"/>
  <c r="AL214" i="1"/>
  <c r="L214" i="1"/>
  <c r="K214" i="1"/>
  <c r="AS213" i="1"/>
  <c r="AP213" i="1"/>
  <c r="AN213" i="1"/>
  <c r="AL213" i="1"/>
  <c r="L213" i="1"/>
  <c r="K213" i="1"/>
  <c r="AS212" i="1"/>
  <c r="AP212" i="1"/>
  <c r="AN212" i="1"/>
  <c r="AL212" i="1"/>
  <c r="L212" i="1"/>
  <c r="K212" i="1"/>
  <c r="AS211" i="1"/>
  <c r="AP211" i="1"/>
  <c r="AN211" i="1"/>
  <c r="AL211" i="1"/>
  <c r="L211" i="1"/>
  <c r="K211" i="1"/>
  <c r="AS210" i="1"/>
  <c r="AP210" i="1"/>
  <c r="AN210" i="1"/>
  <c r="AL210" i="1"/>
  <c r="L210" i="1"/>
  <c r="K210" i="1"/>
  <c r="AS209" i="1"/>
  <c r="AP209" i="1"/>
  <c r="AN209" i="1"/>
  <c r="AL209" i="1"/>
  <c r="L209" i="1"/>
  <c r="K209" i="1"/>
  <c r="AS208" i="1"/>
  <c r="AP208" i="1"/>
  <c r="AN208" i="1"/>
  <c r="AL208" i="1"/>
  <c r="L208" i="1"/>
  <c r="K208" i="1"/>
  <c r="AS207" i="1"/>
  <c r="AP207" i="1"/>
  <c r="AN207" i="1"/>
  <c r="AL207" i="1"/>
  <c r="L207" i="1"/>
  <c r="K207" i="1"/>
  <c r="AS206" i="1"/>
  <c r="AP206" i="1"/>
  <c r="AN206" i="1"/>
  <c r="AL206" i="1"/>
  <c r="L206" i="1"/>
  <c r="K206" i="1"/>
  <c r="AS205" i="1"/>
  <c r="AP205" i="1"/>
  <c r="AN205" i="1"/>
  <c r="AL205" i="1"/>
  <c r="L205" i="1"/>
  <c r="K205" i="1"/>
  <c r="AS204" i="1"/>
  <c r="AP204" i="1"/>
  <c r="AN204" i="1"/>
  <c r="AL204" i="1"/>
  <c r="L204" i="1"/>
  <c r="K204" i="1"/>
  <c r="AS203" i="1"/>
  <c r="AP203" i="1"/>
  <c r="AN203" i="1"/>
  <c r="AL203" i="1"/>
  <c r="L203" i="1"/>
  <c r="K203" i="1"/>
  <c r="AS202" i="1"/>
  <c r="AP202" i="1"/>
  <c r="AN202" i="1"/>
  <c r="AL202" i="1"/>
  <c r="L202" i="1"/>
  <c r="K202" i="1"/>
  <c r="AS201" i="1"/>
  <c r="AP201" i="1"/>
  <c r="AN201" i="1"/>
  <c r="AL201" i="1"/>
  <c r="L201" i="1"/>
  <c r="K201" i="1"/>
  <c r="AS200" i="1"/>
  <c r="AP200" i="1"/>
  <c r="AN200" i="1"/>
  <c r="AL200" i="1"/>
  <c r="L200" i="1"/>
  <c r="K200" i="1"/>
  <c r="AS199" i="1"/>
  <c r="AP199" i="1"/>
  <c r="AN199" i="1"/>
  <c r="AL199" i="1"/>
  <c r="L199" i="1"/>
  <c r="K199" i="1"/>
  <c r="AS198" i="1"/>
  <c r="AP198" i="1"/>
  <c r="AN198" i="1"/>
  <c r="AL198" i="1"/>
  <c r="L198" i="1"/>
  <c r="K198" i="1"/>
  <c r="AS197" i="1"/>
  <c r="AP197" i="1"/>
  <c r="AN197" i="1"/>
  <c r="AL197" i="1"/>
  <c r="L197" i="1"/>
  <c r="K197" i="1"/>
  <c r="AS196" i="1"/>
  <c r="AP196" i="1"/>
  <c r="AN196" i="1"/>
  <c r="AL196" i="1"/>
  <c r="L196" i="1"/>
  <c r="K196" i="1"/>
  <c r="AS195" i="1"/>
  <c r="AP195" i="1"/>
  <c r="AN195" i="1"/>
  <c r="AL195" i="1"/>
  <c r="L195" i="1"/>
  <c r="K195" i="1"/>
  <c r="AS194" i="1"/>
  <c r="AP194" i="1"/>
  <c r="AN194" i="1"/>
  <c r="AL194" i="1"/>
  <c r="L194" i="1"/>
  <c r="K194" i="1"/>
  <c r="AS193" i="1"/>
  <c r="AP193" i="1"/>
  <c r="AN193" i="1"/>
  <c r="AL193" i="1"/>
  <c r="L193" i="1"/>
  <c r="K193" i="1"/>
  <c r="AS192" i="1"/>
  <c r="AP192" i="1"/>
  <c r="AN192" i="1"/>
  <c r="AL192" i="1"/>
  <c r="L192" i="1"/>
  <c r="K192" i="1"/>
  <c r="AS191" i="1"/>
  <c r="AP191" i="1"/>
  <c r="AN191" i="1"/>
  <c r="AL191" i="1"/>
  <c r="L191" i="1"/>
  <c r="K191" i="1"/>
  <c r="AS190" i="1"/>
  <c r="AP190" i="1"/>
  <c r="AN190" i="1"/>
  <c r="AL190" i="1"/>
  <c r="L190" i="1"/>
  <c r="K190" i="1"/>
  <c r="AS189" i="1"/>
  <c r="AP189" i="1"/>
  <c r="AN189" i="1"/>
  <c r="AL189" i="1"/>
  <c r="L189" i="1"/>
  <c r="K189" i="1"/>
  <c r="AS188" i="1"/>
  <c r="AP188" i="1"/>
  <c r="AN188" i="1"/>
  <c r="AL188" i="1"/>
  <c r="L188" i="1"/>
  <c r="K188" i="1"/>
  <c r="AS187" i="1"/>
  <c r="AP187" i="1"/>
  <c r="AN187" i="1"/>
  <c r="AL187" i="1"/>
  <c r="L187" i="1"/>
  <c r="K187" i="1"/>
  <c r="AS186" i="1"/>
  <c r="AP186" i="1"/>
  <c r="AN186" i="1"/>
  <c r="AL186" i="1"/>
  <c r="L186" i="1"/>
  <c r="K186" i="1"/>
  <c r="AS185" i="1"/>
  <c r="AP185" i="1"/>
  <c r="AN185" i="1"/>
  <c r="AL185" i="1"/>
  <c r="L185" i="1"/>
  <c r="K185" i="1"/>
  <c r="AS184" i="1"/>
  <c r="AP184" i="1"/>
  <c r="AN184" i="1"/>
  <c r="AL184" i="1"/>
  <c r="L184" i="1"/>
  <c r="K184" i="1"/>
  <c r="AS183" i="1"/>
  <c r="AP183" i="1"/>
  <c r="AN183" i="1"/>
  <c r="AL183" i="1"/>
  <c r="L183" i="1"/>
  <c r="K183" i="1"/>
  <c r="AS182" i="1"/>
  <c r="AP182" i="1"/>
  <c r="AN182" i="1"/>
  <c r="AL182" i="1"/>
  <c r="L182" i="1"/>
  <c r="K182" i="1"/>
  <c r="AS181" i="1"/>
  <c r="AP181" i="1"/>
  <c r="AN181" i="1"/>
  <c r="AL181" i="1"/>
  <c r="L181" i="1"/>
  <c r="K181" i="1"/>
  <c r="AS180" i="1"/>
  <c r="AP180" i="1"/>
  <c r="AN180" i="1"/>
  <c r="AL180" i="1"/>
  <c r="L180" i="1"/>
  <c r="K180" i="1"/>
  <c r="AS179" i="1"/>
  <c r="AP179" i="1"/>
  <c r="AN179" i="1"/>
  <c r="AL179" i="1"/>
  <c r="L179" i="1"/>
  <c r="K179" i="1"/>
  <c r="AS178" i="1"/>
  <c r="AP178" i="1"/>
  <c r="AN178" i="1"/>
  <c r="AL178" i="1"/>
  <c r="L178" i="1"/>
  <c r="K178" i="1"/>
  <c r="AS177" i="1"/>
  <c r="AP177" i="1"/>
  <c r="AN177" i="1"/>
  <c r="AL177" i="1"/>
  <c r="L177" i="1"/>
  <c r="K177" i="1"/>
  <c r="AS176" i="1"/>
  <c r="AP176" i="1"/>
  <c r="AN176" i="1"/>
  <c r="AL176" i="1"/>
  <c r="L176" i="1"/>
  <c r="K176" i="1"/>
  <c r="AS175" i="1"/>
  <c r="AP175" i="1"/>
  <c r="AN175" i="1"/>
  <c r="AL175" i="1"/>
  <c r="L175" i="1"/>
  <c r="K175" i="1"/>
  <c r="AS174" i="1"/>
  <c r="AP174" i="1"/>
  <c r="AN174" i="1"/>
  <c r="AL174" i="1"/>
  <c r="L174" i="1"/>
  <c r="K174" i="1"/>
  <c r="AS173" i="1"/>
  <c r="AP173" i="1"/>
  <c r="AN173" i="1"/>
  <c r="AL173" i="1"/>
  <c r="L173" i="1"/>
  <c r="K173" i="1"/>
  <c r="AS172" i="1"/>
  <c r="AP172" i="1"/>
  <c r="AN172" i="1"/>
  <c r="AL172" i="1"/>
  <c r="L172" i="1"/>
  <c r="K172" i="1"/>
  <c r="AS171" i="1"/>
  <c r="AP171" i="1"/>
  <c r="AN171" i="1"/>
  <c r="AL171" i="1"/>
  <c r="L171" i="1"/>
  <c r="K171" i="1"/>
  <c r="AS170" i="1"/>
  <c r="AP170" i="1"/>
  <c r="AN170" i="1"/>
  <c r="AL170" i="1"/>
  <c r="L170" i="1"/>
  <c r="K170" i="1"/>
  <c r="AS169" i="1"/>
  <c r="AP169" i="1"/>
  <c r="AN169" i="1"/>
  <c r="AL169" i="1"/>
  <c r="L169" i="1"/>
  <c r="K169" i="1"/>
  <c r="AS168" i="1"/>
  <c r="AP168" i="1"/>
  <c r="AN168" i="1"/>
  <c r="AL168" i="1"/>
  <c r="L168" i="1"/>
  <c r="K168" i="1"/>
  <c r="AS167" i="1"/>
  <c r="AP167" i="1"/>
  <c r="AN167" i="1"/>
  <c r="AL167" i="1"/>
  <c r="L167" i="1"/>
  <c r="K167" i="1"/>
  <c r="AS166" i="1"/>
  <c r="AP166" i="1"/>
  <c r="AN166" i="1"/>
  <c r="AL166" i="1"/>
  <c r="L166" i="1"/>
  <c r="K166" i="1"/>
  <c r="AS165" i="1"/>
  <c r="AP165" i="1"/>
  <c r="AN165" i="1"/>
  <c r="AL165" i="1"/>
  <c r="L165" i="1"/>
  <c r="K165" i="1"/>
  <c r="AS164" i="1"/>
  <c r="AP164" i="1"/>
  <c r="AN164" i="1"/>
  <c r="AL164" i="1"/>
  <c r="L164" i="1"/>
  <c r="K164" i="1"/>
  <c r="AS163" i="1"/>
  <c r="AP163" i="1"/>
  <c r="AN163" i="1"/>
  <c r="AL163" i="1"/>
  <c r="L163" i="1"/>
  <c r="K163" i="1"/>
  <c r="AS162" i="1"/>
  <c r="AP162" i="1"/>
  <c r="AN162" i="1"/>
  <c r="AL162" i="1"/>
  <c r="L162" i="1"/>
  <c r="K162" i="1"/>
  <c r="AS161" i="1"/>
  <c r="AP161" i="1"/>
  <c r="AN161" i="1"/>
  <c r="AL161" i="1"/>
  <c r="L161" i="1"/>
  <c r="K161" i="1"/>
  <c r="AS160" i="1"/>
  <c r="AP160" i="1"/>
  <c r="AN160" i="1"/>
  <c r="AL160" i="1"/>
  <c r="L160" i="1"/>
  <c r="K160" i="1"/>
  <c r="AS159" i="1"/>
  <c r="AP159" i="1"/>
  <c r="AN159" i="1"/>
  <c r="AL159" i="1"/>
  <c r="L159" i="1"/>
  <c r="K159" i="1"/>
  <c r="AS158" i="1"/>
  <c r="AP158" i="1"/>
  <c r="AN158" i="1"/>
  <c r="AL158" i="1"/>
  <c r="L158" i="1"/>
  <c r="K158" i="1"/>
  <c r="AS157" i="1"/>
  <c r="AP157" i="1"/>
  <c r="AN157" i="1"/>
  <c r="AL157" i="1"/>
  <c r="L157" i="1"/>
  <c r="K157" i="1"/>
  <c r="AS156" i="1"/>
  <c r="AP156" i="1"/>
  <c r="AN156" i="1"/>
  <c r="AL156" i="1"/>
  <c r="L156" i="1"/>
  <c r="K156" i="1"/>
  <c r="AS155" i="1"/>
  <c r="AP155" i="1"/>
  <c r="AN155" i="1"/>
  <c r="AL155" i="1"/>
  <c r="L155" i="1"/>
  <c r="K155" i="1"/>
  <c r="AS154" i="1"/>
  <c r="AP154" i="1"/>
  <c r="AN154" i="1"/>
  <c r="AL154" i="1"/>
  <c r="L154" i="1"/>
  <c r="K154" i="1"/>
  <c r="AS153" i="1"/>
  <c r="AP153" i="1"/>
  <c r="AN153" i="1"/>
  <c r="AL153" i="1"/>
  <c r="L153" i="1"/>
  <c r="K153" i="1"/>
  <c r="AS152" i="1"/>
  <c r="AP152" i="1"/>
  <c r="AN152" i="1"/>
  <c r="AL152" i="1"/>
  <c r="L152" i="1"/>
  <c r="K152" i="1"/>
  <c r="AS151" i="1"/>
  <c r="AP151" i="1"/>
  <c r="AN151" i="1"/>
  <c r="AL151" i="1"/>
  <c r="L151" i="1"/>
  <c r="K151" i="1"/>
  <c r="AS150" i="1"/>
  <c r="AP150" i="1"/>
  <c r="AN150" i="1"/>
  <c r="AL150" i="1"/>
  <c r="L150" i="1"/>
  <c r="K150" i="1"/>
  <c r="AS149" i="1"/>
  <c r="AP149" i="1"/>
  <c r="AN149" i="1"/>
  <c r="AL149" i="1"/>
  <c r="L149" i="1"/>
  <c r="K149" i="1"/>
  <c r="AS148" i="1"/>
  <c r="AP148" i="1"/>
  <c r="AN148" i="1"/>
  <c r="AL148" i="1"/>
  <c r="L148" i="1"/>
  <c r="K148" i="1"/>
  <c r="AS147" i="1"/>
  <c r="AP147" i="1"/>
  <c r="AN147" i="1"/>
  <c r="AL147" i="1"/>
  <c r="L147" i="1"/>
  <c r="K147" i="1"/>
  <c r="AS146" i="1"/>
  <c r="AP146" i="1"/>
  <c r="AN146" i="1"/>
  <c r="AL146" i="1"/>
  <c r="L146" i="1"/>
  <c r="K146" i="1"/>
  <c r="AS145" i="1"/>
  <c r="AP145" i="1"/>
  <c r="AN145" i="1"/>
  <c r="AL145" i="1"/>
  <c r="L145" i="1"/>
  <c r="K145" i="1"/>
  <c r="AS144" i="1"/>
  <c r="AP144" i="1"/>
  <c r="AN144" i="1"/>
  <c r="AL144" i="1"/>
  <c r="L144" i="1"/>
  <c r="K144" i="1"/>
  <c r="AS143" i="1"/>
  <c r="AP143" i="1"/>
  <c r="AN143" i="1"/>
  <c r="AL143" i="1"/>
  <c r="L143" i="1"/>
  <c r="K143" i="1"/>
  <c r="AS142" i="1"/>
  <c r="AP142" i="1"/>
  <c r="AN142" i="1"/>
  <c r="AL142" i="1"/>
  <c r="L142" i="1"/>
  <c r="K142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517" i="1" l="1"/>
  <c r="AU149" i="1" s="1"/>
  <c r="K517" i="1"/>
  <c r="AN517" i="1"/>
  <c r="AP517" i="1"/>
  <c r="AL517" i="1"/>
  <c r="L517" i="1"/>
  <c r="AU203" i="1" l="1"/>
  <c r="AU354" i="1"/>
  <c r="AT354" i="1" s="1"/>
  <c r="AU210" i="1"/>
  <c r="AT210" i="1" s="1"/>
  <c r="AU50" i="1"/>
  <c r="AT50" i="1" s="1"/>
  <c r="AU407" i="1"/>
  <c r="AT407" i="1" s="1"/>
  <c r="AU255" i="1"/>
  <c r="AT255" i="1" s="1"/>
  <c r="AU250" i="1"/>
  <c r="AT250" i="1" s="1"/>
  <c r="AU98" i="1"/>
  <c r="AT98" i="1" s="1"/>
  <c r="AU408" i="1"/>
  <c r="AU103" i="1"/>
  <c r="AU116" i="1"/>
  <c r="AV116" i="1" s="1"/>
  <c r="AU340" i="1"/>
  <c r="AV340" i="1" s="1"/>
  <c r="AU236" i="1"/>
  <c r="AV236" i="1" s="1"/>
  <c r="AU506" i="1"/>
  <c r="AT506" i="1" s="1"/>
  <c r="AU483" i="1"/>
  <c r="AT483" i="1" s="1"/>
  <c r="AU508" i="1"/>
  <c r="AV508" i="1" s="1"/>
  <c r="AU394" i="1"/>
  <c r="AU349" i="1"/>
  <c r="AU433" i="1"/>
  <c r="AT433" i="1" s="1"/>
  <c r="AU476" i="1"/>
  <c r="AU178" i="1"/>
  <c r="AT178" i="1" s="1"/>
  <c r="AU26" i="1"/>
  <c r="AV26" i="1" s="1"/>
  <c r="AU343" i="1"/>
  <c r="AT343" i="1" s="1"/>
  <c r="AU426" i="1"/>
  <c r="AT426" i="1" s="1"/>
  <c r="AU170" i="1"/>
  <c r="AT170" i="1" s="1"/>
  <c r="AU418" i="1"/>
  <c r="AT418" i="1" s="1"/>
  <c r="AU306" i="1"/>
  <c r="AT306" i="1" s="1"/>
  <c r="AU162" i="1"/>
  <c r="AT162" i="1" s="1"/>
  <c r="AU10" i="1"/>
  <c r="AT10" i="1" s="1"/>
  <c r="AU489" i="1"/>
  <c r="AT489" i="1" s="1"/>
  <c r="AU319" i="1"/>
  <c r="AT319" i="1" s="1"/>
  <c r="AU159" i="1"/>
  <c r="AV159" i="1" s="1"/>
  <c r="AU7" i="1"/>
  <c r="AU470" i="1"/>
  <c r="AT470" i="1" s="1"/>
  <c r="AU156" i="1"/>
  <c r="AU313" i="1"/>
  <c r="AT313" i="1" s="1"/>
  <c r="AU374" i="1"/>
  <c r="AT374" i="1" s="1"/>
  <c r="AU91" i="1"/>
  <c r="AV91" i="1" s="1"/>
  <c r="AU232" i="1"/>
  <c r="AV232" i="1" s="1"/>
  <c r="AU442" i="1"/>
  <c r="AT442" i="1" s="1"/>
  <c r="AU298" i="1"/>
  <c r="AT298" i="1" s="1"/>
  <c r="AU154" i="1"/>
  <c r="AU283" i="1"/>
  <c r="AT283" i="1" s="1"/>
  <c r="AU473" i="1"/>
  <c r="AT473" i="1" s="1"/>
  <c r="AU311" i="1"/>
  <c r="AT311" i="1" s="1"/>
  <c r="AU151" i="1"/>
  <c r="AT151" i="1" s="1"/>
  <c r="AU108" i="1"/>
  <c r="AT108" i="1" s="1"/>
  <c r="AU420" i="1"/>
  <c r="AV420" i="1" s="1"/>
  <c r="AU49" i="1"/>
  <c r="AT49" i="1" s="1"/>
  <c r="AU273" i="1"/>
  <c r="AT273" i="1" s="1"/>
  <c r="AU366" i="1"/>
  <c r="AT366" i="1" s="1"/>
  <c r="AU27" i="1"/>
  <c r="AT27" i="1" s="1"/>
  <c r="AU184" i="1"/>
  <c r="AV184" i="1" s="1"/>
  <c r="AU445" i="1"/>
  <c r="AV445" i="1" s="1"/>
  <c r="AU290" i="1"/>
  <c r="AT290" i="1" s="1"/>
  <c r="AU146" i="1"/>
  <c r="AT146" i="1" s="1"/>
  <c r="AU155" i="1"/>
  <c r="AU415" i="1"/>
  <c r="AT415" i="1" s="1"/>
  <c r="AU295" i="1"/>
  <c r="AT295" i="1" s="1"/>
  <c r="AU143" i="1"/>
  <c r="AV143" i="1" s="1"/>
  <c r="AU100" i="1"/>
  <c r="AT100" i="1" s="1"/>
  <c r="AU444" i="1"/>
  <c r="AT444" i="1" s="1"/>
  <c r="AU17" i="1"/>
  <c r="AT17" i="1" s="1"/>
  <c r="AU225" i="1"/>
  <c r="AT225" i="1" s="1"/>
  <c r="AU358" i="1"/>
  <c r="AU424" i="1"/>
  <c r="AV424" i="1" s="1"/>
  <c r="AU136" i="1"/>
  <c r="AU462" i="1"/>
  <c r="AT462" i="1" s="1"/>
  <c r="AU282" i="1"/>
  <c r="AV282" i="1" s="1"/>
  <c r="AU138" i="1"/>
  <c r="AV138" i="1" s="1"/>
  <c r="AU99" i="1"/>
  <c r="AV99" i="1" s="1"/>
  <c r="AU439" i="1"/>
  <c r="AV439" i="1" s="1"/>
  <c r="AU287" i="1"/>
  <c r="AU135" i="1"/>
  <c r="AV135" i="1" s="1"/>
  <c r="AU76" i="1"/>
  <c r="AT76" i="1" s="1"/>
  <c r="AU448" i="1"/>
  <c r="AV448" i="1" s="1"/>
  <c r="AU187" i="1"/>
  <c r="AV187" i="1" s="1"/>
  <c r="AU217" i="1"/>
  <c r="AT217" i="1" s="1"/>
  <c r="AU334" i="1"/>
  <c r="AT334" i="1" s="1"/>
  <c r="AU501" i="1"/>
  <c r="AT501" i="1" s="1"/>
  <c r="AU301" i="1"/>
  <c r="AU454" i="1"/>
  <c r="AV454" i="1" s="1"/>
  <c r="AU274" i="1"/>
  <c r="AT274" i="1" s="1"/>
  <c r="AU130" i="1"/>
  <c r="AT130" i="1" s="1"/>
  <c r="AU432" i="1"/>
  <c r="AT432" i="1" s="1"/>
  <c r="AU431" i="1"/>
  <c r="AT431" i="1" s="1"/>
  <c r="AU279" i="1"/>
  <c r="AV279" i="1" s="1"/>
  <c r="AU127" i="1"/>
  <c r="AT127" i="1" s="1"/>
  <c r="AU68" i="1"/>
  <c r="AT68" i="1" s="1"/>
  <c r="AU364" i="1"/>
  <c r="AT364" i="1" s="1"/>
  <c r="AU67" i="1"/>
  <c r="AV67" i="1" s="1"/>
  <c r="AU209" i="1"/>
  <c r="AT209" i="1" s="1"/>
  <c r="AU246" i="1"/>
  <c r="AV246" i="1" s="1"/>
  <c r="AU315" i="1"/>
  <c r="AV315" i="1" s="1"/>
  <c r="AU80" i="1"/>
  <c r="AV80" i="1" s="1"/>
  <c r="AU375" i="1"/>
  <c r="AT375" i="1" s="1"/>
  <c r="AU275" i="1"/>
  <c r="AT275" i="1" s="1"/>
  <c r="AU410" i="1"/>
  <c r="AV410" i="1" s="1"/>
  <c r="AU266" i="1"/>
  <c r="AU122" i="1"/>
  <c r="AT122" i="1" s="1"/>
  <c r="AU352" i="1"/>
  <c r="AT352" i="1" s="1"/>
  <c r="AU459" i="1"/>
  <c r="AV459" i="1" s="1"/>
  <c r="AU271" i="1"/>
  <c r="AT271" i="1" s="1"/>
  <c r="AU119" i="1"/>
  <c r="AT119" i="1" s="1"/>
  <c r="AU44" i="1"/>
  <c r="AV44" i="1" s="1"/>
  <c r="AU356" i="1"/>
  <c r="AV356" i="1" s="1"/>
  <c r="AU376" i="1"/>
  <c r="AT376" i="1" s="1"/>
  <c r="AU185" i="1"/>
  <c r="AV185" i="1" s="1"/>
  <c r="AU238" i="1"/>
  <c r="AT238" i="1" s="1"/>
  <c r="AU307" i="1"/>
  <c r="AT307" i="1" s="1"/>
  <c r="AU32" i="1"/>
  <c r="AV32" i="1" s="1"/>
  <c r="AU215" i="1"/>
  <c r="AT215" i="1" s="1"/>
  <c r="AU211" i="1"/>
  <c r="AU402" i="1"/>
  <c r="AT402" i="1" s="1"/>
  <c r="AU258" i="1"/>
  <c r="AT258" i="1" s="1"/>
  <c r="AU114" i="1"/>
  <c r="AT114" i="1" s="1"/>
  <c r="AU312" i="1"/>
  <c r="AT312" i="1" s="1"/>
  <c r="AU451" i="1"/>
  <c r="AT451" i="1" s="1"/>
  <c r="AU263" i="1"/>
  <c r="AU111" i="1"/>
  <c r="AT111" i="1" s="1"/>
  <c r="AU344" i="1"/>
  <c r="AV344" i="1" s="1"/>
  <c r="AU348" i="1"/>
  <c r="AT348" i="1" s="1"/>
  <c r="AU498" i="1"/>
  <c r="AT498" i="1" s="1"/>
  <c r="AU145" i="1"/>
  <c r="AT145" i="1" s="1"/>
  <c r="AU230" i="1"/>
  <c r="AV230" i="1" s="1"/>
  <c r="AU267" i="1"/>
  <c r="AT267" i="1" s="1"/>
  <c r="AU8" i="1"/>
  <c r="AT8" i="1" s="1"/>
  <c r="AU386" i="1"/>
  <c r="AT386" i="1" s="1"/>
  <c r="AU247" i="1"/>
  <c r="AU84" i="1"/>
  <c r="AV84" i="1" s="1"/>
  <c r="AU332" i="1"/>
  <c r="AU475" i="1"/>
  <c r="AT475" i="1" s="1"/>
  <c r="AU89" i="1"/>
  <c r="AT89" i="1" s="1"/>
  <c r="AU118" i="1"/>
  <c r="AV118" i="1" s="1"/>
  <c r="AU72" i="1"/>
  <c r="AT72" i="1" s="1"/>
  <c r="AU285" i="1"/>
  <c r="AT285" i="1" s="1"/>
  <c r="AU97" i="1"/>
  <c r="AT97" i="1" s="1"/>
  <c r="AU206" i="1"/>
  <c r="AT206" i="1" s="1"/>
  <c r="AU468" i="1"/>
  <c r="AT468" i="1" s="1"/>
  <c r="AU115" i="1"/>
  <c r="AT115" i="1" s="1"/>
  <c r="AU87" i="1"/>
  <c r="AT87" i="1" s="1"/>
  <c r="AU368" i="1"/>
  <c r="AT368" i="1" s="1"/>
  <c r="AU378" i="1"/>
  <c r="AV378" i="1" s="1"/>
  <c r="AU226" i="1"/>
  <c r="AT226" i="1" s="1"/>
  <c r="AU74" i="1"/>
  <c r="AU35" i="1"/>
  <c r="AT35" i="1" s="1"/>
  <c r="AU391" i="1"/>
  <c r="AU239" i="1"/>
  <c r="AT239" i="1" s="1"/>
  <c r="AU71" i="1"/>
  <c r="AT71" i="1" s="1"/>
  <c r="AU52" i="1"/>
  <c r="AT52" i="1" s="1"/>
  <c r="AU324" i="1"/>
  <c r="AT324" i="1" s="1"/>
  <c r="AU425" i="1"/>
  <c r="AV425" i="1" s="1"/>
  <c r="AU81" i="1"/>
  <c r="AT81" i="1" s="1"/>
  <c r="AU110" i="1"/>
  <c r="AT110" i="1" s="1"/>
  <c r="AU56" i="1"/>
  <c r="AT56" i="1" s="1"/>
  <c r="AU253" i="1"/>
  <c r="AV253" i="1" s="1"/>
  <c r="AU195" i="1"/>
  <c r="AT195" i="1" s="1"/>
  <c r="AU242" i="1"/>
  <c r="AT242" i="1" s="1"/>
  <c r="AU82" i="1"/>
  <c r="AT82" i="1" s="1"/>
  <c r="AU399" i="1"/>
  <c r="AT399" i="1" s="1"/>
  <c r="AU336" i="1"/>
  <c r="AU370" i="1"/>
  <c r="AT370" i="1" s="1"/>
  <c r="AU218" i="1"/>
  <c r="AT218" i="1" s="1"/>
  <c r="AU66" i="1"/>
  <c r="AT66" i="1" s="1"/>
  <c r="AU514" i="1"/>
  <c r="AT514" i="1" s="1"/>
  <c r="AU383" i="1"/>
  <c r="AV383" i="1" s="1"/>
  <c r="AU231" i="1"/>
  <c r="AT231" i="1" s="1"/>
  <c r="AU63" i="1"/>
  <c r="AT63" i="1" s="1"/>
  <c r="AU28" i="1"/>
  <c r="AV28" i="1" s="1"/>
  <c r="AU284" i="1"/>
  <c r="AT284" i="1" s="1"/>
  <c r="AU417" i="1"/>
  <c r="AT417" i="1" s="1"/>
  <c r="AU57" i="1"/>
  <c r="AT57" i="1" s="1"/>
  <c r="AU102" i="1"/>
  <c r="AT102" i="1" s="1"/>
  <c r="AU24" i="1"/>
  <c r="AV24" i="1" s="1"/>
  <c r="AU229" i="1"/>
  <c r="AV229" i="1" s="1"/>
  <c r="AU78" i="1"/>
  <c r="AT78" i="1" s="1"/>
  <c r="AU449" i="1"/>
  <c r="AT449" i="1" s="1"/>
  <c r="AU157" i="1"/>
  <c r="AV157" i="1" s="1"/>
  <c r="AU500" i="1"/>
  <c r="AT500" i="1" s="1"/>
  <c r="AU346" i="1"/>
  <c r="AV346" i="1" s="1"/>
  <c r="AU202" i="1"/>
  <c r="AT202" i="1" s="1"/>
  <c r="AU42" i="1"/>
  <c r="AT42" i="1" s="1"/>
  <c r="AU328" i="1"/>
  <c r="AT328" i="1" s="1"/>
  <c r="AU367" i="1"/>
  <c r="AT367" i="1" s="1"/>
  <c r="AU199" i="1"/>
  <c r="AT199" i="1" s="1"/>
  <c r="AU39" i="1"/>
  <c r="AT39" i="1" s="1"/>
  <c r="AU123" i="1"/>
  <c r="AT123" i="1" s="1"/>
  <c r="AU228" i="1"/>
  <c r="AT228" i="1" s="1"/>
  <c r="AU401" i="1"/>
  <c r="AT401" i="1" s="1"/>
  <c r="AU504" i="1"/>
  <c r="AV504" i="1" s="1"/>
  <c r="AU485" i="1"/>
  <c r="AV485" i="1" s="1"/>
  <c r="AU37" i="1"/>
  <c r="AT37" i="1" s="1"/>
  <c r="AU465" i="1"/>
  <c r="AT465" i="1" s="1"/>
  <c r="AU55" i="1"/>
  <c r="AT55" i="1" s="1"/>
  <c r="AU484" i="1"/>
  <c r="AT484" i="1" s="1"/>
  <c r="AU338" i="1"/>
  <c r="AT338" i="1" s="1"/>
  <c r="AU194" i="1"/>
  <c r="AT194" i="1" s="1"/>
  <c r="AU34" i="1"/>
  <c r="AT34" i="1" s="1"/>
  <c r="AU513" i="1"/>
  <c r="AT513" i="1" s="1"/>
  <c r="AU359" i="1"/>
  <c r="AV359" i="1" s="1"/>
  <c r="AU191" i="1"/>
  <c r="AV191" i="1" s="1"/>
  <c r="AU31" i="1"/>
  <c r="AV31" i="1" s="1"/>
  <c r="AU494" i="1"/>
  <c r="AT494" i="1" s="1"/>
  <c r="AU220" i="1"/>
  <c r="AV220" i="1" s="1"/>
  <c r="AU353" i="1"/>
  <c r="AV353" i="1" s="1"/>
  <c r="AU496" i="1"/>
  <c r="AV496" i="1" s="1"/>
  <c r="AU477" i="1"/>
  <c r="AT477" i="1" s="1"/>
  <c r="AU5" i="1"/>
  <c r="AT5" i="1" s="1"/>
  <c r="AU325" i="1"/>
  <c r="AU12" i="1"/>
  <c r="AV12" i="1" s="1"/>
  <c r="AU330" i="1"/>
  <c r="AT330" i="1" s="1"/>
  <c r="AU505" i="1"/>
  <c r="AT505" i="1" s="1"/>
  <c r="AU183" i="1"/>
  <c r="AT183" i="1" s="1"/>
  <c r="AU23" i="1"/>
  <c r="AT23" i="1" s="1"/>
  <c r="AU486" i="1"/>
  <c r="AT486" i="1" s="1"/>
  <c r="AU212" i="1"/>
  <c r="AT212" i="1" s="1"/>
  <c r="AU345" i="1"/>
  <c r="AV345" i="1" s="1"/>
  <c r="AU488" i="1"/>
  <c r="AT488" i="1" s="1"/>
  <c r="AU427" i="1"/>
  <c r="AV427" i="1" s="1"/>
  <c r="AU64" i="1"/>
  <c r="AV64" i="1" s="1"/>
  <c r="AU117" i="1"/>
  <c r="AT117" i="1" s="1"/>
  <c r="AU322" i="1"/>
  <c r="AT322" i="1" s="1"/>
  <c r="AU18" i="1"/>
  <c r="AT18" i="1" s="1"/>
  <c r="AU497" i="1"/>
  <c r="AT497" i="1" s="1"/>
  <c r="AU327" i="1"/>
  <c r="AU167" i="1"/>
  <c r="AT167" i="1" s="1"/>
  <c r="AU15" i="1"/>
  <c r="AU478" i="1"/>
  <c r="AT478" i="1" s="1"/>
  <c r="AU196" i="1"/>
  <c r="AT196" i="1" s="1"/>
  <c r="AU337" i="1"/>
  <c r="AT337" i="1" s="1"/>
  <c r="AU422" i="1"/>
  <c r="AT422" i="1" s="1"/>
  <c r="AU435" i="1"/>
  <c r="AV435" i="1" s="1"/>
  <c r="AU365" i="1"/>
  <c r="AT365" i="1" s="1"/>
  <c r="AU125" i="1"/>
  <c r="AT125" i="1" s="1"/>
  <c r="AU329" i="1"/>
  <c r="AV329" i="1" s="1"/>
  <c r="AU201" i="1"/>
  <c r="AT201" i="1" s="1"/>
  <c r="AU73" i="1"/>
  <c r="AT73" i="1" s="1"/>
  <c r="AU480" i="1"/>
  <c r="AT480" i="1" s="1"/>
  <c r="AU350" i="1"/>
  <c r="AT350" i="1" s="1"/>
  <c r="AU222" i="1"/>
  <c r="AT222" i="1" s="1"/>
  <c r="AU94" i="1"/>
  <c r="AT94" i="1" s="1"/>
  <c r="AU419" i="1"/>
  <c r="AV419" i="1" s="1"/>
  <c r="AU320" i="1"/>
  <c r="AT320" i="1" s="1"/>
  <c r="AU259" i="1"/>
  <c r="AT259" i="1" s="1"/>
  <c r="AU421" i="1"/>
  <c r="AT421" i="1" s="1"/>
  <c r="AU479" i="1"/>
  <c r="AT479" i="1" s="1"/>
  <c r="AU381" i="1"/>
  <c r="AT381" i="1" s="1"/>
  <c r="AU413" i="1"/>
  <c r="AT413" i="1" s="1"/>
  <c r="AU205" i="1"/>
  <c r="AT205" i="1" s="1"/>
  <c r="AU264" i="1"/>
  <c r="AV264" i="1" s="1"/>
  <c r="AU204" i="1"/>
  <c r="AT204" i="1" s="1"/>
  <c r="AU11" i="1"/>
  <c r="AT11" i="1" s="1"/>
  <c r="AU441" i="1"/>
  <c r="AV441" i="1" s="1"/>
  <c r="AU321" i="1"/>
  <c r="AT321" i="1" s="1"/>
  <c r="AU193" i="1"/>
  <c r="AT193" i="1" s="1"/>
  <c r="AU65" i="1"/>
  <c r="AT65" i="1" s="1"/>
  <c r="AU472" i="1"/>
  <c r="AT472" i="1" s="1"/>
  <c r="AU342" i="1"/>
  <c r="AT342" i="1" s="1"/>
  <c r="AU214" i="1"/>
  <c r="AT214" i="1" s="1"/>
  <c r="AU86" i="1"/>
  <c r="AT86" i="1" s="1"/>
  <c r="AU443" i="1"/>
  <c r="AT443" i="1" s="1"/>
  <c r="AU509" i="1"/>
  <c r="AT509" i="1" s="1"/>
  <c r="AU235" i="1"/>
  <c r="AT235" i="1" s="1"/>
  <c r="AU437" i="1"/>
  <c r="AT437" i="1" s="1"/>
  <c r="AU397" i="1"/>
  <c r="AV397" i="1" s="1"/>
  <c r="AU341" i="1"/>
  <c r="AT341" i="1" s="1"/>
  <c r="AU405" i="1"/>
  <c r="AT405" i="1" s="1"/>
  <c r="AU189" i="1"/>
  <c r="AT189" i="1" s="1"/>
  <c r="AU503" i="1"/>
  <c r="AV503" i="1" s="1"/>
  <c r="AU4" i="1"/>
  <c r="AV4" i="1" s="1"/>
  <c r="AU436" i="1"/>
  <c r="AV436" i="1" s="1"/>
  <c r="AU316" i="1"/>
  <c r="AT316" i="1" s="1"/>
  <c r="AU188" i="1"/>
  <c r="AT188" i="1" s="1"/>
  <c r="AU33" i="1"/>
  <c r="AT33" i="1" s="1"/>
  <c r="AU469" i="1"/>
  <c r="AT469" i="1" s="1"/>
  <c r="AU305" i="1"/>
  <c r="AT305" i="1" s="1"/>
  <c r="AU177" i="1"/>
  <c r="AT177" i="1" s="1"/>
  <c r="AU25" i="1"/>
  <c r="AV25" i="1" s="1"/>
  <c r="AU414" i="1"/>
  <c r="AT414" i="1" s="1"/>
  <c r="AU326" i="1"/>
  <c r="AV326" i="1" s="1"/>
  <c r="AU198" i="1"/>
  <c r="AV198" i="1" s="1"/>
  <c r="AU70" i="1"/>
  <c r="AT70" i="1" s="1"/>
  <c r="AU446" i="1"/>
  <c r="AT446" i="1" s="1"/>
  <c r="AU455" i="1"/>
  <c r="AT455" i="1" s="1"/>
  <c r="AU171" i="1"/>
  <c r="AV171" i="1" s="1"/>
  <c r="AU373" i="1"/>
  <c r="AV373" i="1" s="1"/>
  <c r="AU309" i="1"/>
  <c r="AT309" i="1" s="1"/>
  <c r="AU245" i="1"/>
  <c r="AV245" i="1" s="1"/>
  <c r="AU261" i="1"/>
  <c r="AU96" i="1"/>
  <c r="AT96" i="1" s="1"/>
  <c r="AU69" i="1"/>
  <c r="AT69" i="1" s="1"/>
  <c r="AU41" i="1"/>
  <c r="AT41" i="1" s="1"/>
  <c r="AU428" i="1"/>
  <c r="AT428" i="1" s="1"/>
  <c r="AU308" i="1"/>
  <c r="AT308" i="1" s="1"/>
  <c r="AU180" i="1"/>
  <c r="AV180" i="1" s="1"/>
  <c r="AU243" i="1"/>
  <c r="AV243" i="1" s="1"/>
  <c r="AU461" i="1"/>
  <c r="AV461" i="1" s="1"/>
  <c r="AU297" i="1"/>
  <c r="AV297" i="1" s="1"/>
  <c r="AU169" i="1"/>
  <c r="AV169" i="1" s="1"/>
  <c r="AU9" i="1"/>
  <c r="AV9" i="1" s="1"/>
  <c r="AU438" i="1"/>
  <c r="AT438" i="1" s="1"/>
  <c r="AU318" i="1"/>
  <c r="AT318" i="1" s="1"/>
  <c r="AU190" i="1"/>
  <c r="AT190" i="1" s="1"/>
  <c r="AU62" i="1"/>
  <c r="AT62" i="1" s="1"/>
  <c r="AU463" i="1"/>
  <c r="AT463" i="1" s="1"/>
  <c r="AU403" i="1"/>
  <c r="AT403" i="1" s="1"/>
  <c r="AU131" i="1"/>
  <c r="AV131" i="1" s="1"/>
  <c r="AU357" i="1"/>
  <c r="AT357" i="1" s="1"/>
  <c r="AU237" i="1"/>
  <c r="AT237" i="1" s="1"/>
  <c r="AU109" i="1"/>
  <c r="AT109" i="1" s="1"/>
  <c r="AU133" i="1"/>
  <c r="AT133" i="1" s="1"/>
  <c r="AU511" i="1"/>
  <c r="AT511" i="1" s="1"/>
  <c r="AU21" i="1"/>
  <c r="AT21" i="1" s="1"/>
  <c r="AU227" i="1"/>
  <c r="AV227" i="1" s="1"/>
  <c r="AU464" i="1"/>
  <c r="AV464" i="1" s="1"/>
  <c r="AU300" i="1"/>
  <c r="AV300" i="1" s="1"/>
  <c r="AU172" i="1"/>
  <c r="AT172" i="1" s="1"/>
  <c r="AU83" i="1"/>
  <c r="AV83" i="1" s="1"/>
  <c r="AU453" i="1"/>
  <c r="AT453" i="1" s="1"/>
  <c r="AU289" i="1"/>
  <c r="AT289" i="1" s="1"/>
  <c r="AU161" i="1"/>
  <c r="AT161" i="1" s="1"/>
  <c r="AU251" i="1"/>
  <c r="AT251" i="1" s="1"/>
  <c r="AU430" i="1"/>
  <c r="AT430" i="1" s="1"/>
  <c r="AU310" i="1"/>
  <c r="AT310" i="1" s="1"/>
  <c r="AU182" i="1"/>
  <c r="AV182" i="1" s="1"/>
  <c r="AU54" i="1"/>
  <c r="AT54" i="1" s="1"/>
  <c r="AU411" i="1"/>
  <c r="AV411" i="1" s="1"/>
  <c r="AU395" i="1"/>
  <c r="AT395" i="1" s="1"/>
  <c r="AU59" i="1"/>
  <c r="AV59" i="1" s="1"/>
  <c r="AU317" i="1"/>
  <c r="AT317" i="1" s="1"/>
  <c r="AU221" i="1"/>
  <c r="AT221" i="1" s="1"/>
  <c r="AU77" i="1"/>
  <c r="AV77" i="1" s="1"/>
  <c r="AU296" i="1"/>
  <c r="AV296" i="1" s="1"/>
  <c r="AU389" i="1"/>
  <c r="AT389" i="1" s="1"/>
  <c r="AU280" i="1"/>
  <c r="AV280" i="1" s="1"/>
  <c r="AU492" i="1"/>
  <c r="AT492" i="1" s="1"/>
  <c r="AU362" i="1"/>
  <c r="AT362" i="1" s="1"/>
  <c r="AU234" i="1"/>
  <c r="AT234" i="1" s="1"/>
  <c r="AU106" i="1"/>
  <c r="AT106" i="1" s="1"/>
  <c r="AU43" i="1"/>
  <c r="AT43" i="1" s="1"/>
  <c r="AU481" i="1"/>
  <c r="AT481" i="1" s="1"/>
  <c r="AU351" i="1"/>
  <c r="AV351" i="1" s="1"/>
  <c r="AU223" i="1"/>
  <c r="AT223" i="1" s="1"/>
  <c r="AU95" i="1"/>
  <c r="AT95" i="1" s="1"/>
  <c r="AU60" i="1"/>
  <c r="AV60" i="1" s="1"/>
  <c r="AU163" i="1"/>
  <c r="AT163" i="1" s="1"/>
  <c r="AU456" i="1"/>
  <c r="AT456" i="1" s="1"/>
  <c r="AU292" i="1"/>
  <c r="AT292" i="1" s="1"/>
  <c r="AU164" i="1"/>
  <c r="AT164" i="1" s="1"/>
  <c r="AU19" i="1"/>
  <c r="AT19" i="1" s="1"/>
  <c r="AU409" i="1"/>
  <c r="AT409" i="1" s="1"/>
  <c r="AU281" i="1"/>
  <c r="AT281" i="1" s="1"/>
  <c r="AU153" i="1"/>
  <c r="AU3" i="1"/>
  <c r="AU466" i="1"/>
  <c r="AT466" i="1" s="1"/>
  <c r="AU302" i="1"/>
  <c r="AT302" i="1" s="1"/>
  <c r="AU174" i="1"/>
  <c r="AT174" i="1" s="1"/>
  <c r="AU46" i="1"/>
  <c r="AT46" i="1" s="1"/>
  <c r="AU379" i="1"/>
  <c r="AV379" i="1" s="1"/>
  <c r="AU387" i="1"/>
  <c r="AT387" i="1" s="1"/>
  <c r="AU452" i="1"/>
  <c r="AT452" i="1" s="1"/>
  <c r="AU293" i="1"/>
  <c r="AT293" i="1" s="1"/>
  <c r="AU197" i="1"/>
  <c r="AV197" i="1" s="1"/>
  <c r="AU128" i="1"/>
  <c r="AT128" i="1" s="1"/>
  <c r="AU208" i="1"/>
  <c r="AV208" i="1" s="1"/>
  <c r="AU269" i="1"/>
  <c r="AT269" i="1" s="1"/>
  <c r="AU447" i="1"/>
  <c r="AT447" i="1" s="1"/>
  <c r="AT476" i="1"/>
  <c r="AT394" i="1"/>
  <c r="AT356" i="1"/>
  <c r="AT211" i="1"/>
  <c r="AT154" i="1"/>
  <c r="AT155" i="1"/>
  <c r="AT149" i="1"/>
  <c r="AT445" i="1"/>
  <c r="AT391" i="1"/>
  <c r="AT7" i="1"/>
  <c r="AT156" i="1"/>
  <c r="AT346" i="1"/>
  <c r="AT287" i="1"/>
  <c r="AU412" i="1"/>
  <c r="AT412" i="1" s="1"/>
  <c r="AT74" i="1"/>
  <c r="AT327" i="1"/>
  <c r="AT182" i="1"/>
  <c r="AT99" i="1"/>
  <c r="AT336" i="1"/>
  <c r="AT15" i="1"/>
  <c r="AT91" i="1"/>
  <c r="AT26" i="1"/>
  <c r="AT263" i="1"/>
  <c r="AT136" i="1"/>
  <c r="AT247" i="1"/>
  <c r="AT325" i="1"/>
  <c r="AT349" i="1"/>
  <c r="AT332" i="1"/>
  <c r="AT266" i="1"/>
  <c r="AT408" i="1"/>
  <c r="AT118" i="1"/>
  <c r="AT516" i="1"/>
  <c r="AT358" i="1"/>
  <c r="AT301" i="1"/>
  <c r="AT261" i="1"/>
  <c r="AT143" i="1"/>
  <c r="AT153" i="1"/>
  <c r="AT383" i="1"/>
  <c r="AT203" i="1"/>
  <c r="AT103" i="1"/>
  <c r="AU458" i="1"/>
  <c r="AT458" i="1" s="1"/>
  <c r="AU294" i="1"/>
  <c r="AT294" i="1" s="1"/>
  <c r="AU166" i="1"/>
  <c r="AT166" i="1" s="1"/>
  <c r="AU38" i="1"/>
  <c r="AT38" i="1" s="1"/>
  <c r="AU363" i="1"/>
  <c r="AT363" i="1" s="1"/>
  <c r="AU371" i="1"/>
  <c r="AT371" i="1" s="1"/>
  <c r="AU304" i="1"/>
  <c r="AT304" i="1" s="1"/>
  <c r="AU277" i="1"/>
  <c r="AV277" i="1" s="1"/>
  <c r="AU173" i="1"/>
  <c r="AT173" i="1" s="1"/>
  <c r="AU333" i="1"/>
  <c r="AT333" i="1" s="1"/>
  <c r="AU192" i="1"/>
  <c r="AT192" i="1" s="1"/>
  <c r="AU165" i="1"/>
  <c r="AT165" i="1" s="1"/>
  <c r="AU45" i="1"/>
  <c r="AT45" i="1" s="1"/>
  <c r="AU90" i="1"/>
  <c r="AT90" i="1" s="1"/>
  <c r="AU384" i="1"/>
  <c r="AT384" i="1" s="1"/>
  <c r="AU423" i="1"/>
  <c r="AT423" i="1" s="1"/>
  <c r="AU335" i="1"/>
  <c r="AT335" i="1" s="1"/>
  <c r="AU207" i="1"/>
  <c r="AT207" i="1" s="1"/>
  <c r="AU79" i="1"/>
  <c r="AT79" i="1" s="1"/>
  <c r="AU36" i="1"/>
  <c r="AT36" i="1" s="1"/>
  <c r="AU75" i="1"/>
  <c r="AT75" i="1" s="1"/>
  <c r="AU404" i="1"/>
  <c r="AV404" i="1" s="1"/>
  <c r="AU276" i="1"/>
  <c r="AT276" i="1" s="1"/>
  <c r="AU148" i="1"/>
  <c r="AV148" i="1" s="1"/>
  <c r="AU474" i="1"/>
  <c r="AT474" i="1" s="1"/>
  <c r="AU393" i="1"/>
  <c r="AT393" i="1" s="1"/>
  <c r="AU265" i="1"/>
  <c r="AV265" i="1" s="1"/>
  <c r="AU137" i="1"/>
  <c r="AT137" i="1" s="1"/>
  <c r="AU490" i="1"/>
  <c r="AV490" i="1" s="1"/>
  <c r="AU450" i="1"/>
  <c r="AT450" i="1" s="1"/>
  <c r="AU286" i="1"/>
  <c r="AT286" i="1" s="1"/>
  <c r="AU158" i="1"/>
  <c r="AT158" i="1" s="1"/>
  <c r="AU30" i="1"/>
  <c r="AT30" i="1" s="1"/>
  <c r="AU299" i="1"/>
  <c r="AT299" i="1" s="1"/>
  <c r="AU355" i="1"/>
  <c r="AT355" i="1" s="1"/>
  <c r="AU248" i="1"/>
  <c r="AT248" i="1" s="1"/>
  <c r="AU213" i="1"/>
  <c r="AT213" i="1" s="1"/>
  <c r="AU101" i="1"/>
  <c r="AT101" i="1" s="1"/>
  <c r="AU53" i="1"/>
  <c r="AT53" i="1" s="1"/>
  <c r="AU160" i="1"/>
  <c r="AT160" i="1" s="1"/>
  <c r="AU85" i="1"/>
  <c r="AT85" i="1" s="1"/>
  <c r="AU48" i="1"/>
  <c r="AT48" i="1" s="1"/>
  <c r="AU20" i="1"/>
  <c r="AV20" i="1" s="1"/>
  <c r="AU51" i="1"/>
  <c r="AT51" i="1" s="1"/>
  <c r="AU396" i="1"/>
  <c r="AT396" i="1" s="1"/>
  <c r="AU268" i="1"/>
  <c r="AT268" i="1" s="1"/>
  <c r="AU140" i="1"/>
  <c r="AT140" i="1" s="1"/>
  <c r="AU392" i="1"/>
  <c r="AT392" i="1" s="1"/>
  <c r="AU385" i="1"/>
  <c r="AT385" i="1" s="1"/>
  <c r="AU257" i="1"/>
  <c r="AT257" i="1" s="1"/>
  <c r="AU129" i="1"/>
  <c r="AT129" i="1" s="1"/>
  <c r="AU482" i="1"/>
  <c r="AT482" i="1" s="1"/>
  <c r="AU406" i="1"/>
  <c r="AT406" i="1" s="1"/>
  <c r="AU278" i="1"/>
  <c r="AT278" i="1" s="1"/>
  <c r="AU150" i="1"/>
  <c r="AV150" i="1" s="1"/>
  <c r="AU22" i="1"/>
  <c r="AT22" i="1" s="1"/>
  <c r="AU291" i="1"/>
  <c r="AT291" i="1" s="1"/>
  <c r="AU347" i="1"/>
  <c r="AT347" i="1" s="1"/>
  <c r="AU224" i="1"/>
  <c r="AV224" i="1" s="1"/>
  <c r="AU181" i="1"/>
  <c r="AT181" i="1" s="1"/>
  <c r="AU29" i="1"/>
  <c r="AT29" i="1" s="1"/>
  <c r="AU216" i="1"/>
  <c r="AT216" i="1" s="1"/>
  <c r="AU40" i="1"/>
  <c r="AT40" i="1" s="1"/>
  <c r="AU152" i="1"/>
  <c r="AT152" i="1" s="1"/>
  <c r="AU495" i="1"/>
  <c r="AT495" i="1" s="1"/>
  <c r="AU107" i="1"/>
  <c r="AV107" i="1" s="1"/>
  <c r="AU400" i="1"/>
  <c r="AT400" i="1" s="1"/>
  <c r="AU388" i="1"/>
  <c r="AT388" i="1" s="1"/>
  <c r="AU260" i="1"/>
  <c r="AT260" i="1" s="1"/>
  <c r="AU132" i="1"/>
  <c r="AT132" i="1" s="1"/>
  <c r="AU507" i="1"/>
  <c r="AT507" i="1" s="1"/>
  <c r="AU377" i="1"/>
  <c r="AT377" i="1" s="1"/>
  <c r="AU249" i="1"/>
  <c r="AT249" i="1" s="1"/>
  <c r="AU121" i="1"/>
  <c r="AT121" i="1" s="1"/>
  <c r="AU440" i="1"/>
  <c r="AV440" i="1" s="1"/>
  <c r="AU398" i="1"/>
  <c r="AT398" i="1" s="1"/>
  <c r="AU270" i="1"/>
  <c r="AT270" i="1" s="1"/>
  <c r="AU142" i="1"/>
  <c r="AT142" i="1" s="1"/>
  <c r="AU14" i="1"/>
  <c r="AT14" i="1" s="1"/>
  <c r="AU219" i="1"/>
  <c r="AT219" i="1" s="1"/>
  <c r="AU339" i="1"/>
  <c r="AT339" i="1" s="1"/>
  <c r="AU200" i="1"/>
  <c r="AT200" i="1" s="1"/>
  <c r="AU141" i="1"/>
  <c r="AT141" i="1" s="1"/>
  <c r="AU288" i="1"/>
  <c r="AT288" i="1" s="1"/>
  <c r="AU168" i="1"/>
  <c r="AT168" i="1" s="1"/>
  <c r="AU471" i="1"/>
  <c r="AT471" i="1" s="1"/>
  <c r="AU112" i="1"/>
  <c r="AV112" i="1" s="1"/>
  <c r="AU272" i="1"/>
  <c r="AT272" i="1" s="1"/>
  <c r="AU416" i="1"/>
  <c r="AT416" i="1" s="1"/>
  <c r="AU510" i="1"/>
  <c r="AT510" i="1" s="1"/>
  <c r="AU380" i="1"/>
  <c r="AT380" i="1" s="1"/>
  <c r="AU252" i="1"/>
  <c r="AT252" i="1" s="1"/>
  <c r="AU124" i="1"/>
  <c r="AT124" i="1" s="1"/>
  <c r="AU499" i="1"/>
  <c r="AT499" i="1" s="1"/>
  <c r="AU369" i="1"/>
  <c r="AT369" i="1" s="1"/>
  <c r="AU241" i="1"/>
  <c r="AT241" i="1" s="1"/>
  <c r="AU113" i="1"/>
  <c r="AT113" i="1" s="1"/>
  <c r="AU360" i="1"/>
  <c r="AT360" i="1" s="1"/>
  <c r="AU390" i="1"/>
  <c r="AT390" i="1" s="1"/>
  <c r="AU262" i="1"/>
  <c r="AT262" i="1" s="1"/>
  <c r="AU134" i="1"/>
  <c r="AT134" i="1" s="1"/>
  <c r="AU6" i="1"/>
  <c r="AT6" i="1" s="1"/>
  <c r="AU179" i="1"/>
  <c r="AT179" i="1" s="1"/>
  <c r="AU331" i="1"/>
  <c r="AT331" i="1" s="1"/>
  <c r="AU176" i="1"/>
  <c r="AV176" i="1" s="1"/>
  <c r="AU93" i="1"/>
  <c r="AV93" i="1" s="1"/>
  <c r="AU256" i="1"/>
  <c r="AV256" i="1" s="1"/>
  <c r="AU144" i="1"/>
  <c r="AT144" i="1" s="1"/>
  <c r="AU429" i="1"/>
  <c r="AT429" i="1" s="1"/>
  <c r="AU88" i="1"/>
  <c r="AT88" i="1" s="1"/>
  <c r="AU487" i="1"/>
  <c r="AT487" i="1" s="1"/>
  <c r="AU434" i="1"/>
  <c r="AT434" i="1" s="1"/>
  <c r="AU314" i="1"/>
  <c r="AT314" i="1" s="1"/>
  <c r="AU186" i="1"/>
  <c r="AV186" i="1" s="1"/>
  <c r="AU58" i="1"/>
  <c r="AT58" i="1" s="1"/>
  <c r="AU147" i="1"/>
  <c r="AT147" i="1" s="1"/>
  <c r="AU467" i="1"/>
  <c r="AT467" i="1" s="1"/>
  <c r="AU303" i="1"/>
  <c r="AV303" i="1" s="1"/>
  <c r="AU175" i="1"/>
  <c r="AV175" i="1" s="1"/>
  <c r="AU47" i="1"/>
  <c r="AT47" i="1" s="1"/>
  <c r="AU460" i="1"/>
  <c r="AV460" i="1" s="1"/>
  <c r="AU502" i="1"/>
  <c r="AT502" i="1" s="1"/>
  <c r="AU372" i="1"/>
  <c r="AV372" i="1" s="1"/>
  <c r="AU244" i="1"/>
  <c r="AT244" i="1" s="1"/>
  <c r="AU92" i="1"/>
  <c r="AT92" i="1" s="1"/>
  <c r="AU491" i="1"/>
  <c r="AV491" i="1" s="1"/>
  <c r="AU361" i="1"/>
  <c r="AT361" i="1" s="1"/>
  <c r="AU233" i="1"/>
  <c r="AT233" i="1" s="1"/>
  <c r="AU105" i="1"/>
  <c r="AT105" i="1" s="1"/>
  <c r="AU512" i="1"/>
  <c r="AT512" i="1" s="1"/>
  <c r="AU382" i="1"/>
  <c r="AT382" i="1" s="1"/>
  <c r="AU254" i="1"/>
  <c r="AT254" i="1" s="1"/>
  <c r="AU126" i="1"/>
  <c r="AT126" i="1" s="1"/>
  <c r="AU493" i="1"/>
  <c r="AT493" i="1" s="1"/>
  <c r="AU139" i="1"/>
  <c r="AT139" i="1" s="1"/>
  <c r="AU323" i="1"/>
  <c r="AT323" i="1" s="1"/>
  <c r="AU120" i="1"/>
  <c r="AT120" i="1" s="1"/>
  <c r="AU61" i="1"/>
  <c r="AT61" i="1" s="1"/>
  <c r="AU240" i="1"/>
  <c r="AV240" i="1" s="1"/>
  <c r="AU104" i="1"/>
  <c r="AT104" i="1" s="1"/>
  <c r="AU457" i="1"/>
  <c r="AT457" i="1" s="1"/>
  <c r="AU16" i="1"/>
  <c r="AV16" i="1" s="1"/>
  <c r="AU13" i="1"/>
  <c r="AT13" i="1" s="1"/>
  <c r="AV170" i="1"/>
  <c r="AV327" i="1"/>
  <c r="AV449" i="1"/>
  <c r="AV15" i="1"/>
  <c r="AV325" i="1"/>
  <c r="AV432" i="1"/>
  <c r="AV94" i="1"/>
  <c r="AV408" i="1"/>
  <c r="AV301" i="1"/>
  <c r="AV455" i="1"/>
  <c r="AV478" i="1"/>
  <c r="AV266" i="1"/>
  <c r="AV203" i="1"/>
  <c r="AV136" i="1"/>
  <c r="AV488" i="1"/>
  <c r="AV39" i="1"/>
  <c r="AV500" i="1"/>
  <c r="AV362" i="1"/>
  <c r="AV472" i="1"/>
  <c r="AV263" i="1"/>
  <c r="C520" i="1"/>
  <c r="AV123" i="1"/>
  <c r="AV81" i="1"/>
  <c r="AV122" i="1"/>
  <c r="AV415" i="1"/>
  <c r="AV405" i="1"/>
  <c r="AV56" i="1"/>
  <c r="AV332" i="1"/>
  <c r="AV218" i="1"/>
  <c r="AV34" i="1"/>
  <c r="AV452" i="1"/>
  <c r="AV313" i="1"/>
  <c r="AV27" i="1"/>
  <c r="AV149" i="1"/>
  <c r="AV50" i="1"/>
  <c r="AV274" i="1"/>
  <c r="AV476" i="1"/>
  <c r="AV258" i="1"/>
  <c r="AV154" i="1"/>
  <c r="AV469" i="1"/>
  <c r="AV417" i="1"/>
  <c r="AV364" i="1"/>
  <c r="AV283" i="1"/>
  <c r="AV451" i="1"/>
  <c r="AV30" i="1"/>
  <c r="AV465" i="1"/>
  <c r="AV161" i="1"/>
  <c r="AV418" i="1"/>
  <c r="AV155" i="1"/>
  <c r="AV41" i="1"/>
  <c r="AV336" i="1"/>
  <c r="AV247" i="1"/>
  <c r="AV407" i="1"/>
  <c r="AV271" i="1"/>
  <c r="AV366" i="1"/>
  <c r="AV330" i="1"/>
  <c r="AV306" i="1"/>
  <c r="AV484" i="1"/>
  <c r="AV43" i="1"/>
  <c r="AV354" i="1"/>
  <c r="AV287" i="1"/>
  <c r="AV320" i="1"/>
  <c r="AV49" i="1"/>
  <c r="AV298" i="1"/>
  <c r="AV275" i="1"/>
  <c r="AV204" i="1"/>
  <c r="AV68" i="1"/>
  <c r="AV210" i="1"/>
  <c r="AV74" i="1"/>
  <c r="AV391" i="1"/>
  <c r="AV458" i="1"/>
  <c r="AV376" i="1"/>
  <c r="AV239" i="1"/>
  <c r="AV153" i="1"/>
  <c r="AV468" i="1"/>
  <c r="AV475" i="1"/>
  <c r="AV463" i="1"/>
  <c r="AV421" i="1"/>
  <c r="AV295" i="1"/>
  <c r="AV338" i="1"/>
  <c r="AV156" i="1"/>
  <c r="AV505" i="1"/>
  <c r="AV433" i="1"/>
  <c r="AV211" i="1"/>
  <c r="AV188" i="1"/>
  <c r="AV494" i="1"/>
  <c r="AV358" i="1"/>
  <c r="AV259" i="1"/>
  <c r="AV466" i="1"/>
  <c r="AV214" i="1"/>
  <c r="AV394" i="1"/>
  <c r="AV444" i="1"/>
  <c r="AV261" i="1"/>
  <c r="AV69" i="1"/>
  <c r="AV337" i="1"/>
  <c r="AV349" i="1"/>
  <c r="AV52" i="1"/>
  <c r="AV7" i="1"/>
  <c r="AV446" i="1"/>
  <c r="AV103" i="1"/>
  <c r="AV106" i="1"/>
  <c r="AV177" i="1" l="1"/>
  <c r="AV443" i="1"/>
  <c r="AT135" i="1"/>
  <c r="AV194" i="1"/>
  <c r="AV499" i="1"/>
  <c r="AV183" i="1"/>
  <c r="AV302" i="1"/>
  <c r="AV130" i="1"/>
  <c r="AV66" i="1"/>
  <c r="AV310" i="1"/>
  <c r="AV374" i="1"/>
  <c r="AV86" i="1"/>
  <c r="AV305" i="1"/>
  <c r="AV473" i="1"/>
  <c r="AV357" i="1"/>
  <c r="AV202" i="1"/>
  <c r="AT184" i="1"/>
  <c r="AV145" i="1"/>
  <c r="AV462" i="1"/>
  <c r="AV110" i="1"/>
  <c r="AV312" i="1"/>
  <c r="AV114" i="1"/>
  <c r="AV352" i="1"/>
  <c r="AV125" i="1"/>
  <c r="AT282" i="1"/>
  <c r="AT31" i="1"/>
  <c r="AV244" i="1"/>
  <c r="AV486" i="1"/>
  <c r="AT439" i="1"/>
  <c r="AV206" i="1"/>
  <c r="AV348" i="1"/>
  <c r="AV98" i="1"/>
  <c r="AT279" i="1"/>
  <c r="AV284" i="1"/>
  <c r="AV395" i="1"/>
  <c r="AV250" i="1"/>
  <c r="AT435" i="1"/>
  <c r="AV513" i="1"/>
  <c r="AV324" i="1"/>
  <c r="AV442" i="1"/>
  <c r="AV480" i="1"/>
  <c r="AV328" i="1"/>
  <c r="AV111" i="1"/>
  <c r="AV231" i="1"/>
  <c r="AV255" i="1"/>
  <c r="AV196" i="1"/>
  <c r="AV95" i="1"/>
  <c r="AV119" i="1"/>
  <c r="AV237" i="1"/>
  <c r="AV285" i="1"/>
  <c r="AV437" i="1"/>
  <c r="AV63" i="1"/>
  <c r="AT243" i="1"/>
  <c r="AT232" i="1"/>
  <c r="AV23" i="1"/>
  <c r="AT425" i="1"/>
  <c r="AT359" i="1"/>
  <c r="AV511" i="1"/>
  <c r="AV367" i="1"/>
  <c r="AV422" i="1"/>
  <c r="AV146" i="1"/>
  <c r="AV428" i="1"/>
  <c r="AV174" i="1"/>
  <c r="AV89" i="1"/>
  <c r="AV426" i="1"/>
  <c r="AV413" i="1"/>
  <c r="AT326" i="1"/>
  <c r="AT138" i="1"/>
  <c r="AV127" i="1"/>
  <c r="AV489" i="1"/>
  <c r="AV72" i="1"/>
  <c r="AV212" i="1"/>
  <c r="AT459" i="1"/>
  <c r="AV42" i="1"/>
  <c r="AV71" i="1"/>
  <c r="AV343" i="1"/>
  <c r="AV481" i="1"/>
  <c r="AV178" i="1"/>
  <c r="AV290" i="1"/>
  <c r="AV387" i="1"/>
  <c r="AV151" i="1"/>
  <c r="AV431" i="1"/>
  <c r="AV514" i="1"/>
  <c r="AV235" i="1"/>
  <c r="AV495" i="1"/>
  <c r="AT345" i="1"/>
  <c r="AV142" i="1"/>
  <c r="AV216" i="1"/>
  <c r="AV54" i="1"/>
  <c r="AT67" i="1"/>
  <c r="AV385" i="1"/>
  <c r="AV269" i="1"/>
  <c r="AV19" i="1"/>
  <c r="AT464" i="1"/>
  <c r="AV137" i="1"/>
  <c r="AV124" i="1"/>
  <c r="AV251" i="1"/>
  <c r="AT191" i="1"/>
  <c r="AV304" i="1"/>
  <c r="AV141" i="1"/>
  <c r="AV129" i="1"/>
  <c r="AV400" i="1"/>
  <c r="AV355" i="1"/>
  <c r="AT300" i="1"/>
  <c r="AT220" i="1"/>
  <c r="AV189" i="1"/>
  <c r="AT253" i="1"/>
  <c r="AV79" i="1"/>
  <c r="AV339" i="1"/>
  <c r="AV40" i="1"/>
  <c r="AV314" i="1"/>
  <c r="AV252" i="1"/>
  <c r="AV335" i="1"/>
  <c r="AV164" i="1"/>
  <c r="AV396" i="1"/>
  <c r="AV45" i="1"/>
  <c r="AV13" i="1"/>
  <c r="AV92" i="1"/>
  <c r="AV294" i="1"/>
  <c r="AV113" i="1"/>
  <c r="AT236" i="1"/>
  <c r="AV200" i="1"/>
  <c r="AV299" i="1"/>
  <c r="AV450" i="1"/>
  <c r="AV14" i="1"/>
  <c r="AV384" i="1"/>
  <c r="AT131" i="1"/>
  <c r="AV51" i="1"/>
  <c r="AV286" i="1"/>
  <c r="AV429" i="1"/>
  <c r="AV140" i="1"/>
  <c r="AV270" i="1"/>
  <c r="AV260" i="1"/>
  <c r="AV512" i="1"/>
  <c r="AV207" i="1"/>
  <c r="AV90" i="1"/>
  <c r="AV268" i="1"/>
  <c r="AV105" i="1"/>
  <c r="AV213" i="1"/>
  <c r="AV430" i="1"/>
  <c r="AT296" i="1"/>
  <c r="AV166" i="1"/>
  <c r="AV58" i="1"/>
  <c r="AT508" i="1"/>
  <c r="AT187" i="1"/>
  <c r="AV62" i="1"/>
  <c r="AV438" i="1"/>
  <c r="AV316" i="1"/>
  <c r="AV416" i="1"/>
  <c r="AT420" i="1"/>
  <c r="AV215" i="1"/>
  <c r="AV487" i="1"/>
  <c r="AV501" i="1"/>
  <c r="AT169" i="1"/>
  <c r="AT329" i="1"/>
  <c r="AV5" i="1"/>
  <c r="AV492" i="1"/>
  <c r="AV457" i="1"/>
  <c r="AV390" i="1"/>
  <c r="AV289" i="1"/>
  <c r="AV165" i="1"/>
  <c r="AT77" i="1"/>
  <c r="AV78" i="1"/>
  <c r="AV65" i="1"/>
  <c r="AV37" i="1"/>
  <c r="AV386" i="1"/>
  <c r="AV85" i="1"/>
  <c r="AV226" i="1"/>
  <c r="AV128" i="1"/>
  <c r="AV262" i="1"/>
  <c r="AV29" i="1"/>
  <c r="AV181" i="1"/>
  <c r="AV399" i="1"/>
  <c r="AT197" i="1"/>
  <c r="AV222" i="1"/>
  <c r="AV173" i="1"/>
  <c r="AT490" i="1"/>
  <c r="AV276" i="1"/>
  <c r="AV361" i="1"/>
  <c r="AV497" i="1"/>
  <c r="AV482" i="1"/>
  <c r="AV291" i="1"/>
  <c r="AT64" i="1"/>
  <c r="AV375" i="1"/>
  <c r="AT208" i="1"/>
  <c r="AT159" i="1"/>
  <c r="AV474" i="1"/>
  <c r="AV225" i="1"/>
  <c r="AT245" i="1"/>
  <c r="AV281" i="1"/>
  <c r="AV195" i="1"/>
  <c r="AV82" i="1"/>
  <c r="AV168" i="1"/>
  <c r="AV102" i="1"/>
  <c r="AV36" i="1"/>
  <c r="AT44" i="1"/>
  <c r="AT9" i="1"/>
  <c r="AT504" i="1"/>
  <c r="AT340" i="1"/>
  <c r="AT353" i="1"/>
  <c r="AT32" i="1"/>
  <c r="AT80" i="1"/>
  <c r="AV309" i="1"/>
  <c r="AT503" i="1"/>
  <c r="AV10" i="1"/>
  <c r="AV201" i="1"/>
  <c r="AV38" i="1"/>
  <c r="AV228" i="1"/>
  <c r="AV467" i="1"/>
  <c r="AV6" i="1"/>
  <c r="AV57" i="1"/>
  <c r="AV75" i="1"/>
  <c r="AV368" i="1"/>
  <c r="AV307" i="1"/>
  <c r="AV292" i="1"/>
  <c r="AT28" i="1"/>
  <c r="AT83" i="1"/>
  <c r="AT344" i="1"/>
  <c r="AT427" i="1"/>
  <c r="AT280" i="1"/>
  <c r="AT485" i="1"/>
  <c r="AV11" i="1"/>
  <c r="AV267" i="1"/>
  <c r="AV321" i="1"/>
  <c r="AV318" i="1"/>
  <c r="AV288" i="1"/>
  <c r="AV115" i="1"/>
  <c r="AV76" i="1"/>
  <c r="AV456" i="1"/>
  <c r="AV172" i="1"/>
  <c r="AT24" i="1"/>
  <c r="AT460" i="1"/>
  <c r="AV319" i="1"/>
  <c r="AT378" i="1"/>
  <c r="AV389" i="1"/>
  <c r="AT448" i="1"/>
  <c r="AV108" i="1"/>
  <c r="AV477" i="1"/>
  <c r="AV471" i="1"/>
  <c r="AV365" i="1"/>
  <c r="AT116" i="1"/>
  <c r="AT373" i="1"/>
  <c r="AT185" i="1"/>
  <c r="AT461" i="1"/>
  <c r="AV506" i="1"/>
  <c r="AV209" i="1"/>
  <c r="AT496" i="1"/>
  <c r="AV117" i="1"/>
  <c r="AV498" i="1"/>
  <c r="AV334" i="1"/>
  <c r="AV217" i="1"/>
  <c r="AV199" i="1"/>
  <c r="AT229" i="1"/>
  <c r="AT4" i="1"/>
  <c r="AT171" i="1"/>
  <c r="AV483" i="1"/>
  <c r="AV248" i="1"/>
  <c r="AV134" i="1"/>
  <c r="AV249" i="1"/>
  <c r="AV406" i="1"/>
  <c r="AV87" i="1"/>
  <c r="AV100" i="1"/>
  <c r="AT246" i="1"/>
  <c r="AV311" i="1"/>
  <c r="AV120" i="1"/>
  <c r="AV18" i="1"/>
  <c r="AT198" i="1"/>
  <c r="AV190" i="1"/>
  <c r="AV179" i="1"/>
  <c r="AV162" i="1"/>
  <c r="AV8" i="1"/>
  <c r="AV278" i="1"/>
  <c r="AV401" i="1"/>
  <c r="AV73" i="1"/>
  <c r="AV101" i="1"/>
  <c r="AV363" i="1"/>
  <c r="AV322" i="1"/>
  <c r="AV193" i="1"/>
  <c r="AT315" i="1"/>
  <c r="AT441" i="1"/>
  <c r="AV350" i="1"/>
  <c r="AT436" i="1"/>
  <c r="AV221" i="1"/>
  <c r="AV205" i="1"/>
  <c r="AV409" i="1"/>
  <c r="AT230" i="1"/>
  <c r="AV17" i="1"/>
  <c r="AV97" i="1"/>
  <c r="AV238" i="1"/>
  <c r="AV257" i="1"/>
  <c r="AV371" i="1"/>
  <c r="AV242" i="1"/>
  <c r="AV453" i="1"/>
  <c r="AT3" i="1"/>
  <c r="AU517" i="1"/>
  <c r="AV167" i="1"/>
  <c r="AV423" i="1"/>
  <c r="AV493" i="1"/>
  <c r="AV388" i="1"/>
  <c r="AT12" i="1"/>
  <c r="AT424" i="1"/>
  <c r="AT419" i="1"/>
  <c r="AT303" i="1"/>
  <c r="AV33" i="1"/>
  <c r="AV233" i="1"/>
  <c r="AV152" i="1"/>
  <c r="AV402" i="1"/>
  <c r="AV104" i="1"/>
  <c r="AV254" i="1"/>
  <c r="AV132" i="1"/>
  <c r="AT404" i="1"/>
  <c r="AT112" i="1"/>
  <c r="AV234" i="1"/>
  <c r="AV470" i="1"/>
  <c r="AT454" i="1"/>
  <c r="AV342" i="1"/>
  <c r="AV158" i="1"/>
  <c r="AV398" i="1"/>
  <c r="AV369" i="1"/>
  <c r="AV392" i="1"/>
  <c r="AT277" i="1"/>
  <c r="AT16" i="1"/>
  <c r="AT410" i="1"/>
  <c r="AV96" i="1"/>
  <c r="AV370" i="1"/>
  <c r="AV144" i="1"/>
  <c r="AT150" i="1"/>
  <c r="AT157" i="1"/>
  <c r="AV55" i="1"/>
  <c r="AV360" i="1"/>
  <c r="AV88" i="1"/>
  <c r="AV35" i="1"/>
  <c r="AV219" i="1"/>
  <c r="AT491" i="1"/>
  <c r="AT84" i="1"/>
  <c r="AV241" i="1"/>
  <c r="AV434" i="1"/>
  <c r="AV403" i="1"/>
  <c r="AV273" i="1"/>
  <c r="AV126" i="1"/>
  <c r="AV147" i="1"/>
  <c r="AT25" i="1"/>
  <c r="AT256" i="1"/>
  <c r="AV333" i="1"/>
  <c r="AV347" i="1"/>
  <c r="AV139" i="1"/>
  <c r="AV22" i="1"/>
  <c r="AV21" i="1"/>
  <c r="AT93" i="1"/>
  <c r="AT372" i="1"/>
  <c r="AT297" i="1"/>
  <c r="AV509" i="1"/>
  <c r="AV109" i="1"/>
  <c r="AT440" i="1"/>
  <c r="AT411" i="1"/>
  <c r="AV70" i="1"/>
  <c r="AV308" i="1"/>
  <c r="AV393" i="1"/>
  <c r="AV479" i="1"/>
  <c r="AT176" i="1"/>
  <c r="AT265" i="1"/>
  <c r="AT148" i="1"/>
  <c r="AV377" i="1"/>
  <c r="AV160" i="1"/>
  <c r="AT60" i="1"/>
  <c r="AT175" i="1"/>
  <c r="AT240" i="1"/>
  <c r="AT107" i="1"/>
  <c r="AT20" i="1"/>
  <c r="AT351" i="1"/>
  <c r="AV163" i="1"/>
  <c r="AV323" i="1"/>
  <c r="AV48" i="1"/>
  <c r="AT224" i="1"/>
  <c r="AT379" i="1"/>
  <c r="AV61" i="1"/>
  <c r="AV510" i="1"/>
  <c r="AT59" i="1"/>
  <c r="AT264" i="1"/>
  <c r="AV47" i="1"/>
  <c r="AV293" i="1"/>
  <c r="AV121" i="1"/>
  <c r="AV272" i="1"/>
  <c r="AV133" i="1"/>
  <c r="AV317" i="1"/>
  <c r="AV381" i="1"/>
  <c r="AV382" i="1"/>
  <c r="AT186" i="1"/>
  <c r="AT180" i="1"/>
  <c r="AT227" i="1"/>
  <c r="AV331" i="1"/>
  <c r="AV507" i="1"/>
  <c r="AT397" i="1"/>
  <c r="AV46" i="1"/>
  <c r="AV223" i="1"/>
  <c r="AV53" i="1"/>
  <c r="AV414" i="1"/>
  <c r="AV192" i="1"/>
  <c r="AV341" i="1"/>
  <c r="AV502" i="1"/>
  <c r="AV3" i="1"/>
  <c r="AV517" i="1" l="1"/>
  <c r="AT517" i="1"/>
</calcChain>
</file>

<file path=xl/sharedStrings.xml><?xml version="1.0" encoding="utf-8"?>
<sst xmlns="http://schemas.openxmlformats.org/spreadsheetml/2006/main" count="3974" uniqueCount="802">
  <si>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</si>
  <si>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</si>
  <si>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</si>
  <si>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</si>
  <si>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</si>
  <si>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</si>
  <si>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</si>
  <si>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</si>
  <si>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</si>
  <si>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</si>
  <si>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</si>
  <si>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</si>
  <si>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</si>
  <si>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</si>
  <si>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</si>
  <si>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</si>
  <si>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</si>
  <si>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</si>
  <si>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</si>
  <si>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</si>
  <si>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</si>
  <si>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</si>
  <si>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</si>
  <si>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</si>
  <si>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</si>
  <si>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</si>
  <si>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</si>
  <si>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</si>
  <si>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</si>
  <si>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</si>
  <si>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</si>
  <si>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</si>
  <si>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</si>
  <si>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</si>
  <si>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</si>
  <si>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</si>
  <si>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</si>
  <si>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</si>
  <si>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</si>
  <si>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</si>
  <si>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</si>
  <si>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</si>
  <si>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</si>
  <si>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</si>
  <si>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</si>
  <si>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</si>
  <si>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</si>
  <si>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</si>
  <si>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</si>
  <si>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209000023200</t>
  </si>
  <si>
    <t>KELLY FAMILY TRUST</t>
  </si>
  <si>
    <t>11305 HIGHWAY 55 APT 323</t>
  </si>
  <si>
    <t>PLYMOUTH MN 55441-6059</t>
  </si>
  <si>
    <t>SWSW</t>
  </si>
  <si>
    <t>2</t>
  </si>
  <si>
    <t>120</t>
  </si>
  <si>
    <t>28</t>
  </si>
  <si>
    <t>209000023300</t>
  </si>
  <si>
    <t>MARK J MAROHN</t>
  </si>
  <si>
    <t>5088 OLIVER AVE NW</t>
  </si>
  <si>
    <t>ANNANDALE MN 55302</t>
  </si>
  <si>
    <t>209000023400</t>
  </si>
  <si>
    <t>ROBERT C OLSON</t>
  </si>
  <si>
    <t>13591 53RD ST NW</t>
  </si>
  <si>
    <t>SESW</t>
  </si>
  <si>
    <t>209000023401</t>
  </si>
  <si>
    <t>VALERIE MAROHN</t>
  </si>
  <si>
    <t>13494 47TH ST</t>
  </si>
  <si>
    <t>209000033300</t>
  </si>
  <si>
    <t>STEVEN L KRAMER &amp; MARCELLE K KRAMER</t>
  </si>
  <si>
    <t>5054 PELOQUIN AVE NW</t>
  </si>
  <si>
    <t>ANNANDALE MN 55302-3546</t>
  </si>
  <si>
    <t>3</t>
  </si>
  <si>
    <t>209000033400</t>
  </si>
  <si>
    <t>BARIN P &amp; COLLEEN M NORGREN</t>
  </si>
  <si>
    <t>5003 CO RD 3 NW</t>
  </si>
  <si>
    <t>209000033401</t>
  </si>
  <si>
    <t>BRYAN K &amp; LUCILLE K EKHOLM</t>
  </si>
  <si>
    <t>5077 COUNTY ROAD 3 NW</t>
  </si>
  <si>
    <t>209000034400</t>
  </si>
  <si>
    <t>USA FISH &amp; WILDLIFE SERVICE % DIVISION OF REALTY</t>
  </si>
  <si>
    <t>5600 AMERICAN BLVD W #990</t>
  </si>
  <si>
    <t>BLOOMINGTON MN 55437-1458</t>
  </si>
  <si>
    <t>SWSE</t>
  </si>
  <si>
    <t>SESE</t>
  </si>
  <si>
    <t>NENE</t>
  </si>
  <si>
    <t>209000102200</t>
  </si>
  <si>
    <t>NICK &amp; NICOLE MARES</t>
  </si>
  <si>
    <t>4863 PELOQUIN AVE NW</t>
  </si>
  <si>
    <t>NWNW</t>
  </si>
  <si>
    <t>10</t>
  </si>
  <si>
    <t>209000102201</t>
  </si>
  <si>
    <t>BRIAN W &amp; SHARI DIRCKS</t>
  </si>
  <si>
    <t>4925 PELOQUIN AVE NW</t>
  </si>
  <si>
    <t>ANNANDALE MN 55302-3545</t>
  </si>
  <si>
    <t>209000102202</t>
  </si>
  <si>
    <t>STEVEN  B &amp; CARRIE A FASCHING</t>
  </si>
  <si>
    <t>4956 PELOQUIN AVE NW</t>
  </si>
  <si>
    <t>209000102203</t>
  </si>
  <si>
    <t>RUSSELL A &amp; DEBRA J ENGELMAN</t>
  </si>
  <si>
    <t>4975 PELOQUIN AVE NW</t>
  </si>
  <si>
    <t>209000102300</t>
  </si>
  <si>
    <t>GENE A &amp; STACY L ALAMA</t>
  </si>
  <si>
    <t>4343 COUNTY ROAD 3 NW</t>
  </si>
  <si>
    <t>ANNANDALE MN 55302-3516</t>
  </si>
  <si>
    <t>NWSW</t>
  </si>
  <si>
    <t>NESW</t>
  </si>
  <si>
    <t>SWNW</t>
  </si>
  <si>
    <t>209000102400</t>
  </si>
  <si>
    <t>SENW</t>
  </si>
  <si>
    <t>SWNE</t>
  </si>
  <si>
    <t>SENE</t>
  </si>
  <si>
    <t>NENW</t>
  </si>
  <si>
    <t>NWNE</t>
  </si>
  <si>
    <t>209000102401</t>
  </si>
  <si>
    <t>SMITH FAMILY LIVING TRUST</t>
  </si>
  <si>
    <t>4535 COUNTY ROAD 3 NW</t>
  </si>
  <si>
    <t>ANNANDALE MN 55302-4554</t>
  </si>
  <si>
    <t>209000102402</t>
  </si>
  <si>
    <t>DANIEL HESSE &amp; AMANDA HESSE</t>
  </si>
  <si>
    <t>4579 COUNTY ROAD 3 NW</t>
  </si>
  <si>
    <t>209000103100</t>
  </si>
  <si>
    <t>GENE A ALAMA</t>
  </si>
  <si>
    <t>209000103101</t>
  </si>
  <si>
    <t>209000103102</t>
  </si>
  <si>
    <t>209000103400</t>
  </si>
  <si>
    <t>EVA MAE ALAMA</t>
  </si>
  <si>
    <t>4065 COUNTY ROAD 3 NW</t>
  </si>
  <si>
    <t>ANNANDALE MN 55302-3552</t>
  </si>
  <si>
    <t>209000103401</t>
  </si>
  <si>
    <t>JASON LEE JOHNSON &amp; MEGAN JOHNSON</t>
  </si>
  <si>
    <t>4130 COUNTY ROAD 3 NW</t>
  </si>
  <si>
    <t>209000103402</t>
  </si>
  <si>
    <t>209000104100</t>
  </si>
  <si>
    <t>DEAN D &amp; DARRYL D KARIE</t>
  </si>
  <si>
    <t>14426 20TH ST NW</t>
  </si>
  <si>
    <t>NESE</t>
  </si>
  <si>
    <t>209000104200</t>
  </si>
  <si>
    <t>MARVIN A &amp; KATHLEEN V LAHTI</t>
  </si>
  <si>
    <t>4157 OLIVER AVE NW</t>
  </si>
  <si>
    <t>ANNANDALE MN 55302-3614</t>
  </si>
  <si>
    <t>NWSE</t>
  </si>
  <si>
    <t>209000104300</t>
  </si>
  <si>
    <t>209000111100</t>
  </si>
  <si>
    <t>JEROME A FINNEMAN</t>
  </si>
  <si>
    <t>13137 53RD ST NW</t>
  </si>
  <si>
    <t>ANNANDALE MN 55302-3508</t>
  </si>
  <si>
    <t>11</t>
  </si>
  <si>
    <t>209000111200</t>
  </si>
  <si>
    <t>VALERIE K MAROHN REVOCABLE TR</t>
  </si>
  <si>
    <t>6710 PILGER AVE NW</t>
  </si>
  <si>
    <t>ANNANDALE MN 55302-3806</t>
  </si>
  <si>
    <t>209000111300</t>
  </si>
  <si>
    <t>COLIN F ALAMA 2006 REV TRUST</t>
  </si>
  <si>
    <t>PO BOX 1107</t>
  </si>
  <si>
    <t>COKATO MN 55321-1107</t>
  </si>
  <si>
    <t>209000111400</t>
  </si>
  <si>
    <t>209000112200</t>
  </si>
  <si>
    <t>STATE OF MN TAX FORFEIT PUBLIC % WRIGHT CTY TAXPAYER SERVICES</t>
  </si>
  <si>
    <t>3650 BRADDOCK AVE NE STE 1400</t>
  </si>
  <si>
    <t>BUFFALO MN 55313</t>
  </si>
  <si>
    <t>209000112201</t>
  </si>
  <si>
    <t>KARI PATNODE &amp; DEREK PATNODE</t>
  </si>
  <si>
    <t>4934 OLIVER AVE NW</t>
  </si>
  <si>
    <t>ANNANDALE MN 55302-3615</t>
  </si>
  <si>
    <t>209000112300</t>
  </si>
  <si>
    <t>ROBERT S &amp; VALERIE K MAROHN</t>
  </si>
  <si>
    <t>209000112400</t>
  </si>
  <si>
    <t>ROBERT S MAROHN</t>
  </si>
  <si>
    <t>13494 47TH ST NW PO BOX 127</t>
  </si>
  <si>
    <t>ANNANDALE MN 55302-0127</t>
  </si>
  <si>
    <t>209000112401</t>
  </si>
  <si>
    <t>ROOTSPRINGS COOPERATIVE</t>
  </si>
  <si>
    <t>13537 47TH ST NW</t>
  </si>
  <si>
    <t>ANNANDALE MN 55302-3507</t>
  </si>
  <si>
    <t>209000113100</t>
  </si>
  <si>
    <t>MITCHELL L PUTNAM &amp; GALE L PUTMAN</t>
  </si>
  <si>
    <t>13752 42ND ST NW</t>
  </si>
  <si>
    <t>ANNANDALE MN 55302-3505</t>
  </si>
  <si>
    <t>209000113200</t>
  </si>
  <si>
    <t>209000113300</t>
  </si>
  <si>
    <t>STATE OF MINNESOTA - DNR % TAX SPECIALIST BOX 45</t>
  </si>
  <si>
    <t>500 LAFAYETTE RD N</t>
  </si>
  <si>
    <t>SAINT PAUL MN 55155-4030</t>
  </si>
  <si>
    <t>209000113301</t>
  </si>
  <si>
    <t>209000113302</t>
  </si>
  <si>
    <t>CLAIR D &amp; LUANN NELSON</t>
  </si>
  <si>
    <t>4094 NORTON AVE NW</t>
  </si>
  <si>
    <t>209000113303</t>
  </si>
  <si>
    <t>CONSTANCE M FICK</t>
  </si>
  <si>
    <t>4144 NORTON AVE NW</t>
  </si>
  <si>
    <t>ANNANDALE MN 55302-3540</t>
  </si>
  <si>
    <t>209000113304</t>
  </si>
  <si>
    <t>BENSON/LAGRANGE REV TRUST</t>
  </si>
  <si>
    <t>4224 NORTON AVE NW</t>
  </si>
  <si>
    <t>ANNANDALE MN 55302-3541</t>
  </si>
  <si>
    <t>209000113305</t>
  </si>
  <si>
    <t>LEON &amp; SUSAN JEURISSEN</t>
  </si>
  <si>
    <t>5336 PINE CONE LN</t>
  </si>
  <si>
    <t>CARVER MN 55315-9680</t>
  </si>
  <si>
    <t>209000113306</t>
  </si>
  <si>
    <t>THOMAS J &amp; JANENE M KELLER</t>
  </si>
  <si>
    <t>10009 HOLLOWAY FARMS RD</t>
  </si>
  <si>
    <t>LORETTO MN 55357-4599</t>
  </si>
  <si>
    <t>209000113307</t>
  </si>
  <si>
    <t>GARY M &amp; SHELLY K AHRENS</t>
  </si>
  <si>
    <t>4427 WOODGATE PT</t>
  </si>
  <si>
    <t>EAGAN MN 55122-2425</t>
  </si>
  <si>
    <t>209000113308</t>
  </si>
  <si>
    <t>ARIC H JOHNSON &amp; KELLY L JOHNSON</t>
  </si>
  <si>
    <t>4288 GADWALL CT</t>
  </si>
  <si>
    <t>SAINT PAUL MN 55122-2287</t>
  </si>
  <si>
    <t>209000113309</t>
  </si>
  <si>
    <t>TYNI FAMILY TRUST % SHIRLEY A TYNI TRUSTEE</t>
  </si>
  <si>
    <t>17339 ENADIA WAY</t>
  </si>
  <si>
    <t>VAN NUYS CA 91406</t>
  </si>
  <si>
    <t>209000113310</t>
  </si>
  <si>
    <t>JOHN A ANTL&amp; CHERYL J ANTL</t>
  </si>
  <si>
    <t>4208 NORTON AVE NW</t>
  </si>
  <si>
    <t>209000114400</t>
  </si>
  <si>
    <t>MARY E WEIGEL</t>
  </si>
  <si>
    <t>1617 RUSHMORE DR</t>
  </si>
  <si>
    <t>BURNSVILLE MN 55306-6388</t>
  </si>
  <si>
    <t>209000121400</t>
  </si>
  <si>
    <t>KENNETH B &amp; FRANK M LANTTO</t>
  </si>
  <si>
    <t>4625 MOORE AVE NW</t>
  </si>
  <si>
    <t>12</t>
  </si>
  <si>
    <t>209000123100</t>
  </si>
  <si>
    <t>JARED PURCELL &amp; MARSHA PURCELL</t>
  </si>
  <si>
    <t>10750 29TH ST NE</t>
  </si>
  <si>
    <t>SAINT MICHAEL MN 55376</t>
  </si>
  <si>
    <t>209000123200</t>
  </si>
  <si>
    <t>209000123400</t>
  </si>
  <si>
    <t>209000123401</t>
  </si>
  <si>
    <t>209000123402</t>
  </si>
  <si>
    <t>209000124200</t>
  </si>
  <si>
    <t>209000124400</t>
  </si>
  <si>
    <t>209000131100</t>
  </si>
  <si>
    <t>13</t>
  </si>
  <si>
    <t>209000131200</t>
  </si>
  <si>
    <t>209000131300</t>
  </si>
  <si>
    <t>EMIL B GUNNARY&amp; PETER GUNNARY</t>
  </si>
  <si>
    <t>12384 COUNTY ROAD 37 NW</t>
  </si>
  <si>
    <t>209000131301</t>
  </si>
  <si>
    <t>209000132100</t>
  </si>
  <si>
    <t>CURTIS R &amp; ALICE E DENNEY</t>
  </si>
  <si>
    <t>3828 MOORE AVE NW</t>
  </si>
  <si>
    <t>209000132101</t>
  </si>
  <si>
    <t>209000132200</t>
  </si>
  <si>
    <t>MARGARET GROOP</t>
  </si>
  <si>
    <t>3863 MOORE AVE NW</t>
  </si>
  <si>
    <t>ANNANDALE MN 55302-3563</t>
  </si>
  <si>
    <t>209000132300</t>
  </si>
  <si>
    <t>DARRYL D &amp; DEANE KARIE</t>
  </si>
  <si>
    <t>209000132400</t>
  </si>
  <si>
    <t>TIMOTHY AALTO &amp; KATHRYN HORSKI</t>
  </si>
  <si>
    <t>3536 MOORE AVE NW</t>
  </si>
  <si>
    <t>ANNANDALE MN 55302-3573</t>
  </si>
  <si>
    <t>209000133100</t>
  </si>
  <si>
    <t>MICHAEL &amp; KRISTEN CONDON</t>
  </si>
  <si>
    <t>12712 COUNTY ROAD 37 NW</t>
  </si>
  <si>
    <t>ANNANDALE MN 55302-3520</t>
  </si>
  <si>
    <t>209000133200</t>
  </si>
  <si>
    <t>LESTER H ALAMA</t>
  </si>
  <si>
    <t>12965 COUNTY ROAD 37 NW</t>
  </si>
  <si>
    <t>209000133201</t>
  </si>
  <si>
    <t>ROBERT D &amp; CAROL PURCELL</t>
  </si>
  <si>
    <t>PO BOX 403</t>
  </si>
  <si>
    <t>ANNANDALE MN 55302-0403</t>
  </si>
  <si>
    <t>209000133202</t>
  </si>
  <si>
    <t>209000133300</t>
  </si>
  <si>
    <t>209000133301</t>
  </si>
  <si>
    <t>LAWRENCE J FREE</t>
  </si>
  <si>
    <t>3185 WALNUT GROVE LN N</t>
  </si>
  <si>
    <t>PLYMOUTH MN 55447</t>
  </si>
  <si>
    <t>209000133302</t>
  </si>
  <si>
    <t>JOHN A SAARI</t>
  </si>
  <si>
    <t>2593 MORRISON AVE NW</t>
  </si>
  <si>
    <t>209000133400</t>
  </si>
  <si>
    <t>209000134300</t>
  </si>
  <si>
    <t>AGNES GUNNERSON</t>
  </si>
  <si>
    <t>2998 MORRISON AVE NW</t>
  </si>
  <si>
    <t>ANNANDALE MN 55302-3608</t>
  </si>
  <si>
    <t>209000134301</t>
  </si>
  <si>
    <t>209000134400</t>
  </si>
  <si>
    <t>CHRISTOPHER &amp;AGNES M GUNNERSON</t>
  </si>
  <si>
    <t>12067 COUNTY RD 37 NW</t>
  </si>
  <si>
    <t>209000134401</t>
  </si>
  <si>
    <t>CHURCH OF ST IGNATIUS/FR LAKE</t>
  </si>
  <si>
    <t>140 CHERRY AVE</t>
  </si>
  <si>
    <t>209000141100</t>
  </si>
  <si>
    <t>14</t>
  </si>
  <si>
    <t>209000141400</t>
  </si>
  <si>
    <t>JOSEPH C GUNNARY</t>
  </si>
  <si>
    <t>13270 COUNTY ROAD 37 NW</t>
  </si>
  <si>
    <t>209000141401</t>
  </si>
  <si>
    <t>KEITH A THOMPSON REVTR</t>
  </si>
  <si>
    <t>13055 53RD ST NW</t>
  </si>
  <si>
    <t>209000141402</t>
  </si>
  <si>
    <t>DAVID WAYNE PHILLIPS &amp; JOSHUA CALEB DORNBUSH</t>
  </si>
  <si>
    <t>13442 COUNTY ROAD 37 NW</t>
  </si>
  <si>
    <t>209000141403</t>
  </si>
  <si>
    <t>209000142100</t>
  </si>
  <si>
    <t>SCOTT B &amp; MARY LOU B LEPOWSKY</t>
  </si>
  <si>
    <t>3766 NORRIS AVE NW</t>
  </si>
  <si>
    <t>209000142101</t>
  </si>
  <si>
    <t>GERALD &amp; LOU ANN DUFOUR</t>
  </si>
  <si>
    <t>1325 PALACE AVE</t>
  </si>
  <si>
    <t>SAINT PAUL MN 55105-2953</t>
  </si>
  <si>
    <t>209000142102</t>
  </si>
  <si>
    <t>JERALD L &amp; ARLENE M DURST</t>
  </si>
  <si>
    <t>609 OVERLOOK DR</t>
  </si>
  <si>
    <t>BUFFALO MN 55313-5021</t>
  </si>
  <si>
    <t>209000142200</t>
  </si>
  <si>
    <t>209000142201</t>
  </si>
  <si>
    <t>THOMAS SPIKE &amp; MATTHEW SPIKE</t>
  </si>
  <si>
    <t>209000142401</t>
  </si>
  <si>
    <t>GREGORY L &amp; LORI A KRANTZ</t>
  </si>
  <si>
    <t>13564 37TH ST NW</t>
  </si>
  <si>
    <t>209000142402</t>
  </si>
  <si>
    <t>JONATHAN P &amp; KARLA J TOEDTER</t>
  </si>
  <si>
    <t>13779 37TH ST NW</t>
  </si>
  <si>
    <t>209000142403</t>
  </si>
  <si>
    <t>TIMOTHY G &amp; PAMELA J LANTTO</t>
  </si>
  <si>
    <t>960 ACACIA DR S</t>
  </si>
  <si>
    <t>ANNANDALE MN 55302-3491</t>
  </si>
  <si>
    <t>209000142404</t>
  </si>
  <si>
    <t>DENNIS J &amp; JOAN A BRUMMER</t>
  </si>
  <si>
    <t>13783 37TH ST NW</t>
  </si>
  <si>
    <t>ANNANDALE MN 55302-3503</t>
  </si>
  <si>
    <t>209000142406</t>
  </si>
  <si>
    <t>209000142408</t>
  </si>
  <si>
    <t>TIMOTHY J &amp; DESIREE A FLEMING</t>
  </si>
  <si>
    <t>14587 FLORISSANT PATH STE 228</t>
  </si>
  <si>
    <t>APPLE VALLEY MN 55124-4426</t>
  </si>
  <si>
    <t>209000142409</t>
  </si>
  <si>
    <t>JOHN R &amp; CONNIE J BOLDUC</t>
  </si>
  <si>
    <t>5025 71ST LN</t>
  </si>
  <si>
    <t>LORETTO MN 55357-9672</t>
  </si>
  <si>
    <t>209000142410</t>
  </si>
  <si>
    <t>LAYNE R KURR &amp; SARAH L KURR</t>
  </si>
  <si>
    <t>14825 64TH AVE N</t>
  </si>
  <si>
    <t>MAPLE GROVE MN 55311-4114</t>
  </si>
  <si>
    <t>209000142411</t>
  </si>
  <si>
    <t>JEFF &amp; CATHERINE WACHOWIAK</t>
  </si>
  <si>
    <t>6253 FERNBROOK LN</t>
  </si>
  <si>
    <t>OSSEO MN 55311</t>
  </si>
  <si>
    <t>209000142412</t>
  </si>
  <si>
    <t>JOSEPH R &amp; DENISE L BUEGE</t>
  </si>
  <si>
    <t>3726 NORRIS AVE NW</t>
  </si>
  <si>
    <t>ANNANDALE MN 55302-3536</t>
  </si>
  <si>
    <t>209000143100</t>
  </si>
  <si>
    <t>BRADLEY M &amp; MARYLEE C BENSON</t>
  </si>
  <si>
    <t>8937 DARNEL RD</t>
  </si>
  <si>
    <t>EDEN PRAIRIE MN 55347</t>
  </si>
  <si>
    <t>209000143101</t>
  </si>
  <si>
    <t>STEVEN P &amp; JANET M JORDAN</t>
  </si>
  <si>
    <t>6640 RIVER RD W</t>
  </si>
  <si>
    <t>BROOKLYN CENTER MN 55430</t>
  </si>
  <si>
    <t>209000143102</t>
  </si>
  <si>
    <t>CONNIE OUELLETTE REV TRUST</t>
  </si>
  <si>
    <t>1914 ALISTAR CT</t>
  </si>
  <si>
    <t>THE VILLAGES FL 32162-1653</t>
  </si>
  <si>
    <t>209000143103</t>
  </si>
  <si>
    <t>JERRY L &amp; MARSHA J OLSON</t>
  </si>
  <si>
    <t>595 119TH LN NW</t>
  </si>
  <si>
    <t>COON RAPIDS MN 55448</t>
  </si>
  <si>
    <t>209000143104</t>
  </si>
  <si>
    <t>BACKSTROM LAKE CABIN TRUST</t>
  </si>
  <si>
    <t>920 100TH LN NE</t>
  </si>
  <si>
    <t>BLAINE MN 55434-2670</t>
  </si>
  <si>
    <t>209000143105</t>
  </si>
  <si>
    <t>RYAN P &amp; MOLLY A LORE</t>
  </si>
  <si>
    <t>13556 34TH ST NW</t>
  </si>
  <si>
    <t>ANNANDALE MN 55302-3501</t>
  </si>
  <si>
    <t>209000143201</t>
  </si>
  <si>
    <t>THOMAS N OTTO&amp; SANDRA REMER</t>
  </si>
  <si>
    <t>3304 43RD AVE S</t>
  </si>
  <si>
    <t>MINNEAPOLIS MN 55406</t>
  </si>
  <si>
    <t>209000143202</t>
  </si>
  <si>
    <t>LARRY E HOFFMAN</t>
  </si>
  <si>
    <t>5286 KEATS AVE NW</t>
  </si>
  <si>
    <t>209000143203</t>
  </si>
  <si>
    <t>JAMES R &amp; PAMELA S NOLAN</t>
  </si>
  <si>
    <t>3355 NORTHRUP AVE NW</t>
  </si>
  <si>
    <t>209000143300</t>
  </si>
  <si>
    <t>DEAN A ARMSTRONG</t>
  </si>
  <si>
    <t>14063 COUNTY ROAD 37</t>
  </si>
  <si>
    <t>209000143400</t>
  </si>
  <si>
    <t>JAY A SCHEFFLER &amp; LINDA L BARTLING</t>
  </si>
  <si>
    <t>5308 TWIN LAKE BLVD E</t>
  </si>
  <si>
    <t>BROOKLYN CENTER MN 55429</t>
  </si>
  <si>
    <t>209000143401</t>
  </si>
  <si>
    <t>209000143402</t>
  </si>
  <si>
    <t>209000143403</t>
  </si>
  <si>
    <t>209000143405</t>
  </si>
  <si>
    <t>209000143406</t>
  </si>
  <si>
    <t>THEODORE L &amp; JUDY M WEBER</t>
  </si>
  <si>
    <t>13648 COUNTY ROAD 37 NW</t>
  </si>
  <si>
    <t>ANNANDALE MN 55302-3524</t>
  </si>
  <si>
    <t>209000143408</t>
  </si>
  <si>
    <t>209000143409</t>
  </si>
  <si>
    <t>209000143410</t>
  </si>
  <si>
    <t>209000144100</t>
  </si>
  <si>
    <t>209000144101</t>
  </si>
  <si>
    <t>209000144200</t>
  </si>
  <si>
    <t>TIM W &amp; TERRI T GETTLER</t>
  </si>
  <si>
    <t>7819 CABANA CIR</t>
  </si>
  <si>
    <t>KIMBALL MN 55353-9401</t>
  </si>
  <si>
    <t>209000144201</t>
  </si>
  <si>
    <t>HARLAN M &amp; SANDRA M DALBEC</t>
  </si>
  <si>
    <t>13420 34TH ST NW</t>
  </si>
  <si>
    <t>209000144202</t>
  </si>
  <si>
    <t>209000144203</t>
  </si>
  <si>
    <t>MARK R MANTHEY</t>
  </si>
  <si>
    <t>13470 34TH ST NW</t>
  </si>
  <si>
    <t>ANNANDALE MN 55302-3500</t>
  </si>
  <si>
    <t>209000144204</t>
  </si>
  <si>
    <t>209000144205</t>
  </si>
  <si>
    <t>BRUCE E &amp; CINDY A HOFFMAN</t>
  </si>
  <si>
    <t>3205 CHASE DR</t>
  </si>
  <si>
    <t>MINNETONKA MN 55305-3746</t>
  </si>
  <si>
    <t>209000144206</t>
  </si>
  <si>
    <t>MICHAEL C &amp; SUSAN J WINGE</t>
  </si>
  <si>
    <t>950 TUVA RD SE</t>
  </si>
  <si>
    <t>COKATO MN 55321-4600</t>
  </si>
  <si>
    <t>209000144208</t>
  </si>
  <si>
    <t>209000144209</t>
  </si>
  <si>
    <t>209000144300</t>
  </si>
  <si>
    <t>PETER &amp; LINDA BARTLING</t>
  </si>
  <si>
    <t>10505 37TH PL N</t>
  </si>
  <si>
    <t>PLYMOUTH MN 55441</t>
  </si>
  <si>
    <t>209000144301</t>
  </si>
  <si>
    <t>209000144400</t>
  </si>
  <si>
    <t>209000151200</t>
  </si>
  <si>
    <t>MARVIN A &amp; JAMES J LAHTI</t>
  </si>
  <si>
    <t>15</t>
  </si>
  <si>
    <t>209000151300</t>
  </si>
  <si>
    <t>DAVE L BAJARI</t>
  </si>
  <si>
    <t>16545 COUNTY ROAD 37 NW</t>
  </si>
  <si>
    <t>209000151400</t>
  </si>
  <si>
    <t>209000152100</t>
  </si>
  <si>
    <t>209000152101</t>
  </si>
  <si>
    <t>DEVIN A PROVO</t>
  </si>
  <si>
    <t>3885 COUNTY ROAD 3 NW</t>
  </si>
  <si>
    <t>COKATO MN 55321</t>
  </si>
  <si>
    <t>209000152300</t>
  </si>
  <si>
    <t>DELORES E NOLAN 2006 REV TRUST</t>
  </si>
  <si>
    <t>14777 COUNTY ROAD 37 NW</t>
  </si>
  <si>
    <t>209000152301</t>
  </si>
  <si>
    <t>K &amp; S INVESTMENTS KIMBALL LLC</t>
  </si>
  <si>
    <t>6614 COUNTY ROAD 3 NW</t>
  </si>
  <si>
    <t>ANNANDALE MN 55302-4532</t>
  </si>
  <si>
    <t>209000152400</t>
  </si>
  <si>
    <t>209000152401</t>
  </si>
  <si>
    <t>209000153100</t>
  </si>
  <si>
    <t>ALLAN &amp; DIANA L BAJARI</t>
  </si>
  <si>
    <t>3291 COUNTY ROAD 3 NW</t>
  </si>
  <si>
    <t>209000153101</t>
  </si>
  <si>
    <t>PATRICK LANTTO</t>
  </si>
  <si>
    <t>3259 COUNTY ROAD 3 NW</t>
  </si>
  <si>
    <t>ANNANDALE MN 55302-3514</t>
  </si>
  <si>
    <t>209000153102</t>
  </si>
  <si>
    <t>OUR SAVIOURS LUTHERAN CHURCH</t>
  </si>
  <si>
    <t>14550 COUNTY ROAD 37 NW</t>
  </si>
  <si>
    <t>209000153103</t>
  </si>
  <si>
    <t>209000153105</t>
  </si>
  <si>
    <t>209000153106</t>
  </si>
  <si>
    <t>209000153200</t>
  </si>
  <si>
    <t>FLOYD A NOLAN 2006 REV TRUST</t>
  </si>
  <si>
    <t>209000153410</t>
  </si>
  <si>
    <t>DB PROPERTIES MN LLC</t>
  </si>
  <si>
    <t>16043 COUNTY ROAD 35 W</t>
  </si>
  <si>
    <t>209000154203</t>
  </si>
  <si>
    <t>CHARLEY E &amp; PAMELA J KASKINEN</t>
  </si>
  <si>
    <t>14364 COUNTY ROAD 37 NW</t>
  </si>
  <si>
    <t>209000154204</t>
  </si>
  <si>
    <t>MARK J LANTTO</t>
  </si>
  <si>
    <t>14462 COUNTY ROAD 37 NW</t>
  </si>
  <si>
    <t>209000154300</t>
  </si>
  <si>
    <t>MARK K &amp; MARY G ERICKSON</t>
  </si>
  <si>
    <t>15129 COUNTY ROAD 37 NW</t>
  </si>
  <si>
    <t>209000154301</t>
  </si>
  <si>
    <t>LARRY E &amp; MARLENE M HOFFMAN</t>
  </si>
  <si>
    <t>ANNANDALE MN 55302-3120</t>
  </si>
  <si>
    <t>209000154302</t>
  </si>
  <si>
    <t>DERICHS PROPERTIES LLC %JOHN DERICHS</t>
  </si>
  <si>
    <t>420 LOGEAIS ST PO BOX 309</t>
  </si>
  <si>
    <t>EDEN VALLEY MN 55329-0309</t>
  </si>
  <si>
    <t>209000154303</t>
  </si>
  <si>
    <t>209000154400</t>
  </si>
  <si>
    <t>209000154401</t>
  </si>
  <si>
    <t>209000161100</t>
  </si>
  <si>
    <t>16</t>
  </si>
  <si>
    <t>209000161400</t>
  </si>
  <si>
    <t>209000221100</t>
  </si>
  <si>
    <t>22</t>
  </si>
  <si>
    <t>209000221200</t>
  </si>
  <si>
    <t>TODD A HANKS</t>
  </si>
  <si>
    <t>2744 COUNTY ROAD 3 NW</t>
  </si>
  <si>
    <t>ANNANDALE MN 55302-3607</t>
  </si>
  <si>
    <t>209000221300</t>
  </si>
  <si>
    <t>RICKY R HELMKE</t>
  </si>
  <si>
    <t>2666 COUNTY ROAD 3 NW</t>
  </si>
  <si>
    <t>209000221302</t>
  </si>
  <si>
    <t>THOMAS E &amp; SUSAN N MAIKKULA</t>
  </si>
  <si>
    <t>1706 COUNTY ROAD 3 NW</t>
  </si>
  <si>
    <t>209000221303</t>
  </si>
  <si>
    <t>209000231400</t>
  </si>
  <si>
    <t>DANIEL B VANDERLINDE &amp; DORINE VANDERLINDE</t>
  </si>
  <si>
    <t>15155 50TH ST</t>
  </si>
  <si>
    <t>MAYER MN 55360</t>
  </si>
  <si>
    <t>23</t>
  </si>
  <si>
    <t>209000232100</t>
  </si>
  <si>
    <t>209000232200</t>
  </si>
  <si>
    <t>209000232300</t>
  </si>
  <si>
    <t>DISCLAIM TR/N &amp; A KORHONEN RTR % ADAM KORHONEN TRUSTEE</t>
  </si>
  <si>
    <t>1637 OLIVER AVE NW</t>
  </si>
  <si>
    <t>ANNANDALE MN 55302-3612</t>
  </si>
  <si>
    <t>209000232400</t>
  </si>
  <si>
    <t>DARYL F ANDERSON</t>
  </si>
  <si>
    <t>202 2ND ST S</t>
  </si>
  <si>
    <t>RAYMOND MN 56282-2133</t>
  </si>
  <si>
    <t>209000234100</t>
  </si>
  <si>
    <t>209000241200</t>
  </si>
  <si>
    <t>DALE W &amp; ALICE M WEESE</t>
  </si>
  <si>
    <t>1560 COUNTY ROAD 37 NE</t>
  </si>
  <si>
    <t>24</t>
  </si>
  <si>
    <t>209000241201</t>
  </si>
  <si>
    <t>209000242100</t>
  </si>
  <si>
    <t>ROBERT H ZEIDLER &amp; REBECCA JO ANDERSON</t>
  </si>
  <si>
    <t>15430 47TH AVE N</t>
  </si>
  <si>
    <t>PLYMOUTH MN 55446-2142</t>
  </si>
  <si>
    <t>209000242300</t>
  </si>
  <si>
    <t>209000242301</t>
  </si>
  <si>
    <t>209000242302</t>
  </si>
  <si>
    <t>209017001010</t>
  </si>
  <si>
    <t>JEAN L MYHRO</t>
  </si>
  <si>
    <t>13205 45TH ST NW</t>
  </si>
  <si>
    <t>209017001020</t>
  </si>
  <si>
    <t>JAMES H &amp; SHELLY M SCHULTZ</t>
  </si>
  <si>
    <t>7421 COLFAX AVE S</t>
  </si>
  <si>
    <t>RICHFIELD MN 55423-3958</t>
  </si>
  <si>
    <t>209017001030</t>
  </si>
  <si>
    <t>CHRISTOPHER WATKINS</t>
  </si>
  <si>
    <t>209017001040</t>
  </si>
  <si>
    <t>MICHAEL D &amp; LORI M GREENLUN</t>
  </si>
  <si>
    <t>13087 45TH ST NW</t>
  </si>
  <si>
    <t>ANNANDALE MN 55302-3506</t>
  </si>
  <si>
    <t>209017001050</t>
  </si>
  <si>
    <t>PETER VLADIMIROV &amp; YULIYA VLADIMIROV</t>
  </si>
  <si>
    <t>3236 PIN OAK RD</t>
  </si>
  <si>
    <t>MEDINA MN 55340-9009</t>
  </si>
  <si>
    <t>209017001060</t>
  </si>
  <si>
    <t>RONALD D JOHNSON &amp; PATRICIA J JOHNSON</t>
  </si>
  <si>
    <t>17000 RIVER OAKS BLVD</t>
  </si>
  <si>
    <t>FERGUS FALLS MN 56537</t>
  </si>
  <si>
    <t>209017001070</t>
  </si>
  <si>
    <t>LYNN E &amp; ANDREA L BERARD</t>
  </si>
  <si>
    <t>13015 45TH ST NW</t>
  </si>
  <si>
    <t>209018000010</t>
  </si>
  <si>
    <t>RYAN STREIFEL &amp; CHARLENE STREIFEL</t>
  </si>
  <si>
    <t>17743 FORMOSA AVE</t>
  </si>
  <si>
    <t>LAKEVILLE MN 55044-6043</t>
  </si>
  <si>
    <t>209018000030</t>
  </si>
  <si>
    <t>CLIFFORD D &amp; SHARON R ABBOTT</t>
  </si>
  <si>
    <t>3309 18TH AVE S</t>
  </si>
  <si>
    <t>MINNEAPOLIS MN 55407</t>
  </si>
  <si>
    <t>209018000040</t>
  </si>
  <si>
    <t>GERALDINE K &amp; HARRY MOVERN</t>
  </si>
  <si>
    <t>3308 CEDAR AVE S</t>
  </si>
  <si>
    <t>209018000050</t>
  </si>
  <si>
    <t>STEVEN D &amp; ALICE J TURNER</t>
  </si>
  <si>
    <t>14557 QUENTIN AVE S</t>
  </si>
  <si>
    <t>SAVAGE MN 55378</t>
  </si>
  <si>
    <t>209018000060</t>
  </si>
  <si>
    <t>KENNETH T &amp; MARIA M FELGER TR</t>
  </si>
  <si>
    <t>2658 HAMLIN AVE SE</t>
  </si>
  <si>
    <t>BUFFALO MN 55313-4611</t>
  </si>
  <si>
    <t>209018000080</t>
  </si>
  <si>
    <t>DANIEL R &amp; CONNIE M WITT</t>
  </si>
  <si>
    <t>710 WEST CHURCH ST</t>
  </si>
  <si>
    <t>BELLE PLAINE MN 56011</t>
  </si>
  <si>
    <t>209018000090</t>
  </si>
  <si>
    <t>KURT &amp; BARBARA A RICKARD</t>
  </si>
  <si>
    <t>12651 HUMMINGBIRD ST</t>
  </si>
  <si>
    <t>209018000100</t>
  </si>
  <si>
    <t>BRUCE &amp; JANET GREGA</t>
  </si>
  <si>
    <t>14793 HALLMARK DR</t>
  </si>
  <si>
    <t>APPLE VALLEY MN 55124</t>
  </si>
  <si>
    <t>209018000110</t>
  </si>
  <si>
    <t>BRIAN F SCHROEDER TRUST</t>
  </si>
  <si>
    <t>1040 POLO CLUB RD</t>
  </si>
  <si>
    <t>MAPLE PLAIN MN 55359-9231</t>
  </si>
  <si>
    <t>209018000120</t>
  </si>
  <si>
    <t>RONALD E NELSON</t>
  </si>
  <si>
    <t>5576 REGIS DR NE</t>
  </si>
  <si>
    <t>FRIDLEY MN 55432</t>
  </si>
  <si>
    <t>209018000130</t>
  </si>
  <si>
    <t>ALFRED E NELSON %RONALD E &amp; GRETCHEN NELSON</t>
  </si>
  <si>
    <t>209018000140</t>
  </si>
  <si>
    <t>DIXON FAMILY CABIN TRUST % MATTHEW DIXON TRUSTEE</t>
  </si>
  <si>
    <t>1521 KEITHSON DR</t>
  </si>
  <si>
    <t>ARDEN HILLS MN 55112-5723</t>
  </si>
  <si>
    <t>209018000150</t>
  </si>
  <si>
    <t>TIMOTHY JOPP &amp; JILL JOPP</t>
  </si>
  <si>
    <t>5121 SUNDANCE RD</t>
  </si>
  <si>
    <t>209018000160</t>
  </si>
  <si>
    <t>BRENT PAYNE</t>
  </si>
  <si>
    <t>9024 TYLER ST NE</t>
  </si>
  <si>
    <t>BLAINE MN 55434</t>
  </si>
  <si>
    <t>209018000170</t>
  </si>
  <si>
    <t>209018000180</t>
  </si>
  <si>
    <t>209018000190</t>
  </si>
  <si>
    <t>209018000200</t>
  </si>
  <si>
    <t>209018000210</t>
  </si>
  <si>
    <t>PETER L &amp; JOYCE E HAGEMANN</t>
  </si>
  <si>
    <t>14651 CLOQUET ST</t>
  </si>
  <si>
    <t>DAYTON MN 55327-2600</t>
  </si>
  <si>
    <t>209018000220</t>
  </si>
  <si>
    <t>209018000230</t>
  </si>
  <si>
    <t>209019000010</t>
  </si>
  <si>
    <t>209019000020</t>
  </si>
  <si>
    <t>209019000030</t>
  </si>
  <si>
    <t>209019000040</t>
  </si>
  <si>
    <t>209019000050</t>
  </si>
  <si>
    <t>209019000060</t>
  </si>
  <si>
    <t>MICHAEL &amp; THERESA KOLBINGER</t>
  </si>
  <si>
    <t>9486 157TH AVE SE</t>
  </si>
  <si>
    <t>BECKER MN 55308-8775</t>
  </si>
  <si>
    <t>209019000070</t>
  </si>
  <si>
    <t>DOUG &amp; DEANNA KARSTENS</t>
  </si>
  <si>
    <t>3832 NORRIS AVE NW</t>
  </si>
  <si>
    <t>ANNANDALE MN 55302-3537</t>
  </si>
  <si>
    <t>209019000080</t>
  </si>
  <si>
    <t>209019000090</t>
  </si>
  <si>
    <t>STEVEN W &amp; DAWN L ANDERSON</t>
  </si>
  <si>
    <t>716 7TH AVE PO BOX 52</t>
  </si>
  <si>
    <t>HOWARD LAKE MN 55349-0052</t>
  </si>
  <si>
    <t>209019000100</t>
  </si>
  <si>
    <t>LESLIE &amp; GLORIA NELSON</t>
  </si>
  <si>
    <t>876 BEECH LN S</t>
  </si>
  <si>
    <t>ANNANDALE MN 55302-3492</t>
  </si>
  <si>
    <t>209019000110</t>
  </si>
  <si>
    <t>209019000120</t>
  </si>
  <si>
    <t>TIMOTHY A ANDERSON &amp; EMILY J ANDERSON TR</t>
  </si>
  <si>
    <t>810 ASHLEY CT</t>
  </si>
  <si>
    <t>CHASKA MN 55318-1538</t>
  </si>
  <si>
    <t>209019000130</t>
  </si>
  <si>
    <t>PEARL P MARTIN</t>
  </si>
  <si>
    <t>192228 59TH ST NE</t>
  </si>
  <si>
    <t>NEW LONDON MN 56273</t>
  </si>
  <si>
    <t>209019000140</t>
  </si>
  <si>
    <t>BEATRICE E HANSON</t>
  </si>
  <si>
    <t>1401 4TH ST NE</t>
  </si>
  <si>
    <t>209019000150</t>
  </si>
  <si>
    <t>DANIEL L ROLLER</t>
  </si>
  <si>
    <t>9110 INGRAM AVE NW</t>
  </si>
  <si>
    <t>209019000160</t>
  </si>
  <si>
    <t>TIMOTHY A BACHMEYER</t>
  </si>
  <si>
    <t>707 SHORELINE DR</t>
  </si>
  <si>
    <t>HOWARD LAKE MN 55349-9512</t>
  </si>
  <si>
    <t>209019000170</t>
  </si>
  <si>
    <t>CRAIG M COCHRAN</t>
  </si>
  <si>
    <t>908 5TH AVE PO BOX 403</t>
  </si>
  <si>
    <t>HOWARD LAKE MN 55349-0403</t>
  </si>
  <si>
    <t>209019000180</t>
  </si>
  <si>
    <t>BRANDON M DAHLIN % DARYL DAHLIN</t>
  </si>
  <si>
    <t>3922 NORRIS AVE NW</t>
  </si>
  <si>
    <t>ANNANDALE MN 55302-3538</t>
  </si>
  <si>
    <t>209019000190</t>
  </si>
  <si>
    <t>DARYL DAHLIN</t>
  </si>
  <si>
    <t>209019000200</t>
  </si>
  <si>
    <t>CHRISTOPHER &amp; BRIDGET JOHNSON</t>
  </si>
  <si>
    <t>17651 62ND ST</t>
  </si>
  <si>
    <t>BECKER MN 55308</t>
  </si>
  <si>
    <t>209020000010</t>
  </si>
  <si>
    <t>PHILIP A &amp; GAYLE S TERRY</t>
  </si>
  <si>
    <t>13809 78TH AVE N</t>
  </si>
  <si>
    <t>OSSEO MN 55311-2226</t>
  </si>
  <si>
    <t>209020000020</t>
  </si>
  <si>
    <t>DANIEL &amp; CHRISTINE POMMERENKE</t>
  </si>
  <si>
    <t>13561 36TH ST NW</t>
  </si>
  <si>
    <t>ANNANDALE MN 55302-3502</t>
  </si>
  <si>
    <t>209020001010</t>
  </si>
  <si>
    <t>RICHARD A LEINONEN</t>
  </si>
  <si>
    <t>13635 37TH ST NW</t>
  </si>
  <si>
    <t>209020001020</t>
  </si>
  <si>
    <t>JOHN &amp; CHANTILLY FRANTZEN</t>
  </si>
  <si>
    <t>13591 37TH ST NW</t>
  </si>
  <si>
    <t>ANNANDALE MN 55302-3559</t>
  </si>
  <si>
    <t>209020001030</t>
  </si>
  <si>
    <t>209020001040</t>
  </si>
  <si>
    <t>WAYNE &amp; DYNA WINTERS</t>
  </si>
  <si>
    <t>13656 36TH ST NW</t>
  </si>
  <si>
    <t>209020002010</t>
  </si>
  <si>
    <t>ALLAN PALMER &amp; MICHELE PALMER</t>
  </si>
  <si>
    <t>13699 36TH ST NW</t>
  </si>
  <si>
    <t>209020002020</t>
  </si>
  <si>
    <t>JARED P &amp; LAURIE K NELSON</t>
  </si>
  <si>
    <t>14627 EDISON ST NE</t>
  </si>
  <si>
    <t>HAM LAKE MN 55304-2840</t>
  </si>
  <si>
    <t>209020002030</t>
  </si>
  <si>
    <t>JAMES P &amp; ANNE C RASKIE</t>
  </si>
  <si>
    <t>9069 ANNAPOLIS LN N</t>
  </si>
  <si>
    <t>MAPLE GROVE MN 55369-8539</t>
  </si>
  <si>
    <t>209020002040</t>
  </si>
  <si>
    <t>RUSSELL A STUART LIVING TR &amp; GAIL L SCHLICHT LIVING TRUST</t>
  </si>
  <si>
    <t>13631 36TH ST NW</t>
  </si>
  <si>
    <t>209020002050</t>
  </si>
  <si>
    <t>CHARLES M &amp; SUE L DOERING</t>
  </si>
  <si>
    <t>15787 HUBER AVE NW</t>
  </si>
  <si>
    <t>CLEARWATER MN 55320-2149</t>
  </si>
  <si>
    <t>209020002060</t>
  </si>
  <si>
    <t>209020002070</t>
  </si>
  <si>
    <t>209022000010</t>
  </si>
  <si>
    <t>209022000030</t>
  </si>
  <si>
    <t>209022000040</t>
  </si>
  <si>
    <t>209022000050</t>
  </si>
  <si>
    <t>209022000060</t>
  </si>
  <si>
    <t>209022000070</t>
  </si>
  <si>
    <t>209022000090</t>
  </si>
  <si>
    <t>209022000110</t>
  </si>
  <si>
    <t>CHERYL J ANTL</t>
  </si>
  <si>
    <t>209022000120</t>
  </si>
  <si>
    <t>209022000130</t>
  </si>
  <si>
    <t>209022000140</t>
  </si>
  <si>
    <t>TRACI PFANNEBECKER</t>
  </si>
  <si>
    <t>231 ALAN AVE SW</t>
  </si>
  <si>
    <t>SWISHER IA 52338-9617</t>
  </si>
  <si>
    <t>209022000150</t>
  </si>
  <si>
    <t>209035001010</t>
  </si>
  <si>
    <t>JAMES A &amp; LORI J ALMAN</t>
  </si>
  <si>
    <t>3170 NORTHRUP AVE NW</t>
  </si>
  <si>
    <t>209035001020</t>
  </si>
  <si>
    <t>CHARLES MUEHLBERG REV LIV TR &amp; MARY S LEAF REV LIVING TRUST</t>
  </si>
  <si>
    <t>3184 NORTHRUP AVE NW</t>
  </si>
  <si>
    <t>ANNANDALE MN 55302-3539</t>
  </si>
  <si>
    <t>209035001030</t>
  </si>
  <si>
    <t>PATRICK V SPLINTER</t>
  </si>
  <si>
    <t>3248 NORTHRUP AVE NW</t>
  </si>
  <si>
    <t>209035001040</t>
  </si>
  <si>
    <t>PAMELA A &amp; ERIC D LUNDQUIST</t>
  </si>
  <si>
    <t>3268 NORTHRUP AVE NW</t>
  </si>
  <si>
    <t>209035001050</t>
  </si>
  <si>
    <t>JEFFREY R SPARROW</t>
  </si>
  <si>
    <t>3290 NORTHRUP AVE NW</t>
  </si>
  <si>
    <t>209035001060</t>
  </si>
  <si>
    <t>THOMAS B &amp; JO C VAN DER HAGEN</t>
  </si>
  <si>
    <t>3310 NORTHRUP AVE NW</t>
  </si>
  <si>
    <t>209035001070</t>
  </si>
  <si>
    <t>DAVID E NELSON &amp; DIANE M NELSON</t>
  </si>
  <si>
    <t>3334 NORTHRUP AVE NW</t>
  </si>
  <si>
    <t>209035001080</t>
  </si>
  <si>
    <t>JOSHUA J ROSTEN</t>
  </si>
  <si>
    <t>5372 NORTON AVE NW</t>
  </si>
  <si>
    <t>ANNANDALE MN 55302-3542</t>
  </si>
  <si>
    <t>209035001090</t>
  </si>
  <si>
    <t>209037001010</t>
  </si>
  <si>
    <t>JEFFREY T &amp; SUSAN SYLVESTER</t>
  </si>
  <si>
    <t>3074 NORRIS AVE NW</t>
  </si>
  <si>
    <t>209037001020</t>
  </si>
  <si>
    <t>ANDREW T PETERS&amp; SHELLY L LARSON-PETERS</t>
  </si>
  <si>
    <t>3030 NORRIS AVE NW</t>
  </si>
  <si>
    <t>ANNANDALE MN 55302-3250</t>
  </si>
  <si>
    <t>209037001030</t>
  </si>
  <si>
    <t>209U</t>
  </si>
  <si>
    <t>209W</t>
  </si>
  <si>
    <t>34TH ST NW</t>
  </si>
  <si>
    <t>36TH ST NW</t>
  </si>
  <si>
    <t>37TH ST NW</t>
  </si>
  <si>
    <t>40TH ST NW</t>
  </si>
  <si>
    <t>42ND ST NW</t>
  </si>
  <si>
    <t>45TH ST NW</t>
  </si>
  <si>
    <t>47TH ST NW</t>
  </si>
  <si>
    <t>COUNTY ROAD 129 - PELOQUIN AVE NW</t>
  </si>
  <si>
    <t>COUNTY ROAD 37</t>
  </si>
  <si>
    <t>COUNTY ROAD 3</t>
  </si>
  <si>
    <t>MOORE AVE NW</t>
  </si>
  <si>
    <t>MORRISON AVE NW</t>
  </si>
  <si>
    <t>NORLING AVE NW</t>
  </si>
  <si>
    <t>NORRIS AVE NW</t>
  </si>
  <si>
    <t>NORTHRUP AVE NW</t>
  </si>
  <si>
    <t>NORTON AVE NW</t>
  </si>
  <si>
    <t>OLIVER AVE NW</t>
  </si>
  <si>
    <t>PELOQUIN AVE NW</t>
  </si>
  <si>
    <t>TOTAL WATERSHED ACRES:</t>
  </si>
  <si>
    <t>WRIGHT COUNTY ROADS</t>
  </si>
  <si>
    <t>FRENCH LAKE TOWNSHIP ROADS</t>
  </si>
  <si>
    <t>DANS LAKE</t>
  </si>
  <si>
    <t>FRENCH LAKE</t>
  </si>
  <si>
    <t>DAN'S LAKE</t>
  </si>
  <si>
    <t>OUTLET BENEFITS</t>
  </si>
  <si>
    <t>CD 16</t>
  </si>
  <si>
    <t>TOTAL PARCEL BENEFITS WITH OUTLET</t>
  </si>
  <si>
    <t>JACOB P BRUNS TR</t>
  </si>
  <si>
    <t>1660 COUNTY ROAD 6 NW</t>
  </si>
  <si>
    <t>968 HOYT AVE NEW</t>
  </si>
  <si>
    <t>696 WOODLAND HILL CT</t>
  </si>
  <si>
    <t>MEDINA MN 55340</t>
  </si>
  <si>
    <t>3500 BRADDOCK AVE NE</t>
  </si>
  <si>
    <t>3133 COUNTY ROAD 3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</si>
</sst>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#,##0.0000"/>
    <numFmt numFmtId="166" formatCode="#,##0.00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V5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V380" sqref="AV380:AV381"/>
    </sheetView>
  </sheetViews>
  <sheetFormatPr defaultRowHeight="14.4" x14ac:dyDescent="0.3"/>
  <cols>
    <col min="1" max="1" width="13.109375" style="1" bestFit="1" customWidth="1"/>
    <col min="2" max="2" width="55.6640625" style="1" bestFit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customWidth="1"/>
    <col min="23" max="23" width="17.6640625" style="5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customWidth="1"/>
    <col min="36" max="36" width="19.6640625" style="5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4" width="17.6640625" style="2" customWidth="1"/>
    <col min="45" max="46" width="17.6640625" style="5" customWidth="1"/>
    <col min="47" max="47" width="17.6640625" style="11" customWidth="1"/>
    <col min="48" max="48" width="17.6640625" style="5" customWidth="1"/>
  </cols>
  <sheetData>
    <row r="1" spans="1:48" x14ac:dyDescent="0.3">
      <c r="AL1" s="5">
        <v>3866.4</v>
      </c>
      <c r="AN1" s="5">
        <v>2340</v>
      </c>
      <c r="AP1" s="5" t="s">
        <v>0</v>
      </c>
      <c r="AV1" s="5" t="s">
        <v>1</v>
      </c>
    </row>
    <row r="2" spans="1:48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794</v>
      </c>
      <c r="AU2" s="12" t="s">
        <v>47</v>
      </c>
      <c r="AV2" s="12" t="s">
        <v>48</v>
      </c>
    </row>
    <row r="3" spans="1:48" hidden="1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51.115699999999997</v>
      </c>
      <c r="J3" s="2">
        <v>14.68</v>
      </c>
      <c r="K3" s="2">
        <f t="shared" ref="K3:K63" si="0">SUM(N3,P3,R3,T3,V3,X3,Z3,AB3,AE3,AG3,AI3)</f>
        <v>0.34</v>
      </c>
      <c r="L3" s="2">
        <f t="shared" ref="L3:L63" si="1">SUM(M3,AD3,AK3,AM3,AO3,AQ3,AR3)</f>
        <v>0</v>
      </c>
      <c r="T3" s="8">
        <v>0.27</v>
      </c>
      <c r="U3" s="5">
        <v>138.98587499999999</v>
      </c>
      <c r="Z3" s="9">
        <v>7.0000000000000007E-2</v>
      </c>
      <c r="AA3" s="5">
        <v>14.413349999999999</v>
      </c>
      <c r="AL3" s="5" t="str">
        <f t="shared" ref="AL3:AL63" si="2">IF(AK3&gt;0,AK3*$AL$1,"")</f>
        <v/>
      </c>
      <c r="AN3" s="5" t="str">
        <f t="shared" ref="AN3:AN63" si="3">IF(AM3&gt;0,AM3*$AN$1,"")</f>
        <v/>
      </c>
      <c r="AP3" s="5" t="str">
        <f t="shared" ref="AP3:AP63" si="4">IF(AO3&gt;0,AO3*$AP$1,"")</f>
        <v/>
      </c>
      <c r="AS3" s="5">
        <f t="shared" ref="AS3:AS63" si="5">SUM(O3,Q3,S3,U3,W3,Y3,AA3,AC3,AF3,AH3,AJ3)</f>
        <v>153.399225</v>
      </c>
      <c r="AT3" s="5">
        <f t="shared" ref="AT3:AT66" si="6">$AS$517*(AU3/100)</f>
        <v>108.94412959499998</v>
      </c>
      <c r="AU3" s="30">
        <f t="shared" ref="AU3:AU66" si="7">(AS3/$AS$517)*71.02</f>
        <v>4.3076017991513392E-3</v>
      </c>
      <c r="AV3" s="5">
        <f t="shared" ref="AV3:AV63" si="8">(AU3/100)*$AV$1</f>
        <v>4.3076017991513389</v>
      </c>
    </row>
    <row r="4" spans="1:48" hidden="1" x14ac:dyDescent="0.3">
      <c r="A4" s="1" t="s">
        <v>57</v>
      </c>
      <c r="B4" s="1" t="s">
        <v>58</v>
      </c>
      <c r="C4" s="1" t="s">
        <v>59</v>
      </c>
      <c r="D4" s="1" t="s">
        <v>60</v>
      </c>
      <c r="E4" s="1" t="s">
        <v>53</v>
      </c>
      <c r="F4" s="1" t="s">
        <v>54</v>
      </c>
      <c r="G4" s="1" t="s">
        <v>55</v>
      </c>
      <c r="H4" s="1" t="s">
        <v>56</v>
      </c>
      <c r="I4" s="2">
        <v>21.025099999999998</v>
      </c>
      <c r="J4" s="2">
        <v>20.440000000000001</v>
      </c>
      <c r="K4" s="2">
        <f t="shared" si="0"/>
        <v>15.790000000000001</v>
      </c>
      <c r="L4" s="2">
        <f t="shared" si="1"/>
        <v>0</v>
      </c>
      <c r="T4" s="8">
        <v>12.15</v>
      </c>
      <c r="U4" s="5">
        <v>6254.3643749999992</v>
      </c>
      <c r="Z4" s="9">
        <v>2.38</v>
      </c>
      <c r="AA4" s="5">
        <v>490.0539</v>
      </c>
      <c r="AB4" s="10">
        <v>1.26</v>
      </c>
      <c r="AC4" s="5">
        <v>233.49847500000001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6977.9167499999994</v>
      </c>
      <c r="AT4" s="5">
        <f t="shared" si="6"/>
        <v>4955.7164758499994</v>
      </c>
      <c r="AU4" s="11">
        <f t="shared" si="7"/>
        <v>0.19594679664534331</v>
      </c>
      <c r="AV4" s="5">
        <f t="shared" si="8"/>
        <v>195.94679664534331</v>
      </c>
    </row>
    <row r="5" spans="1:48" hidden="1" x14ac:dyDescent="0.3">
      <c r="A5" s="1" t="s">
        <v>61</v>
      </c>
      <c r="B5" s="1" t="s">
        <v>62</v>
      </c>
      <c r="C5" s="1" t="s">
        <v>63</v>
      </c>
      <c r="D5" s="1" t="s">
        <v>60</v>
      </c>
      <c r="E5" s="1" t="s">
        <v>64</v>
      </c>
      <c r="F5" s="1" t="s">
        <v>54</v>
      </c>
      <c r="G5" s="1" t="s">
        <v>55</v>
      </c>
      <c r="H5" s="1" t="s">
        <v>56</v>
      </c>
      <c r="I5" s="2">
        <v>7.1704999999999997</v>
      </c>
      <c r="J5" s="2">
        <v>6.68</v>
      </c>
      <c r="K5" s="2">
        <f t="shared" si="0"/>
        <v>1.1300000000000001</v>
      </c>
      <c r="L5" s="2">
        <f t="shared" si="1"/>
        <v>0</v>
      </c>
      <c r="T5" s="8">
        <v>0.1</v>
      </c>
      <c r="U5" s="5">
        <v>51.476249999999993</v>
      </c>
      <c r="AB5" s="10">
        <v>1.03</v>
      </c>
      <c r="AC5" s="5">
        <v>190.87573750000001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242.35198750000001</v>
      </c>
      <c r="AT5" s="5">
        <f t="shared" si="6"/>
        <v>172.11838152250002</v>
      </c>
      <c r="AU5" s="11">
        <f t="shared" si="7"/>
        <v>6.8054832570562402E-3</v>
      </c>
      <c r="AV5" s="5">
        <f t="shared" si="8"/>
        <v>6.80548325705624</v>
      </c>
    </row>
    <row r="6" spans="1:48" hidden="1" x14ac:dyDescent="0.3">
      <c r="A6" s="1" t="s">
        <v>65</v>
      </c>
      <c r="B6" s="1" t="s">
        <v>66</v>
      </c>
      <c r="C6" s="1" t="s">
        <v>67</v>
      </c>
      <c r="D6" s="1" t="s">
        <v>60</v>
      </c>
      <c r="E6" s="1" t="s">
        <v>64</v>
      </c>
      <c r="F6" s="1" t="s">
        <v>54</v>
      </c>
      <c r="G6" s="1" t="s">
        <v>55</v>
      </c>
      <c r="H6" s="1" t="s">
        <v>56</v>
      </c>
      <c r="I6" s="2">
        <v>72.033699999999996</v>
      </c>
      <c r="J6" s="2">
        <v>29.25</v>
      </c>
      <c r="K6" s="2">
        <f t="shared" si="0"/>
        <v>6.71</v>
      </c>
      <c r="L6" s="2">
        <f t="shared" si="1"/>
        <v>0.68</v>
      </c>
      <c r="M6" s="3">
        <v>0.68</v>
      </c>
      <c r="T6" s="8">
        <v>5.24</v>
      </c>
      <c r="U6" s="5">
        <v>2697.3555000000001</v>
      </c>
      <c r="AB6" s="10">
        <v>1.47</v>
      </c>
      <c r="AC6" s="5">
        <v>272.41488750000002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2969.7703875000002</v>
      </c>
      <c r="AT6" s="5">
        <f t="shared" si="6"/>
        <v>2109.1309292025003</v>
      </c>
      <c r="AU6" s="11">
        <f t="shared" si="7"/>
        <v>8.3394086666744055E-2</v>
      </c>
      <c r="AV6" s="5">
        <f t="shared" si="8"/>
        <v>83.394086666744059</v>
      </c>
    </row>
    <row r="7" spans="1:48" hidden="1" x14ac:dyDescent="0.3">
      <c r="A7" s="1" t="s">
        <v>68</v>
      </c>
      <c r="B7" s="1" t="s">
        <v>69</v>
      </c>
      <c r="C7" s="1" t="s">
        <v>70</v>
      </c>
      <c r="D7" s="1" t="s">
        <v>71</v>
      </c>
      <c r="E7" s="1" t="s">
        <v>53</v>
      </c>
      <c r="F7" s="1" t="s">
        <v>72</v>
      </c>
      <c r="G7" s="1" t="s">
        <v>55</v>
      </c>
      <c r="H7" s="1" t="s">
        <v>56</v>
      </c>
      <c r="I7" s="2">
        <v>26.6783</v>
      </c>
      <c r="J7" s="2">
        <v>24.32</v>
      </c>
      <c r="K7" s="2">
        <f t="shared" si="0"/>
        <v>1.72</v>
      </c>
      <c r="L7" s="2">
        <f t="shared" si="1"/>
        <v>0</v>
      </c>
      <c r="T7" s="8">
        <v>0.01</v>
      </c>
      <c r="U7" s="5">
        <v>5.1476249999999997</v>
      </c>
      <c r="Z7" s="9">
        <v>0.01</v>
      </c>
      <c r="AA7" s="5">
        <v>2.05905</v>
      </c>
      <c r="AB7" s="10">
        <v>1.7</v>
      </c>
      <c r="AC7" s="5">
        <v>315.03762499999999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322.24430000000001</v>
      </c>
      <c r="AT7" s="5">
        <f t="shared" si="6"/>
        <v>228.85790186</v>
      </c>
      <c r="AU7" s="11">
        <f t="shared" si="7"/>
        <v>9.0489383270760601E-3</v>
      </c>
      <c r="AV7" s="5">
        <f t="shared" si="8"/>
        <v>9.0489383270760602</v>
      </c>
    </row>
    <row r="8" spans="1:48" hidden="1" x14ac:dyDescent="0.3">
      <c r="A8" s="1" t="s">
        <v>73</v>
      </c>
      <c r="B8" s="1" t="s">
        <v>74</v>
      </c>
      <c r="C8" s="1" t="s">
        <v>75</v>
      </c>
      <c r="D8" s="1" t="s">
        <v>60</v>
      </c>
      <c r="E8" s="1" t="s">
        <v>64</v>
      </c>
      <c r="F8" s="1" t="s">
        <v>72</v>
      </c>
      <c r="G8" s="1" t="s">
        <v>55</v>
      </c>
      <c r="H8" s="1" t="s">
        <v>56</v>
      </c>
      <c r="I8" s="2">
        <v>9.9999000000000002</v>
      </c>
      <c r="J8" s="2">
        <v>8.31</v>
      </c>
      <c r="K8" s="2">
        <f t="shared" si="0"/>
        <v>7.76</v>
      </c>
      <c r="L8" s="2">
        <f t="shared" si="1"/>
        <v>0</v>
      </c>
      <c r="T8" s="8">
        <v>0.01</v>
      </c>
      <c r="U8" s="5">
        <v>5.1476249999999997</v>
      </c>
      <c r="Z8" s="9">
        <v>2.66</v>
      </c>
      <c r="AA8" s="5">
        <v>547.70730000000003</v>
      </c>
      <c r="AB8" s="10">
        <v>5.09</v>
      </c>
      <c r="AC8" s="5">
        <v>943.25971249999998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1496.1146374999998</v>
      </c>
      <c r="AT8" s="5">
        <f t="shared" si="6"/>
        <v>1062.5406155525</v>
      </c>
      <c r="AU8" s="11">
        <f t="shared" si="7"/>
        <v>4.2012377208761345E-2</v>
      </c>
      <c r="AV8" s="5">
        <f t="shared" si="8"/>
        <v>42.012377208761343</v>
      </c>
    </row>
    <row r="9" spans="1:48" hidden="1" x14ac:dyDescent="0.3">
      <c r="A9" s="1" t="s">
        <v>76</v>
      </c>
      <c r="B9" s="1" t="s">
        <v>77</v>
      </c>
      <c r="C9" s="1" t="s">
        <v>78</v>
      </c>
      <c r="D9" s="1" t="s">
        <v>60</v>
      </c>
      <c r="E9" s="1" t="s">
        <v>64</v>
      </c>
      <c r="F9" s="1" t="s">
        <v>72</v>
      </c>
      <c r="G9" s="1" t="s">
        <v>55</v>
      </c>
      <c r="H9" s="1" t="s">
        <v>56</v>
      </c>
      <c r="I9" s="2">
        <v>8.9269999999999996</v>
      </c>
      <c r="J9" s="2">
        <v>7.62</v>
      </c>
      <c r="K9" s="2">
        <f t="shared" si="0"/>
        <v>0.7</v>
      </c>
      <c r="L9" s="2">
        <f t="shared" si="1"/>
        <v>0</v>
      </c>
      <c r="AB9" s="10">
        <v>0.7</v>
      </c>
      <c r="AC9" s="5">
        <v>129.72137499999999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129.72137499999999</v>
      </c>
      <c r="AT9" s="5">
        <f t="shared" si="6"/>
        <v>92.128120525</v>
      </c>
      <c r="AU9" s="11">
        <f t="shared" si="7"/>
        <v>3.6427043770161523E-3</v>
      </c>
      <c r="AV9" s="5">
        <f t="shared" si="8"/>
        <v>3.6427043770161522</v>
      </c>
    </row>
    <row r="10" spans="1:48" hidden="1" x14ac:dyDescent="0.3">
      <c r="A10" s="1" t="s">
        <v>79</v>
      </c>
      <c r="B10" s="1" t="s">
        <v>80</v>
      </c>
      <c r="C10" s="1" t="s">
        <v>81</v>
      </c>
      <c r="D10" s="1" t="s">
        <v>82</v>
      </c>
      <c r="E10" s="1" t="s">
        <v>83</v>
      </c>
      <c r="F10" s="1" t="s">
        <v>72</v>
      </c>
      <c r="G10" s="1" t="s">
        <v>55</v>
      </c>
      <c r="H10" s="1" t="s">
        <v>56</v>
      </c>
      <c r="I10" s="2">
        <v>137.05330000000001</v>
      </c>
      <c r="J10" s="2">
        <v>44.67</v>
      </c>
      <c r="K10" s="2">
        <f t="shared" si="0"/>
        <v>0</v>
      </c>
      <c r="L10" s="2">
        <f t="shared" si="1"/>
        <v>29.92</v>
      </c>
      <c r="AD10" s="2">
        <v>29.92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0</v>
      </c>
      <c r="AT10" s="5">
        <f t="shared" si="6"/>
        <v>0</v>
      </c>
      <c r="AU10" s="11">
        <f t="shared" si="7"/>
        <v>0</v>
      </c>
      <c r="AV10" s="5">
        <f t="shared" si="8"/>
        <v>0</v>
      </c>
    </row>
    <row r="11" spans="1:48" hidden="1" x14ac:dyDescent="0.3">
      <c r="A11" s="1" t="s">
        <v>79</v>
      </c>
      <c r="B11" s="1" t="s">
        <v>80</v>
      </c>
      <c r="C11" s="1" t="s">
        <v>81</v>
      </c>
      <c r="D11" s="1" t="s">
        <v>82</v>
      </c>
      <c r="E11" s="1" t="s">
        <v>84</v>
      </c>
      <c r="F11" s="1" t="s">
        <v>72</v>
      </c>
      <c r="G11" s="1" t="s">
        <v>55</v>
      </c>
      <c r="H11" s="1" t="s">
        <v>56</v>
      </c>
      <c r="I11" s="2">
        <v>137.05330000000001</v>
      </c>
      <c r="J11" s="2">
        <v>43.92</v>
      </c>
      <c r="K11" s="2">
        <f t="shared" si="0"/>
        <v>0</v>
      </c>
      <c r="L11" s="2">
        <f t="shared" si="1"/>
        <v>37.700000000000003</v>
      </c>
      <c r="AD11" s="2">
        <v>37.700000000000003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0</v>
      </c>
      <c r="AT11" s="5">
        <f t="shared" si="6"/>
        <v>0</v>
      </c>
      <c r="AU11" s="11">
        <f t="shared" si="7"/>
        <v>0</v>
      </c>
      <c r="AV11" s="5">
        <f t="shared" si="8"/>
        <v>0</v>
      </c>
    </row>
    <row r="12" spans="1:48" hidden="1" x14ac:dyDescent="0.3">
      <c r="A12" s="1" t="s">
        <v>86</v>
      </c>
      <c r="B12" s="1" t="s">
        <v>87</v>
      </c>
      <c r="C12" s="1" t="s">
        <v>88</v>
      </c>
      <c r="D12" s="1" t="s">
        <v>60</v>
      </c>
      <c r="E12" s="1" t="s">
        <v>89</v>
      </c>
      <c r="F12" s="1" t="s">
        <v>90</v>
      </c>
      <c r="G12" s="1" t="s">
        <v>55</v>
      </c>
      <c r="H12" s="1" t="s">
        <v>56</v>
      </c>
      <c r="I12" s="2">
        <v>12.987</v>
      </c>
      <c r="J12" s="2">
        <v>12.54</v>
      </c>
      <c r="K12" s="2">
        <f t="shared" si="0"/>
        <v>8.51</v>
      </c>
      <c r="L12" s="2">
        <f t="shared" si="1"/>
        <v>3.68</v>
      </c>
      <c r="M12" s="3">
        <v>3.68</v>
      </c>
      <c r="R12" s="7">
        <v>0.01</v>
      </c>
      <c r="S12" s="5">
        <v>17.158750000000001</v>
      </c>
      <c r="Z12" s="9">
        <v>2.06</v>
      </c>
      <c r="AA12" s="5">
        <v>424.16430000000003</v>
      </c>
      <c r="AB12" s="10">
        <v>6.44</v>
      </c>
      <c r="AC12" s="5">
        <v>1193.4366500000001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1634.7597000000001</v>
      </c>
      <c r="AT12" s="5">
        <f t="shared" si="6"/>
        <v>1161.0063389399998</v>
      </c>
      <c r="AU12" s="11">
        <f t="shared" si="7"/>
        <v>4.5905667547538803E-2</v>
      </c>
      <c r="AV12" s="5">
        <f t="shared" si="8"/>
        <v>45.905667547538805</v>
      </c>
    </row>
    <row r="13" spans="1:48" hidden="1" x14ac:dyDescent="0.3">
      <c r="A13" s="1" t="s">
        <v>91</v>
      </c>
      <c r="B13" s="1" t="s">
        <v>92</v>
      </c>
      <c r="C13" s="1" t="s">
        <v>93</v>
      </c>
      <c r="D13" s="1" t="s">
        <v>94</v>
      </c>
      <c r="E13" s="1" t="s">
        <v>89</v>
      </c>
      <c r="F13" s="1" t="s">
        <v>90</v>
      </c>
      <c r="G13" s="1" t="s">
        <v>55</v>
      </c>
      <c r="H13" s="1" t="s">
        <v>56</v>
      </c>
      <c r="I13" s="2">
        <v>11.4938</v>
      </c>
      <c r="J13" s="2">
        <v>10.9</v>
      </c>
      <c r="K13" s="2">
        <f t="shared" si="0"/>
        <v>10.32</v>
      </c>
      <c r="L13" s="2">
        <f t="shared" si="1"/>
        <v>0.12</v>
      </c>
      <c r="M13" s="3">
        <v>0.12</v>
      </c>
      <c r="Z13" s="9">
        <v>2.2999999999999998</v>
      </c>
      <c r="AA13" s="5">
        <v>473.58149999999989</v>
      </c>
      <c r="AB13" s="10">
        <v>8.02</v>
      </c>
      <c r="AC13" s="5">
        <v>1486.2363250000001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1959.8178250000001</v>
      </c>
      <c r="AT13" s="5">
        <f t="shared" si="6"/>
        <v>1391.8626193149998</v>
      </c>
      <c r="AU13" s="11">
        <f t="shared" si="7"/>
        <v>5.5033620860723803E-2</v>
      </c>
      <c r="AV13" s="5">
        <f t="shared" si="8"/>
        <v>55.033620860723808</v>
      </c>
    </row>
    <row r="14" spans="1:48" hidden="1" x14ac:dyDescent="0.3">
      <c r="A14" s="1" t="s">
        <v>95</v>
      </c>
      <c r="B14" s="1" t="s">
        <v>96</v>
      </c>
      <c r="C14" s="1" t="s">
        <v>97</v>
      </c>
      <c r="D14" s="1" t="s">
        <v>94</v>
      </c>
      <c r="E14" s="1" t="s">
        <v>89</v>
      </c>
      <c r="F14" s="1" t="s">
        <v>90</v>
      </c>
      <c r="G14" s="1" t="s">
        <v>55</v>
      </c>
      <c r="H14" s="1" t="s">
        <v>56</v>
      </c>
      <c r="I14" s="2">
        <v>4.8376000000000001</v>
      </c>
      <c r="J14" s="2">
        <v>3.47</v>
      </c>
      <c r="K14" s="2">
        <f t="shared" si="0"/>
        <v>3.4699999999999998</v>
      </c>
      <c r="L14" s="2">
        <f t="shared" si="1"/>
        <v>0</v>
      </c>
      <c r="T14" s="8">
        <v>0.01</v>
      </c>
      <c r="U14" s="5">
        <v>5.1476249999999997</v>
      </c>
      <c r="Z14" s="9">
        <v>1.43</v>
      </c>
      <c r="AA14" s="5">
        <v>294.44414999999998</v>
      </c>
      <c r="AB14" s="10">
        <v>2.0299999999999998</v>
      </c>
      <c r="AC14" s="5">
        <v>376.19198749999998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675.78376249999997</v>
      </c>
      <c r="AT14" s="5">
        <f t="shared" si="6"/>
        <v>479.94162812749994</v>
      </c>
      <c r="AU14" s="11">
        <f t="shared" si="7"/>
        <v>1.8976675737326972E-2</v>
      </c>
      <c r="AV14" s="5">
        <f t="shared" si="8"/>
        <v>18.976675737326971</v>
      </c>
    </row>
    <row r="15" spans="1:48" hidden="1" x14ac:dyDescent="0.3">
      <c r="A15" s="1" t="s">
        <v>98</v>
      </c>
      <c r="B15" s="1" t="s">
        <v>99</v>
      </c>
      <c r="C15" s="1" t="s">
        <v>100</v>
      </c>
      <c r="D15" s="1" t="s">
        <v>60</v>
      </c>
      <c r="E15" s="1" t="s">
        <v>89</v>
      </c>
      <c r="F15" s="1" t="s">
        <v>90</v>
      </c>
      <c r="G15" s="1" t="s">
        <v>55</v>
      </c>
      <c r="H15" s="1" t="s">
        <v>56</v>
      </c>
      <c r="I15" s="2">
        <v>10.2585</v>
      </c>
      <c r="J15" s="2">
        <v>9.9</v>
      </c>
      <c r="K15" s="2">
        <f t="shared" si="0"/>
        <v>4.8000000000000007</v>
      </c>
      <c r="L15" s="2">
        <f t="shared" si="1"/>
        <v>0</v>
      </c>
      <c r="T15" s="8">
        <v>0.15</v>
      </c>
      <c r="U15" s="5">
        <v>77.21437499999999</v>
      </c>
      <c r="AB15" s="10">
        <v>4.6500000000000004</v>
      </c>
      <c r="AC15" s="5">
        <v>861.72056250000003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938.93493750000005</v>
      </c>
      <c r="AT15" s="5">
        <f t="shared" si="6"/>
        <v>666.8315926125</v>
      </c>
      <c r="AU15" s="11">
        <f t="shared" si="7"/>
        <v>2.6366220729348865E-2</v>
      </c>
      <c r="AV15" s="5">
        <f t="shared" si="8"/>
        <v>26.366220729348864</v>
      </c>
    </row>
    <row r="16" spans="1:48" hidden="1" x14ac:dyDescent="0.3">
      <c r="A16" s="1" t="s">
        <v>101</v>
      </c>
      <c r="B16" s="1" t="s">
        <v>102</v>
      </c>
      <c r="C16" s="1" t="s">
        <v>103</v>
      </c>
      <c r="D16" s="1" t="s">
        <v>104</v>
      </c>
      <c r="E16" s="1" t="s">
        <v>105</v>
      </c>
      <c r="F16" s="1" t="s">
        <v>90</v>
      </c>
      <c r="G16" s="1" t="s">
        <v>55</v>
      </c>
      <c r="H16" s="1" t="s">
        <v>56</v>
      </c>
      <c r="I16" s="2">
        <v>67.767300000000006</v>
      </c>
      <c r="J16" s="2">
        <v>25.86</v>
      </c>
      <c r="K16" s="2">
        <f t="shared" si="0"/>
        <v>13.48</v>
      </c>
      <c r="L16" s="2">
        <f t="shared" si="1"/>
        <v>0.96</v>
      </c>
      <c r="M16" s="3">
        <v>0.96</v>
      </c>
      <c r="P16" s="6">
        <v>4.16</v>
      </c>
      <c r="Q16" s="5">
        <v>10647</v>
      </c>
      <c r="R16" s="7">
        <v>1.46</v>
      </c>
      <c r="S16" s="5">
        <v>2505.1774999999998</v>
      </c>
      <c r="T16" s="8">
        <v>0.19</v>
      </c>
      <c r="U16" s="5">
        <v>97.804874999999981</v>
      </c>
      <c r="AB16" s="10">
        <v>7.67</v>
      </c>
      <c r="AC16" s="5">
        <v>1421.3756375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14671.358012499999</v>
      </c>
      <c r="AT16" s="5">
        <f t="shared" si="6"/>
        <v>10419.598460477499</v>
      </c>
      <c r="AU16" s="11">
        <f t="shared" si="7"/>
        <v>0.41198622855257849</v>
      </c>
      <c r="AV16" s="5">
        <f t="shared" si="8"/>
        <v>411.98622855257844</v>
      </c>
    </row>
    <row r="17" spans="1:48" hidden="1" x14ac:dyDescent="0.3">
      <c r="A17" s="1" t="s">
        <v>101</v>
      </c>
      <c r="B17" s="1" t="s">
        <v>102</v>
      </c>
      <c r="C17" s="1" t="s">
        <v>103</v>
      </c>
      <c r="D17" s="1" t="s">
        <v>104</v>
      </c>
      <c r="E17" s="1" t="s">
        <v>106</v>
      </c>
      <c r="F17" s="1" t="s">
        <v>90</v>
      </c>
      <c r="G17" s="1" t="s">
        <v>55</v>
      </c>
      <c r="H17" s="1" t="s">
        <v>56</v>
      </c>
      <c r="I17" s="2">
        <v>67.767300000000006</v>
      </c>
      <c r="J17" s="2">
        <v>1.28</v>
      </c>
      <c r="K17" s="2">
        <f t="shared" si="0"/>
        <v>0.28000000000000003</v>
      </c>
      <c r="L17" s="2">
        <f t="shared" si="1"/>
        <v>1</v>
      </c>
      <c r="M17" s="3">
        <v>1</v>
      </c>
      <c r="P17" s="6">
        <v>0.19</v>
      </c>
      <c r="Q17" s="5">
        <v>486.28125</v>
      </c>
      <c r="AB17" s="10">
        <v>0.09</v>
      </c>
      <c r="AC17" s="5">
        <v>16.678462499999998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502.95971250000002</v>
      </c>
      <c r="AT17" s="5">
        <f t="shared" si="6"/>
        <v>357.20198781750003</v>
      </c>
      <c r="AU17" s="11">
        <f t="shared" si="7"/>
        <v>1.4123605660104479E-2</v>
      </c>
      <c r="AV17" s="5">
        <f t="shared" si="8"/>
        <v>14.123605660104481</v>
      </c>
    </row>
    <row r="18" spans="1:48" hidden="1" x14ac:dyDescent="0.3">
      <c r="A18" s="1" t="s">
        <v>101</v>
      </c>
      <c r="B18" s="1" t="s">
        <v>102</v>
      </c>
      <c r="C18" s="1" t="s">
        <v>103</v>
      </c>
      <c r="D18" s="1" t="s">
        <v>104</v>
      </c>
      <c r="E18" s="1" t="s">
        <v>107</v>
      </c>
      <c r="F18" s="1" t="s">
        <v>90</v>
      </c>
      <c r="G18" s="1" t="s">
        <v>55</v>
      </c>
      <c r="H18" s="1" t="s">
        <v>56</v>
      </c>
      <c r="I18" s="2">
        <v>67.767300000000006</v>
      </c>
      <c r="J18" s="2">
        <v>40.590000000000003</v>
      </c>
      <c r="K18" s="2">
        <f t="shared" si="0"/>
        <v>29.11</v>
      </c>
      <c r="L18" s="2">
        <f t="shared" si="1"/>
        <v>0.81</v>
      </c>
      <c r="M18" s="3">
        <v>0.81</v>
      </c>
      <c r="P18" s="6">
        <v>0.14000000000000001</v>
      </c>
      <c r="Q18" s="5">
        <v>358.31250000000011</v>
      </c>
      <c r="R18" s="7">
        <v>0.01</v>
      </c>
      <c r="S18" s="5">
        <v>17.158750000000001</v>
      </c>
      <c r="T18" s="8">
        <v>0.92</v>
      </c>
      <c r="U18" s="5">
        <v>473.58149999999989</v>
      </c>
      <c r="AB18" s="10">
        <v>28.04</v>
      </c>
      <c r="AC18" s="5">
        <v>5196.2676499999998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6045.3203999999996</v>
      </c>
      <c r="AT18" s="5">
        <f t="shared" si="6"/>
        <v>4293.3865480800005</v>
      </c>
      <c r="AU18" s="11">
        <f t="shared" si="7"/>
        <v>0.16975856971563119</v>
      </c>
      <c r="AV18" s="5">
        <f t="shared" si="8"/>
        <v>169.75856971563121</v>
      </c>
    </row>
    <row r="19" spans="1:48" hidden="1" x14ac:dyDescent="0.3">
      <c r="A19" s="1" t="s">
        <v>108</v>
      </c>
      <c r="B19" s="1" t="s">
        <v>80</v>
      </c>
      <c r="C19" s="1" t="s">
        <v>81</v>
      </c>
      <c r="D19" s="1" t="s">
        <v>82</v>
      </c>
      <c r="E19" s="1" t="s">
        <v>109</v>
      </c>
      <c r="F19" s="1" t="s">
        <v>90</v>
      </c>
      <c r="G19" s="1" t="s">
        <v>55</v>
      </c>
      <c r="H19" s="1" t="s">
        <v>56</v>
      </c>
      <c r="I19" s="2">
        <v>215.8785</v>
      </c>
      <c r="J19" s="2">
        <v>13.95</v>
      </c>
      <c r="K19" s="2">
        <f t="shared" si="0"/>
        <v>0</v>
      </c>
      <c r="L19" s="2">
        <f t="shared" si="1"/>
        <v>13.95</v>
      </c>
      <c r="AD19" s="2">
        <v>13.95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0</v>
      </c>
      <c r="AT19" s="5">
        <f t="shared" si="6"/>
        <v>0</v>
      </c>
      <c r="AU19" s="11">
        <f t="shared" si="7"/>
        <v>0</v>
      </c>
      <c r="AV19" s="5">
        <f t="shared" si="8"/>
        <v>0</v>
      </c>
    </row>
    <row r="20" spans="1:48" hidden="1" x14ac:dyDescent="0.3">
      <c r="A20" s="1" t="s">
        <v>108</v>
      </c>
      <c r="B20" s="1" t="s">
        <v>80</v>
      </c>
      <c r="C20" s="1" t="s">
        <v>81</v>
      </c>
      <c r="D20" s="1" t="s">
        <v>82</v>
      </c>
      <c r="E20" s="1" t="s">
        <v>110</v>
      </c>
      <c r="F20" s="1" t="s">
        <v>90</v>
      </c>
      <c r="G20" s="1" t="s">
        <v>55</v>
      </c>
      <c r="H20" s="1" t="s">
        <v>56</v>
      </c>
      <c r="I20" s="2">
        <v>215.8785</v>
      </c>
      <c r="J20" s="2">
        <v>38.479999999999997</v>
      </c>
      <c r="K20" s="2">
        <f t="shared" si="0"/>
        <v>0</v>
      </c>
      <c r="L20" s="2">
        <f t="shared" si="1"/>
        <v>38.479999999999997</v>
      </c>
      <c r="AD20" s="2">
        <v>38.479999999999997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0</v>
      </c>
      <c r="AT20" s="5">
        <f t="shared" si="6"/>
        <v>0</v>
      </c>
      <c r="AU20" s="11">
        <f t="shared" si="7"/>
        <v>0</v>
      </c>
      <c r="AV20" s="5">
        <f t="shared" si="8"/>
        <v>0</v>
      </c>
    </row>
    <row r="21" spans="1:48" hidden="1" x14ac:dyDescent="0.3">
      <c r="A21" s="1" t="s">
        <v>108</v>
      </c>
      <c r="B21" s="1" t="s">
        <v>80</v>
      </c>
      <c r="C21" s="1" t="s">
        <v>81</v>
      </c>
      <c r="D21" s="1" t="s">
        <v>82</v>
      </c>
      <c r="E21" s="1" t="s">
        <v>111</v>
      </c>
      <c r="F21" s="1" t="s">
        <v>90</v>
      </c>
      <c r="G21" s="1" t="s">
        <v>55</v>
      </c>
      <c r="H21" s="1" t="s">
        <v>56</v>
      </c>
      <c r="I21" s="2">
        <v>215.8785</v>
      </c>
      <c r="J21" s="2">
        <v>39.549999999999997</v>
      </c>
      <c r="K21" s="2">
        <f t="shared" si="0"/>
        <v>0</v>
      </c>
      <c r="L21" s="2">
        <f t="shared" si="1"/>
        <v>39.549999999999997</v>
      </c>
      <c r="AD21" s="2">
        <v>39.549999999999997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0</v>
      </c>
      <c r="AT21" s="5">
        <f t="shared" si="6"/>
        <v>0</v>
      </c>
      <c r="AU21" s="11">
        <f t="shared" si="7"/>
        <v>0</v>
      </c>
      <c r="AV21" s="5">
        <f t="shared" si="8"/>
        <v>0</v>
      </c>
    </row>
    <row r="22" spans="1:48" hidden="1" x14ac:dyDescent="0.3">
      <c r="A22" s="1" t="s">
        <v>108</v>
      </c>
      <c r="B22" s="1" t="s">
        <v>80</v>
      </c>
      <c r="C22" s="1" t="s">
        <v>81</v>
      </c>
      <c r="D22" s="1" t="s">
        <v>82</v>
      </c>
      <c r="E22" s="1" t="s">
        <v>112</v>
      </c>
      <c r="F22" s="1" t="s">
        <v>90</v>
      </c>
      <c r="G22" s="1" t="s">
        <v>55</v>
      </c>
      <c r="H22" s="1" t="s">
        <v>56</v>
      </c>
      <c r="I22" s="2">
        <v>215.8785</v>
      </c>
      <c r="J22" s="2">
        <v>26.95</v>
      </c>
      <c r="K22" s="2">
        <f t="shared" si="0"/>
        <v>0</v>
      </c>
      <c r="L22" s="2">
        <f t="shared" si="1"/>
        <v>26.95</v>
      </c>
      <c r="AD22" s="2">
        <v>26.95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0</v>
      </c>
      <c r="AT22" s="5">
        <f t="shared" si="6"/>
        <v>0</v>
      </c>
      <c r="AU22" s="11">
        <f t="shared" si="7"/>
        <v>0</v>
      </c>
      <c r="AV22" s="5">
        <f t="shared" si="8"/>
        <v>0</v>
      </c>
    </row>
    <row r="23" spans="1:48" hidden="1" x14ac:dyDescent="0.3">
      <c r="A23" s="1" t="s">
        <v>108</v>
      </c>
      <c r="B23" s="1" t="s">
        <v>80</v>
      </c>
      <c r="C23" s="1" t="s">
        <v>81</v>
      </c>
      <c r="D23" s="1" t="s">
        <v>82</v>
      </c>
      <c r="E23" s="1" t="s">
        <v>113</v>
      </c>
      <c r="F23" s="1" t="s">
        <v>90</v>
      </c>
      <c r="G23" s="1" t="s">
        <v>55</v>
      </c>
      <c r="H23" s="1" t="s">
        <v>56</v>
      </c>
      <c r="I23" s="2">
        <v>215.8785</v>
      </c>
      <c r="J23" s="2">
        <v>39.39</v>
      </c>
      <c r="K23" s="2">
        <f t="shared" si="0"/>
        <v>0</v>
      </c>
      <c r="L23" s="2">
        <f t="shared" si="1"/>
        <v>39.39</v>
      </c>
      <c r="AD23" s="2">
        <v>39.39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0</v>
      </c>
      <c r="AT23" s="5">
        <f t="shared" si="6"/>
        <v>0</v>
      </c>
      <c r="AU23" s="11">
        <f t="shared" si="7"/>
        <v>0</v>
      </c>
      <c r="AV23" s="5">
        <f t="shared" si="8"/>
        <v>0</v>
      </c>
    </row>
    <row r="24" spans="1:48" hidden="1" x14ac:dyDescent="0.3">
      <c r="A24" s="1" t="s">
        <v>108</v>
      </c>
      <c r="B24" s="1" t="s">
        <v>80</v>
      </c>
      <c r="C24" s="1" t="s">
        <v>81</v>
      </c>
      <c r="D24" s="1" t="s">
        <v>82</v>
      </c>
      <c r="E24" s="1" t="s">
        <v>85</v>
      </c>
      <c r="F24" s="1" t="s">
        <v>90</v>
      </c>
      <c r="G24" s="1" t="s">
        <v>55</v>
      </c>
      <c r="H24" s="1" t="s">
        <v>56</v>
      </c>
      <c r="I24" s="2">
        <v>215.8785</v>
      </c>
      <c r="J24" s="2">
        <v>40.51</v>
      </c>
      <c r="K24" s="2">
        <f t="shared" si="0"/>
        <v>0</v>
      </c>
      <c r="L24" s="2">
        <f t="shared" si="1"/>
        <v>40</v>
      </c>
      <c r="AD24" s="2">
        <v>40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0</v>
      </c>
      <c r="AT24" s="5">
        <f t="shared" si="6"/>
        <v>0</v>
      </c>
      <c r="AU24" s="11">
        <f t="shared" si="7"/>
        <v>0</v>
      </c>
      <c r="AV24" s="5">
        <f t="shared" si="8"/>
        <v>0</v>
      </c>
    </row>
    <row r="25" spans="1:48" hidden="1" x14ac:dyDescent="0.3">
      <c r="A25" s="1" t="s">
        <v>114</v>
      </c>
      <c r="B25" s="1" t="s">
        <v>115</v>
      </c>
      <c r="C25" s="1" t="s">
        <v>116</v>
      </c>
      <c r="D25" s="1" t="s">
        <v>117</v>
      </c>
      <c r="E25" s="1" t="s">
        <v>109</v>
      </c>
      <c r="F25" s="1" t="s">
        <v>90</v>
      </c>
      <c r="G25" s="1" t="s">
        <v>55</v>
      </c>
      <c r="H25" s="1" t="s">
        <v>56</v>
      </c>
      <c r="I25" s="2">
        <v>9.7401999999999997</v>
      </c>
      <c r="J25" s="2">
        <v>8.5500000000000007</v>
      </c>
      <c r="K25" s="2">
        <f t="shared" si="0"/>
        <v>8.5500000000000007</v>
      </c>
      <c r="L25" s="2">
        <f t="shared" si="1"/>
        <v>0</v>
      </c>
      <c r="R25" s="7">
        <v>0.01</v>
      </c>
      <c r="S25" s="5">
        <v>17.158750000000001</v>
      </c>
      <c r="Z25" s="9">
        <v>4.28</v>
      </c>
      <c r="AA25" s="5">
        <v>881.27340000000004</v>
      </c>
      <c r="AB25" s="10">
        <v>4.26</v>
      </c>
      <c r="AC25" s="5">
        <v>789.44722499999989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1687.879375</v>
      </c>
      <c r="AT25" s="5">
        <f t="shared" si="6"/>
        <v>1198.731932125</v>
      </c>
      <c r="AU25" s="11">
        <f t="shared" si="7"/>
        <v>4.7397320504718572E-2</v>
      </c>
      <c r="AV25" s="5">
        <f t="shared" si="8"/>
        <v>47.397320504718571</v>
      </c>
    </row>
    <row r="26" spans="1:48" hidden="1" x14ac:dyDescent="0.3">
      <c r="A26" s="1" t="s">
        <v>118</v>
      </c>
      <c r="B26" s="1" t="s">
        <v>119</v>
      </c>
      <c r="C26" s="1" t="s">
        <v>120</v>
      </c>
      <c r="D26" s="1" t="s">
        <v>60</v>
      </c>
      <c r="E26" s="1" t="s">
        <v>109</v>
      </c>
      <c r="F26" s="1" t="s">
        <v>90</v>
      </c>
      <c r="G26" s="1" t="s">
        <v>55</v>
      </c>
      <c r="H26" s="1" t="s">
        <v>56</v>
      </c>
      <c r="I26" s="2">
        <v>9.7735000000000003</v>
      </c>
      <c r="J26" s="2">
        <v>8.52</v>
      </c>
      <c r="K26" s="2">
        <f t="shared" si="0"/>
        <v>7.08</v>
      </c>
      <c r="L26" s="2">
        <f t="shared" si="1"/>
        <v>1.44</v>
      </c>
      <c r="M26" s="3">
        <v>1.44</v>
      </c>
      <c r="R26" s="7">
        <v>0.04</v>
      </c>
      <c r="S26" s="5">
        <v>68.635000000000005</v>
      </c>
      <c r="Z26" s="9">
        <v>2.69</v>
      </c>
      <c r="AA26" s="5">
        <v>553.88445000000002</v>
      </c>
      <c r="AB26" s="10">
        <v>4.3499999999999996</v>
      </c>
      <c r="AC26" s="5">
        <v>806.12568749999991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1428.6451374999999</v>
      </c>
      <c r="AT26" s="5">
        <f t="shared" si="6"/>
        <v>1014.6237766524999</v>
      </c>
      <c r="AU26" s="11">
        <f t="shared" si="7"/>
        <v>4.011776698770031E-2</v>
      </c>
      <c r="AV26" s="5">
        <f t="shared" si="8"/>
        <v>40.117766987700314</v>
      </c>
    </row>
    <row r="27" spans="1:48" hidden="1" x14ac:dyDescent="0.3">
      <c r="A27" s="1" t="s">
        <v>121</v>
      </c>
      <c r="B27" s="1" t="s">
        <v>122</v>
      </c>
      <c r="C27" s="1" t="s">
        <v>103</v>
      </c>
      <c r="D27" s="1" t="s">
        <v>104</v>
      </c>
      <c r="E27" s="1" t="s">
        <v>53</v>
      </c>
      <c r="F27" s="1" t="s">
        <v>90</v>
      </c>
      <c r="G27" s="1" t="s">
        <v>55</v>
      </c>
      <c r="H27" s="1" t="s">
        <v>56</v>
      </c>
      <c r="I27" s="2">
        <v>44.992199999999997</v>
      </c>
      <c r="J27" s="2">
        <v>12.02</v>
      </c>
      <c r="K27" s="2">
        <f t="shared" si="0"/>
        <v>8.14</v>
      </c>
      <c r="L27" s="2">
        <f t="shared" si="1"/>
        <v>0</v>
      </c>
      <c r="P27" s="6">
        <v>5.47</v>
      </c>
      <c r="Q27" s="5">
        <v>13999.78125</v>
      </c>
      <c r="R27" s="7">
        <v>2.67</v>
      </c>
      <c r="S27" s="5">
        <v>4581.3862499999996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18581.1675</v>
      </c>
      <c r="AT27" s="5">
        <f t="shared" si="6"/>
        <v>13196.345158499998</v>
      </c>
      <c r="AU27" s="11">
        <f t="shared" si="7"/>
        <v>0.5217775419226035</v>
      </c>
      <c r="AV27" s="5">
        <f t="shared" si="8"/>
        <v>521.77754192260352</v>
      </c>
    </row>
    <row r="28" spans="1:48" hidden="1" x14ac:dyDescent="0.3">
      <c r="A28" s="1" t="s">
        <v>121</v>
      </c>
      <c r="B28" s="1" t="s">
        <v>122</v>
      </c>
      <c r="C28" s="1" t="s">
        <v>103</v>
      </c>
      <c r="D28" s="1" t="s">
        <v>104</v>
      </c>
      <c r="E28" s="1" t="s">
        <v>64</v>
      </c>
      <c r="F28" s="1" t="s">
        <v>90</v>
      </c>
      <c r="G28" s="1" t="s">
        <v>55</v>
      </c>
      <c r="H28" s="1" t="s">
        <v>56</v>
      </c>
      <c r="I28" s="2">
        <v>44.992199999999997</v>
      </c>
      <c r="J28" s="2">
        <v>8.5500000000000007</v>
      </c>
      <c r="K28" s="2">
        <f t="shared" si="0"/>
        <v>8.5499999999999989</v>
      </c>
      <c r="L28" s="2">
        <f t="shared" si="1"/>
        <v>0</v>
      </c>
      <c r="P28" s="6">
        <v>8.52</v>
      </c>
      <c r="Q28" s="5">
        <v>21805.875</v>
      </c>
      <c r="Z28" s="9">
        <v>0.03</v>
      </c>
      <c r="AA28" s="5">
        <v>6.1771500000000001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21812.05215</v>
      </c>
      <c r="AT28" s="5">
        <f t="shared" si="6"/>
        <v>15490.919436929998</v>
      </c>
      <c r="AU28" s="11">
        <f t="shared" si="7"/>
        <v>0.61250397506586385</v>
      </c>
      <c r="AV28" s="5">
        <f t="shared" si="8"/>
        <v>612.50397506586387</v>
      </c>
    </row>
    <row r="29" spans="1:48" hidden="1" x14ac:dyDescent="0.3">
      <c r="A29" s="1" t="s">
        <v>121</v>
      </c>
      <c r="B29" s="1" t="s">
        <v>122</v>
      </c>
      <c r="C29" s="1" t="s">
        <v>103</v>
      </c>
      <c r="D29" s="1" t="s">
        <v>104</v>
      </c>
      <c r="E29" s="1" t="s">
        <v>105</v>
      </c>
      <c r="F29" s="1" t="s">
        <v>90</v>
      </c>
      <c r="G29" s="1" t="s">
        <v>55</v>
      </c>
      <c r="H29" s="1" t="s">
        <v>56</v>
      </c>
      <c r="I29" s="2">
        <v>44.992199999999997</v>
      </c>
      <c r="J29" s="2">
        <v>9.89</v>
      </c>
      <c r="K29" s="2">
        <f t="shared" si="0"/>
        <v>7.59</v>
      </c>
      <c r="L29" s="2">
        <f t="shared" si="1"/>
        <v>0</v>
      </c>
      <c r="P29" s="6">
        <v>5.56</v>
      </c>
      <c r="Q29" s="5">
        <v>14230.125</v>
      </c>
      <c r="R29" s="7">
        <v>2.0299999999999998</v>
      </c>
      <c r="S29" s="5">
        <v>3483.2262500000002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17713.35125</v>
      </c>
      <c r="AT29" s="5">
        <f t="shared" si="6"/>
        <v>12580.02205775</v>
      </c>
      <c r="AU29" s="11">
        <f t="shared" si="7"/>
        <v>0.49740840420477761</v>
      </c>
      <c r="AV29" s="5">
        <f t="shared" si="8"/>
        <v>497.40840420477758</v>
      </c>
    </row>
    <row r="30" spans="1:48" hidden="1" x14ac:dyDescent="0.3">
      <c r="A30" s="1" t="s">
        <v>121</v>
      </c>
      <c r="B30" s="1" t="s">
        <v>122</v>
      </c>
      <c r="C30" s="1" t="s">
        <v>103</v>
      </c>
      <c r="D30" s="1" t="s">
        <v>104</v>
      </c>
      <c r="E30" s="1" t="s">
        <v>106</v>
      </c>
      <c r="F30" s="1" t="s">
        <v>90</v>
      </c>
      <c r="G30" s="1" t="s">
        <v>55</v>
      </c>
      <c r="H30" s="1" t="s">
        <v>56</v>
      </c>
      <c r="I30" s="2">
        <v>44.992199999999997</v>
      </c>
      <c r="J30" s="2">
        <v>11.84</v>
      </c>
      <c r="K30" s="2">
        <f t="shared" si="0"/>
        <v>11.84</v>
      </c>
      <c r="L30" s="2">
        <f t="shared" si="1"/>
        <v>0</v>
      </c>
      <c r="P30" s="6">
        <v>11.77</v>
      </c>
      <c r="Q30" s="5">
        <v>30123.84375</v>
      </c>
      <c r="Z30" s="9">
        <v>7.0000000000000007E-2</v>
      </c>
      <c r="AA30" s="5">
        <v>14.413349999999999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30138.257099999999</v>
      </c>
      <c r="AT30" s="5">
        <f t="shared" si="6"/>
        <v>21404.190192419996</v>
      </c>
      <c r="AU30" s="11">
        <f t="shared" si="7"/>
        <v>0.84631203649982989</v>
      </c>
      <c r="AV30" s="5">
        <f t="shared" si="8"/>
        <v>846.31203649982979</v>
      </c>
    </row>
    <row r="31" spans="1:48" hidden="1" x14ac:dyDescent="0.3">
      <c r="A31" s="1" t="s">
        <v>123</v>
      </c>
      <c r="B31" s="1" t="s">
        <v>122</v>
      </c>
      <c r="C31" s="1" t="s">
        <v>103</v>
      </c>
      <c r="D31" s="1" t="s">
        <v>104</v>
      </c>
      <c r="E31" s="1" t="s">
        <v>106</v>
      </c>
      <c r="F31" s="1" t="s">
        <v>90</v>
      </c>
      <c r="G31" s="1" t="s">
        <v>55</v>
      </c>
      <c r="H31" s="1" t="s">
        <v>56</v>
      </c>
      <c r="I31" s="2">
        <v>5.8140000000000001</v>
      </c>
      <c r="J31" s="2">
        <v>3.58</v>
      </c>
      <c r="K31" s="2">
        <f t="shared" si="0"/>
        <v>3.58</v>
      </c>
      <c r="L31" s="2">
        <f t="shared" si="1"/>
        <v>0</v>
      </c>
      <c r="P31" s="6">
        <v>0.68</v>
      </c>
      <c r="Q31" s="5">
        <v>1740.375</v>
      </c>
      <c r="R31" s="7">
        <v>0.42</v>
      </c>
      <c r="S31" s="5">
        <v>720.66750000000002</v>
      </c>
      <c r="Z31" s="9">
        <v>2.23</v>
      </c>
      <c r="AA31" s="5">
        <v>459.16815000000003</v>
      </c>
      <c r="AB31" s="10">
        <v>0.25</v>
      </c>
      <c r="AC31" s="5">
        <v>46.329062499999999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2966.5397125</v>
      </c>
      <c r="AT31" s="5">
        <f t="shared" si="6"/>
        <v>2106.8365038175002</v>
      </c>
      <c r="AU31" s="11">
        <f t="shared" si="7"/>
        <v>8.3303366120779931E-2</v>
      </c>
      <c r="AV31" s="5">
        <f t="shared" si="8"/>
        <v>83.303366120779927</v>
      </c>
    </row>
    <row r="32" spans="1:48" hidden="1" x14ac:dyDescent="0.3">
      <c r="A32" s="1" t="s">
        <v>124</v>
      </c>
      <c r="B32" s="1" t="s">
        <v>102</v>
      </c>
      <c r="C32" s="1" t="s">
        <v>103</v>
      </c>
      <c r="D32" s="1" t="s">
        <v>104</v>
      </c>
      <c r="E32" s="1" t="s">
        <v>106</v>
      </c>
      <c r="F32" s="1" t="s">
        <v>90</v>
      </c>
      <c r="G32" s="1" t="s">
        <v>55</v>
      </c>
      <c r="H32" s="1" t="s">
        <v>56</v>
      </c>
      <c r="I32" s="2">
        <v>10.000500000000001</v>
      </c>
      <c r="J32" s="2">
        <v>9.86</v>
      </c>
      <c r="K32" s="2">
        <f t="shared" si="0"/>
        <v>8.76</v>
      </c>
      <c r="L32" s="2">
        <f t="shared" si="1"/>
        <v>1.1000000000000001</v>
      </c>
      <c r="M32" s="3">
        <v>1.1000000000000001</v>
      </c>
      <c r="P32" s="6">
        <v>1.49</v>
      </c>
      <c r="Q32" s="5">
        <v>3813.46875</v>
      </c>
      <c r="Z32" s="9">
        <v>3.5</v>
      </c>
      <c r="AA32" s="5">
        <v>720.66750000000002</v>
      </c>
      <c r="AB32" s="10">
        <v>3.77</v>
      </c>
      <c r="AC32" s="5">
        <v>698.64226250000002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5232.7785124999991</v>
      </c>
      <c r="AT32" s="5">
        <f t="shared" si="6"/>
        <v>3716.3192995774994</v>
      </c>
      <c r="AU32" s="11">
        <f t="shared" si="7"/>
        <v>0.1469415907088544</v>
      </c>
      <c r="AV32" s="5">
        <f t="shared" si="8"/>
        <v>146.94159070885439</v>
      </c>
    </row>
    <row r="33" spans="1:48" hidden="1" x14ac:dyDescent="0.3">
      <c r="A33" s="1" t="s">
        <v>125</v>
      </c>
      <c r="B33" s="1" t="s">
        <v>126</v>
      </c>
      <c r="C33" s="1" t="s">
        <v>127</v>
      </c>
      <c r="D33" s="1" t="s">
        <v>128</v>
      </c>
      <c r="E33" s="1" t="s">
        <v>64</v>
      </c>
      <c r="F33" s="1" t="s">
        <v>90</v>
      </c>
      <c r="G33" s="1" t="s">
        <v>55</v>
      </c>
      <c r="H33" s="1" t="s">
        <v>56</v>
      </c>
      <c r="I33" s="2">
        <v>9.9837000000000007</v>
      </c>
      <c r="J33" s="2">
        <v>8.34</v>
      </c>
      <c r="K33" s="2">
        <f t="shared" si="0"/>
        <v>8.34</v>
      </c>
      <c r="L33" s="2">
        <f t="shared" si="1"/>
        <v>0</v>
      </c>
      <c r="P33" s="6">
        <v>1.56</v>
      </c>
      <c r="Q33" s="5">
        <v>3992.625</v>
      </c>
      <c r="R33" s="7">
        <v>0.18</v>
      </c>
      <c r="S33" s="5">
        <v>308.85750000000002</v>
      </c>
      <c r="T33" s="8">
        <v>0.44</v>
      </c>
      <c r="U33" s="5">
        <v>226.49549999999999</v>
      </c>
      <c r="Z33" s="9">
        <v>6.16</v>
      </c>
      <c r="AA33" s="5">
        <v>1268.3748000000001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5796.3528000000006</v>
      </c>
      <c r="AT33" s="5">
        <f t="shared" si="6"/>
        <v>4116.5697585600001</v>
      </c>
      <c r="AU33" s="11">
        <f t="shared" si="7"/>
        <v>0.16276731352323262</v>
      </c>
      <c r="AV33" s="5">
        <f t="shared" si="8"/>
        <v>162.76731352323262</v>
      </c>
    </row>
    <row r="34" spans="1:48" hidden="1" x14ac:dyDescent="0.3">
      <c r="A34" s="1" t="s">
        <v>129</v>
      </c>
      <c r="B34" s="1" t="s">
        <v>130</v>
      </c>
      <c r="C34" s="1" t="s">
        <v>131</v>
      </c>
      <c r="D34" s="1" t="s">
        <v>104</v>
      </c>
      <c r="E34" s="1" t="s">
        <v>64</v>
      </c>
      <c r="F34" s="1" t="s">
        <v>90</v>
      </c>
      <c r="G34" s="1" t="s">
        <v>55</v>
      </c>
      <c r="H34" s="1" t="s">
        <v>56</v>
      </c>
      <c r="I34" s="2">
        <v>19.5319</v>
      </c>
      <c r="J34" s="2">
        <v>8.0399999999999991</v>
      </c>
      <c r="K34" s="2">
        <f t="shared" si="0"/>
        <v>8.0399999999999991</v>
      </c>
      <c r="L34" s="2">
        <f t="shared" si="1"/>
        <v>0</v>
      </c>
      <c r="P34" s="6">
        <v>0.68</v>
      </c>
      <c r="Q34" s="5">
        <v>1740.375</v>
      </c>
      <c r="R34" s="7">
        <v>0.97</v>
      </c>
      <c r="S34" s="5">
        <v>1664.3987500000001</v>
      </c>
      <c r="Z34" s="9">
        <v>2.02</v>
      </c>
      <c r="AA34" s="5">
        <v>415.92809999999997</v>
      </c>
      <c r="AB34" s="10">
        <v>4.37</v>
      </c>
      <c r="AC34" s="5">
        <v>809.83201250000002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4630.5338625000004</v>
      </c>
      <c r="AT34" s="5">
        <f t="shared" si="6"/>
        <v>3288.6051491475005</v>
      </c>
      <c r="AU34" s="11">
        <f t="shared" si="7"/>
        <v>0.13002996590847316</v>
      </c>
      <c r="AV34" s="5">
        <f t="shared" si="8"/>
        <v>130.02996590847317</v>
      </c>
    </row>
    <row r="35" spans="1:48" hidden="1" x14ac:dyDescent="0.3">
      <c r="A35" s="1" t="s">
        <v>129</v>
      </c>
      <c r="B35" s="1" t="s">
        <v>130</v>
      </c>
      <c r="C35" s="1" t="s">
        <v>131</v>
      </c>
      <c r="D35" s="1" t="s">
        <v>104</v>
      </c>
      <c r="E35" s="1" t="s">
        <v>106</v>
      </c>
      <c r="F35" s="1" t="s">
        <v>90</v>
      </c>
      <c r="G35" s="1" t="s">
        <v>55</v>
      </c>
      <c r="H35" s="1" t="s">
        <v>56</v>
      </c>
      <c r="I35" s="2">
        <v>19.5319</v>
      </c>
      <c r="J35" s="2">
        <v>3.91</v>
      </c>
      <c r="K35" s="2">
        <f t="shared" si="0"/>
        <v>2</v>
      </c>
      <c r="L35" s="2">
        <f t="shared" si="1"/>
        <v>1.9</v>
      </c>
      <c r="M35" s="3">
        <v>1.9</v>
      </c>
      <c r="R35" s="7">
        <v>0.79</v>
      </c>
      <c r="S35" s="5">
        <v>1355.54125</v>
      </c>
      <c r="AB35" s="10">
        <v>1.21</v>
      </c>
      <c r="AC35" s="5">
        <v>224.2326625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1579.7739125000001</v>
      </c>
      <c r="AT35" s="5">
        <f t="shared" si="6"/>
        <v>1121.9554326574998</v>
      </c>
      <c r="AU35" s="11">
        <f t="shared" si="7"/>
        <v>4.4361612307606837E-2</v>
      </c>
      <c r="AV35" s="5">
        <f t="shared" si="8"/>
        <v>44.361612307606833</v>
      </c>
    </row>
    <row r="36" spans="1:48" hidden="1" x14ac:dyDescent="0.3">
      <c r="A36" s="1" t="s">
        <v>132</v>
      </c>
      <c r="B36" s="1" t="s">
        <v>122</v>
      </c>
      <c r="C36" s="1" t="s">
        <v>103</v>
      </c>
      <c r="D36" s="1" t="s">
        <v>104</v>
      </c>
      <c r="E36" s="1" t="s">
        <v>53</v>
      </c>
      <c r="F36" s="1" t="s">
        <v>90</v>
      </c>
      <c r="G36" s="1" t="s">
        <v>55</v>
      </c>
      <c r="H36" s="1" t="s">
        <v>56</v>
      </c>
      <c r="I36" s="2">
        <v>27.7333</v>
      </c>
      <c r="J36" s="2">
        <v>22.78</v>
      </c>
      <c r="K36" s="2">
        <f t="shared" si="0"/>
        <v>17.579999999999998</v>
      </c>
      <c r="L36" s="2">
        <f t="shared" si="1"/>
        <v>0</v>
      </c>
      <c r="P36" s="6">
        <v>1.64</v>
      </c>
      <c r="Q36" s="5">
        <v>4197.375</v>
      </c>
      <c r="R36" s="7">
        <v>5.34</v>
      </c>
      <c r="S36" s="5">
        <v>9162.7724999999991</v>
      </c>
      <c r="T36" s="8">
        <v>10.6</v>
      </c>
      <c r="U36" s="5">
        <v>5456.4824999999992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5"/>
        <v>18816.629999999997</v>
      </c>
      <c r="AT36" s="5">
        <f t="shared" si="6"/>
        <v>13363.570625999995</v>
      </c>
      <c r="AU36" s="11">
        <f t="shared" si="7"/>
        <v>0.52838956156372396</v>
      </c>
      <c r="AV36" s="5">
        <f t="shared" si="8"/>
        <v>528.38956156372399</v>
      </c>
    </row>
    <row r="37" spans="1:48" hidden="1" x14ac:dyDescent="0.3">
      <c r="A37" s="1" t="s">
        <v>132</v>
      </c>
      <c r="B37" s="1" t="s">
        <v>122</v>
      </c>
      <c r="C37" s="1" t="s">
        <v>103</v>
      </c>
      <c r="D37" s="1" t="s">
        <v>104</v>
      </c>
      <c r="E37" s="1" t="s">
        <v>64</v>
      </c>
      <c r="F37" s="1" t="s">
        <v>90</v>
      </c>
      <c r="G37" s="1" t="s">
        <v>55</v>
      </c>
      <c r="H37" s="1" t="s">
        <v>56</v>
      </c>
      <c r="I37" s="2">
        <v>27.7333</v>
      </c>
      <c r="J37" s="2">
        <v>4.16</v>
      </c>
      <c r="K37" s="2">
        <f t="shared" si="0"/>
        <v>4.16</v>
      </c>
      <c r="L37" s="2">
        <f t="shared" si="1"/>
        <v>0</v>
      </c>
      <c r="P37" s="6">
        <v>0.54</v>
      </c>
      <c r="Q37" s="5">
        <v>1382.0625</v>
      </c>
      <c r="R37" s="7">
        <v>2.33</v>
      </c>
      <c r="S37" s="5">
        <v>3997.98875</v>
      </c>
      <c r="T37" s="8">
        <v>1.04</v>
      </c>
      <c r="U37" s="5">
        <v>535.35299999999995</v>
      </c>
      <c r="Z37" s="9">
        <v>0.25</v>
      </c>
      <c r="AA37" s="5">
        <v>51.47625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5"/>
        <v>5966.8805000000002</v>
      </c>
      <c r="AT37" s="5">
        <f t="shared" si="6"/>
        <v>4237.6785311000003</v>
      </c>
      <c r="AU37" s="11">
        <f t="shared" si="7"/>
        <v>0.16755589982362065</v>
      </c>
      <c r="AV37" s="5">
        <f t="shared" si="8"/>
        <v>167.55589982362065</v>
      </c>
    </row>
    <row r="38" spans="1:48" hidden="1" x14ac:dyDescent="0.3">
      <c r="A38" s="1" t="s">
        <v>133</v>
      </c>
      <c r="B38" s="1" t="s">
        <v>134</v>
      </c>
      <c r="C38" s="1" t="s">
        <v>135</v>
      </c>
      <c r="D38" s="1" t="s">
        <v>60</v>
      </c>
      <c r="E38" s="1" t="s">
        <v>136</v>
      </c>
      <c r="F38" s="1" t="s">
        <v>90</v>
      </c>
      <c r="G38" s="1" t="s">
        <v>55</v>
      </c>
      <c r="H38" s="1" t="s">
        <v>56</v>
      </c>
      <c r="I38" s="2">
        <v>40.823099999999997</v>
      </c>
      <c r="J38" s="2">
        <v>39.78</v>
      </c>
      <c r="K38" s="2">
        <f t="shared" si="0"/>
        <v>39.049999999999997</v>
      </c>
      <c r="L38" s="2">
        <f t="shared" si="1"/>
        <v>0.72</v>
      </c>
      <c r="M38" s="3">
        <v>0.72</v>
      </c>
      <c r="P38" s="6">
        <v>7.75</v>
      </c>
      <c r="Q38" s="5">
        <v>19835.15625</v>
      </c>
      <c r="R38" s="7">
        <v>19.09</v>
      </c>
      <c r="S38" s="5">
        <v>23850.662499999999</v>
      </c>
      <c r="T38" s="8">
        <v>5.94</v>
      </c>
      <c r="U38" s="5">
        <v>1747.251</v>
      </c>
      <c r="AB38" s="10">
        <v>6.27</v>
      </c>
      <c r="AC38" s="5">
        <v>1161.9328875000001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5"/>
        <v>46595.002637499994</v>
      </c>
      <c r="AT38" s="5">
        <f t="shared" si="6"/>
        <v>33091.770873152498</v>
      </c>
      <c r="AU38" s="11">
        <f t="shared" si="7"/>
        <v>1.3084337107489064</v>
      </c>
      <c r="AV38" s="5">
        <f t="shared" si="8"/>
        <v>1308.4337107489064</v>
      </c>
    </row>
    <row r="39" spans="1:48" hidden="1" x14ac:dyDescent="0.3">
      <c r="A39" s="1" t="s">
        <v>137</v>
      </c>
      <c r="B39" s="1" t="s">
        <v>138</v>
      </c>
      <c r="C39" s="1" t="s">
        <v>139</v>
      </c>
      <c r="D39" s="1" t="s">
        <v>140</v>
      </c>
      <c r="E39" s="1" t="s">
        <v>83</v>
      </c>
      <c r="F39" s="1" t="s">
        <v>90</v>
      </c>
      <c r="G39" s="1" t="s">
        <v>55</v>
      </c>
      <c r="H39" s="1" t="s">
        <v>56</v>
      </c>
      <c r="I39" s="2">
        <v>39.898800000000001</v>
      </c>
      <c r="J39" s="2">
        <v>0.71</v>
      </c>
      <c r="K39" s="2">
        <f t="shared" si="0"/>
        <v>0.71</v>
      </c>
      <c r="L39" s="2">
        <f t="shared" si="1"/>
        <v>0</v>
      </c>
      <c r="P39" s="6">
        <v>7.0000000000000007E-2</v>
      </c>
      <c r="Q39" s="5">
        <v>179.15625</v>
      </c>
      <c r="R39" s="7">
        <v>0.03</v>
      </c>
      <c r="S39" s="5">
        <v>29.414999999999999</v>
      </c>
      <c r="Z39" s="9">
        <v>0.48</v>
      </c>
      <c r="AA39" s="5">
        <v>73.243349999999992</v>
      </c>
      <c r="AB39" s="10">
        <v>0.13</v>
      </c>
      <c r="AC39" s="5">
        <v>24.091112500000001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5"/>
        <v>305.90571249999999</v>
      </c>
      <c r="AT39" s="5">
        <f t="shared" si="6"/>
        <v>217.25423701749995</v>
      </c>
      <c r="AU39" s="11">
        <f t="shared" si="7"/>
        <v>8.5901346472622153E-3</v>
      </c>
      <c r="AV39" s="5">
        <f t="shared" si="8"/>
        <v>8.5901346472622144</v>
      </c>
    </row>
    <row r="40" spans="1:48" hidden="1" x14ac:dyDescent="0.3">
      <c r="A40" s="1" t="s">
        <v>137</v>
      </c>
      <c r="B40" s="1" t="s">
        <v>138</v>
      </c>
      <c r="C40" s="1" t="s">
        <v>139</v>
      </c>
      <c r="D40" s="1" t="s">
        <v>140</v>
      </c>
      <c r="E40" s="1" t="s">
        <v>84</v>
      </c>
      <c r="F40" s="1" t="s">
        <v>90</v>
      </c>
      <c r="G40" s="1" t="s">
        <v>55</v>
      </c>
      <c r="H40" s="1" t="s">
        <v>56</v>
      </c>
      <c r="I40" s="2">
        <v>39.898800000000001</v>
      </c>
      <c r="J40" s="2">
        <v>0.18</v>
      </c>
      <c r="K40" s="2">
        <f t="shared" si="0"/>
        <v>0.18</v>
      </c>
      <c r="L40" s="2">
        <f t="shared" si="1"/>
        <v>0</v>
      </c>
      <c r="Z40" s="9">
        <v>0.18</v>
      </c>
      <c r="AA40" s="5">
        <v>21.178799999999999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5"/>
        <v>21.178799999999999</v>
      </c>
      <c r="AT40" s="5">
        <f t="shared" si="6"/>
        <v>15.041183759999999</v>
      </c>
      <c r="AU40" s="11">
        <f t="shared" si="7"/>
        <v>5.9472162902952333E-4</v>
      </c>
      <c r="AV40" s="5">
        <f t="shared" si="8"/>
        <v>0.5947216290295233</v>
      </c>
    </row>
    <row r="41" spans="1:48" hidden="1" x14ac:dyDescent="0.3">
      <c r="A41" s="1" t="s">
        <v>137</v>
      </c>
      <c r="B41" s="1" t="s">
        <v>138</v>
      </c>
      <c r="C41" s="1" t="s">
        <v>139</v>
      </c>
      <c r="D41" s="1" t="s">
        <v>140</v>
      </c>
      <c r="E41" s="1" t="s">
        <v>141</v>
      </c>
      <c r="F41" s="1" t="s">
        <v>90</v>
      </c>
      <c r="G41" s="1" t="s">
        <v>55</v>
      </c>
      <c r="H41" s="1" t="s">
        <v>56</v>
      </c>
      <c r="I41" s="2">
        <v>39.898800000000001</v>
      </c>
      <c r="J41" s="2">
        <v>38.96</v>
      </c>
      <c r="K41" s="2">
        <f t="shared" si="0"/>
        <v>29.650000000000002</v>
      </c>
      <c r="L41" s="2">
        <f t="shared" si="1"/>
        <v>9.31</v>
      </c>
      <c r="M41" s="3">
        <v>9.31</v>
      </c>
      <c r="P41" s="6">
        <v>0.01</v>
      </c>
      <c r="Q41" s="5">
        <v>25.59375</v>
      </c>
      <c r="R41" s="7">
        <v>13.75</v>
      </c>
      <c r="S41" s="5">
        <v>21762.197499999998</v>
      </c>
      <c r="Z41" s="9">
        <v>3.93</v>
      </c>
      <c r="AA41" s="5">
        <v>731.55104999999992</v>
      </c>
      <c r="AB41" s="10">
        <v>11.96</v>
      </c>
      <c r="AC41" s="5">
        <v>2216.3823499999999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5"/>
        <v>24735.724649999996</v>
      </c>
      <c r="AT41" s="5">
        <f t="shared" si="6"/>
        <v>17567.311646429996</v>
      </c>
      <c r="AU41" s="11">
        <f t="shared" si="7"/>
        <v>0.69460358750607842</v>
      </c>
      <c r="AV41" s="5">
        <f t="shared" si="8"/>
        <v>694.60358750607838</v>
      </c>
    </row>
    <row r="42" spans="1:48" hidden="1" x14ac:dyDescent="0.3">
      <c r="A42" s="1" t="s">
        <v>142</v>
      </c>
      <c r="B42" s="1" t="s">
        <v>134</v>
      </c>
      <c r="C42" s="1" t="s">
        <v>135</v>
      </c>
      <c r="D42" s="1" t="s">
        <v>60</v>
      </c>
      <c r="E42" s="1" t="s">
        <v>83</v>
      </c>
      <c r="F42" s="1" t="s">
        <v>90</v>
      </c>
      <c r="G42" s="1" t="s">
        <v>55</v>
      </c>
      <c r="H42" s="1" t="s">
        <v>56</v>
      </c>
      <c r="I42" s="2">
        <v>76.191400000000002</v>
      </c>
      <c r="J42" s="2">
        <v>36.1</v>
      </c>
      <c r="K42" s="2">
        <f t="shared" si="0"/>
        <v>36.06</v>
      </c>
      <c r="L42" s="2">
        <f t="shared" si="1"/>
        <v>0.03</v>
      </c>
      <c r="M42" s="3">
        <v>0.03</v>
      </c>
      <c r="N42" s="4">
        <v>0.31</v>
      </c>
      <c r="O42" s="5">
        <v>854.98</v>
      </c>
      <c r="P42" s="6">
        <v>10.8</v>
      </c>
      <c r="Q42" s="5">
        <v>27575.4375</v>
      </c>
      <c r="R42" s="7">
        <v>16.46</v>
      </c>
      <c r="S42" s="5">
        <v>19109.945</v>
      </c>
      <c r="Z42" s="9">
        <v>0.25</v>
      </c>
      <c r="AA42" s="5">
        <v>29.414999999999999</v>
      </c>
      <c r="AB42" s="10">
        <v>8.24</v>
      </c>
      <c r="AC42" s="5">
        <v>1527.0059000000001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5"/>
        <v>49096.7834</v>
      </c>
      <c r="AT42" s="5">
        <f t="shared" si="6"/>
        <v>34868.535570679996</v>
      </c>
      <c r="AU42" s="11">
        <f t="shared" si="7"/>
        <v>1.3786861863636117</v>
      </c>
      <c r="AV42" s="5">
        <f t="shared" si="8"/>
        <v>1378.6861863636116</v>
      </c>
    </row>
    <row r="43" spans="1:48" hidden="1" x14ac:dyDescent="0.3">
      <c r="A43" s="1" t="s">
        <v>142</v>
      </c>
      <c r="B43" s="1" t="s">
        <v>134</v>
      </c>
      <c r="C43" s="1" t="s">
        <v>135</v>
      </c>
      <c r="D43" s="1" t="s">
        <v>60</v>
      </c>
      <c r="E43" s="1" t="s">
        <v>84</v>
      </c>
      <c r="F43" s="1" t="s">
        <v>90</v>
      </c>
      <c r="G43" s="1" t="s">
        <v>55</v>
      </c>
      <c r="H43" s="1" t="s">
        <v>56</v>
      </c>
      <c r="I43" s="2">
        <v>76.191400000000002</v>
      </c>
      <c r="J43" s="2">
        <v>36.04</v>
      </c>
      <c r="K43" s="2">
        <f t="shared" si="0"/>
        <v>7.76</v>
      </c>
      <c r="L43" s="2">
        <f t="shared" si="1"/>
        <v>28.28</v>
      </c>
      <c r="M43" s="3">
        <v>28.26</v>
      </c>
      <c r="R43" s="7">
        <v>7.14</v>
      </c>
      <c r="S43" s="5">
        <v>7000.77</v>
      </c>
      <c r="Z43" s="9">
        <v>0.11</v>
      </c>
      <c r="AA43" s="5">
        <v>12.942600000000001</v>
      </c>
      <c r="AB43" s="10">
        <v>0.51</v>
      </c>
      <c r="AC43" s="5">
        <v>54.006450000000001</v>
      </c>
      <c r="AL43" s="5" t="str">
        <f t="shared" si="2"/>
        <v/>
      </c>
      <c r="AN43" s="5" t="str">
        <f t="shared" si="3"/>
        <v/>
      </c>
      <c r="AO43" s="2">
        <v>0.02</v>
      </c>
      <c r="AP43" s="5">
        <f t="shared" si="4"/>
        <v>0.02</v>
      </c>
      <c r="AS43" s="5">
        <f t="shared" si="5"/>
        <v>7067.7190500000006</v>
      </c>
      <c r="AT43" s="5">
        <f t="shared" si="6"/>
        <v>5019.4940693099998</v>
      </c>
      <c r="AU43" s="11">
        <f t="shared" si="7"/>
        <v>0.19846853395560635</v>
      </c>
      <c r="AV43" s="5">
        <f t="shared" si="8"/>
        <v>198.46853395560632</v>
      </c>
    </row>
    <row r="44" spans="1:48" hidden="1" x14ac:dyDescent="0.3">
      <c r="A44" s="1" t="s">
        <v>143</v>
      </c>
      <c r="B44" s="1" t="s">
        <v>144</v>
      </c>
      <c r="C44" s="1" t="s">
        <v>145</v>
      </c>
      <c r="D44" s="1" t="s">
        <v>146</v>
      </c>
      <c r="E44" s="1" t="s">
        <v>85</v>
      </c>
      <c r="F44" s="1" t="s">
        <v>147</v>
      </c>
      <c r="G44" s="1" t="s">
        <v>55</v>
      </c>
      <c r="H44" s="1" t="s">
        <v>56</v>
      </c>
      <c r="I44" s="2">
        <v>40.500399999999999</v>
      </c>
      <c r="J44" s="2">
        <v>40.47</v>
      </c>
      <c r="K44" s="2">
        <f t="shared" si="0"/>
        <v>1.52</v>
      </c>
      <c r="L44" s="2">
        <f t="shared" si="1"/>
        <v>0.68</v>
      </c>
      <c r="M44" s="3">
        <v>0.68</v>
      </c>
      <c r="R44" s="7">
        <v>1.52</v>
      </c>
      <c r="S44" s="5">
        <v>2608.13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2608.13</v>
      </c>
      <c r="AT44" s="5">
        <f t="shared" si="6"/>
        <v>1852.2939260000001</v>
      </c>
      <c r="AU44" s="11">
        <f t="shared" si="7"/>
        <v>7.3238867278635753E-2</v>
      </c>
      <c r="AV44" s="5">
        <f t="shared" si="8"/>
        <v>73.238867278635752</v>
      </c>
    </row>
    <row r="45" spans="1:48" hidden="1" x14ac:dyDescent="0.3">
      <c r="A45" s="1" t="s">
        <v>148</v>
      </c>
      <c r="B45" s="1" t="s">
        <v>149</v>
      </c>
      <c r="C45" s="1" t="s">
        <v>150</v>
      </c>
      <c r="D45" s="1" t="s">
        <v>151</v>
      </c>
      <c r="E45" s="1" t="s">
        <v>113</v>
      </c>
      <c r="F45" s="1" t="s">
        <v>147</v>
      </c>
      <c r="G45" s="1" t="s">
        <v>55</v>
      </c>
      <c r="H45" s="1" t="s">
        <v>56</v>
      </c>
      <c r="I45" s="2">
        <v>39.524999999999999</v>
      </c>
      <c r="J45" s="2">
        <v>39.450000000000003</v>
      </c>
      <c r="K45" s="2">
        <f t="shared" si="0"/>
        <v>19.87</v>
      </c>
      <c r="L45" s="2">
        <f t="shared" si="1"/>
        <v>0</v>
      </c>
      <c r="R45" s="7">
        <v>3.57</v>
      </c>
      <c r="S45" s="5">
        <v>6125.6737499999999</v>
      </c>
      <c r="Z45" s="9">
        <v>1.75</v>
      </c>
      <c r="AA45" s="5">
        <v>360.33375000000001</v>
      </c>
      <c r="AB45" s="10">
        <v>14.55</v>
      </c>
      <c r="AC45" s="5">
        <v>2696.3514375</v>
      </c>
      <c r="AL45" s="5" t="str">
        <f t="shared" si="2"/>
        <v/>
      </c>
      <c r="AN45" s="5" t="str">
        <f t="shared" si="3"/>
        <v/>
      </c>
      <c r="AP45" s="5" t="str">
        <f t="shared" si="4"/>
        <v/>
      </c>
      <c r="AS45" s="5">
        <f t="shared" si="5"/>
        <v>9182.3589374999992</v>
      </c>
      <c r="AT45" s="5">
        <f t="shared" si="6"/>
        <v>6521.3113174125001</v>
      </c>
      <c r="AU45" s="11">
        <f t="shared" si="7"/>
        <v>0.25784971129827011</v>
      </c>
      <c r="AV45" s="5">
        <f t="shared" si="8"/>
        <v>257.84971129827011</v>
      </c>
    </row>
    <row r="46" spans="1:48" hidden="1" x14ac:dyDescent="0.3">
      <c r="A46" s="1" t="s">
        <v>152</v>
      </c>
      <c r="B46" s="1" t="s">
        <v>153</v>
      </c>
      <c r="C46" s="1" t="s">
        <v>154</v>
      </c>
      <c r="D46" s="1" t="s">
        <v>155</v>
      </c>
      <c r="E46" s="1" t="s">
        <v>110</v>
      </c>
      <c r="F46" s="1" t="s">
        <v>147</v>
      </c>
      <c r="G46" s="1" t="s">
        <v>55</v>
      </c>
      <c r="H46" s="1" t="s">
        <v>56</v>
      </c>
      <c r="I46" s="2">
        <v>68.195300000000003</v>
      </c>
      <c r="J46" s="2">
        <v>37.369999999999997</v>
      </c>
      <c r="K46" s="2">
        <f t="shared" si="0"/>
        <v>33.209999999999994</v>
      </c>
      <c r="L46" s="2">
        <f t="shared" si="1"/>
        <v>4.16</v>
      </c>
      <c r="M46" s="3">
        <v>4.16</v>
      </c>
      <c r="R46" s="7">
        <v>31.75</v>
      </c>
      <c r="S46" s="5">
        <v>54479.03125</v>
      </c>
      <c r="T46" s="8">
        <v>0.11</v>
      </c>
      <c r="U46" s="5">
        <v>56.623874999999991</v>
      </c>
      <c r="Z46" s="9">
        <v>1.1599999999999999</v>
      </c>
      <c r="AA46" s="5">
        <v>238.84979999999999</v>
      </c>
      <c r="AB46" s="10">
        <v>0.19</v>
      </c>
      <c r="AC46" s="5">
        <v>35.2100875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5"/>
        <v>54809.715012500004</v>
      </c>
      <c r="AT46" s="5">
        <f t="shared" si="6"/>
        <v>38925.859601877499</v>
      </c>
      <c r="AU46" s="11">
        <f t="shared" si="7"/>
        <v>1.5391109505202336</v>
      </c>
      <c r="AV46" s="5">
        <f t="shared" si="8"/>
        <v>1539.1109505202337</v>
      </c>
    </row>
    <row r="47" spans="1:48" hidden="1" x14ac:dyDescent="0.3">
      <c r="A47" s="1" t="s">
        <v>152</v>
      </c>
      <c r="B47" s="1" t="s">
        <v>153</v>
      </c>
      <c r="C47" s="1" t="s">
        <v>154</v>
      </c>
      <c r="D47" s="1" t="s">
        <v>155</v>
      </c>
      <c r="E47" s="1" t="s">
        <v>141</v>
      </c>
      <c r="F47" s="1" t="s">
        <v>147</v>
      </c>
      <c r="G47" s="1" t="s">
        <v>55</v>
      </c>
      <c r="H47" s="1" t="s">
        <v>56</v>
      </c>
      <c r="I47" s="2">
        <v>68.195300000000003</v>
      </c>
      <c r="J47" s="2">
        <v>30.71</v>
      </c>
      <c r="K47" s="2">
        <f t="shared" si="0"/>
        <v>18.98</v>
      </c>
      <c r="L47" s="2">
        <f t="shared" si="1"/>
        <v>11.73</v>
      </c>
      <c r="M47" s="3">
        <v>11.73</v>
      </c>
      <c r="R47" s="7">
        <v>17.48</v>
      </c>
      <c r="S47" s="5">
        <v>29993.494999999999</v>
      </c>
      <c r="AB47" s="10">
        <v>1.5</v>
      </c>
      <c r="AC47" s="5">
        <v>277.97437500000001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5"/>
        <v>30271.469375000001</v>
      </c>
      <c r="AT47" s="5">
        <f t="shared" si="6"/>
        <v>21498.797550124997</v>
      </c>
      <c r="AU47" s="11">
        <f t="shared" si="7"/>
        <v>0.85005276879791702</v>
      </c>
      <c r="AV47" s="5">
        <f t="shared" si="8"/>
        <v>850.05276879791711</v>
      </c>
    </row>
    <row r="48" spans="1:48" hidden="1" x14ac:dyDescent="0.3">
      <c r="A48" s="1" t="s">
        <v>156</v>
      </c>
      <c r="B48" s="1" t="s">
        <v>153</v>
      </c>
      <c r="C48" s="1" t="s">
        <v>154</v>
      </c>
      <c r="D48" s="1" t="s">
        <v>155</v>
      </c>
      <c r="E48" s="1" t="s">
        <v>111</v>
      </c>
      <c r="F48" s="1" t="s">
        <v>147</v>
      </c>
      <c r="G48" s="1" t="s">
        <v>55</v>
      </c>
      <c r="H48" s="1" t="s">
        <v>56</v>
      </c>
      <c r="I48" s="2">
        <v>38.335799999999999</v>
      </c>
      <c r="J48" s="2">
        <v>35.22</v>
      </c>
      <c r="K48" s="2">
        <f t="shared" si="0"/>
        <v>8.91</v>
      </c>
      <c r="L48" s="2">
        <f t="shared" si="1"/>
        <v>7.04</v>
      </c>
      <c r="M48" s="3">
        <v>7.04</v>
      </c>
      <c r="R48" s="7">
        <v>8.8000000000000007</v>
      </c>
      <c r="S48" s="5">
        <v>15099.7</v>
      </c>
      <c r="Z48" s="9">
        <v>0.11</v>
      </c>
      <c r="AA48" s="5">
        <v>22.649550000000001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5"/>
        <v>15122.349550000001</v>
      </c>
      <c r="AT48" s="5">
        <f t="shared" si="6"/>
        <v>10739.892650409998</v>
      </c>
      <c r="AU48" s="11">
        <f t="shared" si="7"/>
        <v>0.42465051651320562</v>
      </c>
      <c r="AV48" s="5">
        <f t="shared" si="8"/>
        <v>424.65051651320556</v>
      </c>
    </row>
    <row r="49" spans="1:48" hidden="1" x14ac:dyDescent="0.3">
      <c r="A49" s="1" t="s">
        <v>156</v>
      </c>
      <c r="B49" s="1" t="s">
        <v>153</v>
      </c>
      <c r="C49" s="1" t="s">
        <v>154</v>
      </c>
      <c r="D49" s="1" t="s">
        <v>155</v>
      </c>
      <c r="E49" s="1" t="s">
        <v>136</v>
      </c>
      <c r="F49" s="1" t="s">
        <v>147</v>
      </c>
      <c r="G49" s="1" t="s">
        <v>55</v>
      </c>
      <c r="H49" s="1" t="s">
        <v>56</v>
      </c>
      <c r="I49" s="2">
        <v>38.335799999999999</v>
      </c>
      <c r="J49" s="2">
        <v>3.09</v>
      </c>
      <c r="K49" s="2">
        <f t="shared" si="0"/>
        <v>1.66</v>
      </c>
      <c r="L49" s="2">
        <f t="shared" si="1"/>
        <v>1.42</v>
      </c>
      <c r="M49" s="3">
        <v>1.42</v>
      </c>
      <c r="R49" s="7">
        <v>1.66</v>
      </c>
      <c r="S49" s="5">
        <v>2848.3525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5"/>
        <v>2848.3525</v>
      </c>
      <c r="AT49" s="5">
        <f t="shared" si="6"/>
        <v>2022.8999454999998</v>
      </c>
      <c r="AU49" s="11">
        <f t="shared" si="7"/>
        <v>7.9984552422720609E-2</v>
      </c>
      <c r="AV49" s="5">
        <f t="shared" si="8"/>
        <v>79.984552422720611</v>
      </c>
    </row>
    <row r="50" spans="1:48" hidden="1" x14ac:dyDescent="0.3">
      <c r="A50" s="1" t="s">
        <v>157</v>
      </c>
      <c r="B50" s="1" t="s">
        <v>158</v>
      </c>
      <c r="C50" s="1" t="s">
        <v>159</v>
      </c>
      <c r="D50" s="1" t="s">
        <v>160</v>
      </c>
      <c r="E50" s="1" t="s">
        <v>89</v>
      </c>
      <c r="F50" s="1" t="s">
        <v>147</v>
      </c>
      <c r="G50" s="1" t="s">
        <v>55</v>
      </c>
      <c r="H50" s="1" t="s">
        <v>56</v>
      </c>
      <c r="I50" s="2">
        <v>7.6944999999999997</v>
      </c>
      <c r="J50" s="2">
        <v>7.4</v>
      </c>
      <c r="K50" s="2">
        <f t="shared" si="0"/>
        <v>7.370000000000001</v>
      </c>
      <c r="L50" s="2">
        <f t="shared" si="1"/>
        <v>0.03</v>
      </c>
      <c r="M50" s="3">
        <v>0.03</v>
      </c>
      <c r="R50" s="7">
        <v>0.65</v>
      </c>
      <c r="S50" s="5">
        <v>1115.3187499999999</v>
      </c>
      <c r="Z50" s="9">
        <v>1.49</v>
      </c>
      <c r="AA50" s="5">
        <v>306.79845</v>
      </c>
      <c r="AB50" s="10">
        <v>5.23</v>
      </c>
      <c r="AC50" s="5">
        <v>969.20398750000004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5"/>
        <v>2391.3211874999997</v>
      </c>
      <c r="AT50" s="5">
        <f t="shared" si="6"/>
        <v>1698.3163073624999</v>
      </c>
      <c r="AU50" s="11">
        <f t="shared" si="7"/>
        <v>6.7150661612688831E-2</v>
      </c>
      <c r="AV50" s="5">
        <f t="shared" si="8"/>
        <v>67.150661612688836</v>
      </c>
    </row>
    <row r="51" spans="1:48" hidden="1" x14ac:dyDescent="0.3">
      <c r="A51" s="1" t="s">
        <v>161</v>
      </c>
      <c r="B51" s="1" t="s">
        <v>162</v>
      </c>
      <c r="C51" s="1" t="s">
        <v>163</v>
      </c>
      <c r="D51" s="1" t="s">
        <v>164</v>
      </c>
      <c r="E51" s="1" t="s">
        <v>89</v>
      </c>
      <c r="F51" s="1" t="s">
        <v>147</v>
      </c>
      <c r="G51" s="1" t="s">
        <v>55</v>
      </c>
      <c r="H51" s="1" t="s">
        <v>56</v>
      </c>
      <c r="I51" s="2">
        <v>2.3052000000000001</v>
      </c>
      <c r="J51" s="2">
        <v>2.11</v>
      </c>
      <c r="K51" s="2">
        <f t="shared" si="0"/>
        <v>2.11</v>
      </c>
      <c r="L51" s="2">
        <f t="shared" si="1"/>
        <v>0</v>
      </c>
      <c r="Z51" s="9">
        <v>2.09</v>
      </c>
      <c r="AA51" s="5">
        <v>430.34145000000001</v>
      </c>
      <c r="AB51" s="10">
        <v>0.02</v>
      </c>
      <c r="AC51" s="5">
        <v>3.7063250000000001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5"/>
        <v>434.047775</v>
      </c>
      <c r="AT51" s="5">
        <f t="shared" si="6"/>
        <v>308.26072980499998</v>
      </c>
      <c r="AU51" s="11">
        <f t="shared" si="7"/>
        <v>1.2188490368889646E-2</v>
      </c>
      <c r="AV51" s="5">
        <f t="shared" si="8"/>
        <v>12.188490368889646</v>
      </c>
    </row>
    <row r="52" spans="1:48" hidden="1" x14ac:dyDescent="0.3">
      <c r="A52" s="1" t="s">
        <v>165</v>
      </c>
      <c r="B52" s="1" t="s">
        <v>166</v>
      </c>
      <c r="C52" s="1" t="s">
        <v>150</v>
      </c>
      <c r="D52" s="1" t="s">
        <v>151</v>
      </c>
      <c r="E52" s="1" t="s">
        <v>107</v>
      </c>
      <c r="F52" s="1" t="s">
        <v>147</v>
      </c>
      <c r="G52" s="1" t="s">
        <v>55</v>
      </c>
      <c r="H52" s="1" t="s">
        <v>56</v>
      </c>
      <c r="I52" s="2">
        <v>9.7447999999999997</v>
      </c>
      <c r="J52" s="2">
        <v>9.25</v>
      </c>
      <c r="K52" s="2">
        <f t="shared" si="0"/>
        <v>7.17</v>
      </c>
      <c r="L52" s="2">
        <f t="shared" si="1"/>
        <v>2.08</v>
      </c>
      <c r="M52" s="3">
        <v>2.08</v>
      </c>
      <c r="P52" s="6">
        <v>0.9</v>
      </c>
      <c r="Q52" s="5">
        <v>2303.4375</v>
      </c>
      <c r="R52" s="7">
        <v>0.01</v>
      </c>
      <c r="S52" s="5">
        <v>17.158750000000001</v>
      </c>
      <c r="Z52" s="9">
        <v>0.4</v>
      </c>
      <c r="AA52" s="5">
        <v>82.362000000000009</v>
      </c>
      <c r="AB52" s="10">
        <v>5.86</v>
      </c>
      <c r="AC52" s="5">
        <v>1085.953225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5"/>
        <v>3488.9114749999999</v>
      </c>
      <c r="AT52" s="5">
        <f t="shared" si="6"/>
        <v>2477.8249295449996</v>
      </c>
      <c r="AU52" s="11">
        <f t="shared" si="7"/>
        <v>9.7972081324333632E-2</v>
      </c>
      <c r="AV52" s="5">
        <f t="shared" si="8"/>
        <v>97.972081324333629</v>
      </c>
    </row>
    <row r="53" spans="1:48" hidden="1" x14ac:dyDescent="0.3">
      <c r="A53" s="1" t="s">
        <v>167</v>
      </c>
      <c r="B53" s="1" t="s">
        <v>168</v>
      </c>
      <c r="C53" s="1" t="s">
        <v>169</v>
      </c>
      <c r="D53" s="1" t="s">
        <v>170</v>
      </c>
      <c r="E53" s="1" t="s">
        <v>112</v>
      </c>
      <c r="F53" s="1" t="s">
        <v>147</v>
      </c>
      <c r="G53" s="1" t="s">
        <v>55</v>
      </c>
      <c r="H53" s="1" t="s">
        <v>56</v>
      </c>
      <c r="I53" s="2">
        <v>59.727200000000003</v>
      </c>
      <c r="J53" s="2">
        <v>34.200000000000003</v>
      </c>
      <c r="K53" s="2">
        <f t="shared" si="0"/>
        <v>8.91</v>
      </c>
      <c r="L53" s="2">
        <f t="shared" si="1"/>
        <v>5.85</v>
      </c>
      <c r="M53" s="3">
        <v>5.85</v>
      </c>
      <c r="R53" s="7">
        <v>5.09</v>
      </c>
      <c r="S53" s="5">
        <v>8733.8037499999991</v>
      </c>
      <c r="AB53" s="10">
        <v>3.82</v>
      </c>
      <c r="AC53" s="5">
        <v>707.90807499999994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5"/>
        <v>9441.7118249999985</v>
      </c>
      <c r="AT53" s="5">
        <f t="shared" si="6"/>
        <v>6705.5037381149996</v>
      </c>
      <c r="AU53" s="11">
        <f t="shared" si="7"/>
        <v>0.26513259662451666</v>
      </c>
      <c r="AV53" s="5">
        <f t="shared" si="8"/>
        <v>265.13259662451668</v>
      </c>
    </row>
    <row r="54" spans="1:48" hidden="1" x14ac:dyDescent="0.3">
      <c r="A54" s="1" t="s">
        <v>167</v>
      </c>
      <c r="B54" s="1" t="s">
        <v>168</v>
      </c>
      <c r="C54" s="1" t="s">
        <v>169</v>
      </c>
      <c r="D54" s="1" t="s">
        <v>170</v>
      </c>
      <c r="E54" s="1" t="s">
        <v>89</v>
      </c>
      <c r="F54" s="1" t="s">
        <v>147</v>
      </c>
      <c r="G54" s="1" t="s">
        <v>55</v>
      </c>
      <c r="H54" s="1" t="s">
        <v>56</v>
      </c>
      <c r="I54" s="2">
        <v>59.727200000000003</v>
      </c>
      <c r="J54" s="2">
        <v>24.6</v>
      </c>
      <c r="K54" s="2">
        <f t="shared" si="0"/>
        <v>22.36</v>
      </c>
      <c r="L54" s="2">
        <f t="shared" si="1"/>
        <v>2.23</v>
      </c>
      <c r="M54" s="3">
        <v>2.23</v>
      </c>
      <c r="R54" s="7">
        <v>11.36</v>
      </c>
      <c r="S54" s="5">
        <v>19492.34</v>
      </c>
      <c r="T54" s="8">
        <v>0.19</v>
      </c>
      <c r="U54" s="5">
        <v>97.804874999999981</v>
      </c>
      <c r="AB54" s="10">
        <v>10.81</v>
      </c>
      <c r="AC54" s="5">
        <v>2003.2686624999999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S54" s="5">
        <f t="shared" si="5"/>
        <v>21593.413537500001</v>
      </c>
      <c r="AT54" s="5">
        <f t="shared" si="6"/>
        <v>15335.6422943325</v>
      </c>
      <c r="AU54" s="11">
        <f t="shared" si="7"/>
        <v>0.60636438680804217</v>
      </c>
      <c r="AV54" s="5">
        <f t="shared" si="8"/>
        <v>606.36438680804213</v>
      </c>
    </row>
    <row r="55" spans="1:48" hidden="1" x14ac:dyDescent="0.3">
      <c r="A55" s="1" t="s">
        <v>171</v>
      </c>
      <c r="B55" s="1" t="s">
        <v>172</v>
      </c>
      <c r="C55" s="1" t="s">
        <v>173</v>
      </c>
      <c r="D55" s="1" t="s">
        <v>174</v>
      </c>
      <c r="E55" s="1" t="s">
        <v>110</v>
      </c>
      <c r="F55" s="1" t="s">
        <v>147</v>
      </c>
      <c r="G55" s="1" t="s">
        <v>55</v>
      </c>
      <c r="H55" s="1" t="s">
        <v>56</v>
      </c>
      <c r="I55" s="2">
        <v>36.607500000000002</v>
      </c>
      <c r="J55" s="2">
        <v>1.47</v>
      </c>
      <c r="K55" s="2">
        <f t="shared" si="0"/>
        <v>1.46</v>
      </c>
      <c r="L55" s="2">
        <f t="shared" si="1"/>
        <v>0</v>
      </c>
      <c r="R55" s="7">
        <v>0.97</v>
      </c>
      <c r="S55" s="5">
        <v>1664.3987500000001</v>
      </c>
      <c r="Z55" s="9">
        <v>0.42</v>
      </c>
      <c r="AA55" s="5">
        <v>86.480099999999993</v>
      </c>
      <c r="AB55" s="10">
        <v>7.0000000000000007E-2</v>
      </c>
      <c r="AC55" s="5">
        <v>12.972137500000001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5"/>
        <v>1763.8509875</v>
      </c>
      <c r="AT55" s="5">
        <f t="shared" si="6"/>
        <v>1252.6869713224999</v>
      </c>
      <c r="AU55" s="11">
        <f t="shared" si="7"/>
        <v>4.9530678445017351E-2</v>
      </c>
      <c r="AV55" s="5">
        <f t="shared" si="8"/>
        <v>49.530678445017351</v>
      </c>
    </row>
    <row r="56" spans="1:48" hidden="1" x14ac:dyDescent="0.3">
      <c r="A56" s="1" t="s">
        <v>171</v>
      </c>
      <c r="B56" s="1" t="s">
        <v>172</v>
      </c>
      <c r="C56" s="1" t="s">
        <v>173</v>
      </c>
      <c r="D56" s="1" t="s">
        <v>174</v>
      </c>
      <c r="E56" s="1" t="s">
        <v>109</v>
      </c>
      <c r="F56" s="1" t="s">
        <v>147</v>
      </c>
      <c r="G56" s="1" t="s">
        <v>55</v>
      </c>
      <c r="H56" s="1" t="s">
        <v>56</v>
      </c>
      <c r="I56" s="2">
        <v>36.607500000000002</v>
      </c>
      <c r="J56" s="2">
        <v>33.69</v>
      </c>
      <c r="K56" s="2">
        <f t="shared" si="0"/>
        <v>17.86</v>
      </c>
      <c r="L56" s="2">
        <f t="shared" si="1"/>
        <v>15.82</v>
      </c>
      <c r="M56" s="3">
        <v>15.82</v>
      </c>
      <c r="P56" s="6">
        <v>7.0000000000000007E-2</v>
      </c>
      <c r="Q56" s="5">
        <v>179.15625</v>
      </c>
      <c r="R56" s="7">
        <v>4.24</v>
      </c>
      <c r="S56" s="5">
        <v>7275.31</v>
      </c>
      <c r="Z56" s="9">
        <v>3.09</v>
      </c>
      <c r="AA56" s="5">
        <v>636.24644999999998</v>
      </c>
      <c r="AB56" s="10">
        <v>10.46</v>
      </c>
      <c r="AC56" s="5">
        <v>1938.4079750000001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5"/>
        <v>10029.120675</v>
      </c>
      <c r="AT56" s="5">
        <f t="shared" si="6"/>
        <v>7122.6815033850007</v>
      </c>
      <c r="AU56" s="11">
        <f t="shared" si="7"/>
        <v>0.2816276175028648</v>
      </c>
      <c r="AV56" s="5">
        <f t="shared" si="8"/>
        <v>281.62761750286484</v>
      </c>
    </row>
    <row r="57" spans="1:48" hidden="1" x14ac:dyDescent="0.3">
      <c r="A57" s="1" t="s">
        <v>175</v>
      </c>
      <c r="B57" s="1" t="s">
        <v>176</v>
      </c>
      <c r="C57" s="1" t="s">
        <v>177</v>
      </c>
      <c r="D57" s="1" t="s">
        <v>178</v>
      </c>
      <c r="E57" s="1" t="s">
        <v>141</v>
      </c>
      <c r="F57" s="1" t="s">
        <v>147</v>
      </c>
      <c r="G57" s="1" t="s">
        <v>55</v>
      </c>
      <c r="H57" s="1" t="s">
        <v>56</v>
      </c>
      <c r="I57" s="2">
        <v>40.355600000000003</v>
      </c>
      <c r="J57" s="2">
        <v>0.03</v>
      </c>
      <c r="K57" s="2">
        <f t="shared" si="0"/>
        <v>0</v>
      </c>
      <c r="L57" s="2">
        <f t="shared" si="1"/>
        <v>0.03</v>
      </c>
      <c r="M57" s="3">
        <v>0.03</v>
      </c>
      <c r="AL57" s="5" t="str">
        <f t="shared" si="2"/>
        <v/>
      </c>
      <c r="AN57" s="5" t="str">
        <f t="shared" si="3"/>
        <v/>
      </c>
      <c r="AP57" s="5" t="str">
        <f t="shared" si="4"/>
        <v/>
      </c>
      <c r="AS57" s="5">
        <f t="shared" si="5"/>
        <v>0</v>
      </c>
      <c r="AT57" s="5">
        <f t="shared" si="6"/>
        <v>0</v>
      </c>
      <c r="AU57" s="11">
        <f t="shared" si="7"/>
        <v>0</v>
      </c>
      <c r="AV57" s="5">
        <f t="shared" si="8"/>
        <v>0</v>
      </c>
    </row>
    <row r="58" spans="1:48" hidden="1" x14ac:dyDescent="0.3">
      <c r="A58" s="1" t="s">
        <v>175</v>
      </c>
      <c r="B58" s="1" t="s">
        <v>176</v>
      </c>
      <c r="C58" s="1" t="s">
        <v>177</v>
      </c>
      <c r="D58" s="1" t="s">
        <v>178</v>
      </c>
      <c r="E58" s="1" t="s">
        <v>64</v>
      </c>
      <c r="F58" s="1" t="s">
        <v>147</v>
      </c>
      <c r="G58" s="1" t="s">
        <v>55</v>
      </c>
      <c r="H58" s="1" t="s">
        <v>56</v>
      </c>
      <c r="I58" s="2">
        <v>40.355600000000003</v>
      </c>
      <c r="J58" s="2">
        <v>2.95</v>
      </c>
      <c r="K58" s="2">
        <f t="shared" si="0"/>
        <v>1.5799999999999998</v>
      </c>
      <c r="L58" s="2">
        <f t="shared" si="1"/>
        <v>1.37</v>
      </c>
      <c r="M58" s="3">
        <v>1.37</v>
      </c>
      <c r="P58" s="6">
        <v>0.11</v>
      </c>
      <c r="Q58" s="5">
        <v>281.53125</v>
      </c>
      <c r="R58" s="7">
        <v>0.69</v>
      </c>
      <c r="S58" s="5">
        <v>1183.9537499999999</v>
      </c>
      <c r="Z58" s="9">
        <v>0.77</v>
      </c>
      <c r="AA58" s="5">
        <v>158.54685000000001</v>
      </c>
      <c r="AB58" s="10">
        <v>0.01</v>
      </c>
      <c r="AC58" s="5">
        <v>1.8531625</v>
      </c>
      <c r="AL58" s="5" t="str">
        <f t="shared" si="2"/>
        <v/>
      </c>
      <c r="AN58" s="5" t="str">
        <f t="shared" si="3"/>
        <v/>
      </c>
      <c r="AP58" s="5" t="str">
        <f t="shared" si="4"/>
        <v/>
      </c>
      <c r="AS58" s="5">
        <f t="shared" si="5"/>
        <v>1625.8850124999999</v>
      </c>
      <c r="AT58" s="5">
        <f t="shared" si="6"/>
        <v>1154.7035358774997</v>
      </c>
      <c r="AU58" s="11">
        <f t="shared" si="7"/>
        <v>4.5656457554190358E-2</v>
      </c>
      <c r="AV58" s="5">
        <f t="shared" si="8"/>
        <v>45.656457554190361</v>
      </c>
    </row>
    <row r="59" spans="1:48" hidden="1" x14ac:dyDescent="0.3">
      <c r="A59" s="1" t="s">
        <v>175</v>
      </c>
      <c r="B59" s="1" t="s">
        <v>176</v>
      </c>
      <c r="C59" s="1" t="s">
        <v>177</v>
      </c>
      <c r="D59" s="1" t="s">
        <v>178</v>
      </c>
      <c r="E59" s="1" t="s">
        <v>106</v>
      </c>
      <c r="F59" s="1" t="s">
        <v>147</v>
      </c>
      <c r="G59" s="1" t="s">
        <v>55</v>
      </c>
      <c r="H59" s="1" t="s">
        <v>56</v>
      </c>
      <c r="I59" s="2">
        <v>40.355600000000003</v>
      </c>
      <c r="J59" s="2">
        <v>37.35</v>
      </c>
      <c r="K59" s="2">
        <f t="shared" si="0"/>
        <v>16.25</v>
      </c>
      <c r="L59" s="2">
        <f t="shared" si="1"/>
        <v>21.1</v>
      </c>
      <c r="M59" s="3">
        <v>21.1</v>
      </c>
      <c r="R59" s="7">
        <v>6.29</v>
      </c>
      <c r="S59" s="5">
        <v>10792.85375</v>
      </c>
      <c r="Z59" s="9">
        <v>0.04</v>
      </c>
      <c r="AA59" s="5">
        <v>8.2362000000000002</v>
      </c>
      <c r="AB59" s="10">
        <v>9.92</v>
      </c>
      <c r="AC59" s="5">
        <v>1838.3371999999999</v>
      </c>
      <c r="AL59" s="5" t="str">
        <f t="shared" si="2"/>
        <v/>
      </c>
      <c r="AN59" s="5" t="str">
        <f t="shared" si="3"/>
        <v/>
      </c>
      <c r="AP59" s="5" t="str">
        <f t="shared" si="4"/>
        <v/>
      </c>
      <c r="AS59" s="5">
        <f t="shared" si="5"/>
        <v>12639.42715</v>
      </c>
      <c r="AT59" s="5">
        <f t="shared" si="6"/>
        <v>8976.5211619300007</v>
      </c>
      <c r="AU59" s="11">
        <f t="shared" si="7"/>
        <v>0.3549276023498964</v>
      </c>
      <c r="AV59" s="5">
        <f t="shared" si="8"/>
        <v>354.9276023498964</v>
      </c>
    </row>
    <row r="60" spans="1:48" hidden="1" x14ac:dyDescent="0.3">
      <c r="A60" s="1" t="s">
        <v>179</v>
      </c>
      <c r="B60" s="1" t="s">
        <v>166</v>
      </c>
      <c r="C60" s="1" t="s">
        <v>150</v>
      </c>
      <c r="D60" s="1" t="s">
        <v>151</v>
      </c>
      <c r="E60" s="1" t="s">
        <v>107</v>
      </c>
      <c r="F60" s="1" t="s">
        <v>147</v>
      </c>
      <c r="G60" s="1" t="s">
        <v>55</v>
      </c>
      <c r="H60" s="1" t="s">
        <v>56</v>
      </c>
      <c r="I60" s="2">
        <v>63.796700000000001</v>
      </c>
      <c r="J60" s="2">
        <v>23.66</v>
      </c>
      <c r="K60" s="2">
        <f t="shared" si="0"/>
        <v>16.11</v>
      </c>
      <c r="L60" s="2">
        <f t="shared" si="1"/>
        <v>7.55</v>
      </c>
      <c r="M60" s="3">
        <v>7.55</v>
      </c>
      <c r="P60" s="6">
        <v>1.63</v>
      </c>
      <c r="Q60" s="5">
        <v>4171.78125</v>
      </c>
      <c r="R60" s="7">
        <v>7.11</v>
      </c>
      <c r="S60" s="5">
        <v>12199.87125</v>
      </c>
      <c r="Z60" s="9">
        <v>0.93</v>
      </c>
      <c r="AA60" s="5">
        <v>191.49164999999999</v>
      </c>
      <c r="AB60" s="10">
        <v>6.44</v>
      </c>
      <c r="AC60" s="5">
        <v>1193.4366500000001</v>
      </c>
      <c r="AL60" s="5" t="str">
        <f t="shared" si="2"/>
        <v/>
      </c>
      <c r="AN60" s="5" t="str">
        <f t="shared" si="3"/>
        <v/>
      </c>
      <c r="AP60" s="5" t="str">
        <f t="shared" si="4"/>
        <v/>
      </c>
      <c r="AS60" s="5">
        <f t="shared" si="5"/>
        <v>17756.5808</v>
      </c>
      <c r="AT60" s="5">
        <f t="shared" si="6"/>
        <v>12610.723684159999</v>
      </c>
      <c r="AU60" s="11">
        <f t="shared" si="7"/>
        <v>0.49862233268033868</v>
      </c>
      <c r="AV60" s="5">
        <f t="shared" si="8"/>
        <v>498.62233268033867</v>
      </c>
    </row>
    <row r="61" spans="1:48" hidden="1" x14ac:dyDescent="0.3">
      <c r="A61" s="1" t="s">
        <v>179</v>
      </c>
      <c r="B61" s="1" t="s">
        <v>166</v>
      </c>
      <c r="C61" s="1" t="s">
        <v>150</v>
      </c>
      <c r="D61" s="1" t="s">
        <v>151</v>
      </c>
      <c r="E61" s="1" t="s">
        <v>105</v>
      </c>
      <c r="F61" s="1" t="s">
        <v>147</v>
      </c>
      <c r="G61" s="1" t="s">
        <v>55</v>
      </c>
      <c r="H61" s="1" t="s">
        <v>56</v>
      </c>
      <c r="I61" s="2">
        <v>63.796700000000001</v>
      </c>
      <c r="J61" s="2">
        <v>36.5</v>
      </c>
      <c r="K61" s="2">
        <f t="shared" si="0"/>
        <v>27.849999999999998</v>
      </c>
      <c r="L61" s="2">
        <f t="shared" si="1"/>
        <v>8.65</v>
      </c>
      <c r="M61" s="3">
        <v>8.65</v>
      </c>
      <c r="P61" s="6">
        <v>7.13</v>
      </c>
      <c r="Q61" s="5">
        <v>18248.34375</v>
      </c>
      <c r="R61" s="7">
        <v>19.239999999999998</v>
      </c>
      <c r="S61" s="5">
        <v>28042.3</v>
      </c>
      <c r="T61" s="8">
        <v>0.91</v>
      </c>
      <c r="U61" s="5">
        <v>267.67649999999998</v>
      </c>
      <c r="AB61" s="10">
        <v>0.56999999999999995</v>
      </c>
      <c r="AC61" s="5">
        <v>105.6302625</v>
      </c>
      <c r="AL61" s="5" t="str">
        <f t="shared" si="2"/>
        <v/>
      </c>
      <c r="AN61" s="5" t="str">
        <f t="shared" si="3"/>
        <v/>
      </c>
      <c r="AP61" s="5" t="str">
        <f t="shared" si="4"/>
        <v/>
      </c>
      <c r="AS61" s="5">
        <f t="shared" si="5"/>
        <v>46663.950512500007</v>
      </c>
      <c r="AT61" s="5">
        <f t="shared" si="6"/>
        <v>33140.7376539775</v>
      </c>
      <c r="AU61" s="11">
        <f t="shared" si="7"/>
        <v>1.3103698352006281</v>
      </c>
      <c r="AV61" s="5">
        <f t="shared" si="8"/>
        <v>1310.3698352006281</v>
      </c>
    </row>
    <row r="62" spans="1:48" hidden="1" x14ac:dyDescent="0.3">
      <c r="A62" s="1" t="s">
        <v>180</v>
      </c>
      <c r="B62" s="1" t="s">
        <v>181</v>
      </c>
      <c r="C62" s="1" t="s">
        <v>182</v>
      </c>
      <c r="D62" s="1" t="s">
        <v>183</v>
      </c>
      <c r="E62" s="1" t="s">
        <v>53</v>
      </c>
      <c r="F62" s="1" t="s">
        <v>147</v>
      </c>
      <c r="G62" s="1" t="s">
        <v>55</v>
      </c>
      <c r="H62" s="1" t="s">
        <v>56</v>
      </c>
      <c r="I62" s="2">
        <v>0.96719999999999995</v>
      </c>
      <c r="J62" s="2">
        <v>0.86</v>
      </c>
      <c r="K62" s="2">
        <f t="shared" si="0"/>
        <v>0.80999999999999983</v>
      </c>
      <c r="L62" s="2">
        <f t="shared" si="1"/>
        <v>0.04</v>
      </c>
      <c r="M62" s="3">
        <v>0.04</v>
      </c>
      <c r="P62" s="6">
        <v>0.16</v>
      </c>
      <c r="Q62" s="5">
        <v>409.5</v>
      </c>
      <c r="R62" s="7">
        <v>0.02</v>
      </c>
      <c r="S62" s="5">
        <v>34.317500000000003</v>
      </c>
      <c r="Z62" s="9">
        <v>0.62999999999999989</v>
      </c>
      <c r="AA62" s="5">
        <v>124.42545</v>
      </c>
      <c r="AL62" s="5" t="str">
        <f t="shared" si="2"/>
        <v/>
      </c>
      <c r="AN62" s="5" t="str">
        <f t="shared" si="3"/>
        <v/>
      </c>
      <c r="AP62" s="5" t="str">
        <f t="shared" si="4"/>
        <v/>
      </c>
      <c r="AS62" s="5">
        <f t="shared" si="5"/>
        <v>568.24294999999995</v>
      </c>
      <c r="AT62" s="5">
        <f t="shared" si="6"/>
        <v>403.56614308999991</v>
      </c>
      <c r="AU62" s="11">
        <f t="shared" si="7"/>
        <v>1.5956823470099437E-2</v>
      </c>
      <c r="AV62" s="5">
        <f t="shared" si="8"/>
        <v>15.956823470099437</v>
      </c>
    </row>
    <row r="63" spans="1:48" hidden="1" x14ac:dyDescent="0.3">
      <c r="A63" s="1" t="s">
        <v>184</v>
      </c>
      <c r="B63" s="1" t="s">
        <v>181</v>
      </c>
      <c r="C63" s="1" t="s">
        <v>182</v>
      </c>
      <c r="D63" s="1" t="s">
        <v>183</v>
      </c>
      <c r="E63" s="1" t="s">
        <v>53</v>
      </c>
      <c r="F63" s="1" t="s">
        <v>147</v>
      </c>
      <c r="G63" s="1" t="s">
        <v>55</v>
      </c>
      <c r="H63" s="1" t="s">
        <v>56</v>
      </c>
      <c r="I63" s="2">
        <v>0.84630000000000005</v>
      </c>
      <c r="J63" s="2">
        <v>0.71</v>
      </c>
      <c r="K63" s="2">
        <f t="shared" si="0"/>
        <v>0.66</v>
      </c>
      <c r="L63" s="2">
        <f t="shared" si="1"/>
        <v>0.05</v>
      </c>
      <c r="M63" s="3">
        <v>0.05</v>
      </c>
      <c r="Z63" s="9">
        <v>0.66</v>
      </c>
      <c r="AA63" s="5">
        <v>133.24995000000001</v>
      </c>
      <c r="AL63" s="5" t="str">
        <f t="shared" si="2"/>
        <v/>
      </c>
      <c r="AN63" s="5" t="str">
        <f t="shared" si="3"/>
        <v/>
      </c>
      <c r="AP63" s="5" t="str">
        <f t="shared" si="4"/>
        <v/>
      </c>
      <c r="AS63" s="5">
        <f t="shared" si="5"/>
        <v>133.24995000000001</v>
      </c>
      <c r="AT63" s="5">
        <f t="shared" si="6"/>
        <v>94.634114490000002</v>
      </c>
      <c r="AU63" s="11">
        <f t="shared" si="7"/>
        <v>3.7417902493107513E-3</v>
      </c>
      <c r="AV63" s="5">
        <f t="shared" si="8"/>
        <v>3.7417902493107511</v>
      </c>
    </row>
    <row r="64" spans="1:48" hidden="1" x14ac:dyDescent="0.3">
      <c r="A64" s="1" t="s">
        <v>185</v>
      </c>
      <c r="B64" s="1" t="s">
        <v>186</v>
      </c>
      <c r="C64" s="1" t="s">
        <v>187</v>
      </c>
      <c r="D64" s="1" t="s">
        <v>60</v>
      </c>
      <c r="E64" s="1" t="s">
        <v>53</v>
      </c>
      <c r="F64" s="1" t="s">
        <v>147</v>
      </c>
      <c r="G64" s="1" t="s">
        <v>55</v>
      </c>
      <c r="H64" s="1" t="s">
        <v>56</v>
      </c>
      <c r="I64" s="2">
        <v>20.860399999999998</v>
      </c>
      <c r="J64" s="2">
        <v>19.649999999999999</v>
      </c>
      <c r="K64" s="2">
        <f t="shared" ref="K64:K127" si="9">SUM(N64,P64,R64,T64,V64,X64,Z64,AB64,AE64,AG64,AI64)</f>
        <v>17.949999999999996</v>
      </c>
      <c r="L64" s="2">
        <f t="shared" ref="L64:L127" si="10">SUM(M64,AD64,AK64,AM64,AO64,AQ64,AR64)</f>
        <v>1.6900000000000002</v>
      </c>
      <c r="M64" s="3">
        <v>0.8899999999999999</v>
      </c>
      <c r="N64" s="4">
        <v>1.06</v>
      </c>
      <c r="O64" s="5">
        <v>1670.56</v>
      </c>
      <c r="P64" s="6">
        <v>7.96</v>
      </c>
      <c r="Q64" s="5">
        <v>13473.28125</v>
      </c>
      <c r="R64" s="7">
        <v>5.13</v>
      </c>
      <c r="S64" s="5">
        <v>5132.9174999999996</v>
      </c>
      <c r="Z64" s="9">
        <v>2.72</v>
      </c>
      <c r="AA64" s="5">
        <v>410.04509999999999</v>
      </c>
      <c r="AB64" s="10">
        <v>1.08</v>
      </c>
      <c r="AC64" s="5">
        <v>114.36660000000001</v>
      </c>
      <c r="AK64" s="3">
        <v>0.13</v>
      </c>
      <c r="AL64" s="5">
        <f t="shared" ref="AL64:AL127" si="11">IF(AK64&gt;0,AK64*$AL$1,"")</f>
        <v>502.63200000000001</v>
      </c>
      <c r="AM64" s="3">
        <v>0.1</v>
      </c>
      <c r="AN64" s="5">
        <f t="shared" ref="AN64:AN127" si="12">IF(AM64&gt;0,AM64*$AN$1,"")</f>
        <v>234</v>
      </c>
      <c r="AO64" s="2">
        <v>0.09</v>
      </c>
      <c r="AP64" s="5">
        <f t="shared" ref="AP64:AP127" si="13">IF(AO64&gt;0,AO64*$AP$1,"")</f>
        <v>0.09</v>
      </c>
      <c r="AQ64" s="2">
        <v>0.48</v>
      </c>
      <c r="AS64" s="5">
        <f t="shared" ref="AS64:AS127" si="14">SUM(O64,Q64,S64,U64,W64,Y64,AA64,AC64,AF64,AH64,AJ64)</f>
        <v>20801.170450000001</v>
      </c>
      <c r="AT64" s="5">
        <f t="shared" si="6"/>
        <v>14772.991253589998</v>
      </c>
      <c r="AU64" s="11">
        <f t="shared" si="7"/>
        <v>0.58411741816083929</v>
      </c>
      <c r="AV64" s="5">
        <f t="shared" ref="AV64:AV127" si="15">(AU64/100)*$AV$1</f>
        <v>584.11741816083929</v>
      </c>
    </row>
    <row r="65" spans="1:48" hidden="1" x14ac:dyDescent="0.3">
      <c r="A65" s="1" t="s">
        <v>188</v>
      </c>
      <c r="B65" s="1" t="s">
        <v>189</v>
      </c>
      <c r="C65" s="1" t="s">
        <v>190</v>
      </c>
      <c r="D65" s="1" t="s">
        <v>191</v>
      </c>
      <c r="E65" s="1" t="s">
        <v>53</v>
      </c>
      <c r="F65" s="1" t="s">
        <v>147</v>
      </c>
      <c r="G65" s="1" t="s">
        <v>55</v>
      </c>
      <c r="H65" s="1" t="s">
        <v>56</v>
      </c>
      <c r="I65" s="2">
        <v>0.42020000000000002</v>
      </c>
      <c r="J65" s="2">
        <v>0.42</v>
      </c>
      <c r="K65" s="2">
        <f t="shared" si="9"/>
        <v>0.42000000000000004</v>
      </c>
      <c r="L65" s="2">
        <f t="shared" si="10"/>
        <v>0</v>
      </c>
      <c r="P65" s="6">
        <v>0.03</v>
      </c>
      <c r="Q65" s="5">
        <v>43.875</v>
      </c>
      <c r="Z65" s="9">
        <v>0.39</v>
      </c>
      <c r="AA65" s="5">
        <v>45.8874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4"/>
        <v>89.7624</v>
      </c>
      <c r="AT65" s="5">
        <f t="shared" si="6"/>
        <v>63.749256479999993</v>
      </c>
      <c r="AU65" s="11">
        <f t="shared" si="7"/>
        <v>2.5206168788410904E-3</v>
      </c>
      <c r="AV65" s="5">
        <f t="shared" si="15"/>
        <v>2.5206168788410905</v>
      </c>
    </row>
    <row r="66" spans="1:48" hidden="1" x14ac:dyDescent="0.3">
      <c r="A66" s="1" t="s">
        <v>192</v>
      </c>
      <c r="B66" s="1" t="s">
        <v>193</v>
      </c>
      <c r="C66" s="1" t="s">
        <v>194</v>
      </c>
      <c r="D66" s="1" t="s">
        <v>195</v>
      </c>
      <c r="E66" s="1" t="s">
        <v>53</v>
      </c>
      <c r="F66" s="1" t="s">
        <v>147</v>
      </c>
      <c r="G66" s="1" t="s">
        <v>55</v>
      </c>
      <c r="H66" s="1" t="s">
        <v>56</v>
      </c>
      <c r="I66" s="2">
        <v>0.49199999999999999</v>
      </c>
      <c r="J66" s="2">
        <v>0.28999999999999998</v>
      </c>
      <c r="K66" s="2">
        <f t="shared" si="9"/>
        <v>0.28999999999999998</v>
      </c>
      <c r="L66" s="2">
        <f t="shared" si="10"/>
        <v>0</v>
      </c>
      <c r="Z66" s="9">
        <v>0.28999999999999998</v>
      </c>
      <c r="AA66" s="5">
        <v>59.712449999999997</v>
      </c>
      <c r="AL66" s="5" t="str">
        <f t="shared" si="11"/>
        <v/>
      </c>
      <c r="AN66" s="5" t="str">
        <f t="shared" si="12"/>
        <v/>
      </c>
      <c r="AP66" s="5" t="str">
        <f t="shared" si="13"/>
        <v/>
      </c>
      <c r="AS66" s="5">
        <f t="shared" si="14"/>
        <v>59.712449999999997</v>
      </c>
      <c r="AT66" s="5">
        <f t="shared" si="6"/>
        <v>42.407781989999997</v>
      </c>
      <c r="AU66" s="11">
        <f t="shared" si="7"/>
        <v>1.6767845929582395E-3</v>
      </c>
      <c r="AV66" s="5">
        <f t="shared" si="15"/>
        <v>1.6767845929582395</v>
      </c>
    </row>
    <row r="67" spans="1:48" hidden="1" x14ac:dyDescent="0.3">
      <c r="A67" s="1" t="s">
        <v>196</v>
      </c>
      <c r="B67" s="1" t="s">
        <v>197</v>
      </c>
      <c r="C67" s="1" t="s">
        <v>198</v>
      </c>
      <c r="D67" s="1" t="s">
        <v>199</v>
      </c>
      <c r="E67" s="1" t="s">
        <v>53</v>
      </c>
      <c r="F67" s="1" t="s">
        <v>147</v>
      </c>
      <c r="G67" s="1" t="s">
        <v>55</v>
      </c>
      <c r="H67" s="1" t="s">
        <v>56</v>
      </c>
      <c r="I67" s="2">
        <v>0.36770000000000003</v>
      </c>
      <c r="J67" s="2">
        <v>0.37</v>
      </c>
      <c r="K67" s="2">
        <f t="shared" si="9"/>
        <v>0.37</v>
      </c>
      <c r="L67" s="2">
        <f t="shared" si="10"/>
        <v>0</v>
      </c>
      <c r="Z67" s="9">
        <v>0.37</v>
      </c>
      <c r="AA67" s="5">
        <v>43.534199999999998</v>
      </c>
      <c r="AL67" s="5" t="str">
        <f t="shared" si="11"/>
        <v/>
      </c>
      <c r="AN67" s="5" t="str">
        <f t="shared" si="12"/>
        <v/>
      </c>
      <c r="AP67" s="5" t="str">
        <f t="shared" si="13"/>
        <v/>
      </c>
      <c r="AS67" s="5">
        <f t="shared" si="14"/>
        <v>43.534199999999998</v>
      </c>
      <c r="AT67" s="5">
        <f t="shared" ref="AT67:AT130" si="16">$AS$517*(AU67/100)</f>
        <v>30.917988839999996</v>
      </c>
      <c r="AU67" s="11">
        <f t="shared" ref="AU67:AU130" si="17">(AS67/$AS$517)*71.02</f>
        <v>1.2224833485606867E-3</v>
      </c>
      <c r="AV67" s="5">
        <f t="shared" si="15"/>
        <v>1.2224833485606867</v>
      </c>
    </row>
    <row r="68" spans="1:48" hidden="1" x14ac:dyDescent="0.3">
      <c r="A68" s="1" t="s">
        <v>200</v>
      </c>
      <c r="B68" s="1" t="s">
        <v>201</v>
      </c>
      <c r="C68" s="1" t="s">
        <v>202</v>
      </c>
      <c r="D68" s="1" t="s">
        <v>203</v>
      </c>
      <c r="E68" s="1" t="s">
        <v>53</v>
      </c>
      <c r="F68" s="1" t="s">
        <v>147</v>
      </c>
      <c r="G68" s="1" t="s">
        <v>55</v>
      </c>
      <c r="H68" s="1" t="s">
        <v>56</v>
      </c>
      <c r="I68" s="2">
        <v>0.3125</v>
      </c>
      <c r="J68" s="2">
        <v>0.31</v>
      </c>
      <c r="K68" s="2">
        <f t="shared" si="9"/>
        <v>0.31</v>
      </c>
      <c r="L68" s="2">
        <f t="shared" si="10"/>
        <v>0</v>
      </c>
      <c r="P68" s="6">
        <v>0.11</v>
      </c>
      <c r="Q68" s="5">
        <v>160.875</v>
      </c>
      <c r="Z68" s="9">
        <v>0.2</v>
      </c>
      <c r="AA68" s="5">
        <v>23.532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si="14"/>
        <v>184.40700000000001</v>
      </c>
      <c r="AT68" s="5">
        <f t="shared" si="16"/>
        <v>130.96585140000002</v>
      </c>
      <c r="AU68" s="11">
        <f t="shared" si="17"/>
        <v>5.178330757382256E-3</v>
      </c>
      <c r="AV68" s="5">
        <f t="shared" si="15"/>
        <v>5.1783307573822563</v>
      </c>
    </row>
    <row r="69" spans="1:48" hidden="1" x14ac:dyDescent="0.3">
      <c r="A69" s="1" t="s">
        <v>204</v>
      </c>
      <c r="B69" s="1" t="s">
        <v>205</v>
      </c>
      <c r="C69" s="1" t="s">
        <v>206</v>
      </c>
      <c r="D69" s="1" t="s">
        <v>207</v>
      </c>
      <c r="E69" s="1" t="s">
        <v>53</v>
      </c>
      <c r="F69" s="1" t="s">
        <v>147</v>
      </c>
      <c r="G69" s="1" t="s">
        <v>55</v>
      </c>
      <c r="H69" s="1" t="s">
        <v>56</v>
      </c>
      <c r="I69" s="2">
        <v>0.50009999999999999</v>
      </c>
      <c r="J69" s="2">
        <v>0.5</v>
      </c>
      <c r="K69" s="2">
        <f t="shared" si="9"/>
        <v>0.5</v>
      </c>
      <c r="L69" s="2">
        <f t="shared" si="10"/>
        <v>0</v>
      </c>
      <c r="R69" s="7">
        <v>0.01</v>
      </c>
      <c r="S69" s="5">
        <v>9.8049999999999997</v>
      </c>
      <c r="Z69" s="9">
        <v>0.49</v>
      </c>
      <c r="AA69" s="5">
        <v>57.653399999999998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4"/>
        <v>67.458399999999997</v>
      </c>
      <c r="AT69" s="5">
        <f t="shared" si="16"/>
        <v>47.908955679999998</v>
      </c>
      <c r="AU69" s="11">
        <f t="shared" si="17"/>
        <v>1.8942985220940373E-3</v>
      </c>
      <c r="AV69" s="5">
        <f t="shared" si="15"/>
        <v>1.8942985220940372</v>
      </c>
    </row>
    <row r="70" spans="1:48" hidden="1" x14ac:dyDescent="0.3">
      <c r="A70" s="1" t="s">
        <v>208</v>
      </c>
      <c r="B70" s="1" t="s">
        <v>209</v>
      </c>
      <c r="C70" s="1" t="s">
        <v>210</v>
      </c>
      <c r="D70" s="1" t="s">
        <v>211</v>
      </c>
      <c r="E70" s="1" t="s">
        <v>53</v>
      </c>
      <c r="F70" s="1" t="s">
        <v>147</v>
      </c>
      <c r="G70" s="1" t="s">
        <v>55</v>
      </c>
      <c r="H70" s="1" t="s">
        <v>56</v>
      </c>
      <c r="I70" s="2">
        <v>0.42420000000000002</v>
      </c>
      <c r="J70" s="2">
        <v>0.42</v>
      </c>
      <c r="K70" s="2">
        <f t="shared" si="9"/>
        <v>0.42000000000000004</v>
      </c>
      <c r="L70" s="2">
        <f t="shared" si="10"/>
        <v>0</v>
      </c>
      <c r="R70" s="7">
        <v>0.02</v>
      </c>
      <c r="S70" s="5">
        <v>19.61</v>
      </c>
      <c r="Z70" s="9">
        <v>0.4</v>
      </c>
      <c r="AA70" s="5">
        <v>47.064</v>
      </c>
      <c r="AL70" s="5" t="str">
        <f t="shared" si="11"/>
        <v/>
      </c>
      <c r="AN70" s="5" t="str">
        <f t="shared" si="12"/>
        <v/>
      </c>
      <c r="AP70" s="5" t="str">
        <f t="shared" si="13"/>
        <v/>
      </c>
      <c r="AS70" s="5">
        <f t="shared" si="14"/>
        <v>66.674000000000007</v>
      </c>
      <c r="AT70" s="5">
        <f t="shared" si="16"/>
        <v>47.351874799999997</v>
      </c>
      <c r="AU70" s="11">
        <f t="shared" si="17"/>
        <v>1.872271795092944E-3</v>
      </c>
      <c r="AV70" s="5">
        <f t="shared" si="15"/>
        <v>1.8722717950929439</v>
      </c>
    </row>
    <row r="71" spans="1:48" hidden="1" x14ac:dyDescent="0.3">
      <c r="A71" s="1" t="s">
        <v>212</v>
      </c>
      <c r="B71" s="1" t="s">
        <v>213</v>
      </c>
      <c r="C71" s="1" t="s">
        <v>214</v>
      </c>
      <c r="D71" s="1" t="s">
        <v>215</v>
      </c>
      <c r="E71" s="1" t="s">
        <v>53</v>
      </c>
      <c r="F71" s="1" t="s">
        <v>147</v>
      </c>
      <c r="G71" s="1" t="s">
        <v>55</v>
      </c>
      <c r="H71" s="1" t="s">
        <v>56</v>
      </c>
      <c r="I71" s="2">
        <v>0.35399999999999998</v>
      </c>
      <c r="J71" s="2">
        <v>0.35</v>
      </c>
      <c r="K71" s="2">
        <f t="shared" si="9"/>
        <v>0.35</v>
      </c>
      <c r="L71" s="2">
        <f t="shared" si="10"/>
        <v>0</v>
      </c>
      <c r="P71" s="6">
        <v>0.05</v>
      </c>
      <c r="Q71" s="5">
        <v>73.125</v>
      </c>
      <c r="Z71" s="9">
        <v>0.3</v>
      </c>
      <c r="AA71" s="5">
        <v>35.297999999999988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4"/>
        <v>108.42299999999999</v>
      </c>
      <c r="AT71" s="5">
        <f t="shared" si="16"/>
        <v>77.002014599999981</v>
      </c>
      <c r="AU71" s="11">
        <f t="shared" si="17"/>
        <v>3.0446249638444106E-3</v>
      </c>
      <c r="AV71" s="5">
        <f t="shared" si="15"/>
        <v>3.0446249638444107</v>
      </c>
    </row>
    <row r="72" spans="1:48" hidden="1" x14ac:dyDescent="0.3">
      <c r="A72" s="1" t="s">
        <v>216</v>
      </c>
      <c r="B72" s="1" t="s">
        <v>217</v>
      </c>
      <c r="C72" s="1" t="s">
        <v>218</v>
      </c>
      <c r="D72" s="1" t="s">
        <v>195</v>
      </c>
      <c r="E72" s="1" t="s">
        <v>53</v>
      </c>
      <c r="F72" s="1" t="s">
        <v>147</v>
      </c>
      <c r="G72" s="1" t="s">
        <v>55</v>
      </c>
      <c r="H72" s="1" t="s">
        <v>56</v>
      </c>
      <c r="I72" s="2">
        <v>0.37359999999999999</v>
      </c>
      <c r="J72" s="2">
        <v>0.37</v>
      </c>
      <c r="K72" s="2">
        <f t="shared" si="9"/>
        <v>0.37</v>
      </c>
      <c r="L72" s="2">
        <f t="shared" si="10"/>
        <v>0</v>
      </c>
      <c r="Z72" s="9">
        <v>0.37</v>
      </c>
      <c r="AA72" s="5">
        <v>58.535850000000003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4"/>
        <v>58.535850000000003</v>
      </c>
      <c r="AT72" s="5">
        <f t="shared" si="16"/>
        <v>41.572160669999995</v>
      </c>
      <c r="AU72" s="11">
        <f t="shared" si="17"/>
        <v>1.6437445024565993E-3</v>
      </c>
      <c r="AV72" s="5">
        <f t="shared" si="15"/>
        <v>1.6437445024565991</v>
      </c>
    </row>
    <row r="73" spans="1:48" hidden="1" x14ac:dyDescent="0.3">
      <c r="A73" s="1" t="s">
        <v>219</v>
      </c>
      <c r="B73" s="1" t="s">
        <v>220</v>
      </c>
      <c r="C73" s="1" t="s">
        <v>221</v>
      </c>
      <c r="D73" s="1" t="s">
        <v>222</v>
      </c>
      <c r="E73" s="1" t="s">
        <v>84</v>
      </c>
      <c r="F73" s="1" t="s">
        <v>147</v>
      </c>
      <c r="G73" s="1" t="s">
        <v>55</v>
      </c>
      <c r="H73" s="1" t="s">
        <v>56</v>
      </c>
      <c r="I73" s="2">
        <v>0.8175</v>
      </c>
      <c r="J73" s="2">
        <v>0.82</v>
      </c>
      <c r="K73" s="2">
        <f t="shared" si="9"/>
        <v>0.47</v>
      </c>
      <c r="L73" s="2">
        <f t="shared" si="10"/>
        <v>0.34</v>
      </c>
      <c r="M73" s="3">
        <v>0.34</v>
      </c>
      <c r="AB73" s="10">
        <v>0.47</v>
      </c>
      <c r="AC73" s="5">
        <v>87.098637499999995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 t="shared" si="14"/>
        <v>87.098637499999995</v>
      </c>
      <c r="AT73" s="5">
        <f t="shared" si="16"/>
        <v>61.857452352499998</v>
      </c>
      <c r="AU73" s="11">
        <f t="shared" si="17"/>
        <v>2.4458157959965595E-3</v>
      </c>
      <c r="AV73" s="5">
        <f t="shared" si="15"/>
        <v>2.4458157959965594</v>
      </c>
    </row>
    <row r="74" spans="1:48" hidden="1" x14ac:dyDescent="0.3">
      <c r="A74" s="1" t="s">
        <v>223</v>
      </c>
      <c r="B74" s="1" t="s">
        <v>224</v>
      </c>
      <c r="C74" s="1" t="s">
        <v>225</v>
      </c>
      <c r="D74" s="1" t="s">
        <v>60</v>
      </c>
      <c r="E74" s="1" t="s">
        <v>136</v>
      </c>
      <c r="F74" s="1" t="s">
        <v>226</v>
      </c>
      <c r="G74" s="1" t="s">
        <v>55</v>
      </c>
      <c r="H74" s="1" t="s">
        <v>56</v>
      </c>
      <c r="I74" s="2">
        <v>78.275400000000005</v>
      </c>
      <c r="J74" s="2">
        <v>39.33</v>
      </c>
      <c r="K74" s="2">
        <f t="shared" si="9"/>
        <v>11.18</v>
      </c>
      <c r="L74" s="2">
        <f t="shared" si="10"/>
        <v>0.04</v>
      </c>
      <c r="M74" s="3">
        <v>0.04</v>
      </c>
      <c r="T74" s="8">
        <v>11.18</v>
      </c>
      <c r="U74" s="5">
        <v>5755.0447499999991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4"/>
        <v>5755.0447499999991</v>
      </c>
      <c r="AT74" s="5">
        <f t="shared" si="16"/>
        <v>4087.2327814499995</v>
      </c>
      <c r="AU74" s="11">
        <f t="shared" si="17"/>
        <v>0.16160734266614754</v>
      </c>
      <c r="AV74" s="5">
        <f t="shared" si="15"/>
        <v>161.60734266614756</v>
      </c>
    </row>
    <row r="75" spans="1:48" hidden="1" x14ac:dyDescent="0.3">
      <c r="A75" s="1" t="s">
        <v>227</v>
      </c>
      <c r="B75" s="1" t="s">
        <v>228</v>
      </c>
      <c r="C75" s="1" t="s">
        <v>229</v>
      </c>
      <c r="D75" s="1" t="s">
        <v>230</v>
      </c>
      <c r="E75" s="1" t="s">
        <v>106</v>
      </c>
      <c r="F75" s="1" t="s">
        <v>226</v>
      </c>
      <c r="G75" s="1" t="s">
        <v>55</v>
      </c>
      <c r="H75" s="1" t="s">
        <v>56</v>
      </c>
      <c r="I75" s="2">
        <v>40.272599999999997</v>
      </c>
      <c r="J75" s="2">
        <v>40.200000000000003</v>
      </c>
      <c r="K75" s="2">
        <f t="shared" si="9"/>
        <v>0.1</v>
      </c>
      <c r="L75" s="2">
        <f t="shared" si="10"/>
        <v>0</v>
      </c>
      <c r="R75" s="7">
        <v>0.06</v>
      </c>
      <c r="S75" s="5">
        <v>102.9525</v>
      </c>
      <c r="AB75" s="10">
        <v>0.04</v>
      </c>
      <c r="AC75" s="5">
        <v>7.4126500000000002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4"/>
        <v>110.36515</v>
      </c>
      <c r="AT75" s="5">
        <f t="shared" si="16"/>
        <v>78.381329529999988</v>
      </c>
      <c r="AU75" s="11">
        <f t="shared" si="17"/>
        <v>3.0991624547230105E-3</v>
      </c>
      <c r="AV75" s="5">
        <f t="shared" si="15"/>
        <v>3.0991624547230106</v>
      </c>
    </row>
    <row r="76" spans="1:48" hidden="1" x14ac:dyDescent="0.3">
      <c r="A76" s="1" t="s">
        <v>231</v>
      </c>
      <c r="B76" s="1" t="s">
        <v>220</v>
      </c>
      <c r="C76" s="1" t="s">
        <v>221</v>
      </c>
      <c r="D76" s="1" t="s">
        <v>222</v>
      </c>
      <c r="E76" s="1" t="s">
        <v>53</v>
      </c>
      <c r="F76" s="1" t="s">
        <v>226</v>
      </c>
      <c r="G76" s="1" t="s">
        <v>55</v>
      </c>
      <c r="H76" s="1" t="s">
        <v>56</v>
      </c>
      <c r="I76" s="2">
        <v>77.313699999999997</v>
      </c>
      <c r="J76" s="2">
        <v>38.229999999999997</v>
      </c>
      <c r="K76" s="2">
        <f t="shared" si="9"/>
        <v>32.159999999999997</v>
      </c>
      <c r="L76" s="2">
        <f t="shared" si="10"/>
        <v>6.07</v>
      </c>
      <c r="M76" s="3">
        <v>6.07</v>
      </c>
      <c r="R76" s="7">
        <v>26.83</v>
      </c>
      <c r="S76" s="5">
        <v>46036.926249999997</v>
      </c>
      <c r="AB76" s="10">
        <v>5.33</v>
      </c>
      <c r="AC76" s="5">
        <v>987.7356125</v>
      </c>
      <c r="AL76" s="5" t="str">
        <f t="shared" si="11"/>
        <v/>
      </c>
      <c r="AN76" s="5" t="str">
        <f t="shared" si="12"/>
        <v/>
      </c>
      <c r="AP76" s="5" t="str">
        <f t="shared" si="13"/>
        <v/>
      </c>
      <c r="AS76" s="5">
        <f t="shared" si="14"/>
        <v>47024.661862499997</v>
      </c>
      <c r="AT76" s="5">
        <f t="shared" si="16"/>
        <v>33396.914854747498</v>
      </c>
      <c r="AU76" s="11">
        <f t="shared" si="17"/>
        <v>1.3204989662978308</v>
      </c>
      <c r="AV76" s="5">
        <f t="shared" si="15"/>
        <v>1320.4989662978307</v>
      </c>
    </row>
    <row r="77" spans="1:48" hidden="1" x14ac:dyDescent="0.3">
      <c r="A77" s="1" t="s">
        <v>231</v>
      </c>
      <c r="B77" s="1" t="s">
        <v>220</v>
      </c>
      <c r="C77" s="1" t="s">
        <v>221</v>
      </c>
      <c r="D77" s="1" t="s">
        <v>222</v>
      </c>
      <c r="E77" s="1" t="s">
        <v>105</v>
      </c>
      <c r="F77" s="1" t="s">
        <v>226</v>
      </c>
      <c r="G77" s="1" t="s">
        <v>55</v>
      </c>
      <c r="H77" s="1" t="s">
        <v>56</v>
      </c>
      <c r="I77" s="2">
        <v>77.313699999999997</v>
      </c>
      <c r="J77" s="2">
        <v>38.94</v>
      </c>
      <c r="K77" s="2">
        <f t="shared" si="9"/>
        <v>10.36</v>
      </c>
      <c r="L77" s="2">
        <f t="shared" si="10"/>
        <v>2.1</v>
      </c>
      <c r="M77" s="3">
        <v>2.1</v>
      </c>
      <c r="R77" s="7">
        <v>9.51</v>
      </c>
      <c r="S77" s="5">
        <v>16317.971250000001</v>
      </c>
      <c r="AB77" s="10">
        <v>0.85</v>
      </c>
      <c r="AC77" s="5">
        <v>157.5188125</v>
      </c>
      <c r="AL77" s="5" t="str">
        <f t="shared" si="11"/>
        <v/>
      </c>
      <c r="AN77" s="5" t="str">
        <f t="shared" si="12"/>
        <v/>
      </c>
      <c r="AP77" s="5" t="str">
        <f t="shared" si="13"/>
        <v/>
      </c>
      <c r="AS77" s="5">
        <f t="shared" si="14"/>
        <v>16475.490062500001</v>
      </c>
      <c r="AT77" s="5">
        <f t="shared" si="16"/>
        <v>11700.893042387501</v>
      </c>
      <c r="AU77" s="11">
        <f t="shared" si="17"/>
        <v>0.4626480390309991</v>
      </c>
      <c r="AV77" s="5">
        <f t="shared" si="15"/>
        <v>462.64803903099914</v>
      </c>
    </row>
    <row r="78" spans="1:48" hidden="1" x14ac:dyDescent="0.3">
      <c r="A78" s="1" t="s">
        <v>232</v>
      </c>
      <c r="B78" s="1" t="s">
        <v>220</v>
      </c>
      <c r="C78" s="1" t="s">
        <v>221</v>
      </c>
      <c r="D78" s="1" t="s">
        <v>222</v>
      </c>
      <c r="E78" s="1" t="s">
        <v>64</v>
      </c>
      <c r="F78" s="1" t="s">
        <v>226</v>
      </c>
      <c r="G78" s="1" t="s">
        <v>55</v>
      </c>
      <c r="H78" s="1" t="s">
        <v>56</v>
      </c>
      <c r="I78" s="2">
        <v>45.552300000000002</v>
      </c>
      <c r="J78" s="2">
        <v>4.9000000000000004</v>
      </c>
      <c r="K78" s="2">
        <f t="shared" si="9"/>
        <v>0.4</v>
      </c>
      <c r="L78" s="2">
        <f t="shared" si="10"/>
        <v>0</v>
      </c>
      <c r="T78" s="8">
        <v>0.06</v>
      </c>
      <c r="U78" s="5">
        <v>30.885749999999991</v>
      </c>
      <c r="AB78" s="10">
        <v>0.34</v>
      </c>
      <c r="AC78" s="5">
        <v>63.007525000000001</v>
      </c>
      <c r="AL78" s="5" t="str">
        <f t="shared" si="11"/>
        <v/>
      </c>
      <c r="AN78" s="5" t="str">
        <f t="shared" si="12"/>
        <v/>
      </c>
      <c r="AP78" s="5" t="str">
        <f t="shared" si="13"/>
        <v/>
      </c>
      <c r="AS78" s="5">
        <f t="shared" si="14"/>
        <v>93.893274999999988</v>
      </c>
      <c r="AT78" s="5">
        <f t="shared" si="16"/>
        <v>66.683003904999993</v>
      </c>
      <c r="AU78" s="11">
        <f t="shared" si="17"/>
        <v>2.6366159302187572E-3</v>
      </c>
      <c r="AV78" s="5">
        <f t="shared" si="15"/>
        <v>2.6366159302187571</v>
      </c>
    </row>
    <row r="79" spans="1:48" hidden="1" x14ac:dyDescent="0.3">
      <c r="A79" s="1" t="s">
        <v>232</v>
      </c>
      <c r="B79" s="1" t="s">
        <v>220</v>
      </c>
      <c r="C79" s="1" t="s">
        <v>221</v>
      </c>
      <c r="D79" s="1" t="s">
        <v>222</v>
      </c>
      <c r="E79" s="1" t="s">
        <v>83</v>
      </c>
      <c r="F79" s="1" t="s">
        <v>226</v>
      </c>
      <c r="G79" s="1" t="s">
        <v>55</v>
      </c>
      <c r="H79" s="1" t="s">
        <v>56</v>
      </c>
      <c r="I79" s="2">
        <v>45.552300000000002</v>
      </c>
      <c r="J79" s="2">
        <v>39.89</v>
      </c>
      <c r="K79" s="2">
        <f t="shared" si="9"/>
        <v>26.560000000000002</v>
      </c>
      <c r="L79" s="2">
        <f t="shared" si="10"/>
        <v>6.84</v>
      </c>
      <c r="M79" s="3">
        <v>6.84</v>
      </c>
      <c r="R79" s="7">
        <v>1.25</v>
      </c>
      <c r="S79" s="5">
        <v>2144.84375</v>
      </c>
      <c r="T79" s="8">
        <v>20.48</v>
      </c>
      <c r="U79" s="5">
        <v>10542.335999999999</v>
      </c>
      <c r="AB79" s="10">
        <v>4.83</v>
      </c>
      <c r="AC79" s="5">
        <v>895.07748749999996</v>
      </c>
      <c r="AL79" s="5" t="str">
        <f t="shared" si="11"/>
        <v/>
      </c>
      <c r="AN79" s="5" t="str">
        <f t="shared" si="12"/>
        <v/>
      </c>
      <c r="AP79" s="5" t="str">
        <f t="shared" si="13"/>
        <v/>
      </c>
      <c r="AS79" s="5">
        <f t="shared" si="14"/>
        <v>13582.2572375</v>
      </c>
      <c r="AT79" s="5">
        <f t="shared" si="16"/>
        <v>9646.1190900724978</v>
      </c>
      <c r="AU79" s="11">
        <f t="shared" si="17"/>
        <v>0.38140320273972239</v>
      </c>
      <c r="AV79" s="5">
        <f t="shared" si="15"/>
        <v>381.40320273972242</v>
      </c>
    </row>
    <row r="80" spans="1:48" hidden="1" x14ac:dyDescent="0.3">
      <c r="A80" s="1" t="s">
        <v>233</v>
      </c>
      <c r="B80" s="1" t="s">
        <v>153</v>
      </c>
      <c r="C80" s="1" t="s">
        <v>154</v>
      </c>
      <c r="D80" s="1" t="s">
        <v>155</v>
      </c>
      <c r="E80" s="1" t="s">
        <v>64</v>
      </c>
      <c r="F80" s="1" t="s">
        <v>226</v>
      </c>
      <c r="G80" s="1" t="s">
        <v>55</v>
      </c>
      <c r="H80" s="1" t="s">
        <v>56</v>
      </c>
      <c r="I80" s="2">
        <v>20.113499999999998</v>
      </c>
      <c r="J80" s="2">
        <v>18.79</v>
      </c>
      <c r="K80" s="2">
        <f t="shared" si="9"/>
        <v>14.09</v>
      </c>
      <c r="L80" s="2">
        <f t="shared" si="10"/>
        <v>0</v>
      </c>
      <c r="R80" s="7">
        <v>7.66</v>
      </c>
      <c r="S80" s="5">
        <v>13143.602500000001</v>
      </c>
      <c r="T80" s="8">
        <v>5.56</v>
      </c>
      <c r="U80" s="5">
        <v>2862.0794999999989</v>
      </c>
      <c r="Z80" s="9">
        <v>0.05</v>
      </c>
      <c r="AA80" s="5">
        <v>10.295249999999999</v>
      </c>
      <c r="AB80" s="10">
        <v>0.82</v>
      </c>
      <c r="AC80" s="5">
        <v>151.95932500000001</v>
      </c>
      <c r="AL80" s="5" t="str">
        <f t="shared" si="11"/>
        <v/>
      </c>
      <c r="AN80" s="5" t="str">
        <f t="shared" si="12"/>
        <v/>
      </c>
      <c r="AP80" s="5" t="str">
        <f t="shared" si="13"/>
        <v/>
      </c>
      <c r="AS80" s="5">
        <f t="shared" si="14"/>
        <v>16167.936575</v>
      </c>
      <c r="AT80" s="5">
        <f t="shared" si="16"/>
        <v>11482.468555564999</v>
      </c>
      <c r="AU80" s="11">
        <f t="shared" si="17"/>
        <v>0.45401163323370597</v>
      </c>
      <c r="AV80" s="5">
        <f t="shared" si="15"/>
        <v>454.01163323370599</v>
      </c>
    </row>
    <row r="81" spans="1:48" hidden="1" x14ac:dyDescent="0.3">
      <c r="A81" s="1" t="s">
        <v>234</v>
      </c>
      <c r="B81" s="1" t="s">
        <v>228</v>
      </c>
      <c r="C81" s="1" t="s">
        <v>229</v>
      </c>
      <c r="D81" s="1" t="s">
        <v>230</v>
      </c>
      <c r="E81" s="1" t="s">
        <v>64</v>
      </c>
      <c r="F81" s="1" t="s">
        <v>226</v>
      </c>
      <c r="G81" s="1" t="s">
        <v>55</v>
      </c>
      <c r="H81" s="1" t="s">
        <v>56</v>
      </c>
      <c r="I81" s="2">
        <v>14.493600000000001</v>
      </c>
      <c r="J81" s="2">
        <v>13.74</v>
      </c>
      <c r="K81" s="2">
        <f t="shared" si="9"/>
        <v>6.8199999999999994</v>
      </c>
      <c r="L81" s="2">
        <f t="shared" si="10"/>
        <v>0</v>
      </c>
      <c r="R81" s="7">
        <v>3.35</v>
      </c>
      <c r="S81" s="5">
        <v>5748.1812500000005</v>
      </c>
      <c r="T81" s="8">
        <v>3.41</v>
      </c>
      <c r="U81" s="5">
        <v>1755.3401249999999</v>
      </c>
      <c r="AB81" s="10">
        <v>0.06</v>
      </c>
      <c r="AC81" s="5">
        <v>11.118975000000001</v>
      </c>
      <c r="AL81" s="5" t="str">
        <f t="shared" si="11"/>
        <v/>
      </c>
      <c r="AN81" s="5" t="str">
        <f t="shared" si="12"/>
        <v/>
      </c>
      <c r="AP81" s="5" t="str">
        <f t="shared" si="13"/>
        <v/>
      </c>
      <c r="AS81" s="5">
        <f t="shared" si="14"/>
        <v>7514.6403500000006</v>
      </c>
      <c r="AT81" s="5">
        <f t="shared" si="16"/>
        <v>5336.8975765700006</v>
      </c>
      <c r="AU81" s="11">
        <f t="shared" si="17"/>
        <v>0.2110185256257667</v>
      </c>
      <c r="AV81" s="5">
        <f t="shared" si="15"/>
        <v>211.0185256257667</v>
      </c>
    </row>
    <row r="82" spans="1:48" hidden="1" x14ac:dyDescent="0.3">
      <c r="A82" s="1" t="s">
        <v>235</v>
      </c>
      <c r="B82" s="1" t="s">
        <v>224</v>
      </c>
      <c r="C82" s="1" t="s">
        <v>225</v>
      </c>
      <c r="D82" s="1" t="s">
        <v>60</v>
      </c>
      <c r="E82" s="1" t="s">
        <v>141</v>
      </c>
      <c r="F82" s="1" t="s">
        <v>226</v>
      </c>
      <c r="G82" s="1" t="s">
        <v>55</v>
      </c>
      <c r="H82" s="1" t="s">
        <v>56</v>
      </c>
      <c r="I82" s="2">
        <v>39.627699999999997</v>
      </c>
      <c r="J82" s="2">
        <v>36.340000000000003</v>
      </c>
      <c r="K82" s="2">
        <f t="shared" si="9"/>
        <v>16.02</v>
      </c>
      <c r="L82" s="2">
        <f t="shared" si="10"/>
        <v>0.47</v>
      </c>
      <c r="M82" s="3">
        <v>0.47</v>
      </c>
      <c r="T82" s="8">
        <v>15.61</v>
      </c>
      <c r="U82" s="5">
        <v>8035.4426249999988</v>
      </c>
      <c r="AB82" s="10">
        <v>0.41</v>
      </c>
      <c r="AC82" s="5">
        <v>75.979662499999989</v>
      </c>
      <c r="AL82" s="5" t="str">
        <f t="shared" si="11"/>
        <v/>
      </c>
      <c r="AN82" s="5" t="str">
        <f t="shared" si="12"/>
        <v/>
      </c>
      <c r="AP82" s="5" t="str">
        <f t="shared" si="13"/>
        <v/>
      </c>
      <c r="AS82" s="5">
        <f t="shared" si="14"/>
        <v>8111.4222874999987</v>
      </c>
      <c r="AT82" s="5">
        <f t="shared" si="16"/>
        <v>5760.7321085824997</v>
      </c>
      <c r="AU82" s="11">
        <f t="shared" si="17"/>
        <v>0.22777675206189124</v>
      </c>
      <c r="AV82" s="5">
        <f t="shared" si="15"/>
        <v>227.77675206189124</v>
      </c>
    </row>
    <row r="83" spans="1:48" hidden="1" x14ac:dyDescent="0.3">
      <c r="A83" s="1" t="s">
        <v>236</v>
      </c>
      <c r="B83" s="1" t="s">
        <v>224</v>
      </c>
      <c r="C83" s="1" t="s">
        <v>225</v>
      </c>
      <c r="D83" s="1" t="s">
        <v>60</v>
      </c>
      <c r="E83" s="1" t="s">
        <v>84</v>
      </c>
      <c r="F83" s="1" t="s">
        <v>226</v>
      </c>
      <c r="G83" s="1" t="s">
        <v>55</v>
      </c>
      <c r="H83" s="1" t="s">
        <v>56</v>
      </c>
      <c r="I83" s="2">
        <v>39.816899999999997</v>
      </c>
      <c r="J83" s="2">
        <v>39.79</v>
      </c>
      <c r="K83" s="2">
        <f t="shared" si="9"/>
        <v>22.61</v>
      </c>
      <c r="L83" s="2">
        <f t="shared" si="10"/>
        <v>0.73</v>
      </c>
      <c r="M83" s="3">
        <v>0.73</v>
      </c>
      <c r="T83" s="8">
        <v>22.61</v>
      </c>
      <c r="U83" s="5">
        <v>11638.780124999999</v>
      </c>
      <c r="AL83" s="5" t="str">
        <f t="shared" si="11"/>
        <v/>
      </c>
      <c r="AN83" s="5" t="str">
        <f t="shared" si="12"/>
        <v/>
      </c>
      <c r="AP83" s="5" t="str">
        <f t="shared" si="13"/>
        <v/>
      </c>
      <c r="AS83" s="5">
        <f t="shared" si="14"/>
        <v>11638.780124999999</v>
      </c>
      <c r="AT83" s="5">
        <f t="shared" si="16"/>
        <v>8265.861644775001</v>
      </c>
      <c r="AU83" s="11">
        <f t="shared" si="17"/>
        <v>0.32682844523091203</v>
      </c>
      <c r="AV83" s="5">
        <f t="shared" si="15"/>
        <v>326.82844523091205</v>
      </c>
    </row>
    <row r="84" spans="1:48" hidden="1" x14ac:dyDescent="0.3">
      <c r="A84" s="1" t="s">
        <v>237</v>
      </c>
      <c r="B84" s="1" t="s">
        <v>224</v>
      </c>
      <c r="C84" s="1" t="s">
        <v>225</v>
      </c>
      <c r="D84" s="1" t="s">
        <v>60</v>
      </c>
      <c r="E84" s="1" t="s">
        <v>85</v>
      </c>
      <c r="F84" s="1" t="s">
        <v>238</v>
      </c>
      <c r="G84" s="1" t="s">
        <v>55</v>
      </c>
      <c r="H84" s="1" t="s">
        <v>56</v>
      </c>
      <c r="I84" s="2">
        <v>39.2425</v>
      </c>
      <c r="J84" s="2">
        <v>39.22</v>
      </c>
      <c r="K84" s="2">
        <f t="shared" si="9"/>
        <v>9.9499999999999993</v>
      </c>
      <c r="L84" s="2">
        <f t="shared" si="10"/>
        <v>7.61</v>
      </c>
      <c r="M84" s="3">
        <v>7.61</v>
      </c>
      <c r="T84" s="8">
        <v>9.7799999999999994</v>
      </c>
      <c r="U84" s="5">
        <v>5034.3772499999986</v>
      </c>
      <c r="AB84" s="10">
        <v>0.17</v>
      </c>
      <c r="AC84" s="5">
        <v>31.503762500000001</v>
      </c>
      <c r="AL84" s="5" t="str">
        <f t="shared" si="11"/>
        <v/>
      </c>
      <c r="AN84" s="5" t="str">
        <f t="shared" si="12"/>
        <v/>
      </c>
      <c r="AP84" s="5" t="str">
        <f t="shared" si="13"/>
        <v/>
      </c>
      <c r="AS84" s="5">
        <f t="shared" si="14"/>
        <v>5065.8810124999991</v>
      </c>
      <c r="AT84" s="5">
        <f t="shared" si="16"/>
        <v>3597.7886950774991</v>
      </c>
      <c r="AU84" s="11">
        <f t="shared" si="17"/>
        <v>0.14225494401116828</v>
      </c>
      <c r="AV84" s="5">
        <f t="shared" si="15"/>
        <v>142.25494401116828</v>
      </c>
    </row>
    <row r="85" spans="1:48" hidden="1" x14ac:dyDescent="0.3">
      <c r="A85" s="1" t="s">
        <v>239</v>
      </c>
      <c r="B85" s="1" t="s">
        <v>220</v>
      </c>
      <c r="C85" s="1" t="s">
        <v>221</v>
      </c>
      <c r="D85" s="1" t="s">
        <v>222</v>
      </c>
      <c r="E85" s="1" t="s">
        <v>113</v>
      </c>
      <c r="F85" s="1" t="s">
        <v>238</v>
      </c>
      <c r="G85" s="1" t="s">
        <v>55</v>
      </c>
      <c r="H85" s="1" t="s">
        <v>56</v>
      </c>
      <c r="I85" s="2">
        <v>39.642099999999999</v>
      </c>
      <c r="J85" s="2">
        <v>39.619999999999997</v>
      </c>
      <c r="K85" s="2">
        <f t="shared" si="9"/>
        <v>11.759999999999998</v>
      </c>
      <c r="L85" s="2">
        <f t="shared" si="10"/>
        <v>27.85</v>
      </c>
      <c r="M85" s="3">
        <v>27.85</v>
      </c>
      <c r="R85" s="7">
        <v>1.7</v>
      </c>
      <c r="S85" s="5">
        <v>2916.9875000000002</v>
      </c>
      <c r="T85" s="8">
        <v>0.52</v>
      </c>
      <c r="U85" s="5">
        <v>267.67649999999998</v>
      </c>
      <c r="AB85" s="10">
        <v>9.5399999999999991</v>
      </c>
      <c r="AC85" s="5">
        <v>1767.917025</v>
      </c>
      <c r="AL85" s="5" t="str">
        <f t="shared" si="11"/>
        <v/>
      </c>
      <c r="AN85" s="5" t="str">
        <f t="shared" si="12"/>
        <v/>
      </c>
      <c r="AP85" s="5" t="str">
        <f t="shared" si="13"/>
        <v/>
      </c>
      <c r="AS85" s="5">
        <f t="shared" si="14"/>
        <v>4952.5810250000004</v>
      </c>
      <c r="AT85" s="5">
        <f t="shared" si="16"/>
        <v>3517.3230439550007</v>
      </c>
      <c r="AU85" s="11">
        <f t="shared" si="17"/>
        <v>0.13907336841977389</v>
      </c>
      <c r="AV85" s="5">
        <f t="shared" si="15"/>
        <v>139.07336841977389</v>
      </c>
    </row>
    <row r="86" spans="1:48" hidden="1" x14ac:dyDescent="0.3">
      <c r="A86" s="1" t="s">
        <v>240</v>
      </c>
      <c r="B86" s="1" t="s">
        <v>241</v>
      </c>
      <c r="C86" s="1" t="s">
        <v>242</v>
      </c>
      <c r="D86" s="1" t="s">
        <v>60</v>
      </c>
      <c r="E86" s="1" t="s">
        <v>106</v>
      </c>
      <c r="F86" s="1" t="s">
        <v>238</v>
      </c>
      <c r="G86" s="1" t="s">
        <v>55</v>
      </c>
      <c r="H86" s="1" t="s">
        <v>56</v>
      </c>
      <c r="I86" s="2">
        <v>42.785699999999999</v>
      </c>
      <c r="J86" s="2">
        <v>20.010000000000002</v>
      </c>
      <c r="K86" s="2">
        <f t="shared" si="9"/>
        <v>19.700000000000003</v>
      </c>
      <c r="L86" s="2">
        <f t="shared" si="10"/>
        <v>0.31</v>
      </c>
      <c r="M86" s="3">
        <v>0.31</v>
      </c>
      <c r="R86" s="7">
        <v>13.94</v>
      </c>
      <c r="S86" s="5">
        <v>23919.297500000001</v>
      </c>
      <c r="T86" s="8">
        <v>5.27</v>
      </c>
      <c r="U86" s="5">
        <v>2712.7983749999989</v>
      </c>
      <c r="Z86" s="9">
        <v>0.28000000000000003</v>
      </c>
      <c r="AA86" s="5">
        <v>57.653399999999998</v>
      </c>
      <c r="AB86" s="10">
        <v>0.21</v>
      </c>
      <c r="AC86" s="5">
        <v>38.9164125</v>
      </c>
      <c r="AL86" s="5" t="str">
        <f t="shared" si="11"/>
        <v/>
      </c>
      <c r="AN86" s="5" t="str">
        <f t="shared" si="12"/>
        <v/>
      </c>
      <c r="AP86" s="5" t="str">
        <f t="shared" si="13"/>
        <v/>
      </c>
      <c r="AS86" s="5">
        <f t="shared" si="14"/>
        <v>26728.665687499997</v>
      </c>
      <c r="AT86" s="5">
        <f t="shared" si="16"/>
        <v>18982.698371262497</v>
      </c>
      <c r="AU86" s="11">
        <f t="shared" si="17"/>
        <v>0.75056734090012289</v>
      </c>
      <c r="AV86" s="5">
        <f t="shared" si="15"/>
        <v>750.56734090012287</v>
      </c>
    </row>
    <row r="87" spans="1:48" hidden="1" x14ac:dyDescent="0.3">
      <c r="A87" s="1" t="s">
        <v>240</v>
      </c>
      <c r="B87" s="1" t="s">
        <v>241</v>
      </c>
      <c r="C87" s="1" t="s">
        <v>242</v>
      </c>
      <c r="D87" s="1" t="s">
        <v>60</v>
      </c>
      <c r="E87" s="1" t="s">
        <v>109</v>
      </c>
      <c r="F87" s="1" t="s">
        <v>238</v>
      </c>
      <c r="G87" s="1" t="s">
        <v>55</v>
      </c>
      <c r="H87" s="1" t="s">
        <v>56</v>
      </c>
      <c r="I87" s="2">
        <v>42.785699999999999</v>
      </c>
      <c r="J87" s="2">
        <v>21.09</v>
      </c>
      <c r="K87" s="2">
        <f t="shared" si="9"/>
        <v>14.04</v>
      </c>
      <c r="L87" s="2">
        <f t="shared" si="10"/>
        <v>7.05</v>
      </c>
      <c r="M87" s="3">
        <v>7.05</v>
      </c>
      <c r="R87" s="7">
        <v>14.03</v>
      </c>
      <c r="S87" s="5">
        <v>24073.72625</v>
      </c>
      <c r="AB87" s="10">
        <v>0.01</v>
      </c>
      <c r="AC87" s="5">
        <v>1.8531625</v>
      </c>
      <c r="AL87" s="5" t="str">
        <f t="shared" si="11"/>
        <v/>
      </c>
      <c r="AN87" s="5" t="str">
        <f t="shared" si="12"/>
        <v/>
      </c>
      <c r="AP87" s="5" t="str">
        <f t="shared" si="13"/>
        <v/>
      </c>
      <c r="AS87" s="5">
        <f t="shared" si="14"/>
        <v>24075.579412499999</v>
      </c>
      <c r="AT87" s="5">
        <f t="shared" si="16"/>
        <v>17098.476498757496</v>
      </c>
      <c r="AU87" s="11">
        <f t="shared" si="17"/>
        <v>0.67606605700189115</v>
      </c>
      <c r="AV87" s="5">
        <f t="shared" si="15"/>
        <v>676.06605700189118</v>
      </c>
    </row>
    <row r="88" spans="1:48" hidden="1" x14ac:dyDescent="0.3">
      <c r="A88" s="1" t="s">
        <v>243</v>
      </c>
      <c r="B88" s="1" t="s">
        <v>241</v>
      </c>
      <c r="C88" s="1" t="s">
        <v>242</v>
      </c>
      <c r="D88" s="1" t="s">
        <v>60</v>
      </c>
      <c r="E88" s="1" t="s">
        <v>141</v>
      </c>
      <c r="F88" s="1" t="s">
        <v>238</v>
      </c>
      <c r="G88" s="1" t="s">
        <v>55</v>
      </c>
      <c r="H88" s="1" t="s">
        <v>56</v>
      </c>
      <c r="I88" s="2">
        <v>147.77359999999999</v>
      </c>
      <c r="J88" s="2">
        <v>28.08</v>
      </c>
      <c r="K88" s="2">
        <f t="shared" si="9"/>
        <v>10.199999999999999</v>
      </c>
      <c r="L88" s="2">
        <f t="shared" si="10"/>
        <v>0</v>
      </c>
      <c r="R88" s="7">
        <v>0.3</v>
      </c>
      <c r="S88" s="5">
        <v>514.76249999999993</v>
      </c>
      <c r="T88" s="8">
        <v>6.75</v>
      </c>
      <c r="U88" s="5">
        <v>3474.646874999999</v>
      </c>
      <c r="Z88" s="9">
        <v>3.15</v>
      </c>
      <c r="AA88" s="5">
        <v>648.60074999999995</v>
      </c>
      <c r="AL88" s="5" t="str">
        <f t="shared" si="11"/>
        <v/>
      </c>
      <c r="AN88" s="5" t="str">
        <f t="shared" si="12"/>
        <v/>
      </c>
      <c r="AP88" s="5" t="str">
        <f t="shared" si="13"/>
        <v/>
      </c>
      <c r="AS88" s="5">
        <f t="shared" si="14"/>
        <v>4638.0101249999989</v>
      </c>
      <c r="AT88" s="5">
        <f t="shared" si="16"/>
        <v>3293.9147907749993</v>
      </c>
      <c r="AU88" s="11">
        <f t="shared" si="17"/>
        <v>0.13023990674615288</v>
      </c>
      <c r="AV88" s="5">
        <f t="shared" si="15"/>
        <v>130.23990674615288</v>
      </c>
    </row>
    <row r="89" spans="1:48" hidden="1" x14ac:dyDescent="0.3">
      <c r="A89" s="1" t="s">
        <v>243</v>
      </c>
      <c r="B89" s="1" t="s">
        <v>241</v>
      </c>
      <c r="C89" s="1" t="s">
        <v>242</v>
      </c>
      <c r="D89" s="1" t="s">
        <v>60</v>
      </c>
      <c r="E89" s="1" t="s">
        <v>111</v>
      </c>
      <c r="F89" s="1" t="s">
        <v>238</v>
      </c>
      <c r="G89" s="1" t="s">
        <v>55</v>
      </c>
      <c r="H89" s="1" t="s">
        <v>56</v>
      </c>
      <c r="I89" s="2">
        <v>147.77359999999999</v>
      </c>
      <c r="J89" s="2">
        <v>40.020000000000003</v>
      </c>
      <c r="K89" s="2">
        <f t="shared" si="9"/>
        <v>11.67</v>
      </c>
      <c r="L89" s="2">
        <f t="shared" si="10"/>
        <v>0</v>
      </c>
      <c r="T89" s="8">
        <v>11.24</v>
      </c>
      <c r="U89" s="5">
        <v>5785.9304999999986</v>
      </c>
      <c r="AB89" s="10">
        <v>0.43</v>
      </c>
      <c r="AC89" s="5">
        <v>79.685987499999996</v>
      </c>
      <c r="AL89" s="5" t="str">
        <f t="shared" si="11"/>
        <v/>
      </c>
      <c r="AN89" s="5" t="str">
        <f t="shared" si="12"/>
        <v/>
      </c>
      <c r="AP89" s="5" t="str">
        <f t="shared" si="13"/>
        <v/>
      </c>
      <c r="AS89" s="5">
        <f t="shared" si="14"/>
        <v>5865.6164874999986</v>
      </c>
      <c r="AT89" s="5">
        <f t="shared" si="16"/>
        <v>4165.7608294224992</v>
      </c>
      <c r="AU89" s="11">
        <f t="shared" si="17"/>
        <v>0.16471230630198264</v>
      </c>
      <c r="AV89" s="5">
        <f t="shared" si="15"/>
        <v>164.71230630198264</v>
      </c>
    </row>
    <row r="90" spans="1:48" hidden="1" x14ac:dyDescent="0.3">
      <c r="A90" s="1" t="s">
        <v>243</v>
      </c>
      <c r="B90" s="1" t="s">
        <v>241</v>
      </c>
      <c r="C90" s="1" t="s">
        <v>242</v>
      </c>
      <c r="D90" s="1" t="s">
        <v>60</v>
      </c>
      <c r="E90" s="1" t="s">
        <v>110</v>
      </c>
      <c r="F90" s="1" t="s">
        <v>238</v>
      </c>
      <c r="G90" s="1" t="s">
        <v>55</v>
      </c>
      <c r="H90" s="1" t="s">
        <v>56</v>
      </c>
      <c r="I90" s="2">
        <v>147.77359999999999</v>
      </c>
      <c r="J90" s="2">
        <v>39.79</v>
      </c>
      <c r="K90" s="2">
        <f t="shared" si="9"/>
        <v>30.43</v>
      </c>
      <c r="L90" s="2">
        <f t="shared" si="10"/>
        <v>3.46</v>
      </c>
      <c r="M90" s="3">
        <v>3.46</v>
      </c>
      <c r="R90" s="7">
        <v>13.17</v>
      </c>
      <c r="S90" s="5">
        <v>22598.07375</v>
      </c>
      <c r="T90" s="8">
        <v>15.86</v>
      </c>
      <c r="U90" s="5">
        <v>8164.133249999999</v>
      </c>
      <c r="Z90" s="9">
        <v>0.75</v>
      </c>
      <c r="AA90" s="5">
        <v>154.42875000000001</v>
      </c>
      <c r="AB90" s="10">
        <v>0.65</v>
      </c>
      <c r="AC90" s="5">
        <v>120.4555625</v>
      </c>
      <c r="AL90" s="5" t="str">
        <f t="shared" si="11"/>
        <v/>
      </c>
      <c r="AN90" s="5" t="str">
        <f t="shared" si="12"/>
        <v/>
      </c>
      <c r="AP90" s="5" t="str">
        <f t="shared" si="13"/>
        <v/>
      </c>
      <c r="AS90" s="5">
        <f t="shared" si="14"/>
        <v>31037.091312499997</v>
      </c>
      <c r="AT90" s="5">
        <f t="shared" si="16"/>
        <v>22042.542250137496</v>
      </c>
      <c r="AU90" s="11">
        <f t="shared" si="17"/>
        <v>0.87155218925095213</v>
      </c>
      <c r="AV90" s="5">
        <f t="shared" si="15"/>
        <v>871.5521892509521</v>
      </c>
    </row>
    <row r="91" spans="1:48" hidden="1" x14ac:dyDescent="0.3">
      <c r="A91" s="1" t="s">
        <v>244</v>
      </c>
      <c r="B91" s="1" t="s">
        <v>245</v>
      </c>
      <c r="C91" s="1" t="s">
        <v>246</v>
      </c>
      <c r="D91" s="1" t="s">
        <v>60</v>
      </c>
      <c r="E91" s="1" t="s">
        <v>109</v>
      </c>
      <c r="F91" s="1" t="s">
        <v>238</v>
      </c>
      <c r="G91" s="1" t="s">
        <v>55</v>
      </c>
      <c r="H91" s="1" t="s">
        <v>56</v>
      </c>
      <c r="I91" s="2">
        <v>10.011900000000001</v>
      </c>
      <c r="J91" s="2">
        <v>4.9400000000000004</v>
      </c>
      <c r="K91" s="2">
        <f t="shared" si="9"/>
        <v>1.5</v>
      </c>
      <c r="L91" s="2">
        <f t="shared" si="10"/>
        <v>3.44</v>
      </c>
      <c r="M91" s="3">
        <v>3.44</v>
      </c>
      <c r="R91" s="7">
        <v>1.5</v>
      </c>
      <c r="S91" s="5">
        <v>2573.8125</v>
      </c>
      <c r="AL91" s="5" t="str">
        <f t="shared" si="11"/>
        <v/>
      </c>
      <c r="AN91" s="5" t="str">
        <f t="shared" si="12"/>
        <v/>
      </c>
      <c r="AP91" s="5" t="str">
        <f t="shared" si="13"/>
        <v/>
      </c>
      <c r="AS91" s="5">
        <f t="shared" si="14"/>
        <v>2573.8125</v>
      </c>
      <c r="AT91" s="5">
        <f t="shared" si="16"/>
        <v>1827.9216374999999</v>
      </c>
      <c r="AU91" s="11">
        <f t="shared" si="17"/>
        <v>7.2275197972337904E-2</v>
      </c>
      <c r="AV91" s="5">
        <f t="shared" si="15"/>
        <v>72.275197972337907</v>
      </c>
    </row>
    <row r="92" spans="1:48" hidden="1" x14ac:dyDescent="0.3">
      <c r="A92" s="1" t="s">
        <v>244</v>
      </c>
      <c r="B92" s="1" t="s">
        <v>245</v>
      </c>
      <c r="C92" s="1" t="s">
        <v>246</v>
      </c>
      <c r="D92" s="1" t="s">
        <v>60</v>
      </c>
      <c r="E92" s="1" t="s">
        <v>112</v>
      </c>
      <c r="F92" s="1" t="s">
        <v>238</v>
      </c>
      <c r="G92" s="1" t="s">
        <v>55</v>
      </c>
      <c r="H92" s="1" t="s">
        <v>56</v>
      </c>
      <c r="I92" s="2">
        <v>10.011900000000001</v>
      </c>
      <c r="J92" s="2">
        <v>4.21</v>
      </c>
      <c r="K92" s="2">
        <f t="shared" si="9"/>
        <v>3.66</v>
      </c>
      <c r="L92" s="2">
        <f t="shared" si="10"/>
        <v>0.55000000000000004</v>
      </c>
      <c r="M92" s="3">
        <v>0.55000000000000004</v>
      </c>
      <c r="R92" s="7">
        <v>1.41</v>
      </c>
      <c r="S92" s="5">
        <v>2419.38375</v>
      </c>
      <c r="Z92" s="9">
        <v>2.25</v>
      </c>
      <c r="AA92" s="5">
        <v>463.28625</v>
      </c>
      <c r="AL92" s="5" t="str">
        <f t="shared" si="11"/>
        <v/>
      </c>
      <c r="AN92" s="5" t="str">
        <f t="shared" si="12"/>
        <v/>
      </c>
      <c r="AP92" s="5" t="str">
        <f t="shared" si="13"/>
        <v/>
      </c>
      <c r="AS92" s="5">
        <f t="shared" si="14"/>
        <v>2882.67</v>
      </c>
      <c r="AT92" s="5">
        <f t="shared" si="16"/>
        <v>2047.272234</v>
      </c>
      <c r="AU92" s="11">
        <f t="shared" si="17"/>
        <v>8.0948221729018457E-2</v>
      </c>
      <c r="AV92" s="5">
        <f t="shared" si="15"/>
        <v>80.948221729018456</v>
      </c>
    </row>
    <row r="93" spans="1:48" hidden="1" x14ac:dyDescent="0.3">
      <c r="A93" s="1" t="s">
        <v>247</v>
      </c>
      <c r="B93" s="1" t="s">
        <v>795</v>
      </c>
      <c r="C93" s="1" t="s">
        <v>796</v>
      </c>
      <c r="D93" s="1" t="s">
        <v>60</v>
      </c>
      <c r="E93" s="1" t="s">
        <v>109</v>
      </c>
      <c r="F93" s="1" t="s">
        <v>238</v>
      </c>
      <c r="G93" s="1" t="s">
        <v>55</v>
      </c>
      <c r="H93" s="1" t="s">
        <v>56</v>
      </c>
      <c r="I93" s="2">
        <v>40.000100000000003</v>
      </c>
      <c r="J93" s="2">
        <v>4.8600000000000003</v>
      </c>
      <c r="K93" s="2">
        <f t="shared" si="9"/>
        <v>1.52</v>
      </c>
      <c r="L93" s="2">
        <f t="shared" si="10"/>
        <v>3.34</v>
      </c>
      <c r="M93" s="3">
        <v>3.34</v>
      </c>
      <c r="R93" s="7">
        <v>1.52</v>
      </c>
      <c r="S93" s="5">
        <v>2608.13</v>
      </c>
      <c r="AL93" s="5" t="str">
        <f t="shared" si="11"/>
        <v/>
      </c>
      <c r="AN93" s="5" t="str">
        <f t="shared" si="12"/>
        <v/>
      </c>
      <c r="AP93" s="5" t="str">
        <f t="shared" si="13"/>
        <v/>
      </c>
      <c r="AS93" s="5">
        <f t="shared" si="14"/>
        <v>2608.13</v>
      </c>
      <c r="AT93" s="5">
        <f t="shared" si="16"/>
        <v>1852.2939260000001</v>
      </c>
      <c r="AU93" s="11">
        <f t="shared" si="17"/>
        <v>7.3238867278635753E-2</v>
      </c>
      <c r="AV93" s="5">
        <f t="shared" si="15"/>
        <v>73.238867278635752</v>
      </c>
    </row>
    <row r="94" spans="1:48" hidden="1" x14ac:dyDescent="0.3">
      <c r="A94" s="1" t="s">
        <v>247</v>
      </c>
      <c r="B94" s="1" t="s">
        <v>795</v>
      </c>
      <c r="C94" s="1" t="s">
        <v>796</v>
      </c>
      <c r="D94" s="1" t="s">
        <v>60</v>
      </c>
      <c r="E94" s="1" t="s">
        <v>112</v>
      </c>
      <c r="F94" s="1" t="s">
        <v>238</v>
      </c>
      <c r="G94" s="1" t="s">
        <v>55</v>
      </c>
      <c r="H94" s="1" t="s">
        <v>56</v>
      </c>
      <c r="I94" s="2">
        <v>40.000100000000003</v>
      </c>
      <c r="J94" s="2">
        <v>34.39</v>
      </c>
      <c r="K94" s="2">
        <f t="shared" si="9"/>
        <v>22.87</v>
      </c>
      <c r="L94" s="2">
        <f t="shared" si="10"/>
        <v>11.51</v>
      </c>
      <c r="M94" s="3">
        <v>11.51</v>
      </c>
      <c r="R94" s="7">
        <v>19.37</v>
      </c>
      <c r="S94" s="5">
        <v>33236.498749999999</v>
      </c>
      <c r="Z94" s="9">
        <v>2.2599999999999998</v>
      </c>
      <c r="AA94" s="5">
        <v>465.34530000000001</v>
      </c>
      <c r="AB94" s="10">
        <v>1.24</v>
      </c>
      <c r="AC94" s="5">
        <v>229.79214999999999</v>
      </c>
      <c r="AL94" s="5" t="str">
        <f t="shared" si="11"/>
        <v/>
      </c>
      <c r="AN94" s="5" t="str">
        <f t="shared" si="12"/>
        <v/>
      </c>
      <c r="AP94" s="5" t="str">
        <f t="shared" si="13"/>
        <v/>
      </c>
      <c r="AS94" s="5">
        <f t="shared" si="14"/>
        <v>33931.636200000001</v>
      </c>
      <c r="AT94" s="5">
        <f t="shared" si="16"/>
        <v>24098.24802924</v>
      </c>
      <c r="AU94" s="11">
        <f t="shared" si="17"/>
        <v>0.95283386955356986</v>
      </c>
      <c r="AV94" s="5">
        <f t="shared" si="15"/>
        <v>952.83386955356991</v>
      </c>
    </row>
    <row r="95" spans="1:48" hidden="1" x14ac:dyDescent="0.3">
      <c r="A95" s="1" t="s">
        <v>248</v>
      </c>
      <c r="B95" s="1" t="s">
        <v>249</v>
      </c>
      <c r="C95" s="1" t="s">
        <v>250</v>
      </c>
      <c r="D95" s="1" t="s">
        <v>251</v>
      </c>
      <c r="E95" s="1" t="s">
        <v>89</v>
      </c>
      <c r="F95" s="1" t="s">
        <v>238</v>
      </c>
      <c r="G95" s="1" t="s">
        <v>55</v>
      </c>
      <c r="H95" s="1" t="s">
        <v>56</v>
      </c>
      <c r="I95" s="2">
        <v>39.656199999999998</v>
      </c>
      <c r="J95" s="2">
        <v>38.76</v>
      </c>
      <c r="K95" s="2">
        <f t="shared" si="9"/>
        <v>34.32</v>
      </c>
      <c r="L95" s="2">
        <f t="shared" si="10"/>
        <v>4.4400000000000004</v>
      </c>
      <c r="M95" s="3">
        <v>4.4400000000000004</v>
      </c>
      <c r="R95" s="7">
        <v>30.15</v>
      </c>
      <c r="S95" s="5">
        <v>51733.631249999999</v>
      </c>
      <c r="Z95" s="9">
        <v>2.74</v>
      </c>
      <c r="AA95" s="5">
        <v>564.17970000000003</v>
      </c>
      <c r="AB95" s="10">
        <v>1.43</v>
      </c>
      <c r="AC95" s="5">
        <v>265.00223749999998</v>
      </c>
      <c r="AL95" s="5" t="str">
        <f t="shared" si="11"/>
        <v/>
      </c>
      <c r="AN95" s="5" t="str">
        <f t="shared" si="12"/>
        <v/>
      </c>
      <c r="AP95" s="5" t="str">
        <f t="shared" si="13"/>
        <v/>
      </c>
      <c r="AS95" s="5">
        <f t="shared" si="14"/>
        <v>52562.813187499996</v>
      </c>
      <c r="AT95" s="5">
        <f t="shared" si="16"/>
        <v>37330.109925762503</v>
      </c>
      <c r="AU95" s="11">
        <f t="shared" si="17"/>
        <v>1.4760157272954328</v>
      </c>
      <c r="AV95" s="5">
        <f t="shared" si="15"/>
        <v>1476.015727295433</v>
      </c>
    </row>
    <row r="96" spans="1:48" hidden="1" x14ac:dyDescent="0.3">
      <c r="A96" s="1" t="s">
        <v>252</v>
      </c>
      <c r="B96" s="1" t="s">
        <v>253</v>
      </c>
      <c r="C96" s="1" t="s">
        <v>135</v>
      </c>
      <c r="D96" s="1" t="s">
        <v>60</v>
      </c>
      <c r="E96" s="1" t="s">
        <v>107</v>
      </c>
      <c r="F96" s="1" t="s">
        <v>238</v>
      </c>
      <c r="G96" s="1" t="s">
        <v>55</v>
      </c>
      <c r="H96" s="1" t="s">
        <v>56</v>
      </c>
      <c r="I96" s="2">
        <v>40.1845</v>
      </c>
      <c r="J96" s="2">
        <v>39.78</v>
      </c>
      <c r="K96" s="2">
        <f t="shared" si="9"/>
        <v>30.6</v>
      </c>
      <c r="L96" s="2">
        <f t="shared" si="10"/>
        <v>9.18</v>
      </c>
      <c r="M96" s="3">
        <v>9.18</v>
      </c>
      <c r="R96" s="7">
        <v>23.8</v>
      </c>
      <c r="S96" s="5">
        <v>40837.824999999997</v>
      </c>
      <c r="AB96" s="10">
        <v>6.8</v>
      </c>
      <c r="AC96" s="5">
        <v>1260.1505</v>
      </c>
      <c r="AL96" s="5" t="str">
        <f t="shared" si="11"/>
        <v/>
      </c>
      <c r="AN96" s="5" t="str">
        <f t="shared" si="12"/>
        <v/>
      </c>
      <c r="AP96" s="5" t="str">
        <f t="shared" si="13"/>
        <v/>
      </c>
      <c r="AS96" s="5">
        <f t="shared" si="14"/>
        <v>42097.9755</v>
      </c>
      <c r="AT96" s="5">
        <f t="shared" si="16"/>
        <v>29897.982200100003</v>
      </c>
      <c r="AU96" s="11">
        <f t="shared" si="17"/>
        <v>1.1821527455854424</v>
      </c>
      <c r="AV96" s="5">
        <f t="shared" si="15"/>
        <v>1182.1527455854423</v>
      </c>
    </row>
    <row r="97" spans="1:48" hidden="1" x14ac:dyDescent="0.3">
      <c r="A97" s="1" t="s">
        <v>254</v>
      </c>
      <c r="B97" s="1" t="s">
        <v>255</v>
      </c>
      <c r="C97" s="1" t="s">
        <v>256</v>
      </c>
      <c r="D97" s="1" t="s">
        <v>257</v>
      </c>
      <c r="E97" s="1" t="s">
        <v>106</v>
      </c>
      <c r="F97" s="1" t="s">
        <v>238</v>
      </c>
      <c r="G97" s="1" t="s">
        <v>55</v>
      </c>
      <c r="H97" s="1" t="s">
        <v>56</v>
      </c>
      <c r="I97" s="2">
        <v>9.9931000000000001</v>
      </c>
      <c r="J97" s="2">
        <v>0.92</v>
      </c>
      <c r="K97" s="2">
        <f t="shared" si="9"/>
        <v>0.54</v>
      </c>
      <c r="L97" s="2">
        <f t="shared" si="10"/>
        <v>0.38</v>
      </c>
      <c r="M97" s="3">
        <v>0.38</v>
      </c>
      <c r="Z97" s="9">
        <v>0.24</v>
      </c>
      <c r="AA97" s="5">
        <v>49.417200000000001</v>
      </c>
      <c r="AB97" s="10">
        <v>0.3</v>
      </c>
      <c r="AC97" s="5">
        <v>55.594874999999988</v>
      </c>
      <c r="AL97" s="5" t="str">
        <f t="shared" si="11"/>
        <v/>
      </c>
      <c r="AN97" s="5" t="str">
        <f t="shared" si="12"/>
        <v/>
      </c>
      <c r="AP97" s="5" t="str">
        <f t="shared" si="13"/>
        <v/>
      </c>
      <c r="AS97" s="5">
        <f t="shared" si="14"/>
        <v>105.01207499999998</v>
      </c>
      <c r="AT97" s="5">
        <f t="shared" si="16"/>
        <v>74.579575664999993</v>
      </c>
      <c r="AU97" s="11">
        <f t="shared" si="17"/>
        <v>2.9488428197900957E-3</v>
      </c>
      <c r="AV97" s="5">
        <f t="shared" si="15"/>
        <v>2.9488428197900958</v>
      </c>
    </row>
    <row r="98" spans="1:48" hidden="1" x14ac:dyDescent="0.3">
      <c r="A98" s="1" t="s">
        <v>254</v>
      </c>
      <c r="B98" s="1" t="s">
        <v>255</v>
      </c>
      <c r="C98" s="1" t="s">
        <v>256</v>
      </c>
      <c r="D98" s="1" t="s">
        <v>257</v>
      </c>
      <c r="E98" s="1" t="s">
        <v>109</v>
      </c>
      <c r="F98" s="1" t="s">
        <v>238</v>
      </c>
      <c r="G98" s="1" t="s">
        <v>55</v>
      </c>
      <c r="H98" s="1" t="s">
        <v>56</v>
      </c>
      <c r="I98" s="2">
        <v>9.9931000000000001</v>
      </c>
      <c r="J98" s="2">
        <v>7.75</v>
      </c>
      <c r="K98" s="2">
        <f t="shared" si="9"/>
        <v>1.5</v>
      </c>
      <c r="L98" s="2">
        <f t="shared" si="10"/>
        <v>6.25</v>
      </c>
      <c r="M98" s="3">
        <v>6.25</v>
      </c>
      <c r="R98" s="7">
        <v>0.01</v>
      </c>
      <c r="S98" s="5">
        <v>17.158750000000001</v>
      </c>
      <c r="Z98" s="9">
        <v>0.78</v>
      </c>
      <c r="AA98" s="5">
        <v>160.60589999999999</v>
      </c>
      <c r="AB98" s="10">
        <v>0.71</v>
      </c>
      <c r="AC98" s="5">
        <v>131.57453749999999</v>
      </c>
      <c r="AL98" s="5" t="str">
        <f t="shared" si="11"/>
        <v/>
      </c>
      <c r="AN98" s="5" t="str">
        <f t="shared" si="12"/>
        <v/>
      </c>
      <c r="AP98" s="5" t="str">
        <f t="shared" si="13"/>
        <v/>
      </c>
      <c r="AS98" s="5">
        <f t="shared" si="14"/>
        <v>309.33918749999998</v>
      </c>
      <c r="AT98" s="5">
        <f t="shared" si="16"/>
        <v>219.69269096249994</v>
      </c>
      <c r="AU98" s="11">
        <f t="shared" si="17"/>
        <v>8.6865500175963284E-3</v>
      </c>
      <c r="AV98" s="5">
        <f t="shared" si="15"/>
        <v>8.6865500175963284</v>
      </c>
    </row>
    <row r="99" spans="1:48" hidden="1" x14ac:dyDescent="0.3">
      <c r="A99" s="1" t="s">
        <v>258</v>
      </c>
      <c r="B99" s="1" t="s">
        <v>259</v>
      </c>
      <c r="C99" s="1" t="s">
        <v>260</v>
      </c>
      <c r="D99" s="1" t="s">
        <v>261</v>
      </c>
      <c r="E99" s="1" t="s">
        <v>106</v>
      </c>
      <c r="F99" s="1" t="s">
        <v>238</v>
      </c>
      <c r="G99" s="1" t="s">
        <v>55</v>
      </c>
      <c r="H99" s="1" t="s">
        <v>56</v>
      </c>
      <c r="I99" s="2">
        <v>7.2434000000000003</v>
      </c>
      <c r="J99" s="2">
        <v>5.69</v>
      </c>
      <c r="K99" s="2">
        <f t="shared" si="9"/>
        <v>2.9299999999999997</v>
      </c>
      <c r="L99" s="2">
        <f t="shared" si="10"/>
        <v>2.76</v>
      </c>
      <c r="M99" s="3">
        <v>2.76</v>
      </c>
      <c r="R99" s="7">
        <v>0.03</v>
      </c>
      <c r="S99" s="5">
        <v>51.47625</v>
      </c>
      <c r="Z99" s="9">
        <v>2.0699999999999998</v>
      </c>
      <c r="AA99" s="5">
        <v>426.22334999999998</v>
      </c>
      <c r="AB99" s="10">
        <v>0.83</v>
      </c>
      <c r="AC99" s="5">
        <v>153.8124875</v>
      </c>
      <c r="AL99" s="5" t="str">
        <f t="shared" si="11"/>
        <v/>
      </c>
      <c r="AN99" s="5" t="str">
        <f t="shared" si="12"/>
        <v/>
      </c>
      <c r="AP99" s="5" t="str">
        <f t="shared" si="13"/>
        <v/>
      </c>
      <c r="AS99" s="5">
        <f t="shared" si="14"/>
        <v>631.51208750000001</v>
      </c>
      <c r="AT99" s="5">
        <f t="shared" si="16"/>
        <v>448.49988454250001</v>
      </c>
      <c r="AU99" s="11">
        <f t="shared" si="17"/>
        <v>1.7733483362127926E-2</v>
      </c>
      <c r="AV99" s="5">
        <f t="shared" si="15"/>
        <v>17.733483362127927</v>
      </c>
    </row>
    <row r="100" spans="1:48" hidden="1" x14ac:dyDescent="0.3">
      <c r="A100" s="1" t="s">
        <v>262</v>
      </c>
      <c r="B100" s="1" t="s">
        <v>263</v>
      </c>
      <c r="C100" s="1" t="s">
        <v>264</v>
      </c>
      <c r="D100" s="1" t="s">
        <v>60</v>
      </c>
      <c r="E100" s="1" t="s">
        <v>105</v>
      </c>
      <c r="F100" s="1" t="s">
        <v>238</v>
      </c>
      <c r="G100" s="1" t="s">
        <v>55</v>
      </c>
      <c r="H100" s="1" t="s">
        <v>56</v>
      </c>
      <c r="I100" s="2">
        <v>26.581600000000002</v>
      </c>
      <c r="J100" s="2">
        <v>25.44</v>
      </c>
      <c r="K100" s="2">
        <f t="shared" si="9"/>
        <v>24.61</v>
      </c>
      <c r="L100" s="2">
        <f t="shared" si="10"/>
        <v>0.83</v>
      </c>
      <c r="M100" s="3">
        <v>0.83</v>
      </c>
      <c r="R100" s="7">
        <v>23.77</v>
      </c>
      <c r="S100" s="5">
        <v>40786.348749999997</v>
      </c>
      <c r="Z100" s="9">
        <v>0.11</v>
      </c>
      <c r="AA100" s="5">
        <v>22.649550000000001</v>
      </c>
      <c r="AB100" s="10">
        <v>0.73</v>
      </c>
      <c r="AC100" s="5">
        <v>135.28086250000001</v>
      </c>
      <c r="AL100" s="5" t="str">
        <f t="shared" si="11"/>
        <v/>
      </c>
      <c r="AN100" s="5" t="str">
        <f t="shared" si="12"/>
        <v/>
      </c>
      <c r="AP100" s="5" t="str">
        <f t="shared" si="13"/>
        <v/>
      </c>
      <c r="AS100" s="5">
        <f t="shared" si="14"/>
        <v>40944.279162500003</v>
      </c>
      <c r="AT100" s="5">
        <f t="shared" si="16"/>
        <v>29078.627061207502</v>
      </c>
      <c r="AU100" s="11">
        <f t="shared" si="17"/>
        <v>1.1497558125560263</v>
      </c>
      <c r="AV100" s="5">
        <f t="shared" si="15"/>
        <v>1149.7558125560263</v>
      </c>
    </row>
    <row r="101" spans="1:48" hidden="1" x14ac:dyDescent="0.3">
      <c r="A101" s="1" t="s">
        <v>265</v>
      </c>
      <c r="B101" s="1" t="s">
        <v>266</v>
      </c>
      <c r="C101" s="1" t="s">
        <v>267</v>
      </c>
      <c r="D101" s="1" t="s">
        <v>268</v>
      </c>
      <c r="E101" s="1" t="s">
        <v>105</v>
      </c>
      <c r="F101" s="1" t="s">
        <v>238</v>
      </c>
      <c r="G101" s="1" t="s">
        <v>55</v>
      </c>
      <c r="H101" s="1" t="s">
        <v>56</v>
      </c>
      <c r="I101" s="2">
        <v>2.0629</v>
      </c>
      <c r="J101" s="2">
        <v>1.57</v>
      </c>
      <c r="K101" s="2">
        <f t="shared" si="9"/>
        <v>1.5699999999999998</v>
      </c>
      <c r="L101" s="2">
        <f t="shared" si="10"/>
        <v>0</v>
      </c>
      <c r="R101" s="7">
        <v>0.75</v>
      </c>
      <c r="S101" s="5">
        <v>1286.90625</v>
      </c>
      <c r="Z101" s="9">
        <v>0.82</v>
      </c>
      <c r="AA101" s="5">
        <v>168.84209999999999</v>
      </c>
      <c r="AL101" s="5" t="str">
        <f t="shared" si="11"/>
        <v/>
      </c>
      <c r="AN101" s="5" t="str">
        <f t="shared" si="12"/>
        <v/>
      </c>
      <c r="AP101" s="5" t="str">
        <f t="shared" si="13"/>
        <v/>
      </c>
      <c r="AS101" s="5">
        <f t="shared" si="14"/>
        <v>1455.7483500000001</v>
      </c>
      <c r="AT101" s="5">
        <f t="shared" si="16"/>
        <v>1033.87247817</v>
      </c>
      <c r="AU101" s="11">
        <f t="shared" si="17"/>
        <v>4.0878851973154322E-2</v>
      </c>
      <c r="AV101" s="5">
        <f t="shared" si="15"/>
        <v>40.878851973154319</v>
      </c>
    </row>
    <row r="102" spans="1:48" hidden="1" x14ac:dyDescent="0.3">
      <c r="A102" s="1" t="s">
        <v>269</v>
      </c>
      <c r="B102" s="1" t="s">
        <v>263</v>
      </c>
      <c r="C102" s="1" t="s">
        <v>264</v>
      </c>
      <c r="D102" s="1" t="s">
        <v>60</v>
      </c>
      <c r="E102" s="1" t="s">
        <v>105</v>
      </c>
      <c r="F102" s="1" t="s">
        <v>238</v>
      </c>
      <c r="G102" s="1" t="s">
        <v>55</v>
      </c>
      <c r="H102" s="1" t="s">
        <v>56</v>
      </c>
      <c r="I102" s="2">
        <v>5.0030000000000001</v>
      </c>
      <c r="J102" s="2">
        <v>4.24</v>
      </c>
      <c r="K102" s="2">
        <f t="shared" si="9"/>
        <v>4.24</v>
      </c>
      <c r="L102" s="2">
        <f t="shared" si="10"/>
        <v>0</v>
      </c>
      <c r="R102" s="7">
        <v>2</v>
      </c>
      <c r="S102" s="5">
        <v>3431.75</v>
      </c>
      <c r="Z102" s="9">
        <v>1.75</v>
      </c>
      <c r="AA102" s="5">
        <v>360.33375000000001</v>
      </c>
      <c r="AB102" s="10">
        <v>0.49</v>
      </c>
      <c r="AC102" s="5">
        <v>90.804962500000002</v>
      </c>
      <c r="AL102" s="5" t="str">
        <f t="shared" si="11"/>
        <v/>
      </c>
      <c r="AN102" s="5" t="str">
        <f t="shared" si="12"/>
        <v/>
      </c>
      <c r="AP102" s="5" t="str">
        <f t="shared" si="13"/>
        <v/>
      </c>
      <c r="AS102" s="5">
        <f t="shared" si="14"/>
        <v>3882.8887124999997</v>
      </c>
      <c r="AT102" s="5">
        <f t="shared" si="16"/>
        <v>2757.6275636174996</v>
      </c>
      <c r="AU102" s="11">
        <f t="shared" si="17"/>
        <v>0.10903535140982248</v>
      </c>
      <c r="AV102" s="5">
        <f t="shared" si="15"/>
        <v>109.03535140982248</v>
      </c>
    </row>
    <row r="103" spans="1:48" hidden="1" x14ac:dyDescent="0.3">
      <c r="A103" s="1" t="s">
        <v>270</v>
      </c>
      <c r="B103" s="1" t="s">
        <v>263</v>
      </c>
      <c r="C103" s="1" t="s">
        <v>264</v>
      </c>
      <c r="D103" s="1" t="s">
        <v>60</v>
      </c>
      <c r="E103" s="1" t="s">
        <v>53</v>
      </c>
      <c r="F103" s="1" t="s">
        <v>238</v>
      </c>
      <c r="G103" s="1" t="s">
        <v>55</v>
      </c>
      <c r="H103" s="1" t="s">
        <v>56</v>
      </c>
      <c r="I103" s="2">
        <v>1.4542999999999999</v>
      </c>
      <c r="J103" s="2">
        <v>0.57999999999999996</v>
      </c>
      <c r="K103" s="2">
        <f t="shared" si="9"/>
        <v>0.58000000000000007</v>
      </c>
      <c r="L103" s="2">
        <f t="shared" si="10"/>
        <v>0</v>
      </c>
      <c r="R103" s="7">
        <v>0.03</v>
      </c>
      <c r="S103" s="5">
        <v>51.47625</v>
      </c>
      <c r="Z103" s="9">
        <v>0.48</v>
      </c>
      <c r="AA103" s="5">
        <v>98.834400000000002</v>
      </c>
      <c r="AB103" s="10">
        <v>7.0000000000000007E-2</v>
      </c>
      <c r="AC103" s="5">
        <v>12.972137500000001</v>
      </c>
      <c r="AL103" s="5" t="str">
        <f t="shared" si="11"/>
        <v/>
      </c>
      <c r="AN103" s="5" t="str">
        <f t="shared" si="12"/>
        <v/>
      </c>
      <c r="AP103" s="5" t="str">
        <f t="shared" si="13"/>
        <v/>
      </c>
      <c r="AS103" s="5">
        <f t="shared" si="14"/>
        <v>163.28278750000001</v>
      </c>
      <c r="AT103" s="5">
        <f t="shared" si="16"/>
        <v>115.96343568249998</v>
      </c>
      <c r="AU103" s="11">
        <f t="shared" si="17"/>
        <v>4.5851419992861487E-3</v>
      </c>
      <c r="AV103" s="5">
        <f t="shared" si="15"/>
        <v>4.5851419992861482</v>
      </c>
    </row>
    <row r="104" spans="1:48" hidden="1" x14ac:dyDescent="0.3">
      <c r="A104" s="1" t="s">
        <v>270</v>
      </c>
      <c r="B104" s="1" t="s">
        <v>263</v>
      </c>
      <c r="C104" s="1" t="s">
        <v>264</v>
      </c>
      <c r="D104" s="1" t="s">
        <v>60</v>
      </c>
      <c r="E104" s="1" t="s">
        <v>105</v>
      </c>
      <c r="F104" s="1" t="s">
        <v>238</v>
      </c>
      <c r="G104" s="1" t="s">
        <v>55</v>
      </c>
      <c r="H104" s="1" t="s">
        <v>56</v>
      </c>
      <c r="I104" s="2">
        <v>1.4542999999999999</v>
      </c>
      <c r="J104" s="2">
        <v>0.46</v>
      </c>
      <c r="K104" s="2">
        <f t="shared" si="9"/>
        <v>0.46</v>
      </c>
      <c r="L104" s="2">
        <f t="shared" si="10"/>
        <v>0</v>
      </c>
      <c r="R104" s="7">
        <v>0.02</v>
      </c>
      <c r="S104" s="5">
        <v>34.317500000000003</v>
      </c>
      <c r="Z104" s="9">
        <v>0.44</v>
      </c>
      <c r="AA104" s="5">
        <v>90.598200000000006</v>
      </c>
      <c r="AL104" s="5" t="str">
        <f t="shared" si="11"/>
        <v/>
      </c>
      <c r="AN104" s="5" t="str">
        <f t="shared" si="12"/>
        <v/>
      </c>
      <c r="AP104" s="5" t="str">
        <f t="shared" si="13"/>
        <v/>
      </c>
      <c r="AS104" s="5">
        <f t="shared" si="14"/>
        <v>124.91570000000002</v>
      </c>
      <c r="AT104" s="5">
        <f t="shared" si="16"/>
        <v>88.715130139999999</v>
      </c>
      <c r="AU104" s="11">
        <f t="shared" si="17"/>
        <v>3.5077562749241333E-3</v>
      </c>
      <c r="AV104" s="5">
        <f t="shared" si="15"/>
        <v>3.5077562749241333</v>
      </c>
    </row>
    <row r="105" spans="1:48" hidden="1" x14ac:dyDescent="0.3">
      <c r="A105" s="1" t="s">
        <v>271</v>
      </c>
      <c r="B105" s="1" t="s">
        <v>272</v>
      </c>
      <c r="C105" s="1" t="s">
        <v>273</v>
      </c>
      <c r="D105" s="1" t="s">
        <v>274</v>
      </c>
      <c r="E105" s="1" t="s">
        <v>53</v>
      </c>
      <c r="F105" s="1" t="s">
        <v>238</v>
      </c>
      <c r="G105" s="1" t="s">
        <v>55</v>
      </c>
      <c r="H105" s="1" t="s">
        <v>56</v>
      </c>
      <c r="I105" s="2">
        <v>10.946099999999999</v>
      </c>
      <c r="J105" s="2">
        <v>10.43</v>
      </c>
      <c r="K105" s="2">
        <f t="shared" si="9"/>
        <v>9.51</v>
      </c>
      <c r="L105" s="2">
        <f t="shared" si="10"/>
        <v>0.92</v>
      </c>
      <c r="M105" s="3">
        <v>0.92</v>
      </c>
      <c r="R105" s="7">
        <v>4.91</v>
      </c>
      <c r="S105" s="5">
        <v>8424.9462500000009</v>
      </c>
      <c r="T105" s="8">
        <v>0.43</v>
      </c>
      <c r="U105" s="5">
        <v>221.34787499999999</v>
      </c>
      <c r="Z105" s="9">
        <v>0.11</v>
      </c>
      <c r="AA105" s="5">
        <v>22.649550000000001</v>
      </c>
      <c r="AB105" s="10">
        <v>4.0599999999999996</v>
      </c>
      <c r="AC105" s="5">
        <v>752.38397499999996</v>
      </c>
      <c r="AL105" s="5" t="str">
        <f t="shared" si="11"/>
        <v/>
      </c>
      <c r="AN105" s="5" t="str">
        <f t="shared" si="12"/>
        <v/>
      </c>
      <c r="AP105" s="5" t="str">
        <f t="shared" si="13"/>
        <v/>
      </c>
      <c r="AS105" s="5">
        <f t="shared" si="14"/>
        <v>9421.3276500000011</v>
      </c>
      <c r="AT105" s="5">
        <f t="shared" si="16"/>
        <v>6691.0268970299994</v>
      </c>
      <c r="AU105" s="11">
        <f t="shared" si="17"/>
        <v>0.26456018885059074</v>
      </c>
      <c r="AV105" s="5">
        <f t="shared" si="15"/>
        <v>264.56018885059075</v>
      </c>
    </row>
    <row r="106" spans="1:48" hidden="1" x14ac:dyDescent="0.3">
      <c r="A106" s="1" t="s">
        <v>271</v>
      </c>
      <c r="B106" s="1" t="s">
        <v>272</v>
      </c>
      <c r="C106" s="1" t="s">
        <v>273</v>
      </c>
      <c r="D106" s="1" t="s">
        <v>274</v>
      </c>
      <c r="E106" s="1" t="s">
        <v>105</v>
      </c>
      <c r="F106" s="1" t="s">
        <v>238</v>
      </c>
      <c r="G106" s="1" t="s">
        <v>55</v>
      </c>
      <c r="H106" s="1" t="s">
        <v>56</v>
      </c>
      <c r="I106" s="2">
        <v>10.946099999999999</v>
      </c>
      <c r="J106" s="2">
        <v>0.31</v>
      </c>
      <c r="K106" s="2">
        <f t="shared" si="9"/>
        <v>0.30999999999999994</v>
      </c>
      <c r="L106" s="2">
        <f t="shared" si="10"/>
        <v>0</v>
      </c>
      <c r="R106" s="7">
        <v>0.09</v>
      </c>
      <c r="S106" s="5">
        <v>154.42875000000001</v>
      </c>
      <c r="T106" s="8">
        <v>0.01</v>
      </c>
      <c r="U106" s="5">
        <v>5.1476249999999997</v>
      </c>
      <c r="Z106" s="9">
        <v>0.12</v>
      </c>
      <c r="AA106" s="5">
        <v>24.708600000000001</v>
      </c>
      <c r="AB106" s="10">
        <v>0.09</v>
      </c>
      <c r="AC106" s="5">
        <v>16.678462499999998</v>
      </c>
      <c r="AL106" s="5" t="str">
        <f t="shared" si="11"/>
        <v/>
      </c>
      <c r="AN106" s="5" t="str">
        <f t="shared" si="12"/>
        <v/>
      </c>
      <c r="AP106" s="5" t="str">
        <f t="shared" si="13"/>
        <v/>
      </c>
      <c r="AS106" s="5">
        <f t="shared" si="14"/>
        <v>200.9634375</v>
      </c>
      <c r="AT106" s="5">
        <f t="shared" si="16"/>
        <v>142.72423331249999</v>
      </c>
      <c r="AU106" s="11">
        <f t="shared" si="17"/>
        <v>5.6432518804357566E-3</v>
      </c>
      <c r="AV106" s="5">
        <f t="shared" si="15"/>
        <v>5.6432518804357565</v>
      </c>
    </row>
    <row r="107" spans="1:48" hidden="1" x14ac:dyDescent="0.3">
      <c r="A107" s="1" t="s">
        <v>275</v>
      </c>
      <c r="B107" s="1" t="s">
        <v>276</v>
      </c>
      <c r="C107" s="1" t="s">
        <v>277</v>
      </c>
      <c r="D107" s="1" t="s">
        <v>60</v>
      </c>
      <c r="E107" s="1" t="s">
        <v>64</v>
      </c>
      <c r="F107" s="1" t="s">
        <v>238</v>
      </c>
      <c r="G107" s="1" t="s">
        <v>55</v>
      </c>
      <c r="H107" s="1" t="s">
        <v>56</v>
      </c>
      <c r="I107" s="2">
        <v>52.948300000000003</v>
      </c>
      <c r="J107" s="2">
        <v>16.02</v>
      </c>
      <c r="K107" s="2">
        <f t="shared" si="9"/>
        <v>15.94</v>
      </c>
      <c r="L107" s="2">
        <f t="shared" si="10"/>
        <v>0.08</v>
      </c>
      <c r="M107" s="3">
        <v>0.08</v>
      </c>
      <c r="R107" s="7">
        <v>12.65</v>
      </c>
      <c r="S107" s="5">
        <v>21705.818749999999</v>
      </c>
      <c r="T107" s="8">
        <v>2.92</v>
      </c>
      <c r="U107" s="5">
        <v>1503.1065000000001</v>
      </c>
      <c r="AB107" s="10">
        <v>0.37</v>
      </c>
      <c r="AC107" s="5">
        <v>68.567012500000004</v>
      </c>
      <c r="AL107" s="5" t="str">
        <f t="shared" si="11"/>
        <v/>
      </c>
      <c r="AN107" s="5" t="str">
        <f t="shared" si="12"/>
        <v/>
      </c>
      <c r="AP107" s="5" t="str">
        <f t="shared" si="13"/>
        <v/>
      </c>
      <c r="AS107" s="5">
        <f t="shared" si="14"/>
        <v>23277.4922625</v>
      </c>
      <c r="AT107" s="5">
        <f t="shared" si="16"/>
        <v>16531.675004827499</v>
      </c>
      <c r="AU107" s="11">
        <f t="shared" si="17"/>
        <v>0.65365498130565114</v>
      </c>
      <c r="AV107" s="5">
        <f t="shared" si="15"/>
        <v>653.65498130565106</v>
      </c>
    </row>
    <row r="108" spans="1:48" hidden="1" x14ac:dyDescent="0.3">
      <c r="A108" s="1" t="s">
        <v>275</v>
      </c>
      <c r="B108" s="1" t="s">
        <v>276</v>
      </c>
      <c r="C108" s="1" t="s">
        <v>277</v>
      </c>
      <c r="D108" s="1" t="s">
        <v>60</v>
      </c>
      <c r="E108" s="1" t="s">
        <v>53</v>
      </c>
      <c r="F108" s="1" t="s">
        <v>238</v>
      </c>
      <c r="G108" s="1" t="s">
        <v>55</v>
      </c>
      <c r="H108" s="1" t="s">
        <v>56</v>
      </c>
      <c r="I108" s="2">
        <v>52.948300000000003</v>
      </c>
      <c r="J108" s="2">
        <v>27.96</v>
      </c>
      <c r="K108" s="2">
        <f t="shared" si="9"/>
        <v>27.959999999999997</v>
      </c>
      <c r="L108" s="2">
        <f t="shared" si="10"/>
        <v>0</v>
      </c>
      <c r="R108" s="7">
        <v>19.809999999999999</v>
      </c>
      <c r="S108" s="5">
        <v>33991.483749999999</v>
      </c>
      <c r="T108" s="8">
        <v>7.47</v>
      </c>
      <c r="U108" s="5">
        <v>3845.2758749999989</v>
      </c>
      <c r="AB108" s="10">
        <v>0.68</v>
      </c>
      <c r="AC108" s="5">
        <v>126.01505</v>
      </c>
      <c r="AL108" s="5" t="str">
        <f t="shared" si="11"/>
        <v/>
      </c>
      <c r="AN108" s="5" t="str">
        <f t="shared" si="12"/>
        <v/>
      </c>
      <c r="AP108" s="5" t="str">
        <f t="shared" si="13"/>
        <v/>
      </c>
      <c r="AS108" s="5">
        <f t="shared" si="14"/>
        <v>37962.774675000001</v>
      </c>
      <c r="AT108" s="5">
        <f t="shared" si="16"/>
        <v>26961.162574184997</v>
      </c>
      <c r="AU108" s="11">
        <f t="shared" si="17"/>
        <v>1.0660322207677835</v>
      </c>
      <c r="AV108" s="5">
        <f t="shared" si="15"/>
        <v>1066.0322207677834</v>
      </c>
    </row>
    <row r="109" spans="1:48" hidden="1" x14ac:dyDescent="0.3">
      <c r="A109" s="1" t="s">
        <v>275</v>
      </c>
      <c r="B109" s="1" t="s">
        <v>276</v>
      </c>
      <c r="C109" s="1" t="s">
        <v>277</v>
      </c>
      <c r="D109" s="1" t="s">
        <v>60</v>
      </c>
      <c r="E109" s="1" t="s">
        <v>106</v>
      </c>
      <c r="F109" s="1" t="s">
        <v>238</v>
      </c>
      <c r="G109" s="1" t="s">
        <v>55</v>
      </c>
      <c r="H109" s="1" t="s">
        <v>56</v>
      </c>
      <c r="I109" s="2">
        <v>52.948300000000003</v>
      </c>
      <c r="J109" s="2">
        <v>2.98</v>
      </c>
      <c r="K109" s="2">
        <f t="shared" si="9"/>
        <v>2.98</v>
      </c>
      <c r="L109" s="2">
        <f t="shared" si="10"/>
        <v>0</v>
      </c>
      <c r="T109" s="8">
        <v>2.95</v>
      </c>
      <c r="U109" s="5">
        <v>1518.5493750000001</v>
      </c>
      <c r="AB109" s="10">
        <v>0.03</v>
      </c>
      <c r="AC109" s="5">
        <v>5.5594874999999986</v>
      </c>
      <c r="AL109" s="5" t="str">
        <f t="shared" si="11"/>
        <v/>
      </c>
      <c r="AN109" s="5" t="str">
        <f t="shared" si="12"/>
        <v/>
      </c>
      <c r="AP109" s="5" t="str">
        <f t="shared" si="13"/>
        <v/>
      </c>
      <c r="AS109" s="5">
        <f t="shared" si="14"/>
        <v>1524.1088625</v>
      </c>
      <c r="AT109" s="5">
        <f t="shared" si="16"/>
        <v>1082.4221141475</v>
      </c>
      <c r="AU109" s="11">
        <f t="shared" si="17"/>
        <v>4.2798482705551484E-2</v>
      </c>
      <c r="AV109" s="5">
        <f t="shared" si="15"/>
        <v>42.798482705551486</v>
      </c>
    </row>
    <row r="110" spans="1:48" hidden="1" x14ac:dyDescent="0.3">
      <c r="A110" s="1" t="s">
        <v>275</v>
      </c>
      <c r="B110" s="1" t="s">
        <v>276</v>
      </c>
      <c r="C110" s="1" t="s">
        <v>277</v>
      </c>
      <c r="D110" s="1" t="s">
        <v>60</v>
      </c>
      <c r="E110" s="1" t="s">
        <v>105</v>
      </c>
      <c r="F110" s="1" t="s">
        <v>238</v>
      </c>
      <c r="G110" s="1" t="s">
        <v>55</v>
      </c>
      <c r="H110" s="1" t="s">
        <v>56</v>
      </c>
      <c r="I110" s="2">
        <v>52.948300000000003</v>
      </c>
      <c r="J110" s="2">
        <v>3.61</v>
      </c>
      <c r="K110" s="2">
        <f t="shared" si="9"/>
        <v>3.5999999999999996</v>
      </c>
      <c r="L110" s="2">
        <f t="shared" si="10"/>
        <v>0</v>
      </c>
      <c r="R110" s="7">
        <v>2.46</v>
      </c>
      <c r="S110" s="5">
        <v>4221.0524999999998</v>
      </c>
      <c r="T110" s="8">
        <v>1.1399999999999999</v>
      </c>
      <c r="U110" s="5">
        <v>586.82924999999989</v>
      </c>
      <c r="AL110" s="5" t="str">
        <f t="shared" si="11"/>
        <v/>
      </c>
      <c r="AN110" s="5" t="str">
        <f t="shared" si="12"/>
        <v/>
      </c>
      <c r="AP110" s="5" t="str">
        <f t="shared" si="13"/>
        <v/>
      </c>
      <c r="AS110" s="5">
        <f t="shared" si="14"/>
        <v>4807.8817499999996</v>
      </c>
      <c r="AT110" s="5">
        <f t="shared" si="16"/>
        <v>3414.557618849999</v>
      </c>
      <c r="AU110" s="11">
        <f t="shared" si="17"/>
        <v>0.13501006981232719</v>
      </c>
      <c r="AV110" s="5">
        <f t="shared" si="15"/>
        <v>135.01006981232717</v>
      </c>
    </row>
    <row r="111" spans="1:48" hidden="1" x14ac:dyDescent="0.3">
      <c r="A111" s="1" t="s">
        <v>278</v>
      </c>
      <c r="B111" s="1" t="s">
        <v>224</v>
      </c>
      <c r="C111" s="1" t="s">
        <v>225</v>
      </c>
      <c r="D111" s="1" t="s">
        <v>60</v>
      </c>
      <c r="E111" s="1" t="s">
        <v>64</v>
      </c>
      <c r="F111" s="1" t="s">
        <v>238</v>
      </c>
      <c r="G111" s="1" t="s">
        <v>55</v>
      </c>
      <c r="H111" s="1" t="s">
        <v>56</v>
      </c>
      <c r="I111" s="2">
        <v>31.665800000000001</v>
      </c>
      <c r="J111" s="2">
        <v>23.34</v>
      </c>
      <c r="K111" s="2">
        <f t="shared" si="9"/>
        <v>21.939999999999998</v>
      </c>
      <c r="L111" s="2">
        <f t="shared" si="10"/>
        <v>1.39</v>
      </c>
      <c r="M111" s="3">
        <v>1.39</v>
      </c>
      <c r="R111" s="7">
        <v>15.09</v>
      </c>
      <c r="S111" s="5">
        <v>25892.553749999999</v>
      </c>
      <c r="T111" s="8">
        <v>6.27</v>
      </c>
      <c r="U111" s="5">
        <v>3227.5608749999992</v>
      </c>
      <c r="AB111" s="10">
        <v>0.57999999999999996</v>
      </c>
      <c r="AC111" s="5">
        <v>107.483425</v>
      </c>
      <c r="AL111" s="5" t="str">
        <f t="shared" si="11"/>
        <v/>
      </c>
      <c r="AN111" s="5" t="str">
        <f t="shared" si="12"/>
        <v/>
      </c>
      <c r="AP111" s="5" t="str">
        <f t="shared" si="13"/>
        <v/>
      </c>
      <c r="AS111" s="5">
        <f t="shared" si="14"/>
        <v>29227.598049999997</v>
      </c>
      <c r="AT111" s="5">
        <f t="shared" si="16"/>
        <v>20757.440135109995</v>
      </c>
      <c r="AU111" s="11">
        <f t="shared" si="17"/>
        <v>0.82073983062855871</v>
      </c>
      <c r="AV111" s="5">
        <f t="shared" si="15"/>
        <v>820.73983062855871</v>
      </c>
    </row>
    <row r="112" spans="1:48" hidden="1" x14ac:dyDescent="0.3">
      <c r="A112" s="1" t="s">
        <v>278</v>
      </c>
      <c r="B112" s="1" t="s">
        <v>224</v>
      </c>
      <c r="C112" s="1" t="s">
        <v>225</v>
      </c>
      <c r="D112" s="1" t="s">
        <v>60</v>
      </c>
      <c r="E112" s="1" t="s">
        <v>106</v>
      </c>
      <c r="F112" s="1" t="s">
        <v>238</v>
      </c>
      <c r="G112" s="1" t="s">
        <v>55</v>
      </c>
      <c r="H112" s="1" t="s">
        <v>56</v>
      </c>
      <c r="I112" s="2">
        <v>31.665800000000001</v>
      </c>
      <c r="J112" s="2">
        <v>5.63</v>
      </c>
      <c r="K112" s="2">
        <f t="shared" si="9"/>
        <v>5.62</v>
      </c>
      <c r="L112" s="2">
        <f t="shared" si="10"/>
        <v>0</v>
      </c>
      <c r="R112" s="7">
        <v>0.01</v>
      </c>
      <c r="S112" s="5">
        <v>17.158750000000001</v>
      </c>
      <c r="T112" s="8">
        <v>4.57</v>
      </c>
      <c r="U112" s="5">
        <v>2352.4646250000001</v>
      </c>
      <c r="Z112" s="9">
        <v>0.83</v>
      </c>
      <c r="AA112" s="5">
        <v>170.90115</v>
      </c>
      <c r="AB112" s="10">
        <v>0.21</v>
      </c>
      <c r="AC112" s="5">
        <v>38.9164125</v>
      </c>
      <c r="AL112" s="5" t="str">
        <f t="shared" si="11"/>
        <v/>
      </c>
      <c r="AN112" s="5" t="str">
        <f t="shared" si="12"/>
        <v/>
      </c>
      <c r="AP112" s="5" t="str">
        <f t="shared" si="13"/>
        <v/>
      </c>
      <c r="AS112" s="5">
        <f t="shared" si="14"/>
        <v>2579.4409375000005</v>
      </c>
      <c r="AT112" s="5">
        <f t="shared" si="16"/>
        <v>1831.9189538124999</v>
      </c>
      <c r="AU112" s="11">
        <f t="shared" si="17"/>
        <v>7.2433250058333856E-2</v>
      </c>
      <c r="AV112" s="5">
        <f t="shared" si="15"/>
        <v>72.433250058333854</v>
      </c>
    </row>
    <row r="113" spans="1:48" hidden="1" x14ac:dyDescent="0.3">
      <c r="A113" s="1" t="s">
        <v>279</v>
      </c>
      <c r="B113" s="1" t="s">
        <v>280</v>
      </c>
      <c r="C113" s="1" t="s">
        <v>281</v>
      </c>
      <c r="D113" s="1" t="s">
        <v>282</v>
      </c>
      <c r="E113" s="1" t="s">
        <v>83</v>
      </c>
      <c r="F113" s="1" t="s">
        <v>238</v>
      </c>
      <c r="G113" s="1" t="s">
        <v>55</v>
      </c>
      <c r="H113" s="1" t="s">
        <v>56</v>
      </c>
      <c r="I113" s="2">
        <v>0.21440000000000001</v>
      </c>
      <c r="J113" s="2">
        <v>0.2</v>
      </c>
      <c r="K113" s="2">
        <f t="shared" si="9"/>
        <v>0.13</v>
      </c>
      <c r="L113" s="2">
        <f t="shared" si="10"/>
        <v>0</v>
      </c>
      <c r="T113" s="8">
        <v>0.02</v>
      </c>
      <c r="U113" s="5">
        <v>10.295249999999999</v>
      </c>
      <c r="Z113" s="9">
        <v>0.04</v>
      </c>
      <c r="AA113" s="5">
        <v>8.2362000000000002</v>
      </c>
      <c r="AB113" s="10">
        <v>7.0000000000000007E-2</v>
      </c>
      <c r="AC113" s="5">
        <v>12.972137500000001</v>
      </c>
      <c r="AL113" s="5" t="str">
        <f t="shared" si="11"/>
        <v/>
      </c>
      <c r="AN113" s="5" t="str">
        <f t="shared" si="12"/>
        <v/>
      </c>
      <c r="AP113" s="5" t="str">
        <f t="shared" si="13"/>
        <v/>
      </c>
      <c r="AS113" s="5">
        <f t="shared" si="14"/>
        <v>31.503587500000002</v>
      </c>
      <c r="AT113" s="5">
        <f t="shared" si="16"/>
        <v>22.373847842500002</v>
      </c>
      <c r="AU113" s="11">
        <f t="shared" si="17"/>
        <v>8.8465186310244821E-4</v>
      </c>
      <c r="AV113" s="5">
        <f t="shared" si="15"/>
        <v>0.88465186310244825</v>
      </c>
    </row>
    <row r="114" spans="1:48" hidden="1" x14ac:dyDescent="0.3">
      <c r="A114" s="1" t="s">
        <v>283</v>
      </c>
      <c r="B114" s="1" t="s">
        <v>280</v>
      </c>
      <c r="C114" s="1" t="s">
        <v>281</v>
      </c>
      <c r="D114" s="1" t="s">
        <v>282</v>
      </c>
      <c r="E114" s="1" t="s">
        <v>83</v>
      </c>
      <c r="F114" s="1" t="s">
        <v>238</v>
      </c>
      <c r="G114" s="1" t="s">
        <v>55</v>
      </c>
      <c r="H114" s="1" t="s">
        <v>56</v>
      </c>
      <c r="I114" s="2">
        <v>0.53249999999999997</v>
      </c>
      <c r="J114" s="2">
        <v>0.53</v>
      </c>
      <c r="K114" s="2">
        <f t="shared" si="9"/>
        <v>0.31000000000000005</v>
      </c>
      <c r="L114" s="2">
        <f t="shared" si="10"/>
        <v>0</v>
      </c>
      <c r="T114" s="8">
        <v>0.28000000000000003</v>
      </c>
      <c r="U114" s="5">
        <v>144.1335</v>
      </c>
      <c r="AB114" s="10">
        <v>0.03</v>
      </c>
      <c r="AC114" s="5">
        <v>5.5594874999999986</v>
      </c>
      <c r="AL114" s="5" t="str">
        <f t="shared" si="11"/>
        <v/>
      </c>
      <c r="AN114" s="5" t="str">
        <f t="shared" si="12"/>
        <v/>
      </c>
      <c r="AP114" s="5" t="str">
        <f t="shared" si="13"/>
        <v/>
      </c>
      <c r="AS114" s="5">
        <f t="shared" si="14"/>
        <v>149.69298749999999</v>
      </c>
      <c r="AT114" s="5">
        <f t="shared" si="16"/>
        <v>106.31195972249998</v>
      </c>
      <c r="AU114" s="11">
        <f t="shared" si="17"/>
        <v>4.2035269883230432E-3</v>
      </c>
      <c r="AV114" s="5">
        <f t="shared" si="15"/>
        <v>4.2035269883230431</v>
      </c>
    </row>
    <row r="115" spans="1:48" hidden="1" x14ac:dyDescent="0.3">
      <c r="A115" s="1" t="s">
        <v>284</v>
      </c>
      <c r="B115" s="1" t="s">
        <v>285</v>
      </c>
      <c r="C115" s="1" t="s">
        <v>286</v>
      </c>
      <c r="D115" s="1" t="s">
        <v>60</v>
      </c>
      <c r="E115" s="1" t="s">
        <v>136</v>
      </c>
      <c r="F115" s="1" t="s">
        <v>238</v>
      </c>
      <c r="G115" s="1" t="s">
        <v>55</v>
      </c>
      <c r="H115" s="1" t="s">
        <v>56</v>
      </c>
      <c r="I115" s="2">
        <v>89.454400000000007</v>
      </c>
      <c r="J115" s="2">
        <v>0.53</v>
      </c>
      <c r="K115" s="2">
        <f t="shared" si="9"/>
        <v>0.21</v>
      </c>
      <c r="L115" s="2">
        <f t="shared" si="10"/>
        <v>0.31</v>
      </c>
      <c r="M115" s="3">
        <v>0.31</v>
      </c>
      <c r="T115" s="8">
        <v>0.21</v>
      </c>
      <c r="U115" s="5">
        <v>108.10012500000001</v>
      </c>
      <c r="AL115" s="5" t="str">
        <f t="shared" si="11"/>
        <v/>
      </c>
      <c r="AN115" s="5" t="str">
        <f t="shared" si="12"/>
        <v/>
      </c>
      <c r="AP115" s="5" t="str">
        <f t="shared" si="13"/>
        <v/>
      </c>
      <c r="AS115" s="5">
        <f t="shared" si="14"/>
        <v>108.10012500000001</v>
      </c>
      <c r="AT115" s="5">
        <f t="shared" si="16"/>
        <v>76.772708774999998</v>
      </c>
      <c r="AU115" s="11">
        <f t="shared" si="17"/>
        <v>3.0355583148381922E-3</v>
      </c>
      <c r="AV115" s="5">
        <f t="shared" si="15"/>
        <v>3.0355583148381924</v>
      </c>
    </row>
    <row r="116" spans="1:48" hidden="1" x14ac:dyDescent="0.3">
      <c r="A116" s="1" t="s">
        <v>284</v>
      </c>
      <c r="B116" s="1" t="s">
        <v>285</v>
      </c>
      <c r="C116" s="1" t="s">
        <v>286</v>
      </c>
      <c r="D116" s="1" t="s">
        <v>60</v>
      </c>
      <c r="E116" s="1" t="s">
        <v>83</v>
      </c>
      <c r="F116" s="1" t="s">
        <v>238</v>
      </c>
      <c r="G116" s="1" t="s">
        <v>55</v>
      </c>
      <c r="H116" s="1" t="s">
        <v>56</v>
      </c>
      <c r="I116" s="2">
        <v>89.454400000000007</v>
      </c>
      <c r="J116" s="2">
        <v>39.15</v>
      </c>
      <c r="K116" s="2">
        <f t="shared" si="9"/>
        <v>24.749999999999996</v>
      </c>
      <c r="L116" s="2">
        <f t="shared" si="10"/>
        <v>14.22</v>
      </c>
      <c r="M116" s="3">
        <v>14.22</v>
      </c>
      <c r="R116" s="7">
        <v>2.56</v>
      </c>
      <c r="S116" s="5">
        <v>4392.6400000000003</v>
      </c>
      <c r="T116" s="8">
        <v>21.99</v>
      </c>
      <c r="U116" s="5">
        <v>11319.627375</v>
      </c>
      <c r="AB116" s="10">
        <v>0.2</v>
      </c>
      <c r="AC116" s="5">
        <v>37.063249999999996</v>
      </c>
      <c r="AL116" s="5" t="str">
        <f t="shared" si="11"/>
        <v/>
      </c>
      <c r="AN116" s="5" t="str">
        <f t="shared" si="12"/>
        <v/>
      </c>
      <c r="AP116" s="5" t="str">
        <f t="shared" si="13"/>
        <v/>
      </c>
      <c r="AS116" s="5">
        <f t="shared" si="14"/>
        <v>15749.330624999999</v>
      </c>
      <c r="AT116" s="5">
        <f t="shared" si="16"/>
        <v>11185.174609874999</v>
      </c>
      <c r="AU116" s="11">
        <f t="shared" si="17"/>
        <v>0.44225676456761293</v>
      </c>
      <c r="AV116" s="5">
        <f t="shared" si="15"/>
        <v>442.25676456761295</v>
      </c>
    </row>
    <row r="117" spans="1:48" hidden="1" x14ac:dyDescent="0.3">
      <c r="A117" s="1" t="s">
        <v>284</v>
      </c>
      <c r="B117" s="1" t="s">
        <v>285</v>
      </c>
      <c r="C117" s="1" t="s">
        <v>286</v>
      </c>
      <c r="D117" s="1" t="s">
        <v>60</v>
      </c>
      <c r="E117" s="1" t="s">
        <v>84</v>
      </c>
      <c r="F117" s="1" t="s">
        <v>238</v>
      </c>
      <c r="G117" s="1" t="s">
        <v>55</v>
      </c>
      <c r="H117" s="1" t="s">
        <v>56</v>
      </c>
      <c r="I117" s="2">
        <v>89.454400000000007</v>
      </c>
      <c r="J117" s="2">
        <v>35.880000000000003</v>
      </c>
      <c r="K117" s="2">
        <f t="shared" si="9"/>
        <v>16.7</v>
      </c>
      <c r="L117" s="2">
        <f t="shared" si="10"/>
        <v>0</v>
      </c>
      <c r="T117" s="8">
        <v>16.29</v>
      </c>
      <c r="U117" s="5">
        <v>8385.4811249999984</v>
      </c>
      <c r="AB117" s="10">
        <v>0.41</v>
      </c>
      <c r="AC117" s="5">
        <v>75.979662499999989</v>
      </c>
      <c r="AL117" s="5" t="str">
        <f t="shared" si="11"/>
        <v/>
      </c>
      <c r="AN117" s="5" t="str">
        <f t="shared" si="12"/>
        <v/>
      </c>
      <c r="AP117" s="5" t="str">
        <f t="shared" si="13"/>
        <v/>
      </c>
      <c r="AS117" s="5">
        <f t="shared" si="14"/>
        <v>8461.4607874999983</v>
      </c>
      <c r="AT117" s="5">
        <f t="shared" si="16"/>
        <v>6009.3294512824987</v>
      </c>
      <c r="AU117" s="11">
        <f t="shared" si="17"/>
        <v>0.23760617898612918</v>
      </c>
      <c r="AV117" s="5">
        <f t="shared" si="15"/>
        <v>237.60617898612918</v>
      </c>
    </row>
    <row r="118" spans="1:48" hidden="1" x14ac:dyDescent="0.3">
      <c r="A118" s="1" t="s">
        <v>284</v>
      </c>
      <c r="B118" s="1" t="s">
        <v>285</v>
      </c>
      <c r="C118" s="1" t="s">
        <v>286</v>
      </c>
      <c r="D118" s="1" t="s">
        <v>60</v>
      </c>
      <c r="E118" s="1" t="s">
        <v>141</v>
      </c>
      <c r="F118" s="1" t="s">
        <v>238</v>
      </c>
      <c r="G118" s="1" t="s">
        <v>55</v>
      </c>
      <c r="H118" s="1" t="s">
        <v>56</v>
      </c>
      <c r="I118" s="2">
        <v>89.454400000000007</v>
      </c>
      <c r="J118" s="2">
        <v>8.01</v>
      </c>
      <c r="K118" s="2">
        <f t="shared" si="9"/>
        <v>7.57</v>
      </c>
      <c r="L118" s="2">
        <f t="shared" si="10"/>
        <v>0.44</v>
      </c>
      <c r="M118" s="3">
        <v>0.44</v>
      </c>
      <c r="T118" s="8">
        <v>6.96</v>
      </c>
      <c r="U118" s="5">
        <v>3582.7469999999989</v>
      </c>
      <c r="Z118" s="9">
        <v>0.61</v>
      </c>
      <c r="AA118" s="5">
        <v>125.60205000000001</v>
      </c>
      <c r="AL118" s="5" t="str">
        <f t="shared" si="11"/>
        <v/>
      </c>
      <c r="AN118" s="5" t="str">
        <f t="shared" si="12"/>
        <v/>
      </c>
      <c r="AP118" s="5" t="str">
        <f t="shared" si="13"/>
        <v/>
      </c>
      <c r="AS118" s="5">
        <f t="shared" si="14"/>
        <v>3708.3490499999989</v>
      </c>
      <c r="AT118" s="5">
        <f t="shared" si="16"/>
        <v>2633.6694953099991</v>
      </c>
      <c r="AU118" s="11">
        <f t="shared" si="17"/>
        <v>0.10413410523854442</v>
      </c>
      <c r="AV118" s="5">
        <f t="shared" si="15"/>
        <v>104.13410523854442</v>
      </c>
    </row>
    <row r="119" spans="1:48" hidden="1" x14ac:dyDescent="0.3">
      <c r="A119" s="1" t="s">
        <v>287</v>
      </c>
      <c r="B119" s="1" t="s">
        <v>288</v>
      </c>
      <c r="C119" s="1" t="s">
        <v>289</v>
      </c>
      <c r="D119" s="1" t="s">
        <v>60</v>
      </c>
      <c r="E119" s="1" t="s">
        <v>136</v>
      </c>
      <c r="F119" s="1" t="s">
        <v>238</v>
      </c>
      <c r="G119" s="1" t="s">
        <v>55</v>
      </c>
      <c r="H119" s="1" t="s">
        <v>56</v>
      </c>
      <c r="I119" s="2">
        <v>3.9308999999999998</v>
      </c>
      <c r="J119" s="2">
        <v>0.48</v>
      </c>
      <c r="K119" s="2">
        <f t="shared" si="9"/>
        <v>0.12000000000000001</v>
      </c>
      <c r="L119" s="2">
        <f t="shared" si="10"/>
        <v>0</v>
      </c>
      <c r="T119" s="8">
        <v>0.02</v>
      </c>
      <c r="U119" s="5">
        <v>10.295249999999999</v>
      </c>
      <c r="Z119" s="9">
        <v>0.1</v>
      </c>
      <c r="AA119" s="5">
        <v>20.590499999999999</v>
      </c>
      <c r="AL119" s="5" t="str">
        <f t="shared" si="11"/>
        <v/>
      </c>
      <c r="AN119" s="5" t="str">
        <f t="shared" si="12"/>
        <v/>
      </c>
      <c r="AP119" s="5" t="str">
        <f t="shared" si="13"/>
        <v/>
      </c>
      <c r="AS119" s="5">
        <f t="shared" si="14"/>
        <v>30.885749999999998</v>
      </c>
      <c r="AT119" s="5">
        <f t="shared" si="16"/>
        <v>21.935059649999999</v>
      </c>
      <c r="AU119" s="11">
        <f t="shared" si="17"/>
        <v>8.6730237566805485E-4</v>
      </c>
      <c r="AV119" s="5">
        <f t="shared" si="15"/>
        <v>0.8673023756680549</v>
      </c>
    </row>
    <row r="120" spans="1:48" hidden="1" x14ac:dyDescent="0.3">
      <c r="A120" s="1" t="s">
        <v>287</v>
      </c>
      <c r="B120" s="1" t="s">
        <v>288</v>
      </c>
      <c r="C120" s="1" t="s">
        <v>289</v>
      </c>
      <c r="D120" s="1" t="s">
        <v>60</v>
      </c>
      <c r="E120" s="1" t="s">
        <v>84</v>
      </c>
      <c r="F120" s="1" t="s">
        <v>238</v>
      </c>
      <c r="G120" s="1" t="s">
        <v>55</v>
      </c>
      <c r="H120" s="1" t="s">
        <v>56</v>
      </c>
      <c r="I120" s="2">
        <v>3.9308999999999998</v>
      </c>
      <c r="J120" s="2">
        <v>2.76</v>
      </c>
      <c r="K120" s="2">
        <f t="shared" si="9"/>
        <v>1.3599999999999999</v>
      </c>
      <c r="L120" s="2">
        <f t="shared" si="10"/>
        <v>0</v>
      </c>
      <c r="T120" s="8">
        <v>0.12</v>
      </c>
      <c r="U120" s="5">
        <v>61.771499999999989</v>
      </c>
      <c r="Z120" s="9">
        <v>1.24</v>
      </c>
      <c r="AA120" s="5">
        <v>255.32220000000001</v>
      </c>
      <c r="AL120" s="5" t="str">
        <f t="shared" si="11"/>
        <v/>
      </c>
      <c r="AN120" s="5" t="str">
        <f t="shared" si="12"/>
        <v/>
      </c>
      <c r="AP120" s="5" t="str">
        <f t="shared" si="13"/>
        <v/>
      </c>
      <c r="AS120" s="5">
        <f t="shared" si="14"/>
        <v>317.09370000000001</v>
      </c>
      <c r="AT120" s="5">
        <f t="shared" si="16"/>
        <v>225.19994574000003</v>
      </c>
      <c r="AU120" s="11">
        <f t="shared" si="17"/>
        <v>8.9043043901920315E-3</v>
      </c>
      <c r="AV120" s="5">
        <f t="shared" si="15"/>
        <v>8.9043043901920313</v>
      </c>
    </row>
    <row r="121" spans="1:48" hidden="1" x14ac:dyDescent="0.3">
      <c r="A121" s="1" t="s">
        <v>290</v>
      </c>
      <c r="B121" s="1" t="s">
        <v>249</v>
      </c>
      <c r="C121" s="1" t="s">
        <v>250</v>
      </c>
      <c r="D121" s="1" t="s">
        <v>251</v>
      </c>
      <c r="E121" s="1" t="s">
        <v>85</v>
      </c>
      <c r="F121" s="1" t="s">
        <v>291</v>
      </c>
      <c r="G121" s="1" t="s">
        <v>55</v>
      </c>
      <c r="H121" s="1" t="s">
        <v>56</v>
      </c>
      <c r="I121" s="2">
        <v>10.037699999999999</v>
      </c>
      <c r="J121" s="2">
        <v>10.029999999999999</v>
      </c>
      <c r="K121" s="2">
        <f t="shared" si="9"/>
        <v>8.8099999999999987</v>
      </c>
      <c r="L121" s="2">
        <f t="shared" si="10"/>
        <v>1.22</v>
      </c>
      <c r="M121" s="3">
        <v>1.22</v>
      </c>
      <c r="R121" s="7">
        <v>4.3099999999999996</v>
      </c>
      <c r="S121" s="5">
        <v>7395.4212499999994</v>
      </c>
      <c r="AB121" s="10">
        <v>4.5</v>
      </c>
      <c r="AC121" s="5">
        <v>833.92312500000003</v>
      </c>
      <c r="AL121" s="5" t="str">
        <f t="shared" si="11"/>
        <v/>
      </c>
      <c r="AN121" s="5" t="str">
        <f t="shared" si="12"/>
        <v/>
      </c>
      <c r="AP121" s="5" t="str">
        <f t="shared" si="13"/>
        <v/>
      </c>
      <c r="AS121" s="5">
        <f t="shared" si="14"/>
        <v>8229.3443749999988</v>
      </c>
      <c r="AT121" s="5">
        <f t="shared" si="16"/>
        <v>5844.4803751249992</v>
      </c>
      <c r="AU121" s="11">
        <f t="shared" si="17"/>
        <v>0.23108812078800234</v>
      </c>
      <c r="AV121" s="5">
        <f t="shared" si="15"/>
        <v>231.08812078800233</v>
      </c>
    </row>
    <row r="122" spans="1:48" hidden="1" x14ac:dyDescent="0.3">
      <c r="A122" s="1" t="s">
        <v>292</v>
      </c>
      <c r="B122" s="1" t="s">
        <v>293</v>
      </c>
      <c r="C122" s="1" t="s">
        <v>294</v>
      </c>
      <c r="D122" s="1" t="s">
        <v>60</v>
      </c>
      <c r="E122" s="1" t="s">
        <v>83</v>
      </c>
      <c r="F122" s="1" t="s">
        <v>291</v>
      </c>
      <c r="G122" s="1" t="s">
        <v>55</v>
      </c>
      <c r="H122" s="1" t="s">
        <v>56</v>
      </c>
      <c r="I122" s="2">
        <v>26.460899999999999</v>
      </c>
      <c r="J122" s="2">
        <v>4.47</v>
      </c>
      <c r="K122" s="2">
        <f t="shared" si="9"/>
        <v>4.2299999999999995</v>
      </c>
      <c r="L122" s="2">
        <f t="shared" si="10"/>
        <v>0.24</v>
      </c>
      <c r="M122" s="3">
        <v>0.24</v>
      </c>
      <c r="R122" s="7">
        <v>4.21</v>
      </c>
      <c r="S122" s="5">
        <v>7223.8337499999998</v>
      </c>
      <c r="Z122" s="9">
        <v>0.02</v>
      </c>
      <c r="AA122" s="5">
        <v>4.1181000000000001</v>
      </c>
      <c r="AL122" s="5" t="str">
        <f t="shared" si="11"/>
        <v/>
      </c>
      <c r="AN122" s="5" t="str">
        <f t="shared" si="12"/>
        <v/>
      </c>
      <c r="AP122" s="5" t="str">
        <f t="shared" si="13"/>
        <v/>
      </c>
      <c r="AS122" s="5">
        <f t="shared" si="14"/>
        <v>7227.9518499999995</v>
      </c>
      <c r="AT122" s="5">
        <f t="shared" si="16"/>
        <v>5133.2914038700001</v>
      </c>
      <c r="AU122" s="11">
        <f t="shared" si="17"/>
        <v>0.20296802929245081</v>
      </c>
      <c r="AV122" s="5">
        <f t="shared" si="15"/>
        <v>202.96802929245084</v>
      </c>
    </row>
    <row r="123" spans="1:48" hidden="1" x14ac:dyDescent="0.3">
      <c r="A123" s="1" t="s">
        <v>292</v>
      </c>
      <c r="B123" s="1" t="s">
        <v>293</v>
      </c>
      <c r="C123" s="1" t="s">
        <v>294</v>
      </c>
      <c r="D123" s="1" t="s">
        <v>60</v>
      </c>
      <c r="E123" s="1" t="s">
        <v>136</v>
      </c>
      <c r="F123" s="1" t="s">
        <v>291</v>
      </c>
      <c r="G123" s="1" t="s">
        <v>55</v>
      </c>
      <c r="H123" s="1" t="s">
        <v>56</v>
      </c>
      <c r="I123" s="2">
        <v>26.460899999999999</v>
      </c>
      <c r="J123" s="2">
        <v>11.31</v>
      </c>
      <c r="K123" s="2">
        <f t="shared" si="9"/>
        <v>11.28</v>
      </c>
      <c r="L123" s="2">
        <f t="shared" si="10"/>
        <v>0.03</v>
      </c>
      <c r="M123" s="3">
        <v>0.03</v>
      </c>
      <c r="R123" s="7">
        <v>11.03</v>
      </c>
      <c r="S123" s="5">
        <v>18926.10125</v>
      </c>
      <c r="AB123" s="10">
        <v>0.25</v>
      </c>
      <c r="AC123" s="5">
        <v>46.329062499999999</v>
      </c>
      <c r="AL123" s="5" t="str">
        <f t="shared" si="11"/>
        <v/>
      </c>
      <c r="AN123" s="5" t="str">
        <f t="shared" si="12"/>
        <v/>
      </c>
      <c r="AP123" s="5" t="str">
        <f t="shared" si="13"/>
        <v/>
      </c>
      <c r="AS123" s="5">
        <f t="shared" si="14"/>
        <v>18972.430312500001</v>
      </c>
      <c r="AT123" s="5">
        <f t="shared" si="16"/>
        <v>13474.220007937498</v>
      </c>
      <c r="AU123" s="11">
        <f t="shared" si="17"/>
        <v>0.53276458827219242</v>
      </c>
      <c r="AV123" s="5">
        <f t="shared" si="15"/>
        <v>532.76458827219244</v>
      </c>
    </row>
    <row r="124" spans="1:48" hidden="1" x14ac:dyDescent="0.3">
      <c r="A124" s="1" t="s">
        <v>292</v>
      </c>
      <c r="B124" s="1" t="s">
        <v>293</v>
      </c>
      <c r="C124" s="1" t="s">
        <v>294</v>
      </c>
      <c r="D124" s="1" t="s">
        <v>60</v>
      </c>
      <c r="E124" s="1" t="s">
        <v>111</v>
      </c>
      <c r="F124" s="1" t="s">
        <v>291</v>
      </c>
      <c r="G124" s="1" t="s">
        <v>55</v>
      </c>
      <c r="H124" s="1" t="s">
        <v>56</v>
      </c>
      <c r="I124" s="2">
        <v>26.460899999999999</v>
      </c>
      <c r="J124" s="2">
        <v>7.14</v>
      </c>
      <c r="K124" s="2">
        <f t="shared" si="9"/>
        <v>5.0500000000000007</v>
      </c>
      <c r="L124" s="2">
        <f t="shared" si="10"/>
        <v>2.09</v>
      </c>
      <c r="M124" s="3">
        <v>2.09</v>
      </c>
      <c r="R124" s="7">
        <v>4.57</v>
      </c>
      <c r="S124" s="5">
        <v>7841.5487500000008</v>
      </c>
      <c r="AB124" s="10">
        <v>0.48</v>
      </c>
      <c r="AC124" s="5">
        <v>88.951799999999992</v>
      </c>
      <c r="AL124" s="5" t="str">
        <f t="shared" si="11"/>
        <v/>
      </c>
      <c r="AN124" s="5" t="str">
        <f t="shared" si="12"/>
        <v/>
      </c>
      <c r="AP124" s="5" t="str">
        <f t="shared" si="13"/>
        <v/>
      </c>
      <c r="AS124" s="5">
        <f t="shared" si="14"/>
        <v>7930.5005500000007</v>
      </c>
      <c r="AT124" s="5">
        <f t="shared" si="16"/>
        <v>5632.2414906100003</v>
      </c>
      <c r="AU124" s="11">
        <f t="shared" si="17"/>
        <v>0.22269629091901011</v>
      </c>
      <c r="AV124" s="5">
        <f t="shared" si="15"/>
        <v>222.69629091901012</v>
      </c>
    </row>
    <row r="125" spans="1:48" hidden="1" x14ac:dyDescent="0.3">
      <c r="A125" s="1" t="s">
        <v>292</v>
      </c>
      <c r="B125" s="1" t="s">
        <v>293</v>
      </c>
      <c r="C125" s="1" t="s">
        <v>294</v>
      </c>
      <c r="D125" s="1" t="s">
        <v>60</v>
      </c>
      <c r="E125" s="1" t="s">
        <v>64</v>
      </c>
      <c r="F125" s="1" t="s">
        <v>291</v>
      </c>
      <c r="G125" s="1" t="s">
        <v>55</v>
      </c>
      <c r="H125" s="1" t="s">
        <v>56</v>
      </c>
      <c r="I125" s="2">
        <v>26.460899999999999</v>
      </c>
      <c r="J125" s="2">
        <v>2.95</v>
      </c>
      <c r="K125" s="2">
        <f t="shared" si="9"/>
        <v>2.95</v>
      </c>
      <c r="L125" s="2">
        <f t="shared" si="10"/>
        <v>0</v>
      </c>
      <c r="R125" s="7">
        <v>2.95</v>
      </c>
      <c r="S125" s="5">
        <v>5061.8312500000002</v>
      </c>
      <c r="AL125" s="5" t="str">
        <f t="shared" si="11"/>
        <v/>
      </c>
      <c r="AN125" s="5" t="str">
        <f t="shared" si="12"/>
        <v/>
      </c>
      <c r="AP125" s="5" t="str">
        <f t="shared" si="13"/>
        <v/>
      </c>
      <c r="AS125" s="5">
        <f t="shared" si="14"/>
        <v>5061.8312500000002</v>
      </c>
      <c r="AT125" s="5">
        <f t="shared" si="16"/>
        <v>3594.9125537500004</v>
      </c>
      <c r="AU125" s="11">
        <f t="shared" si="17"/>
        <v>0.14214122267893123</v>
      </c>
      <c r="AV125" s="5">
        <f t="shared" si="15"/>
        <v>142.14122267893123</v>
      </c>
    </row>
    <row r="126" spans="1:48" hidden="1" x14ac:dyDescent="0.3">
      <c r="A126" s="1" t="s">
        <v>295</v>
      </c>
      <c r="B126" s="1" t="s">
        <v>296</v>
      </c>
      <c r="C126" s="1" t="s">
        <v>297</v>
      </c>
      <c r="D126" s="1" t="s">
        <v>60</v>
      </c>
      <c r="E126" s="1" t="s">
        <v>111</v>
      </c>
      <c r="F126" s="1" t="s">
        <v>291</v>
      </c>
      <c r="G126" s="1" t="s">
        <v>55</v>
      </c>
      <c r="H126" s="1" t="s">
        <v>56</v>
      </c>
      <c r="I126" s="2">
        <v>13.367900000000001</v>
      </c>
      <c r="J126" s="2">
        <v>13.36</v>
      </c>
      <c r="K126" s="2">
        <f t="shared" si="9"/>
        <v>8.1300000000000008</v>
      </c>
      <c r="L126" s="2">
        <f t="shared" si="10"/>
        <v>5.23</v>
      </c>
      <c r="M126" s="3">
        <v>5.23</v>
      </c>
      <c r="R126" s="7">
        <v>3.56</v>
      </c>
      <c r="S126" s="5">
        <v>6108.5150000000003</v>
      </c>
      <c r="AB126" s="10">
        <v>4.57</v>
      </c>
      <c r="AC126" s="5">
        <v>846.89526250000006</v>
      </c>
      <c r="AL126" s="5" t="str">
        <f t="shared" si="11"/>
        <v/>
      </c>
      <c r="AN126" s="5" t="str">
        <f t="shared" si="12"/>
        <v/>
      </c>
      <c r="AP126" s="5" t="str">
        <f t="shared" si="13"/>
        <v/>
      </c>
      <c r="AS126" s="5">
        <f t="shared" si="14"/>
        <v>6955.4102625000005</v>
      </c>
      <c r="AT126" s="5">
        <f t="shared" si="16"/>
        <v>4939.7323684274998</v>
      </c>
      <c r="AU126" s="11">
        <f t="shared" si="17"/>
        <v>0.19531479223953505</v>
      </c>
      <c r="AV126" s="5">
        <f t="shared" si="15"/>
        <v>195.31479223953502</v>
      </c>
    </row>
    <row r="127" spans="1:48" hidden="1" x14ac:dyDescent="0.3">
      <c r="A127" s="1" t="s">
        <v>298</v>
      </c>
      <c r="B127" s="1" t="s">
        <v>299</v>
      </c>
      <c r="C127" s="1" t="s">
        <v>300</v>
      </c>
      <c r="D127" s="1" t="s">
        <v>60</v>
      </c>
      <c r="E127" s="1" t="s">
        <v>83</v>
      </c>
      <c r="F127" s="1" t="s">
        <v>291</v>
      </c>
      <c r="G127" s="1" t="s">
        <v>55</v>
      </c>
      <c r="H127" s="1" t="s">
        <v>56</v>
      </c>
      <c r="I127" s="2">
        <v>3.2808000000000002</v>
      </c>
      <c r="J127" s="2">
        <v>2.27</v>
      </c>
      <c r="K127" s="2">
        <f t="shared" si="9"/>
        <v>2.2699999999999996</v>
      </c>
      <c r="L127" s="2">
        <f t="shared" si="10"/>
        <v>0</v>
      </c>
      <c r="R127" s="7">
        <v>0.01</v>
      </c>
      <c r="S127" s="5">
        <v>17.158750000000001</v>
      </c>
      <c r="Z127" s="9">
        <v>2.2599999999999998</v>
      </c>
      <c r="AA127" s="5">
        <v>465.34530000000001</v>
      </c>
      <c r="AL127" s="5" t="str">
        <f t="shared" si="11"/>
        <v/>
      </c>
      <c r="AN127" s="5" t="str">
        <f t="shared" si="12"/>
        <v/>
      </c>
      <c r="AP127" s="5" t="str">
        <f t="shared" si="13"/>
        <v/>
      </c>
      <c r="AS127" s="5">
        <f t="shared" si="14"/>
        <v>482.50405000000001</v>
      </c>
      <c r="AT127" s="5">
        <f t="shared" si="16"/>
        <v>342.67437630999996</v>
      </c>
      <c r="AU127" s="11">
        <f t="shared" si="17"/>
        <v>1.3549190446547612E-2</v>
      </c>
      <c r="AV127" s="5">
        <f t="shared" si="15"/>
        <v>13.549190446547613</v>
      </c>
    </row>
    <row r="128" spans="1:48" hidden="1" x14ac:dyDescent="0.3">
      <c r="A128" s="1" t="s">
        <v>301</v>
      </c>
      <c r="B128" s="1" t="s">
        <v>296</v>
      </c>
      <c r="C128" s="1" t="s">
        <v>297</v>
      </c>
      <c r="D128" s="1" t="s">
        <v>60</v>
      </c>
      <c r="E128" s="1" t="s">
        <v>84</v>
      </c>
      <c r="F128" s="1" t="s">
        <v>291</v>
      </c>
      <c r="G128" s="1" t="s">
        <v>55</v>
      </c>
      <c r="H128" s="1" t="s">
        <v>56</v>
      </c>
      <c r="I128" s="2">
        <v>16.983699999999999</v>
      </c>
      <c r="J128" s="2">
        <v>0.03</v>
      </c>
      <c r="K128" s="2">
        <f t="shared" ref="K128:K184" si="18">SUM(N128,P128,R128,T128,V128,X128,Z128,AB128,AE128,AG128,AI128)</f>
        <v>0.03</v>
      </c>
      <c r="L128" s="2">
        <f t="shared" ref="L128:L184" si="19">SUM(M128,AD128,AK128,AM128,AO128,AQ128,AR128)</f>
        <v>0</v>
      </c>
      <c r="AB128" s="10">
        <v>0.03</v>
      </c>
      <c r="AC128" s="5">
        <v>5.5594874999999986</v>
      </c>
      <c r="AL128" s="5" t="str">
        <f t="shared" ref="AL128:AL159" si="20">IF(AK128&gt;0,AK128*$AL$1,"")</f>
        <v/>
      </c>
      <c r="AN128" s="5" t="str">
        <f t="shared" ref="AN128:AN159" si="21">IF(AM128&gt;0,AM128*$AN$1,"")</f>
        <v/>
      </c>
      <c r="AP128" s="5" t="str">
        <f t="shared" ref="AP128:AP159" si="22">IF(AO128&gt;0,AO128*$AP$1,"")</f>
        <v/>
      </c>
      <c r="AS128" s="5">
        <f t="shared" ref="AS128:AS184" si="23">SUM(O128,Q128,S128,U128,W128,Y128,AA128,AC128,AF128,AH128,AJ128)</f>
        <v>5.5594874999999986</v>
      </c>
      <c r="AT128" s="5">
        <f t="shared" si="16"/>
        <v>3.9483480224999985</v>
      </c>
      <c r="AU128" s="11">
        <f t="shared" si="17"/>
        <v>1.5611590187212076E-4</v>
      </c>
      <c r="AV128" s="5">
        <f t="shared" ref="AV128:AV159" si="24">(AU128/100)*$AV$1</f>
        <v>0.15611590187212077</v>
      </c>
    </row>
    <row r="129" spans="1:48" hidden="1" x14ac:dyDescent="0.3">
      <c r="A129" s="1" t="s">
        <v>301</v>
      </c>
      <c r="B129" s="1" t="s">
        <v>296</v>
      </c>
      <c r="C129" s="1" t="s">
        <v>297</v>
      </c>
      <c r="D129" s="1" t="s">
        <v>60</v>
      </c>
      <c r="E129" s="1" t="s">
        <v>136</v>
      </c>
      <c r="F129" s="1" t="s">
        <v>291</v>
      </c>
      <c r="G129" s="1" t="s">
        <v>55</v>
      </c>
      <c r="H129" s="1" t="s">
        <v>56</v>
      </c>
      <c r="I129" s="2">
        <v>16.983699999999999</v>
      </c>
      <c r="J129" s="2">
        <v>10.34</v>
      </c>
      <c r="K129" s="2">
        <f t="shared" si="18"/>
        <v>7.21</v>
      </c>
      <c r="L129" s="2">
        <f t="shared" si="19"/>
        <v>3.13</v>
      </c>
      <c r="M129" s="3">
        <v>3.13</v>
      </c>
      <c r="R129" s="7">
        <v>5.71</v>
      </c>
      <c r="S129" s="5">
        <v>9797.6462499999998</v>
      </c>
      <c r="AB129" s="10">
        <v>1.5</v>
      </c>
      <c r="AC129" s="5">
        <v>277.97437500000001</v>
      </c>
      <c r="AL129" s="5" t="str">
        <f t="shared" si="20"/>
        <v/>
      </c>
      <c r="AN129" s="5" t="str">
        <f t="shared" si="21"/>
        <v/>
      </c>
      <c r="AP129" s="5" t="str">
        <f t="shared" si="22"/>
        <v/>
      </c>
      <c r="AS129" s="5">
        <f t="shared" si="23"/>
        <v>10075.620625</v>
      </c>
      <c r="AT129" s="5">
        <f t="shared" si="16"/>
        <v>7155.7057678749989</v>
      </c>
      <c r="AU129" s="11">
        <f t="shared" si="17"/>
        <v>0.28293338204163898</v>
      </c>
      <c r="AV129" s="5">
        <f t="shared" si="24"/>
        <v>282.93338204163894</v>
      </c>
    </row>
    <row r="130" spans="1:48" hidden="1" x14ac:dyDescent="0.3">
      <c r="A130" s="1" t="s">
        <v>301</v>
      </c>
      <c r="B130" s="1" t="s">
        <v>296</v>
      </c>
      <c r="C130" s="1" t="s">
        <v>297</v>
      </c>
      <c r="D130" s="1" t="s">
        <v>60</v>
      </c>
      <c r="E130" s="1" t="s">
        <v>111</v>
      </c>
      <c r="F130" s="1" t="s">
        <v>291</v>
      </c>
      <c r="G130" s="1" t="s">
        <v>55</v>
      </c>
      <c r="H130" s="1" t="s">
        <v>56</v>
      </c>
      <c r="I130" s="2">
        <v>16.983699999999999</v>
      </c>
      <c r="J130" s="2">
        <v>6.5</v>
      </c>
      <c r="K130" s="2">
        <f t="shared" si="18"/>
        <v>3.7800000000000002</v>
      </c>
      <c r="L130" s="2">
        <f t="shared" si="19"/>
        <v>2.72</v>
      </c>
      <c r="M130" s="3">
        <v>2.72</v>
      </c>
      <c r="R130" s="7">
        <v>3.52</v>
      </c>
      <c r="S130" s="5">
        <v>6039.88</v>
      </c>
      <c r="AB130" s="10">
        <v>0.26</v>
      </c>
      <c r="AC130" s="5">
        <v>48.182225000000003</v>
      </c>
      <c r="AL130" s="5" t="str">
        <f t="shared" si="20"/>
        <v/>
      </c>
      <c r="AN130" s="5" t="str">
        <f t="shared" si="21"/>
        <v/>
      </c>
      <c r="AP130" s="5" t="str">
        <f t="shared" si="22"/>
        <v/>
      </c>
      <c r="AS130" s="5">
        <f t="shared" si="23"/>
        <v>6088.0622249999997</v>
      </c>
      <c r="AT130" s="5">
        <f t="shared" si="16"/>
        <v>4323.741792195</v>
      </c>
      <c r="AU130" s="11">
        <f t="shared" si="17"/>
        <v>0.17095880239131134</v>
      </c>
      <c r="AV130" s="5">
        <f t="shared" si="24"/>
        <v>170.95880239131134</v>
      </c>
    </row>
    <row r="131" spans="1:48" hidden="1" x14ac:dyDescent="0.3">
      <c r="A131" s="1" t="s">
        <v>302</v>
      </c>
      <c r="B131" s="1" t="s">
        <v>303</v>
      </c>
      <c r="C131" s="1" t="s">
        <v>304</v>
      </c>
      <c r="D131" s="1" t="s">
        <v>60</v>
      </c>
      <c r="E131" s="1" t="s">
        <v>109</v>
      </c>
      <c r="F131" s="1" t="s">
        <v>291</v>
      </c>
      <c r="G131" s="1" t="s">
        <v>55</v>
      </c>
      <c r="H131" s="1" t="s">
        <v>56</v>
      </c>
      <c r="I131" s="2">
        <v>0.29320000000000002</v>
      </c>
      <c r="J131" s="2">
        <v>0.14000000000000001</v>
      </c>
      <c r="K131" s="2">
        <f t="shared" si="18"/>
        <v>0.14000000000000001</v>
      </c>
      <c r="L131" s="2">
        <f t="shared" si="19"/>
        <v>0</v>
      </c>
      <c r="Z131" s="9">
        <v>0.14000000000000001</v>
      </c>
      <c r="AA131" s="5">
        <v>28.826699999999999</v>
      </c>
      <c r="AL131" s="5" t="str">
        <f t="shared" si="20"/>
        <v/>
      </c>
      <c r="AN131" s="5" t="str">
        <f t="shared" si="21"/>
        <v/>
      </c>
      <c r="AP131" s="5" t="str">
        <f t="shared" si="22"/>
        <v/>
      </c>
      <c r="AS131" s="5">
        <f t="shared" si="23"/>
        <v>28.826699999999999</v>
      </c>
      <c r="AT131" s="5">
        <f t="shared" ref="AT131:AT194" si="25">$AS$517*(AU131/100)</f>
        <v>20.472722339999997</v>
      </c>
      <c r="AU131" s="11">
        <f t="shared" ref="AU131:AU194" si="26">(AS131/$AS$517)*71.02</f>
        <v>8.0948221729018447E-4</v>
      </c>
      <c r="AV131" s="5">
        <f t="shared" si="24"/>
        <v>0.80948221729018444</v>
      </c>
    </row>
    <row r="132" spans="1:48" hidden="1" x14ac:dyDescent="0.3">
      <c r="A132" s="1" t="s">
        <v>302</v>
      </c>
      <c r="B132" s="1" t="s">
        <v>303</v>
      </c>
      <c r="C132" s="1" t="s">
        <v>304</v>
      </c>
      <c r="D132" s="1" t="s">
        <v>60</v>
      </c>
      <c r="E132" s="1" t="s">
        <v>112</v>
      </c>
      <c r="F132" s="1" t="s">
        <v>291</v>
      </c>
      <c r="G132" s="1" t="s">
        <v>55</v>
      </c>
      <c r="H132" s="1" t="s">
        <v>56</v>
      </c>
      <c r="I132" s="2">
        <v>0.29320000000000002</v>
      </c>
      <c r="J132" s="2">
        <v>0.15</v>
      </c>
      <c r="K132" s="2">
        <f t="shared" si="18"/>
        <v>0.15</v>
      </c>
      <c r="L132" s="2">
        <f t="shared" si="19"/>
        <v>0</v>
      </c>
      <c r="Z132" s="9">
        <v>0.15</v>
      </c>
      <c r="AA132" s="5">
        <v>30.885750000000002</v>
      </c>
      <c r="AL132" s="5" t="str">
        <f t="shared" si="20"/>
        <v/>
      </c>
      <c r="AN132" s="5" t="str">
        <f t="shared" si="21"/>
        <v/>
      </c>
      <c r="AP132" s="5" t="str">
        <f t="shared" si="22"/>
        <v/>
      </c>
      <c r="AS132" s="5">
        <f t="shared" si="23"/>
        <v>30.885750000000002</v>
      </c>
      <c r="AT132" s="5">
        <f t="shared" si="25"/>
        <v>21.935059650000003</v>
      </c>
      <c r="AU132" s="11">
        <f t="shared" si="26"/>
        <v>8.6730237566805496E-4</v>
      </c>
      <c r="AV132" s="5">
        <f t="shared" si="24"/>
        <v>0.86730237566805501</v>
      </c>
    </row>
    <row r="133" spans="1:48" hidden="1" x14ac:dyDescent="0.3">
      <c r="A133" s="1" t="s">
        <v>305</v>
      </c>
      <c r="B133" s="1" t="s">
        <v>306</v>
      </c>
      <c r="C133" s="1" t="s">
        <v>307</v>
      </c>
      <c r="D133" s="1" t="s">
        <v>308</v>
      </c>
      <c r="E133" s="1" t="s">
        <v>112</v>
      </c>
      <c r="F133" s="1" t="s">
        <v>291</v>
      </c>
      <c r="G133" s="1" t="s">
        <v>55</v>
      </c>
      <c r="H133" s="1" t="s">
        <v>56</v>
      </c>
      <c r="I133" s="2">
        <v>0.29480000000000001</v>
      </c>
      <c r="J133" s="2">
        <v>0.28999999999999998</v>
      </c>
      <c r="K133" s="2">
        <f t="shared" si="18"/>
        <v>0.28999999999999998</v>
      </c>
      <c r="L133" s="2">
        <f t="shared" si="19"/>
        <v>0</v>
      </c>
      <c r="Z133" s="9">
        <v>0.28999999999999998</v>
      </c>
      <c r="AA133" s="5">
        <v>39.4161</v>
      </c>
      <c r="AL133" s="5" t="str">
        <f t="shared" si="20"/>
        <v/>
      </c>
      <c r="AN133" s="5" t="str">
        <f t="shared" si="21"/>
        <v/>
      </c>
      <c r="AP133" s="5" t="str">
        <f t="shared" si="22"/>
        <v/>
      </c>
      <c r="AS133" s="5">
        <f t="shared" si="23"/>
        <v>39.4161</v>
      </c>
      <c r="AT133" s="5">
        <f t="shared" si="25"/>
        <v>27.993314219999995</v>
      </c>
      <c r="AU133" s="11">
        <f t="shared" si="26"/>
        <v>1.1068430318049462E-3</v>
      </c>
      <c r="AV133" s="5">
        <f t="shared" si="24"/>
        <v>1.1068430318049463</v>
      </c>
    </row>
    <row r="134" spans="1:48" hidden="1" x14ac:dyDescent="0.3">
      <c r="A134" s="1" t="s">
        <v>309</v>
      </c>
      <c r="B134" s="1" t="s">
        <v>310</v>
      </c>
      <c r="C134" s="1" t="s">
        <v>311</v>
      </c>
      <c r="D134" s="1" t="s">
        <v>312</v>
      </c>
      <c r="E134" s="1" t="s">
        <v>112</v>
      </c>
      <c r="F134" s="1" t="s">
        <v>291</v>
      </c>
      <c r="G134" s="1" t="s">
        <v>55</v>
      </c>
      <c r="H134" s="1" t="s">
        <v>56</v>
      </c>
      <c r="I134" s="2">
        <v>0.52490000000000003</v>
      </c>
      <c r="J134" s="2">
        <v>0.52</v>
      </c>
      <c r="K134" s="2">
        <f t="shared" si="18"/>
        <v>0.52</v>
      </c>
      <c r="L134" s="2">
        <f t="shared" si="19"/>
        <v>0</v>
      </c>
      <c r="P134" s="6">
        <v>0.02</v>
      </c>
      <c r="Q134" s="5">
        <v>29.25</v>
      </c>
      <c r="Z134" s="9">
        <v>0.5</v>
      </c>
      <c r="AA134" s="5">
        <v>60.594900000000003</v>
      </c>
      <c r="AL134" s="5" t="str">
        <f t="shared" si="20"/>
        <v/>
      </c>
      <c r="AN134" s="5" t="str">
        <f t="shared" si="21"/>
        <v/>
      </c>
      <c r="AP134" s="5" t="str">
        <f t="shared" si="22"/>
        <v/>
      </c>
      <c r="AS134" s="5">
        <f t="shared" si="23"/>
        <v>89.844899999999996</v>
      </c>
      <c r="AT134" s="5">
        <f t="shared" si="25"/>
        <v>63.807847979999991</v>
      </c>
      <c r="AU134" s="11">
        <f t="shared" si="26"/>
        <v>2.5229335603525515E-3</v>
      </c>
      <c r="AV134" s="5">
        <f t="shared" si="24"/>
        <v>2.5229335603525516</v>
      </c>
    </row>
    <row r="135" spans="1:48" hidden="1" x14ac:dyDescent="0.3">
      <c r="A135" s="1" t="s">
        <v>313</v>
      </c>
      <c r="B135" s="1" t="s">
        <v>186</v>
      </c>
      <c r="C135" s="1" t="s">
        <v>187</v>
      </c>
      <c r="D135" s="1" t="s">
        <v>60</v>
      </c>
      <c r="E135" s="1" t="s">
        <v>89</v>
      </c>
      <c r="F135" s="1" t="s">
        <v>291</v>
      </c>
      <c r="G135" s="1" t="s">
        <v>55</v>
      </c>
      <c r="H135" s="1" t="s">
        <v>56</v>
      </c>
      <c r="I135" s="2">
        <v>16.678699999999999</v>
      </c>
      <c r="J135" s="2">
        <v>16.670000000000002</v>
      </c>
      <c r="K135" s="2">
        <f t="shared" si="18"/>
        <v>13.540000000000001</v>
      </c>
      <c r="L135" s="2">
        <f t="shared" si="19"/>
        <v>3.13</v>
      </c>
      <c r="M135" s="3">
        <v>0.24</v>
      </c>
      <c r="N135" s="4">
        <v>2.59</v>
      </c>
      <c r="O135" s="5">
        <v>4081.84</v>
      </c>
      <c r="P135" s="6">
        <v>8.69</v>
      </c>
      <c r="Q135" s="5">
        <v>16943.0625</v>
      </c>
      <c r="R135" s="7">
        <v>1.07</v>
      </c>
      <c r="S135" s="5">
        <v>1563.8975</v>
      </c>
      <c r="Z135" s="9">
        <v>1.05</v>
      </c>
      <c r="AA135" s="5">
        <v>155.31120000000001</v>
      </c>
      <c r="AB135" s="10">
        <v>0.14000000000000001</v>
      </c>
      <c r="AC135" s="5">
        <v>14.8253</v>
      </c>
      <c r="AK135" s="3">
        <v>7.0000000000000007E-2</v>
      </c>
      <c r="AL135" s="5">
        <f t="shared" si="20"/>
        <v>270.64800000000002</v>
      </c>
      <c r="AM135" s="3">
        <v>1</v>
      </c>
      <c r="AN135" s="5">
        <f t="shared" si="21"/>
        <v>2340</v>
      </c>
      <c r="AO135" s="2">
        <v>0.05</v>
      </c>
      <c r="AP135" s="5">
        <f t="shared" si="22"/>
        <v>0.05</v>
      </c>
      <c r="AQ135" s="2">
        <v>1.77</v>
      </c>
      <c r="AS135" s="5">
        <f t="shared" si="23"/>
        <v>22758.9365</v>
      </c>
      <c r="AT135" s="5">
        <f t="shared" si="25"/>
        <v>16163.3967023</v>
      </c>
      <c r="AU135" s="11">
        <f t="shared" si="26"/>
        <v>0.63909342315237305</v>
      </c>
      <c r="AV135" s="5">
        <f t="shared" si="24"/>
        <v>639.09342315237302</v>
      </c>
    </row>
    <row r="136" spans="1:48" hidden="1" x14ac:dyDescent="0.3">
      <c r="A136" s="1" t="s">
        <v>314</v>
      </c>
      <c r="B136" s="1" t="s">
        <v>315</v>
      </c>
      <c r="C136" s="1" t="s">
        <v>797</v>
      </c>
      <c r="D136" s="1" t="s">
        <v>60</v>
      </c>
      <c r="E136" s="1" t="s">
        <v>109</v>
      </c>
      <c r="F136" s="1" t="s">
        <v>291</v>
      </c>
      <c r="G136" s="1" t="s">
        <v>55</v>
      </c>
      <c r="H136" s="1" t="s">
        <v>56</v>
      </c>
      <c r="I136" s="2">
        <v>47.588799999999999</v>
      </c>
      <c r="J136" s="2">
        <v>5.61</v>
      </c>
      <c r="K136" s="2">
        <f t="shared" si="18"/>
        <v>5.6</v>
      </c>
      <c r="L136" s="2">
        <f t="shared" si="19"/>
        <v>0</v>
      </c>
      <c r="R136" s="7">
        <v>5.42</v>
      </c>
      <c r="S136" s="5">
        <v>9300.0424999999996</v>
      </c>
      <c r="Z136" s="9">
        <v>0.18</v>
      </c>
      <c r="AA136" s="5">
        <v>37.062899999999999</v>
      </c>
      <c r="AL136" s="5" t="str">
        <f t="shared" si="20"/>
        <v/>
      </c>
      <c r="AN136" s="5" t="str">
        <f t="shared" si="21"/>
        <v/>
      </c>
      <c r="AP136" s="5" t="str">
        <f t="shared" si="22"/>
        <v/>
      </c>
      <c r="AS136" s="5">
        <f t="shared" si="23"/>
        <v>9337.1054000000004</v>
      </c>
      <c r="AT136" s="5">
        <f t="shared" si="25"/>
        <v>6631.2122550800004</v>
      </c>
      <c r="AU136" s="11">
        <f t="shared" si="26"/>
        <v>0.26219514485751599</v>
      </c>
      <c r="AV136" s="5">
        <f t="shared" si="24"/>
        <v>262.19514485751603</v>
      </c>
    </row>
    <row r="137" spans="1:48" hidden="1" x14ac:dyDescent="0.3">
      <c r="A137" s="1" t="s">
        <v>314</v>
      </c>
      <c r="B137" s="1" t="s">
        <v>315</v>
      </c>
      <c r="C137" s="1" t="s">
        <v>797</v>
      </c>
      <c r="D137" s="1" t="s">
        <v>60</v>
      </c>
      <c r="E137" s="1" t="s">
        <v>112</v>
      </c>
      <c r="F137" s="1" t="s">
        <v>291</v>
      </c>
      <c r="G137" s="1" t="s">
        <v>55</v>
      </c>
      <c r="H137" s="1" t="s">
        <v>56</v>
      </c>
      <c r="I137" s="2">
        <v>47.588799999999999</v>
      </c>
      <c r="J137" s="2">
        <v>8.99</v>
      </c>
      <c r="K137" s="2">
        <f t="shared" si="18"/>
        <v>7.56</v>
      </c>
      <c r="L137" s="2">
        <f t="shared" si="19"/>
        <v>1.42</v>
      </c>
      <c r="N137" s="4">
        <v>2.0299999999999998</v>
      </c>
      <c r="O137" s="5">
        <v>3199.28</v>
      </c>
      <c r="P137" s="6">
        <v>1.42</v>
      </c>
      <c r="Q137" s="5">
        <v>2076.75</v>
      </c>
      <c r="R137" s="7">
        <v>4.07</v>
      </c>
      <c r="S137" s="5">
        <v>5645.2287500000002</v>
      </c>
      <c r="Z137" s="9">
        <v>0.04</v>
      </c>
      <c r="AA137" s="5">
        <v>4.7064000000000004</v>
      </c>
      <c r="AL137" s="5" t="str">
        <f t="shared" si="20"/>
        <v/>
      </c>
      <c r="AM137" s="3">
        <v>0.57999999999999996</v>
      </c>
      <c r="AN137" s="5">
        <f t="shared" si="21"/>
        <v>1357.1999999999998</v>
      </c>
      <c r="AP137" s="5" t="str">
        <f t="shared" si="22"/>
        <v/>
      </c>
      <c r="AQ137" s="2">
        <v>0.84</v>
      </c>
      <c r="AS137" s="5">
        <f t="shared" si="23"/>
        <v>10925.96515</v>
      </c>
      <c r="AT137" s="5">
        <f t="shared" si="25"/>
        <v>7759.6204495299999</v>
      </c>
      <c r="AU137" s="11">
        <f t="shared" si="26"/>
        <v>0.30681189645909118</v>
      </c>
      <c r="AV137" s="5">
        <f t="shared" si="24"/>
        <v>306.8118964590912</v>
      </c>
    </row>
    <row r="138" spans="1:48" hidden="1" x14ac:dyDescent="0.3">
      <c r="A138" s="1" t="s">
        <v>314</v>
      </c>
      <c r="B138" s="1" t="s">
        <v>315</v>
      </c>
      <c r="C138" s="1" t="s">
        <v>797</v>
      </c>
      <c r="D138" s="1" t="s">
        <v>60</v>
      </c>
      <c r="E138" s="1" t="s">
        <v>107</v>
      </c>
      <c r="F138" s="1" t="s">
        <v>291</v>
      </c>
      <c r="G138" s="1" t="s">
        <v>55</v>
      </c>
      <c r="H138" s="1" t="s">
        <v>56</v>
      </c>
      <c r="I138" s="2">
        <v>47.588799999999999</v>
      </c>
      <c r="J138" s="2">
        <v>12.05</v>
      </c>
      <c r="K138" s="2">
        <f t="shared" si="18"/>
        <v>12.05</v>
      </c>
      <c r="L138" s="2">
        <f t="shared" si="19"/>
        <v>0</v>
      </c>
      <c r="R138" s="7">
        <v>12.05</v>
      </c>
      <c r="S138" s="5">
        <v>20676.293750000001</v>
      </c>
      <c r="AL138" s="5" t="str">
        <f t="shared" si="20"/>
        <v/>
      </c>
      <c r="AN138" s="5" t="str">
        <f t="shared" si="21"/>
        <v/>
      </c>
      <c r="AP138" s="5" t="str">
        <f t="shared" si="22"/>
        <v/>
      </c>
      <c r="AS138" s="5">
        <f t="shared" si="23"/>
        <v>20676.293750000001</v>
      </c>
      <c r="AT138" s="5">
        <f t="shared" si="25"/>
        <v>14684.30382125</v>
      </c>
      <c r="AU138" s="11">
        <f t="shared" si="26"/>
        <v>0.58061075704444787</v>
      </c>
      <c r="AV138" s="5">
        <f t="shared" si="24"/>
        <v>580.61075704444784</v>
      </c>
    </row>
    <row r="139" spans="1:48" hidden="1" x14ac:dyDescent="0.3">
      <c r="A139" s="1" t="s">
        <v>314</v>
      </c>
      <c r="B139" s="1" t="s">
        <v>315</v>
      </c>
      <c r="C139" s="1" t="s">
        <v>797</v>
      </c>
      <c r="D139" s="1" t="s">
        <v>60</v>
      </c>
      <c r="E139" s="1" t="s">
        <v>89</v>
      </c>
      <c r="F139" s="1" t="s">
        <v>291</v>
      </c>
      <c r="G139" s="1" t="s">
        <v>55</v>
      </c>
      <c r="H139" s="1" t="s">
        <v>56</v>
      </c>
      <c r="I139" s="2">
        <v>47.588799999999999</v>
      </c>
      <c r="J139" s="2">
        <v>20.82</v>
      </c>
      <c r="K139" s="2">
        <f t="shared" si="18"/>
        <v>18.229999999999997</v>
      </c>
      <c r="L139" s="2">
        <f t="shared" si="19"/>
        <v>2.59</v>
      </c>
      <c r="M139" s="3">
        <v>1.64</v>
      </c>
      <c r="N139" s="4">
        <v>0.28000000000000003</v>
      </c>
      <c r="O139" s="5">
        <v>441.28</v>
      </c>
      <c r="P139" s="6">
        <v>3.9</v>
      </c>
      <c r="Q139" s="5">
        <v>5703.75</v>
      </c>
      <c r="R139" s="7">
        <v>13.69</v>
      </c>
      <c r="S139" s="5">
        <v>20607.658749999999</v>
      </c>
      <c r="AB139" s="10">
        <v>0.36</v>
      </c>
      <c r="AC139" s="5">
        <v>38.122199999999999</v>
      </c>
      <c r="AL139" s="5" t="str">
        <f t="shared" si="20"/>
        <v/>
      </c>
      <c r="AM139" s="3">
        <v>0.31</v>
      </c>
      <c r="AN139" s="5">
        <f t="shared" si="21"/>
        <v>725.4</v>
      </c>
      <c r="AO139" s="2">
        <v>0.08</v>
      </c>
      <c r="AP139" s="5">
        <f t="shared" si="22"/>
        <v>0.08</v>
      </c>
      <c r="AQ139" s="2">
        <v>0.56000000000000005</v>
      </c>
      <c r="AS139" s="5">
        <f t="shared" si="23"/>
        <v>26790.810949999999</v>
      </c>
      <c r="AT139" s="5">
        <f t="shared" si="25"/>
        <v>19026.83393669</v>
      </c>
      <c r="AU139" s="11">
        <f t="shared" si="26"/>
        <v>0.75231244127174302</v>
      </c>
      <c r="AV139" s="5">
        <f t="shared" si="24"/>
        <v>752.31244127174307</v>
      </c>
    </row>
    <row r="140" spans="1:48" hidden="1" x14ac:dyDescent="0.3">
      <c r="A140" s="1" t="s">
        <v>316</v>
      </c>
      <c r="B140" s="1" t="s">
        <v>317</v>
      </c>
      <c r="C140" s="1" t="s">
        <v>318</v>
      </c>
      <c r="D140" s="1" t="s">
        <v>60</v>
      </c>
      <c r="E140" s="1" t="s">
        <v>109</v>
      </c>
      <c r="F140" s="1" t="s">
        <v>291</v>
      </c>
      <c r="G140" s="1" t="s">
        <v>55</v>
      </c>
      <c r="H140" s="1" t="s">
        <v>56</v>
      </c>
      <c r="I140" s="2">
        <v>6.6500000000000004E-2</v>
      </c>
      <c r="J140" s="2">
        <v>7.0000000000000007E-2</v>
      </c>
      <c r="K140" s="2">
        <f t="shared" si="18"/>
        <v>7.0000000000000007E-2</v>
      </c>
      <c r="L140" s="2">
        <f t="shared" si="19"/>
        <v>0</v>
      </c>
      <c r="Z140" s="9">
        <v>7.0000000000000007E-2</v>
      </c>
      <c r="AA140" s="5">
        <v>14.413349999999999</v>
      </c>
      <c r="AL140" s="5" t="str">
        <f t="shared" si="20"/>
        <v/>
      </c>
      <c r="AN140" s="5" t="str">
        <f t="shared" si="21"/>
        <v/>
      </c>
      <c r="AP140" s="5" t="str">
        <f t="shared" si="22"/>
        <v/>
      </c>
      <c r="AS140" s="5">
        <f t="shared" si="23"/>
        <v>14.413349999999999</v>
      </c>
      <c r="AT140" s="5">
        <f t="shared" si="25"/>
        <v>10.236361169999999</v>
      </c>
      <c r="AU140" s="11">
        <f t="shared" si="26"/>
        <v>4.0474110864509224E-4</v>
      </c>
      <c r="AV140" s="5">
        <f t="shared" si="24"/>
        <v>0.40474110864509222</v>
      </c>
    </row>
    <row r="141" spans="1:48" hidden="1" x14ac:dyDescent="0.3">
      <c r="A141" s="1" t="s">
        <v>319</v>
      </c>
      <c r="B141" s="1" t="s">
        <v>320</v>
      </c>
      <c r="C141" s="1" t="s">
        <v>321</v>
      </c>
      <c r="D141" s="1" t="s">
        <v>60</v>
      </c>
      <c r="E141" s="1" t="s">
        <v>109</v>
      </c>
      <c r="F141" s="1" t="s">
        <v>291</v>
      </c>
      <c r="G141" s="1" t="s">
        <v>55</v>
      </c>
      <c r="H141" s="1" t="s">
        <v>56</v>
      </c>
      <c r="I141" s="2">
        <v>4.8878000000000004</v>
      </c>
      <c r="J141" s="2">
        <v>4.55</v>
      </c>
      <c r="K141" s="2">
        <f t="shared" si="18"/>
        <v>4.55</v>
      </c>
      <c r="L141" s="2">
        <f t="shared" si="19"/>
        <v>0</v>
      </c>
      <c r="Z141" s="9">
        <v>4.55</v>
      </c>
      <c r="AA141" s="5">
        <v>936.86775</v>
      </c>
      <c r="AL141" s="5" t="str">
        <f t="shared" si="20"/>
        <v/>
      </c>
      <c r="AN141" s="5" t="str">
        <f t="shared" si="21"/>
        <v/>
      </c>
      <c r="AP141" s="5" t="str">
        <f t="shared" si="22"/>
        <v/>
      </c>
      <c r="AS141" s="5">
        <f t="shared" si="23"/>
        <v>936.86775</v>
      </c>
      <c r="AT141" s="5">
        <f t="shared" si="25"/>
        <v>665.36347604999992</v>
      </c>
      <c r="AU141" s="11">
        <f t="shared" si="26"/>
        <v>2.6308172061930996E-2</v>
      </c>
      <c r="AV141" s="5">
        <f t="shared" si="24"/>
        <v>26.308172061930996</v>
      </c>
    </row>
    <row r="142" spans="1:48" hidden="1" x14ac:dyDescent="0.3">
      <c r="A142" s="1" t="s">
        <v>319</v>
      </c>
      <c r="B142" s="1" t="s">
        <v>320</v>
      </c>
      <c r="C142" s="1" t="s">
        <v>321</v>
      </c>
      <c r="D142" s="1" t="s">
        <v>60</v>
      </c>
      <c r="E142" s="1" t="s">
        <v>107</v>
      </c>
      <c r="F142" s="1" t="s">
        <v>291</v>
      </c>
      <c r="G142" s="1" t="s">
        <v>55</v>
      </c>
      <c r="H142" s="1" t="s">
        <v>56</v>
      </c>
      <c r="I142" s="2">
        <v>4.8878000000000004</v>
      </c>
      <c r="J142" s="2">
        <v>0.34</v>
      </c>
      <c r="K142" s="2">
        <f t="shared" si="18"/>
        <v>0.34</v>
      </c>
      <c r="L142" s="2">
        <f t="shared" si="19"/>
        <v>0</v>
      </c>
      <c r="Z142" s="9">
        <v>0.34</v>
      </c>
      <c r="AA142" s="5">
        <v>70.0077</v>
      </c>
      <c r="AL142" s="5" t="str">
        <f t="shared" si="20"/>
        <v/>
      </c>
      <c r="AN142" s="5" t="str">
        <f t="shared" si="21"/>
        <v/>
      </c>
      <c r="AP142" s="5" t="str">
        <f t="shared" si="22"/>
        <v/>
      </c>
      <c r="AS142" s="5">
        <f t="shared" si="23"/>
        <v>70.0077</v>
      </c>
      <c r="AT142" s="5">
        <f t="shared" si="25"/>
        <v>49.719468539999994</v>
      </c>
      <c r="AU142" s="11">
        <f t="shared" si="26"/>
        <v>1.965885384847591E-3</v>
      </c>
      <c r="AV142" s="5">
        <f t="shared" si="24"/>
        <v>1.965885384847591</v>
      </c>
    </row>
    <row r="143" spans="1:48" hidden="1" x14ac:dyDescent="0.3">
      <c r="A143" s="1" t="s">
        <v>322</v>
      </c>
      <c r="B143" s="1" t="s">
        <v>323</v>
      </c>
      <c r="C143" s="1" t="s">
        <v>324</v>
      </c>
      <c r="D143" s="1" t="s">
        <v>325</v>
      </c>
      <c r="E143" s="1" t="s">
        <v>109</v>
      </c>
      <c r="F143" s="1" t="s">
        <v>291</v>
      </c>
      <c r="G143" s="1" t="s">
        <v>55</v>
      </c>
      <c r="H143" s="1" t="s">
        <v>56</v>
      </c>
      <c r="I143" s="2">
        <v>0.10100000000000001</v>
      </c>
      <c r="J143" s="2">
        <v>0.1</v>
      </c>
      <c r="K143" s="2">
        <f t="shared" si="18"/>
        <v>0.1</v>
      </c>
      <c r="L143" s="2">
        <f t="shared" si="19"/>
        <v>0</v>
      </c>
      <c r="Z143" s="9">
        <v>0.1</v>
      </c>
      <c r="AA143" s="5">
        <v>20.590499999999999</v>
      </c>
      <c r="AL143" s="5" t="str">
        <f t="shared" si="20"/>
        <v/>
      </c>
      <c r="AN143" s="5" t="str">
        <f t="shared" si="21"/>
        <v/>
      </c>
      <c r="AP143" s="5" t="str">
        <f t="shared" si="22"/>
        <v/>
      </c>
      <c r="AS143" s="5">
        <f t="shared" si="23"/>
        <v>20.590499999999999</v>
      </c>
      <c r="AT143" s="5">
        <f t="shared" si="25"/>
        <v>14.6233731</v>
      </c>
      <c r="AU143" s="11">
        <f t="shared" si="26"/>
        <v>5.782015837787033E-4</v>
      </c>
      <c r="AV143" s="5">
        <f t="shared" si="24"/>
        <v>0.57820158377870334</v>
      </c>
    </row>
    <row r="144" spans="1:48" hidden="1" x14ac:dyDescent="0.3">
      <c r="A144" s="1" t="s">
        <v>326</v>
      </c>
      <c r="B144" s="1" t="s">
        <v>327</v>
      </c>
      <c r="C144" s="1" t="s">
        <v>328</v>
      </c>
      <c r="D144" s="1" t="s">
        <v>329</v>
      </c>
      <c r="E144" s="1" t="s">
        <v>106</v>
      </c>
      <c r="F144" s="1" t="s">
        <v>291</v>
      </c>
      <c r="G144" s="1" t="s">
        <v>55</v>
      </c>
      <c r="H144" s="1" t="s">
        <v>56</v>
      </c>
      <c r="I144" s="2">
        <v>28.009899999999998</v>
      </c>
      <c r="J144" s="2">
        <v>0.69</v>
      </c>
      <c r="K144" s="2">
        <f t="shared" si="18"/>
        <v>7.0000000000000007E-2</v>
      </c>
      <c r="L144" s="2">
        <f t="shared" si="19"/>
        <v>0.62</v>
      </c>
      <c r="M144" s="3">
        <v>0.62</v>
      </c>
      <c r="Z144" s="9">
        <v>7.0000000000000007E-2</v>
      </c>
      <c r="AA144" s="5">
        <v>14.413349999999999</v>
      </c>
      <c r="AL144" s="5" t="str">
        <f t="shared" si="20"/>
        <v/>
      </c>
      <c r="AN144" s="5" t="str">
        <f t="shared" si="21"/>
        <v/>
      </c>
      <c r="AP144" s="5" t="str">
        <f t="shared" si="22"/>
        <v/>
      </c>
      <c r="AS144" s="5">
        <f t="shared" si="23"/>
        <v>14.413349999999999</v>
      </c>
      <c r="AT144" s="5">
        <f t="shared" si="25"/>
        <v>10.236361169999999</v>
      </c>
      <c r="AU144" s="11">
        <f t="shared" si="26"/>
        <v>4.0474110864509224E-4</v>
      </c>
      <c r="AV144" s="5">
        <f t="shared" si="24"/>
        <v>0.40474110864509222</v>
      </c>
    </row>
    <row r="145" spans="1:48" hidden="1" x14ac:dyDescent="0.3">
      <c r="A145" s="1" t="s">
        <v>326</v>
      </c>
      <c r="B145" s="1" t="s">
        <v>327</v>
      </c>
      <c r="C145" s="1" t="s">
        <v>328</v>
      </c>
      <c r="D145" s="1" t="s">
        <v>329</v>
      </c>
      <c r="E145" s="1" t="s">
        <v>109</v>
      </c>
      <c r="F145" s="1" t="s">
        <v>291</v>
      </c>
      <c r="G145" s="1" t="s">
        <v>55</v>
      </c>
      <c r="H145" s="1" t="s">
        <v>56</v>
      </c>
      <c r="I145" s="2">
        <v>28.009899999999998</v>
      </c>
      <c r="J145" s="2">
        <v>1.06</v>
      </c>
      <c r="K145" s="2">
        <f t="shared" si="18"/>
        <v>0.99</v>
      </c>
      <c r="L145" s="2">
        <f t="shared" si="19"/>
        <v>7.0000000000000007E-2</v>
      </c>
      <c r="M145" s="3">
        <v>7.0000000000000007E-2</v>
      </c>
      <c r="P145" s="6">
        <v>0.01</v>
      </c>
      <c r="Q145" s="5">
        <v>25.59375</v>
      </c>
      <c r="R145" s="7">
        <v>0.44</v>
      </c>
      <c r="S145" s="5">
        <v>754.98500000000001</v>
      </c>
      <c r="Z145" s="9">
        <v>0.54</v>
      </c>
      <c r="AA145" s="5">
        <v>111.1887</v>
      </c>
      <c r="AL145" s="5" t="str">
        <f t="shared" si="20"/>
        <v/>
      </c>
      <c r="AN145" s="5" t="str">
        <f t="shared" si="21"/>
        <v/>
      </c>
      <c r="AP145" s="5" t="str">
        <f t="shared" si="22"/>
        <v/>
      </c>
      <c r="AS145" s="5">
        <f t="shared" si="23"/>
        <v>891.76745000000005</v>
      </c>
      <c r="AT145" s="5">
        <f t="shared" si="25"/>
        <v>633.33324298999992</v>
      </c>
      <c r="AU145" s="11">
        <f t="shared" si="26"/>
        <v>2.5041711078035774E-2</v>
      </c>
      <c r="AV145" s="5">
        <f t="shared" si="24"/>
        <v>25.041711078035771</v>
      </c>
    </row>
    <row r="146" spans="1:48" hidden="1" x14ac:dyDescent="0.3">
      <c r="A146" s="1" t="s">
        <v>326</v>
      </c>
      <c r="B146" s="1" t="s">
        <v>327</v>
      </c>
      <c r="C146" s="1" t="s">
        <v>328</v>
      </c>
      <c r="D146" s="1" t="s">
        <v>329</v>
      </c>
      <c r="E146" s="1" t="s">
        <v>107</v>
      </c>
      <c r="F146" s="1" t="s">
        <v>291</v>
      </c>
      <c r="G146" s="1" t="s">
        <v>55</v>
      </c>
      <c r="H146" s="1" t="s">
        <v>56</v>
      </c>
      <c r="I146" s="2">
        <v>28.009899999999998</v>
      </c>
      <c r="J146" s="2">
        <v>23.06</v>
      </c>
      <c r="K146" s="2">
        <f t="shared" si="18"/>
        <v>11.47</v>
      </c>
      <c r="L146" s="2">
        <f t="shared" si="19"/>
        <v>11.59</v>
      </c>
      <c r="M146" s="3">
        <v>9.24</v>
      </c>
      <c r="P146" s="6">
        <v>2.4300000000000002</v>
      </c>
      <c r="Q146" s="5">
        <v>6219.28125</v>
      </c>
      <c r="R146" s="7">
        <v>6.3</v>
      </c>
      <c r="S146" s="5">
        <v>10810.012500000001</v>
      </c>
      <c r="Z146" s="9">
        <v>2.74</v>
      </c>
      <c r="AA146" s="5">
        <v>564.17970000000003</v>
      </c>
      <c r="AL146" s="5" t="str">
        <f t="shared" si="20"/>
        <v/>
      </c>
      <c r="AN146" s="5" t="str">
        <f t="shared" si="21"/>
        <v/>
      </c>
      <c r="AO146" s="2">
        <v>0.93</v>
      </c>
      <c r="AP146" s="5">
        <f t="shared" si="22"/>
        <v>0.93</v>
      </c>
      <c r="AQ146" s="2">
        <v>1.42</v>
      </c>
      <c r="AS146" s="5">
        <f t="shared" si="23"/>
        <v>17593.473450000001</v>
      </c>
      <c r="AT146" s="5">
        <f t="shared" si="25"/>
        <v>12494.884844189999</v>
      </c>
      <c r="AU146" s="11">
        <f t="shared" si="26"/>
        <v>0.49404211713938789</v>
      </c>
      <c r="AV146" s="5">
        <f t="shared" si="24"/>
        <v>494.04211713938787</v>
      </c>
    </row>
    <row r="147" spans="1:48" hidden="1" x14ac:dyDescent="0.3">
      <c r="A147" s="1" t="s">
        <v>326</v>
      </c>
      <c r="B147" s="1" t="s">
        <v>327</v>
      </c>
      <c r="C147" s="1" t="s">
        <v>328</v>
      </c>
      <c r="D147" s="1" t="s">
        <v>329</v>
      </c>
      <c r="E147" s="1" t="s">
        <v>105</v>
      </c>
      <c r="F147" s="1" t="s">
        <v>291</v>
      </c>
      <c r="G147" s="1" t="s">
        <v>55</v>
      </c>
      <c r="H147" s="1" t="s">
        <v>56</v>
      </c>
      <c r="I147" s="2">
        <v>28.009899999999998</v>
      </c>
      <c r="J147" s="2">
        <v>2.5</v>
      </c>
      <c r="K147" s="2">
        <f t="shared" si="18"/>
        <v>0</v>
      </c>
      <c r="L147" s="2">
        <f t="shared" si="19"/>
        <v>2.4900000000000002</v>
      </c>
      <c r="M147" s="3">
        <v>1.83</v>
      </c>
      <c r="AL147" s="5" t="str">
        <f t="shared" si="20"/>
        <v/>
      </c>
      <c r="AN147" s="5" t="str">
        <f t="shared" si="21"/>
        <v/>
      </c>
      <c r="AO147" s="2">
        <v>0.25</v>
      </c>
      <c r="AP147" s="5">
        <f t="shared" si="22"/>
        <v>0.25</v>
      </c>
      <c r="AQ147" s="2">
        <v>0.41</v>
      </c>
      <c r="AS147" s="5">
        <f t="shared" si="23"/>
        <v>0</v>
      </c>
      <c r="AT147" s="5">
        <f t="shared" si="25"/>
        <v>0</v>
      </c>
      <c r="AU147" s="11">
        <f t="shared" si="26"/>
        <v>0</v>
      </c>
      <c r="AV147" s="5">
        <f t="shared" si="24"/>
        <v>0</v>
      </c>
    </row>
    <row r="148" spans="1:48" hidden="1" x14ac:dyDescent="0.3">
      <c r="A148" s="1" t="s">
        <v>330</v>
      </c>
      <c r="B148" s="1" t="s">
        <v>317</v>
      </c>
      <c r="C148" s="1" t="s">
        <v>318</v>
      </c>
      <c r="D148" s="1" t="s">
        <v>60</v>
      </c>
      <c r="E148" s="1" t="s">
        <v>109</v>
      </c>
      <c r="F148" s="1" t="s">
        <v>291</v>
      </c>
      <c r="G148" s="1" t="s">
        <v>55</v>
      </c>
      <c r="H148" s="1" t="s">
        <v>56</v>
      </c>
      <c r="I148" s="2">
        <v>3.7942999999999998</v>
      </c>
      <c r="J148" s="2">
        <v>3.79</v>
      </c>
      <c r="K148" s="2">
        <f t="shared" si="18"/>
        <v>3.79</v>
      </c>
      <c r="L148" s="2">
        <f t="shared" si="19"/>
        <v>0</v>
      </c>
      <c r="R148" s="7">
        <v>0.56000000000000005</v>
      </c>
      <c r="S148" s="5">
        <v>960.8900000000001</v>
      </c>
      <c r="Z148" s="9">
        <v>3.23</v>
      </c>
      <c r="AA148" s="5">
        <v>665.07315000000006</v>
      </c>
      <c r="AL148" s="5" t="str">
        <f t="shared" si="20"/>
        <v/>
      </c>
      <c r="AN148" s="5" t="str">
        <f t="shared" si="21"/>
        <v/>
      </c>
      <c r="AP148" s="5" t="str">
        <f t="shared" si="22"/>
        <v/>
      </c>
      <c r="AS148" s="5">
        <f t="shared" si="23"/>
        <v>1625.96315</v>
      </c>
      <c r="AT148" s="5">
        <f t="shared" si="25"/>
        <v>1154.7590291299998</v>
      </c>
      <c r="AU148" s="11">
        <f t="shared" si="26"/>
        <v>4.56586517323916E-2</v>
      </c>
      <c r="AV148" s="5">
        <f t="shared" si="24"/>
        <v>45.658651732391597</v>
      </c>
    </row>
    <row r="149" spans="1:48" hidden="1" x14ac:dyDescent="0.3">
      <c r="A149" s="1" t="s">
        <v>331</v>
      </c>
      <c r="B149" s="1" t="s">
        <v>332</v>
      </c>
      <c r="C149" s="1" t="s">
        <v>333</v>
      </c>
      <c r="D149" s="1" t="s">
        <v>334</v>
      </c>
      <c r="E149" s="1" t="s">
        <v>109</v>
      </c>
      <c r="F149" s="1" t="s">
        <v>291</v>
      </c>
      <c r="G149" s="1" t="s">
        <v>55</v>
      </c>
      <c r="H149" s="1" t="s">
        <v>56</v>
      </c>
      <c r="I149" s="2">
        <v>0.24160000000000001</v>
      </c>
      <c r="J149" s="2">
        <v>0.24</v>
      </c>
      <c r="K149" s="2">
        <f t="shared" si="18"/>
        <v>0.24</v>
      </c>
      <c r="L149" s="2">
        <f t="shared" si="19"/>
        <v>0</v>
      </c>
      <c r="Z149" s="9">
        <v>0.24</v>
      </c>
      <c r="AA149" s="5">
        <v>49.417200000000001</v>
      </c>
      <c r="AL149" s="5" t="str">
        <f t="shared" si="20"/>
        <v/>
      </c>
      <c r="AN149" s="5" t="str">
        <f t="shared" si="21"/>
        <v/>
      </c>
      <c r="AP149" s="5" t="str">
        <f t="shared" si="22"/>
        <v/>
      </c>
      <c r="AS149" s="5">
        <f t="shared" si="23"/>
        <v>49.417200000000001</v>
      </c>
      <c r="AT149" s="5">
        <f t="shared" si="25"/>
        <v>35.096095439999992</v>
      </c>
      <c r="AU149" s="11">
        <f t="shared" si="26"/>
        <v>1.3876838010688877E-3</v>
      </c>
      <c r="AV149" s="5">
        <f t="shared" si="24"/>
        <v>1.3876838010688877</v>
      </c>
    </row>
    <row r="150" spans="1:48" hidden="1" x14ac:dyDescent="0.3">
      <c r="A150" s="1" t="s">
        <v>335</v>
      </c>
      <c r="B150" s="1" t="s">
        <v>336</v>
      </c>
      <c r="C150" s="1" t="s">
        <v>337</v>
      </c>
      <c r="D150" s="1" t="s">
        <v>338</v>
      </c>
      <c r="E150" s="1" t="s">
        <v>109</v>
      </c>
      <c r="F150" s="1" t="s">
        <v>291</v>
      </c>
      <c r="G150" s="1" t="s">
        <v>55</v>
      </c>
      <c r="H150" s="1" t="s">
        <v>56</v>
      </c>
      <c r="I150" s="2">
        <v>0.33529999999999999</v>
      </c>
      <c r="J150" s="2">
        <v>0.33</v>
      </c>
      <c r="K150" s="2">
        <f t="shared" si="18"/>
        <v>0.33</v>
      </c>
      <c r="L150" s="2">
        <f t="shared" si="19"/>
        <v>0</v>
      </c>
      <c r="Z150" s="9">
        <v>0.33</v>
      </c>
      <c r="AA150" s="5">
        <v>67.948650000000001</v>
      </c>
      <c r="AL150" s="5" t="str">
        <f t="shared" si="20"/>
        <v/>
      </c>
      <c r="AN150" s="5" t="str">
        <f t="shared" si="21"/>
        <v/>
      </c>
      <c r="AP150" s="5" t="str">
        <f t="shared" si="22"/>
        <v/>
      </c>
      <c r="AS150" s="5">
        <f t="shared" si="23"/>
        <v>67.948650000000001</v>
      </c>
      <c r="AT150" s="5">
        <f t="shared" si="25"/>
        <v>48.257131229999999</v>
      </c>
      <c r="AU150" s="11">
        <f t="shared" si="26"/>
        <v>1.9080652264697206E-3</v>
      </c>
      <c r="AV150" s="5">
        <f t="shared" si="24"/>
        <v>1.9080652264697207</v>
      </c>
    </row>
    <row r="151" spans="1:48" hidden="1" x14ac:dyDescent="0.3">
      <c r="A151" s="1" t="s">
        <v>339</v>
      </c>
      <c r="B151" s="1" t="s">
        <v>340</v>
      </c>
      <c r="C151" s="1" t="s">
        <v>341</v>
      </c>
      <c r="D151" s="1" t="s">
        <v>342</v>
      </c>
      <c r="E151" s="1" t="s">
        <v>109</v>
      </c>
      <c r="F151" s="1" t="s">
        <v>291</v>
      </c>
      <c r="G151" s="1" t="s">
        <v>55</v>
      </c>
      <c r="H151" s="1" t="s">
        <v>56</v>
      </c>
      <c r="I151" s="2">
        <v>0.27800000000000002</v>
      </c>
      <c r="J151" s="2">
        <v>0.28000000000000003</v>
      </c>
      <c r="K151" s="2">
        <f t="shared" si="18"/>
        <v>0.28000000000000003</v>
      </c>
      <c r="L151" s="2">
        <f t="shared" si="19"/>
        <v>0</v>
      </c>
      <c r="Z151" s="9">
        <v>0.28000000000000003</v>
      </c>
      <c r="AA151" s="5">
        <v>57.653399999999998</v>
      </c>
      <c r="AL151" s="5" t="str">
        <f t="shared" si="20"/>
        <v/>
      </c>
      <c r="AN151" s="5" t="str">
        <f t="shared" si="21"/>
        <v/>
      </c>
      <c r="AP151" s="5" t="str">
        <f t="shared" si="22"/>
        <v/>
      </c>
      <c r="AS151" s="5">
        <f t="shared" si="23"/>
        <v>57.653399999999998</v>
      </c>
      <c r="AT151" s="5">
        <f t="shared" si="25"/>
        <v>40.945444679999994</v>
      </c>
      <c r="AU151" s="11">
        <f t="shared" si="26"/>
        <v>1.6189644345803689E-3</v>
      </c>
      <c r="AV151" s="5">
        <f t="shared" si="24"/>
        <v>1.6189644345803689</v>
      </c>
    </row>
    <row r="152" spans="1:48" hidden="1" x14ac:dyDescent="0.3">
      <c r="A152" s="1" t="s">
        <v>343</v>
      </c>
      <c r="B152" s="1" t="s">
        <v>344</v>
      </c>
      <c r="C152" s="1" t="s">
        <v>345</v>
      </c>
      <c r="D152" s="1" t="s">
        <v>346</v>
      </c>
      <c r="E152" s="1" t="s">
        <v>109</v>
      </c>
      <c r="F152" s="1" t="s">
        <v>291</v>
      </c>
      <c r="G152" s="1" t="s">
        <v>55</v>
      </c>
      <c r="H152" s="1" t="s">
        <v>56</v>
      </c>
      <c r="I152" s="2">
        <v>0.24709999999999999</v>
      </c>
      <c r="J152" s="2">
        <v>0.25</v>
      </c>
      <c r="K152" s="2">
        <f t="shared" si="18"/>
        <v>0.25</v>
      </c>
      <c r="L152" s="2">
        <f t="shared" si="19"/>
        <v>0</v>
      </c>
      <c r="Z152" s="9">
        <v>0.25</v>
      </c>
      <c r="AA152" s="5">
        <v>51.47625</v>
      </c>
      <c r="AL152" s="5" t="str">
        <f t="shared" si="20"/>
        <v/>
      </c>
      <c r="AN152" s="5" t="str">
        <f t="shared" si="21"/>
        <v/>
      </c>
      <c r="AP152" s="5" t="str">
        <f t="shared" si="22"/>
        <v/>
      </c>
      <c r="AS152" s="5">
        <f t="shared" si="23"/>
        <v>51.47625</v>
      </c>
      <c r="AT152" s="5">
        <f t="shared" si="25"/>
        <v>36.558432750000001</v>
      </c>
      <c r="AU152" s="11">
        <f t="shared" si="26"/>
        <v>1.4455039594467583E-3</v>
      </c>
      <c r="AV152" s="5">
        <f t="shared" si="24"/>
        <v>1.4455039594467582</v>
      </c>
    </row>
    <row r="153" spans="1:48" hidden="1" x14ac:dyDescent="0.3">
      <c r="A153" s="1" t="s">
        <v>347</v>
      </c>
      <c r="B153" s="1" t="s">
        <v>348</v>
      </c>
      <c r="C153" s="1" t="s">
        <v>349</v>
      </c>
      <c r="D153" s="1" t="s">
        <v>350</v>
      </c>
      <c r="E153" s="1" t="s">
        <v>109</v>
      </c>
      <c r="F153" s="1" t="s">
        <v>291</v>
      </c>
      <c r="G153" s="1" t="s">
        <v>55</v>
      </c>
      <c r="H153" s="1" t="s">
        <v>56</v>
      </c>
      <c r="I153" s="2">
        <v>0.24199999999999999</v>
      </c>
      <c r="J153" s="2">
        <v>0.24</v>
      </c>
      <c r="K153" s="2">
        <f t="shared" si="18"/>
        <v>0.24</v>
      </c>
      <c r="L153" s="2">
        <f t="shared" si="19"/>
        <v>0</v>
      </c>
      <c r="Z153" s="9">
        <v>0.24</v>
      </c>
      <c r="AA153" s="5">
        <v>49.417200000000001</v>
      </c>
      <c r="AL153" s="5" t="str">
        <f t="shared" si="20"/>
        <v/>
      </c>
      <c r="AN153" s="5" t="str">
        <f t="shared" si="21"/>
        <v/>
      </c>
      <c r="AP153" s="5" t="str">
        <f t="shared" si="22"/>
        <v/>
      </c>
      <c r="AS153" s="5">
        <f t="shared" si="23"/>
        <v>49.417200000000001</v>
      </c>
      <c r="AT153" s="5">
        <f t="shared" si="25"/>
        <v>35.096095439999992</v>
      </c>
      <c r="AU153" s="11">
        <f t="shared" si="26"/>
        <v>1.3876838010688877E-3</v>
      </c>
      <c r="AV153" s="5">
        <f t="shared" si="24"/>
        <v>1.3876838010688877</v>
      </c>
    </row>
    <row r="154" spans="1:48" hidden="1" x14ac:dyDescent="0.3">
      <c r="A154" s="1" t="s">
        <v>351</v>
      </c>
      <c r="B154" s="1" t="s">
        <v>352</v>
      </c>
      <c r="C154" s="1" t="s">
        <v>353</v>
      </c>
      <c r="D154" s="1" t="s">
        <v>354</v>
      </c>
      <c r="E154" s="1" t="s">
        <v>106</v>
      </c>
      <c r="F154" s="1" t="s">
        <v>291</v>
      </c>
      <c r="G154" s="1" t="s">
        <v>55</v>
      </c>
      <c r="H154" s="1" t="s">
        <v>56</v>
      </c>
      <c r="I154" s="2">
        <v>0.16389999999999999</v>
      </c>
      <c r="J154" s="2">
        <v>0.16</v>
      </c>
      <c r="K154" s="2">
        <f t="shared" si="18"/>
        <v>0.15</v>
      </c>
      <c r="L154" s="2">
        <f t="shared" si="19"/>
        <v>0.01</v>
      </c>
      <c r="M154" s="3">
        <v>0.01</v>
      </c>
      <c r="Z154" s="9">
        <v>0.15</v>
      </c>
      <c r="AA154" s="5">
        <v>30.885750000000002</v>
      </c>
      <c r="AL154" s="5" t="str">
        <f t="shared" si="20"/>
        <v/>
      </c>
      <c r="AN154" s="5" t="str">
        <f t="shared" si="21"/>
        <v/>
      </c>
      <c r="AP154" s="5" t="str">
        <f t="shared" si="22"/>
        <v/>
      </c>
      <c r="AS154" s="5">
        <f t="shared" si="23"/>
        <v>30.885750000000002</v>
      </c>
      <c r="AT154" s="5">
        <f t="shared" si="25"/>
        <v>21.935059650000003</v>
      </c>
      <c r="AU154" s="11">
        <f t="shared" si="26"/>
        <v>8.6730237566805496E-4</v>
      </c>
      <c r="AV154" s="5">
        <f t="shared" si="24"/>
        <v>0.86730237566805501</v>
      </c>
    </row>
    <row r="155" spans="1:48" hidden="1" x14ac:dyDescent="0.3">
      <c r="A155" s="1" t="s">
        <v>355</v>
      </c>
      <c r="B155" s="1" t="s">
        <v>356</v>
      </c>
      <c r="C155" s="1" t="s">
        <v>357</v>
      </c>
      <c r="D155" s="1" t="s">
        <v>358</v>
      </c>
      <c r="E155" s="1" t="s">
        <v>106</v>
      </c>
      <c r="F155" s="1" t="s">
        <v>291</v>
      </c>
      <c r="G155" s="1" t="s">
        <v>55</v>
      </c>
      <c r="H155" s="1" t="s">
        <v>56</v>
      </c>
      <c r="I155" s="2">
        <v>0.1651</v>
      </c>
      <c r="J155" s="2">
        <v>0.11</v>
      </c>
      <c r="K155" s="2">
        <f t="shared" si="18"/>
        <v>0.11</v>
      </c>
      <c r="L155" s="2">
        <f t="shared" si="19"/>
        <v>0</v>
      </c>
      <c r="Z155" s="9">
        <v>0.11</v>
      </c>
      <c r="AA155" s="5">
        <v>22.649550000000001</v>
      </c>
      <c r="AL155" s="5" t="str">
        <f t="shared" si="20"/>
        <v/>
      </c>
      <c r="AN155" s="5" t="str">
        <f t="shared" si="21"/>
        <v/>
      </c>
      <c r="AP155" s="5" t="str">
        <f t="shared" si="22"/>
        <v/>
      </c>
      <c r="AS155" s="5">
        <f t="shared" si="23"/>
        <v>22.649550000000001</v>
      </c>
      <c r="AT155" s="5">
        <f t="shared" si="25"/>
        <v>16.085710410000001</v>
      </c>
      <c r="AU155" s="11">
        <f t="shared" si="26"/>
        <v>6.3602174215657368E-4</v>
      </c>
      <c r="AV155" s="5">
        <f t="shared" si="24"/>
        <v>0.6360217421565737</v>
      </c>
    </row>
    <row r="156" spans="1:48" hidden="1" x14ac:dyDescent="0.3">
      <c r="A156" s="1" t="s">
        <v>355</v>
      </c>
      <c r="B156" s="1" t="s">
        <v>356</v>
      </c>
      <c r="C156" s="1" t="s">
        <v>357</v>
      </c>
      <c r="D156" s="1" t="s">
        <v>358</v>
      </c>
      <c r="E156" s="1" t="s">
        <v>64</v>
      </c>
      <c r="F156" s="1" t="s">
        <v>291</v>
      </c>
      <c r="G156" s="1" t="s">
        <v>55</v>
      </c>
      <c r="H156" s="1" t="s">
        <v>56</v>
      </c>
      <c r="I156" s="2">
        <v>0.1651</v>
      </c>
      <c r="J156" s="2">
        <v>0.05</v>
      </c>
      <c r="K156" s="2">
        <f t="shared" si="18"/>
        <v>0.05</v>
      </c>
      <c r="L156" s="2">
        <f t="shared" si="19"/>
        <v>0</v>
      </c>
      <c r="Z156" s="9">
        <v>0.05</v>
      </c>
      <c r="AA156" s="5">
        <v>10.295249999999999</v>
      </c>
      <c r="AL156" s="5" t="str">
        <f t="shared" si="20"/>
        <v/>
      </c>
      <c r="AN156" s="5" t="str">
        <f t="shared" si="21"/>
        <v/>
      </c>
      <c r="AP156" s="5" t="str">
        <f t="shared" si="22"/>
        <v/>
      </c>
      <c r="AS156" s="5">
        <f t="shared" si="23"/>
        <v>10.295249999999999</v>
      </c>
      <c r="AT156" s="5">
        <f t="shared" si="25"/>
        <v>7.3116865500000001</v>
      </c>
      <c r="AU156" s="11">
        <f t="shared" si="26"/>
        <v>2.8910079188935165E-4</v>
      </c>
      <c r="AV156" s="5">
        <f t="shared" si="24"/>
        <v>0.28910079188935167</v>
      </c>
    </row>
    <row r="157" spans="1:48" hidden="1" x14ac:dyDescent="0.3">
      <c r="A157" s="1" t="s">
        <v>359</v>
      </c>
      <c r="B157" s="1" t="s">
        <v>360</v>
      </c>
      <c r="C157" s="1" t="s">
        <v>361</v>
      </c>
      <c r="D157" s="1" t="s">
        <v>362</v>
      </c>
      <c r="E157" s="1" t="s">
        <v>64</v>
      </c>
      <c r="F157" s="1" t="s">
        <v>291</v>
      </c>
      <c r="G157" s="1" t="s">
        <v>55</v>
      </c>
      <c r="H157" s="1" t="s">
        <v>56</v>
      </c>
      <c r="I157" s="2">
        <v>0.1779</v>
      </c>
      <c r="J157" s="2">
        <v>0.15</v>
      </c>
      <c r="K157" s="2">
        <f t="shared" si="18"/>
        <v>0.15</v>
      </c>
      <c r="L157" s="2">
        <f t="shared" si="19"/>
        <v>0</v>
      </c>
      <c r="Z157" s="9">
        <v>0.15</v>
      </c>
      <c r="AA157" s="5">
        <v>30.885750000000002</v>
      </c>
      <c r="AL157" s="5" t="str">
        <f t="shared" si="20"/>
        <v/>
      </c>
      <c r="AN157" s="5" t="str">
        <f t="shared" si="21"/>
        <v/>
      </c>
      <c r="AP157" s="5" t="str">
        <f t="shared" si="22"/>
        <v/>
      </c>
      <c r="AS157" s="5">
        <f t="shared" si="23"/>
        <v>30.885750000000002</v>
      </c>
      <c r="AT157" s="5">
        <f t="shared" si="25"/>
        <v>21.935059650000003</v>
      </c>
      <c r="AU157" s="11">
        <f t="shared" si="26"/>
        <v>8.6730237566805496E-4</v>
      </c>
      <c r="AV157" s="5">
        <f t="shared" si="24"/>
        <v>0.86730237566805501</v>
      </c>
    </row>
    <row r="158" spans="1:48" hidden="1" x14ac:dyDescent="0.3">
      <c r="A158" s="1" t="s">
        <v>363</v>
      </c>
      <c r="B158" s="1" t="s">
        <v>364</v>
      </c>
      <c r="C158" s="1" t="s">
        <v>365</v>
      </c>
      <c r="D158" s="1" t="s">
        <v>366</v>
      </c>
      <c r="E158" s="1" t="s">
        <v>141</v>
      </c>
      <c r="F158" s="1" t="s">
        <v>291</v>
      </c>
      <c r="G158" s="1" t="s">
        <v>55</v>
      </c>
      <c r="H158" s="1" t="s">
        <v>56</v>
      </c>
      <c r="I158" s="2">
        <v>0.187</v>
      </c>
      <c r="J158" s="2">
        <v>0.08</v>
      </c>
      <c r="K158" s="2">
        <f t="shared" si="18"/>
        <v>0.08</v>
      </c>
      <c r="L158" s="2">
        <f t="shared" si="19"/>
        <v>0</v>
      </c>
      <c r="Z158" s="9">
        <v>0.08</v>
      </c>
      <c r="AA158" s="5">
        <v>16.4724</v>
      </c>
      <c r="AL158" s="5" t="str">
        <f t="shared" si="20"/>
        <v/>
      </c>
      <c r="AN158" s="5" t="str">
        <f t="shared" si="21"/>
        <v/>
      </c>
      <c r="AP158" s="5" t="str">
        <f t="shared" si="22"/>
        <v/>
      </c>
      <c r="AS158" s="5">
        <f t="shared" si="23"/>
        <v>16.4724</v>
      </c>
      <c r="AT158" s="5">
        <f t="shared" si="25"/>
        <v>11.698698479999999</v>
      </c>
      <c r="AU158" s="11">
        <f t="shared" si="26"/>
        <v>4.6256126702296261E-4</v>
      </c>
      <c r="AV158" s="5">
        <f t="shared" si="24"/>
        <v>0.46256126702296263</v>
      </c>
    </row>
    <row r="159" spans="1:48" hidden="1" x14ac:dyDescent="0.3">
      <c r="A159" s="1" t="s">
        <v>363</v>
      </c>
      <c r="B159" s="1" t="s">
        <v>364</v>
      </c>
      <c r="C159" s="1" t="s">
        <v>365</v>
      </c>
      <c r="D159" s="1" t="s">
        <v>366</v>
      </c>
      <c r="E159" s="1" t="s">
        <v>106</v>
      </c>
      <c r="F159" s="1" t="s">
        <v>291</v>
      </c>
      <c r="G159" s="1" t="s">
        <v>55</v>
      </c>
      <c r="H159" s="1" t="s">
        <v>56</v>
      </c>
      <c r="I159" s="2">
        <v>0.187</v>
      </c>
      <c r="J159" s="2">
        <v>0.1</v>
      </c>
      <c r="K159" s="2">
        <f t="shared" si="18"/>
        <v>0.09</v>
      </c>
      <c r="L159" s="2">
        <f t="shared" si="19"/>
        <v>0.01</v>
      </c>
      <c r="M159" s="3">
        <v>0.01</v>
      </c>
      <c r="Z159" s="9">
        <v>0.09</v>
      </c>
      <c r="AA159" s="5">
        <v>18.53145</v>
      </c>
      <c r="AL159" s="5" t="str">
        <f t="shared" si="20"/>
        <v/>
      </c>
      <c r="AN159" s="5" t="str">
        <f t="shared" si="21"/>
        <v/>
      </c>
      <c r="AP159" s="5" t="str">
        <f t="shared" si="22"/>
        <v/>
      </c>
      <c r="AS159" s="5">
        <f t="shared" si="23"/>
        <v>18.53145</v>
      </c>
      <c r="AT159" s="5">
        <f t="shared" si="25"/>
        <v>13.16103579</v>
      </c>
      <c r="AU159" s="11">
        <f t="shared" si="26"/>
        <v>5.2038142540083293E-4</v>
      </c>
      <c r="AV159" s="5">
        <f t="shared" si="24"/>
        <v>0.52038142540083288</v>
      </c>
    </row>
    <row r="160" spans="1:48" hidden="1" x14ac:dyDescent="0.3">
      <c r="A160" s="1" t="s">
        <v>367</v>
      </c>
      <c r="B160" s="1" t="s">
        <v>368</v>
      </c>
      <c r="C160" s="1" t="s">
        <v>369</v>
      </c>
      <c r="D160" s="1" t="s">
        <v>370</v>
      </c>
      <c r="E160" s="1" t="s">
        <v>106</v>
      </c>
      <c r="F160" s="1" t="s">
        <v>291</v>
      </c>
      <c r="G160" s="1" t="s">
        <v>55</v>
      </c>
      <c r="H160" s="1" t="s">
        <v>56</v>
      </c>
      <c r="I160" s="2">
        <v>0.1943</v>
      </c>
      <c r="J160" s="2">
        <v>0.06</v>
      </c>
      <c r="K160" s="2">
        <f t="shared" si="18"/>
        <v>0.06</v>
      </c>
      <c r="L160" s="2">
        <f t="shared" si="19"/>
        <v>0</v>
      </c>
      <c r="Z160" s="9">
        <v>0.06</v>
      </c>
      <c r="AA160" s="5">
        <v>12.3543</v>
      </c>
      <c r="AL160" s="5" t="str">
        <f t="shared" ref="AL160:AL191" si="27">IF(AK160&gt;0,AK160*$AL$1,"")</f>
        <v/>
      </c>
      <c r="AN160" s="5" t="str">
        <f t="shared" ref="AN160:AN191" si="28">IF(AM160&gt;0,AM160*$AN$1,"")</f>
        <v/>
      </c>
      <c r="AP160" s="5" t="str">
        <f t="shared" ref="AP160:AP191" si="29">IF(AO160&gt;0,AO160*$AP$1,"")</f>
        <v/>
      </c>
      <c r="AS160" s="5">
        <f t="shared" si="23"/>
        <v>12.3543</v>
      </c>
      <c r="AT160" s="5">
        <f t="shared" si="25"/>
        <v>8.774023859999998</v>
      </c>
      <c r="AU160" s="11">
        <f t="shared" si="26"/>
        <v>3.4692095026722192E-4</v>
      </c>
      <c r="AV160" s="5">
        <f t="shared" ref="AV160:AV191" si="30">(AU160/100)*$AV$1</f>
        <v>0.34692095026722192</v>
      </c>
    </row>
    <row r="161" spans="1:48" hidden="1" x14ac:dyDescent="0.3">
      <c r="A161" s="1" t="s">
        <v>367</v>
      </c>
      <c r="B161" s="1" t="s">
        <v>368</v>
      </c>
      <c r="C161" s="1" t="s">
        <v>369</v>
      </c>
      <c r="D161" s="1" t="s">
        <v>370</v>
      </c>
      <c r="E161" s="1" t="s">
        <v>64</v>
      </c>
      <c r="F161" s="1" t="s">
        <v>291</v>
      </c>
      <c r="G161" s="1" t="s">
        <v>55</v>
      </c>
      <c r="H161" s="1" t="s">
        <v>56</v>
      </c>
      <c r="I161" s="2">
        <v>0.1943</v>
      </c>
      <c r="J161" s="2">
        <v>0.12</v>
      </c>
      <c r="K161" s="2">
        <f t="shared" si="18"/>
        <v>0.12</v>
      </c>
      <c r="L161" s="2">
        <f t="shared" si="19"/>
        <v>0</v>
      </c>
      <c r="Z161" s="9">
        <v>0.12</v>
      </c>
      <c r="AA161" s="5">
        <v>24.708600000000001</v>
      </c>
      <c r="AL161" s="5" t="str">
        <f t="shared" si="27"/>
        <v/>
      </c>
      <c r="AN161" s="5" t="str">
        <f t="shared" si="28"/>
        <v/>
      </c>
      <c r="AP161" s="5" t="str">
        <f t="shared" si="29"/>
        <v/>
      </c>
      <c r="AS161" s="5">
        <f t="shared" si="23"/>
        <v>24.708600000000001</v>
      </c>
      <c r="AT161" s="5">
        <f t="shared" si="25"/>
        <v>17.548047719999996</v>
      </c>
      <c r="AU161" s="11">
        <f t="shared" si="26"/>
        <v>6.9384190053444384E-4</v>
      </c>
      <c r="AV161" s="5">
        <f t="shared" si="30"/>
        <v>0.69384190053444383</v>
      </c>
    </row>
    <row r="162" spans="1:48" hidden="1" x14ac:dyDescent="0.3">
      <c r="A162" s="1" t="s">
        <v>371</v>
      </c>
      <c r="B162" s="1" t="s">
        <v>372</v>
      </c>
      <c r="C162" s="1" t="s">
        <v>373</v>
      </c>
      <c r="D162" s="1" t="s">
        <v>374</v>
      </c>
      <c r="E162" s="1" t="s">
        <v>64</v>
      </c>
      <c r="F162" s="1" t="s">
        <v>291</v>
      </c>
      <c r="G162" s="1" t="s">
        <v>55</v>
      </c>
      <c r="H162" s="1" t="s">
        <v>56</v>
      </c>
      <c r="I162" s="2">
        <v>0.40799999999999997</v>
      </c>
      <c r="J162" s="2">
        <v>0.39</v>
      </c>
      <c r="K162" s="2">
        <f t="shared" si="18"/>
        <v>0.39</v>
      </c>
      <c r="L162" s="2">
        <f t="shared" si="19"/>
        <v>0</v>
      </c>
      <c r="Z162" s="9">
        <v>0.39</v>
      </c>
      <c r="AA162" s="5">
        <v>80.30295000000001</v>
      </c>
      <c r="AL162" s="5" t="str">
        <f t="shared" si="27"/>
        <v/>
      </c>
      <c r="AN162" s="5" t="str">
        <f t="shared" si="28"/>
        <v/>
      </c>
      <c r="AP162" s="5" t="str">
        <f t="shared" si="29"/>
        <v/>
      </c>
      <c r="AS162" s="5">
        <f t="shared" si="23"/>
        <v>80.30295000000001</v>
      </c>
      <c r="AT162" s="5">
        <f t="shared" si="25"/>
        <v>57.031155090000006</v>
      </c>
      <c r="AU162" s="11">
        <f t="shared" si="26"/>
        <v>2.2549861767369428E-3</v>
      </c>
      <c r="AV162" s="5">
        <f t="shared" si="30"/>
        <v>2.254986176736943</v>
      </c>
    </row>
    <row r="163" spans="1:48" hidden="1" x14ac:dyDescent="0.3">
      <c r="A163" s="1" t="s">
        <v>375</v>
      </c>
      <c r="B163" s="1" t="s">
        <v>376</v>
      </c>
      <c r="C163" s="1" t="s">
        <v>377</v>
      </c>
      <c r="D163" s="1" t="s">
        <v>378</v>
      </c>
      <c r="E163" s="1" t="s">
        <v>105</v>
      </c>
      <c r="F163" s="1" t="s">
        <v>291</v>
      </c>
      <c r="G163" s="1" t="s">
        <v>55</v>
      </c>
      <c r="H163" s="1" t="s">
        <v>56</v>
      </c>
      <c r="I163" s="2">
        <v>5.0061</v>
      </c>
      <c r="J163" s="2">
        <v>5</v>
      </c>
      <c r="K163" s="2">
        <f t="shared" si="18"/>
        <v>2.9299999999999997</v>
      </c>
      <c r="L163" s="2">
        <f t="shared" si="19"/>
        <v>2.0699999999999998</v>
      </c>
      <c r="M163" s="3">
        <v>2</v>
      </c>
      <c r="P163" s="6">
        <v>0.01</v>
      </c>
      <c r="Q163" s="5">
        <v>25.59375</v>
      </c>
      <c r="R163" s="7">
        <v>0.06</v>
      </c>
      <c r="S163" s="5">
        <v>102.9525</v>
      </c>
      <c r="AB163" s="10">
        <v>2.86</v>
      </c>
      <c r="AC163" s="5">
        <v>530.00447499999996</v>
      </c>
      <c r="AL163" s="5" t="str">
        <f t="shared" si="27"/>
        <v/>
      </c>
      <c r="AN163" s="5" t="str">
        <f t="shared" si="28"/>
        <v/>
      </c>
      <c r="AO163" s="2">
        <v>0.05</v>
      </c>
      <c r="AP163" s="5">
        <f t="shared" si="29"/>
        <v>0.05</v>
      </c>
      <c r="AQ163" s="2">
        <v>0.02</v>
      </c>
      <c r="AS163" s="5">
        <f t="shared" si="23"/>
        <v>658.55072499999994</v>
      </c>
      <c r="AT163" s="5">
        <f t="shared" si="25"/>
        <v>467.70272489499996</v>
      </c>
      <c r="AU163" s="11">
        <f t="shared" si="26"/>
        <v>1.849275501778069E-2</v>
      </c>
      <c r="AV163" s="5">
        <f t="shared" si="30"/>
        <v>18.492755017780688</v>
      </c>
    </row>
    <row r="164" spans="1:48" hidden="1" x14ac:dyDescent="0.3">
      <c r="A164" s="1" t="s">
        <v>379</v>
      </c>
      <c r="B164" s="1" t="s">
        <v>380</v>
      </c>
      <c r="C164" s="1" t="s">
        <v>381</v>
      </c>
      <c r="D164" s="1" t="s">
        <v>60</v>
      </c>
      <c r="E164" s="1" t="s">
        <v>53</v>
      </c>
      <c r="F164" s="1" t="s">
        <v>291</v>
      </c>
      <c r="G164" s="1" t="s">
        <v>55</v>
      </c>
      <c r="H164" s="1" t="s">
        <v>56</v>
      </c>
      <c r="I164" s="2">
        <v>69.737499999999997</v>
      </c>
      <c r="J164" s="2">
        <v>20.239999999999998</v>
      </c>
      <c r="K164" s="2">
        <f t="shared" si="18"/>
        <v>20.240000000000002</v>
      </c>
      <c r="L164" s="2">
        <f t="shared" si="19"/>
        <v>0</v>
      </c>
      <c r="R164" s="7">
        <v>17.89</v>
      </c>
      <c r="S164" s="5">
        <v>30697.00375</v>
      </c>
      <c r="T164" s="8">
        <v>1.51</v>
      </c>
      <c r="U164" s="5">
        <v>777.2913749999999</v>
      </c>
      <c r="AB164" s="10">
        <v>0.84</v>
      </c>
      <c r="AC164" s="5">
        <v>155.66565</v>
      </c>
      <c r="AL164" s="5" t="str">
        <f t="shared" si="27"/>
        <v/>
      </c>
      <c r="AN164" s="5" t="str">
        <f t="shared" si="28"/>
        <v/>
      </c>
      <c r="AP164" s="5" t="str">
        <f t="shared" si="29"/>
        <v/>
      </c>
      <c r="AS164" s="5">
        <f t="shared" si="23"/>
        <v>31629.960775</v>
      </c>
      <c r="AT164" s="5">
        <f t="shared" si="25"/>
        <v>22463.598142405001</v>
      </c>
      <c r="AU164" s="11">
        <f t="shared" si="26"/>
        <v>0.88820054952348215</v>
      </c>
      <c r="AV164" s="5">
        <f t="shared" si="30"/>
        <v>888.20054952348221</v>
      </c>
    </row>
    <row r="165" spans="1:48" hidden="1" x14ac:dyDescent="0.3">
      <c r="A165" s="1" t="s">
        <v>379</v>
      </c>
      <c r="B165" s="1" t="s">
        <v>380</v>
      </c>
      <c r="C165" s="1" t="s">
        <v>381</v>
      </c>
      <c r="D165" s="1" t="s">
        <v>60</v>
      </c>
      <c r="E165" s="1" t="s">
        <v>106</v>
      </c>
      <c r="F165" s="1" t="s">
        <v>291</v>
      </c>
      <c r="G165" s="1" t="s">
        <v>55</v>
      </c>
      <c r="H165" s="1" t="s">
        <v>56</v>
      </c>
      <c r="I165" s="2">
        <v>69.737499999999997</v>
      </c>
      <c r="J165" s="2">
        <v>0.15</v>
      </c>
      <c r="K165" s="2">
        <f t="shared" si="18"/>
        <v>0.15</v>
      </c>
      <c r="L165" s="2">
        <f t="shared" si="19"/>
        <v>0</v>
      </c>
      <c r="R165" s="7">
        <v>0.08</v>
      </c>
      <c r="S165" s="5">
        <v>137.27000000000001</v>
      </c>
      <c r="T165" s="8">
        <v>0.05</v>
      </c>
      <c r="U165" s="5">
        <v>25.738125</v>
      </c>
      <c r="Z165" s="9">
        <v>0.02</v>
      </c>
      <c r="AA165" s="5">
        <v>4.1181000000000001</v>
      </c>
      <c r="AL165" s="5" t="str">
        <f t="shared" si="27"/>
        <v/>
      </c>
      <c r="AN165" s="5" t="str">
        <f t="shared" si="28"/>
        <v/>
      </c>
      <c r="AP165" s="5" t="str">
        <f t="shared" si="29"/>
        <v/>
      </c>
      <c r="AS165" s="5">
        <f t="shared" si="23"/>
        <v>167.12622500000001</v>
      </c>
      <c r="AT165" s="5">
        <f t="shared" si="25"/>
        <v>118.69304499499999</v>
      </c>
      <c r="AU165" s="11">
        <f t="shared" si="26"/>
        <v>4.6930695216704744E-3</v>
      </c>
      <c r="AV165" s="5">
        <f t="shared" si="30"/>
        <v>4.6930695216704743</v>
      </c>
    </row>
    <row r="166" spans="1:48" hidden="1" x14ac:dyDescent="0.3">
      <c r="A166" s="1" t="s">
        <v>379</v>
      </c>
      <c r="B166" s="1" t="s">
        <v>380</v>
      </c>
      <c r="C166" s="1" t="s">
        <v>381</v>
      </c>
      <c r="D166" s="1" t="s">
        <v>60</v>
      </c>
      <c r="E166" s="1" t="s">
        <v>64</v>
      </c>
      <c r="F166" s="1" t="s">
        <v>291</v>
      </c>
      <c r="G166" s="1" t="s">
        <v>55</v>
      </c>
      <c r="H166" s="1" t="s">
        <v>56</v>
      </c>
      <c r="I166" s="2">
        <v>69.737499999999997</v>
      </c>
      <c r="J166" s="2">
        <v>18.059999999999999</v>
      </c>
      <c r="K166" s="2">
        <f t="shared" si="18"/>
        <v>18.059999999999999</v>
      </c>
      <c r="L166" s="2">
        <f t="shared" si="19"/>
        <v>0</v>
      </c>
      <c r="R166" s="7">
        <v>17.64</v>
      </c>
      <c r="S166" s="5">
        <v>30268.035</v>
      </c>
      <c r="Z166" s="9">
        <v>0.06</v>
      </c>
      <c r="AA166" s="5">
        <v>12.3543</v>
      </c>
      <c r="AB166" s="10">
        <v>0.36</v>
      </c>
      <c r="AC166" s="5">
        <v>66.713849999999994</v>
      </c>
      <c r="AL166" s="5" t="str">
        <f t="shared" si="27"/>
        <v/>
      </c>
      <c r="AN166" s="5" t="str">
        <f t="shared" si="28"/>
        <v/>
      </c>
      <c r="AP166" s="5" t="str">
        <f t="shared" si="29"/>
        <v/>
      </c>
      <c r="AS166" s="5">
        <f t="shared" si="23"/>
        <v>30347.103149999999</v>
      </c>
      <c r="AT166" s="5">
        <f t="shared" si="25"/>
        <v>21552.512657129999</v>
      </c>
      <c r="AU166" s="11">
        <f t="shared" si="26"/>
        <v>0.85217663992742643</v>
      </c>
      <c r="AV166" s="5">
        <f t="shared" si="30"/>
        <v>852.17663992742644</v>
      </c>
    </row>
    <row r="167" spans="1:48" hidden="1" x14ac:dyDescent="0.3">
      <c r="A167" s="1" t="s">
        <v>379</v>
      </c>
      <c r="B167" s="1" t="s">
        <v>380</v>
      </c>
      <c r="C167" s="1" t="s">
        <v>381</v>
      </c>
      <c r="D167" s="1" t="s">
        <v>60</v>
      </c>
      <c r="E167" s="1" t="s">
        <v>105</v>
      </c>
      <c r="F167" s="1" t="s">
        <v>291</v>
      </c>
      <c r="G167" s="1" t="s">
        <v>55</v>
      </c>
      <c r="H167" s="1" t="s">
        <v>56</v>
      </c>
      <c r="I167" s="2">
        <v>69.737499999999997</v>
      </c>
      <c r="J167" s="2">
        <v>24.6</v>
      </c>
      <c r="K167" s="2">
        <f t="shared" si="18"/>
        <v>22.380000000000003</v>
      </c>
      <c r="L167" s="2">
        <f t="shared" si="19"/>
        <v>2.2200000000000002</v>
      </c>
      <c r="M167" s="3">
        <v>1.55</v>
      </c>
      <c r="P167" s="6">
        <v>0.57999999999999996</v>
      </c>
      <c r="Q167" s="5">
        <v>1484.4375</v>
      </c>
      <c r="R167" s="7">
        <v>10.48</v>
      </c>
      <c r="S167" s="5">
        <v>17982.37</v>
      </c>
      <c r="T167" s="8">
        <v>10.83</v>
      </c>
      <c r="U167" s="5">
        <v>5574.8778749999992</v>
      </c>
      <c r="Z167" s="9">
        <v>0.26</v>
      </c>
      <c r="AA167" s="5">
        <v>53.535299999999999</v>
      </c>
      <c r="AB167" s="10">
        <v>0.23</v>
      </c>
      <c r="AC167" s="5">
        <v>42.622737499999999</v>
      </c>
      <c r="AL167" s="5" t="str">
        <f t="shared" si="27"/>
        <v/>
      </c>
      <c r="AN167" s="5" t="str">
        <f t="shared" si="28"/>
        <v/>
      </c>
      <c r="AO167" s="2">
        <v>0.26</v>
      </c>
      <c r="AP167" s="5">
        <f t="shared" si="29"/>
        <v>0.26</v>
      </c>
      <c r="AQ167" s="2">
        <v>0.41</v>
      </c>
      <c r="AS167" s="5">
        <f t="shared" si="23"/>
        <v>25137.843412499999</v>
      </c>
      <c r="AT167" s="5">
        <f t="shared" si="25"/>
        <v>17852.8963915575</v>
      </c>
      <c r="AU167" s="11">
        <f t="shared" si="26"/>
        <v>0.70589547965753829</v>
      </c>
      <c r="AV167" s="5">
        <f t="shared" si="30"/>
        <v>705.89547965753832</v>
      </c>
    </row>
    <row r="168" spans="1:48" hidden="1" x14ac:dyDescent="0.3">
      <c r="A168" s="1" t="s">
        <v>382</v>
      </c>
      <c r="B168" s="1" t="s">
        <v>383</v>
      </c>
      <c r="C168" s="1" t="s">
        <v>384</v>
      </c>
      <c r="D168" s="1" t="s">
        <v>60</v>
      </c>
      <c r="E168" s="1" t="s">
        <v>105</v>
      </c>
      <c r="F168" s="1" t="s">
        <v>291</v>
      </c>
      <c r="G168" s="1" t="s">
        <v>55</v>
      </c>
      <c r="H168" s="1" t="s">
        <v>56</v>
      </c>
      <c r="I168" s="2">
        <v>1.0073000000000001</v>
      </c>
      <c r="J168" s="2">
        <v>1.01</v>
      </c>
      <c r="K168" s="2">
        <f t="shared" si="18"/>
        <v>1.01</v>
      </c>
      <c r="L168" s="2">
        <f t="shared" si="19"/>
        <v>0</v>
      </c>
      <c r="T168" s="8">
        <v>7.0000000000000007E-2</v>
      </c>
      <c r="U168" s="5">
        <v>36.033374999999999</v>
      </c>
      <c r="Z168" s="9">
        <v>0.75</v>
      </c>
      <c r="AA168" s="5">
        <v>154.42875000000001</v>
      </c>
      <c r="AB168" s="10">
        <v>0.19</v>
      </c>
      <c r="AC168" s="5">
        <v>35.2100875</v>
      </c>
      <c r="AL168" s="5" t="str">
        <f t="shared" si="27"/>
        <v/>
      </c>
      <c r="AN168" s="5" t="str">
        <f t="shared" si="28"/>
        <v/>
      </c>
      <c r="AP168" s="5" t="str">
        <f t="shared" si="29"/>
        <v/>
      </c>
      <c r="AS168" s="5">
        <f t="shared" si="23"/>
        <v>225.6722125</v>
      </c>
      <c r="AT168" s="5">
        <f t="shared" si="25"/>
        <v>160.27240531749999</v>
      </c>
      <c r="AU168" s="11">
        <f t="shared" si="26"/>
        <v>6.3370986951431039E-3</v>
      </c>
      <c r="AV168" s="5">
        <f t="shared" si="30"/>
        <v>6.3370986951431032</v>
      </c>
    </row>
    <row r="169" spans="1:48" hidden="1" x14ac:dyDescent="0.3">
      <c r="A169" s="1" t="s">
        <v>385</v>
      </c>
      <c r="B169" s="1" t="s">
        <v>386</v>
      </c>
      <c r="C169" s="1" t="s">
        <v>387</v>
      </c>
      <c r="D169" s="1" t="s">
        <v>60</v>
      </c>
      <c r="E169" s="1" t="s">
        <v>53</v>
      </c>
      <c r="F169" s="1" t="s">
        <v>291</v>
      </c>
      <c r="G169" s="1" t="s">
        <v>55</v>
      </c>
      <c r="H169" s="1" t="s">
        <v>56</v>
      </c>
      <c r="I169" s="2">
        <v>14.918699999999999</v>
      </c>
      <c r="J169" s="2">
        <v>13.81</v>
      </c>
      <c r="K169" s="2">
        <f t="shared" si="18"/>
        <v>13.8</v>
      </c>
      <c r="L169" s="2">
        <f t="shared" si="19"/>
        <v>0</v>
      </c>
      <c r="R169" s="7">
        <v>13.06</v>
      </c>
      <c r="S169" s="5">
        <v>22409.327499999999</v>
      </c>
      <c r="Z169" s="9">
        <v>0.43</v>
      </c>
      <c r="AA169" s="5">
        <v>88.539149999999992</v>
      </c>
      <c r="AB169" s="10">
        <v>0.31</v>
      </c>
      <c r="AC169" s="5">
        <v>57.448037499999998</v>
      </c>
      <c r="AL169" s="5" t="str">
        <f t="shared" si="27"/>
        <v/>
      </c>
      <c r="AN169" s="5" t="str">
        <f t="shared" si="28"/>
        <v/>
      </c>
      <c r="AP169" s="5" t="str">
        <f t="shared" si="29"/>
        <v/>
      </c>
      <c r="AS169" s="5">
        <f t="shared" si="23"/>
        <v>22555.314687499998</v>
      </c>
      <c r="AT169" s="5">
        <f t="shared" si="25"/>
        <v>16018.784491062501</v>
      </c>
      <c r="AU169" s="11">
        <f t="shared" si="26"/>
        <v>0.63337552147541576</v>
      </c>
      <c r="AV169" s="5">
        <f t="shared" si="30"/>
        <v>633.37552147541578</v>
      </c>
    </row>
    <row r="170" spans="1:48" hidden="1" x14ac:dyDescent="0.3">
      <c r="A170" s="1" t="s">
        <v>388</v>
      </c>
      <c r="B170" s="1" t="s">
        <v>389</v>
      </c>
      <c r="C170" s="1" t="s">
        <v>390</v>
      </c>
      <c r="D170" s="1" t="s">
        <v>391</v>
      </c>
      <c r="E170" s="1" t="s">
        <v>141</v>
      </c>
      <c r="F170" s="1" t="s">
        <v>291</v>
      </c>
      <c r="G170" s="1" t="s">
        <v>55</v>
      </c>
      <c r="H170" s="1" t="s">
        <v>56</v>
      </c>
      <c r="I170" s="2">
        <v>0.1391</v>
      </c>
      <c r="J170" s="2">
        <v>0.05</v>
      </c>
      <c r="K170" s="2">
        <f t="shared" si="18"/>
        <v>0.05</v>
      </c>
      <c r="L170" s="2">
        <f t="shared" si="19"/>
        <v>0</v>
      </c>
      <c r="Z170" s="9">
        <v>0.05</v>
      </c>
      <c r="AA170" s="5">
        <v>10.295249999999999</v>
      </c>
      <c r="AL170" s="5" t="str">
        <f t="shared" si="27"/>
        <v/>
      </c>
      <c r="AN170" s="5" t="str">
        <f t="shared" si="28"/>
        <v/>
      </c>
      <c r="AP170" s="5" t="str">
        <f t="shared" si="29"/>
        <v/>
      </c>
      <c r="AS170" s="5">
        <f t="shared" si="23"/>
        <v>10.295249999999999</v>
      </c>
      <c r="AT170" s="5">
        <f t="shared" si="25"/>
        <v>7.3116865500000001</v>
      </c>
      <c r="AU170" s="11">
        <f t="shared" si="26"/>
        <v>2.8910079188935165E-4</v>
      </c>
      <c r="AV170" s="5">
        <f t="shared" si="30"/>
        <v>0.28910079188935167</v>
      </c>
    </row>
    <row r="171" spans="1:48" hidden="1" x14ac:dyDescent="0.3">
      <c r="A171" s="1" t="s">
        <v>392</v>
      </c>
      <c r="B171" s="1" t="s">
        <v>352</v>
      </c>
      <c r="C171" s="1" t="s">
        <v>353</v>
      </c>
      <c r="D171" s="1" t="s">
        <v>354</v>
      </c>
      <c r="E171" s="1" t="s">
        <v>83</v>
      </c>
      <c r="F171" s="1" t="s">
        <v>291</v>
      </c>
      <c r="G171" s="1" t="s">
        <v>55</v>
      </c>
      <c r="H171" s="1" t="s">
        <v>56</v>
      </c>
      <c r="I171" s="2">
        <v>0.189</v>
      </c>
      <c r="J171" s="2">
        <v>0.02</v>
      </c>
      <c r="K171" s="2">
        <f t="shared" si="18"/>
        <v>0.02</v>
      </c>
      <c r="L171" s="2">
        <f t="shared" si="19"/>
        <v>0</v>
      </c>
      <c r="Z171" s="9">
        <v>0.02</v>
      </c>
      <c r="AA171" s="5">
        <v>4.1181000000000001</v>
      </c>
      <c r="AL171" s="5" t="str">
        <f t="shared" si="27"/>
        <v/>
      </c>
      <c r="AN171" s="5" t="str">
        <f t="shared" si="28"/>
        <v/>
      </c>
      <c r="AP171" s="5" t="str">
        <f t="shared" si="29"/>
        <v/>
      </c>
      <c r="AS171" s="5">
        <f t="shared" si="23"/>
        <v>4.1181000000000001</v>
      </c>
      <c r="AT171" s="5">
        <f t="shared" si="25"/>
        <v>2.9246746199999998</v>
      </c>
      <c r="AU171" s="11">
        <f t="shared" si="26"/>
        <v>1.1564031675574065E-4</v>
      </c>
      <c r="AV171" s="5">
        <f t="shared" si="30"/>
        <v>0.11564031675574066</v>
      </c>
    </row>
    <row r="172" spans="1:48" hidden="1" x14ac:dyDescent="0.3">
      <c r="A172" s="1" t="s">
        <v>392</v>
      </c>
      <c r="B172" s="1" t="s">
        <v>352</v>
      </c>
      <c r="C172" s="1" t="s">
        <v>353</v>
      </c>
      <c r="D172" s="1" t="s">
        <v>354</v>
      </c>
      <c r="E172" s="1" t="s">
        <v>64</v>
      </c>
      <c r="F172" s="1" t="s">
        <v>291</v>
      </c>
      <c r="G172" s="1" t="s">
        <v>55</v>
      </c>
      <c r="H172" s="1" t="s">
        <v>56</v>
      </c>
      <c r="I172" s="2">
        <v>0.189</v>
      </c>
      <c r="J172" s="2">
        <v>0.08</v>
      </c>
      <c r="K172" s="2">
        <f t="shared" si="18"/>
        <v>0.08</v>
      </c>
      <c r="L172" s="2">
        <f t="shared" si="19"/>
        <v>0</v>
      </c>
      <c r="Z172" s="9">
        <v>0.08</v>
      </c>
      <c r="AA172" s="5">
        <v>16.4724</v>
      </c>
      <c r="AL172" s="5" t="str">
        <f t="shared" si="27"/>
        <v/>
      </c>
      <c r="AN172" s="5" t="str">
        <f t="shared" si="28"/>
        <v/>
      </c>
      <c r="AP172" s="5" t="str">
        <f t="shared" si="29"/>
        <v/>
      </c>
      <c r="AS172" s="5">
        <f t="shared" si="23"/>
        <v>16.4724</v>
      </c>
      <c r="AT172" s="5">
        <f t="shared" si="25"/>
        <v>11.698698479999999</v>
      </c>
      <c r="AU172" s="11">
        <f t="shared" si="26"/>
        <v>4.6256126702296261E-4</v>
      </c>
      <c r="AV172" s="5">
        <f t="shared" si="30"/>
        <v>0.46256126702296263</v>
      </c>
    </row>
    <row r="173" spans="1:48" hidden="1" x14ac:dyDescent="0.3">
      <c r="A173" s="1" t="s">
        <v>393</v>
      </c>
      <c r="B173" s="1" t="s">
        <v>364</v>
      </c>
      <c r="C173" s="1" t="s">
        <v>365</v>
      </c>
      <c r="D173" s="1" t="s">
        <v>366</v>
      </c>
      <c r="E173" s="1" t="s">
        <v>83</v>
      </c>
      <c r="F173" s="1" t="s">
        <v>291</v>
      </c>
      <c r="G173" s="1" t="s">
        <v>55</v>
      </c>
      <c r="H173" s="1" t="s">
        <v>56</v>
      </c>
      <c r="I173" s="2">
        <v>0.18590000000000001</v>
      </c>
      <c r="J173" s="2">
        <v>0.1</v>
      </c>
      <c r="K173" s="2">
        <f t="shared" si="18"/>
        <v>0.1</v>
      </c>
      <c r="L173" s="2">
        <f t="shared" si="19"/>
        <v>0</v>
      </c>
      <c r="Z173" s="9">
        <v>0.1</v>
      </c>
      <c r="AA173" s="5">
        <v>20.590499999999999</v>
      </c>
      <c r="AL173" s="5" t="str">
        <f t="shared" si="27"/>
        <v/>
      </c>
      <c r="AN173" s="5" t="str">
        <f t="shared" si="28"/>
        <v/>
      </c>
      <c r="AP173" s="5" t="str">
        <f t="shared" si="29"/>
        <v/>
      </c>
      <c r="AS173" s="5">
        <f t="shared" si="23"/>
        <v>20.590499999999999</v>
      </c>
      <c r="AT173" s="5">
        <f t="shared" si="25"/>
        <v>14.6233731</v>
      </c>
      <c r="AU173" s="11">
        <f t="shared" si="26"/>
        <v>5.782015837787033E-4</v>
      </c>
      <c r="AV173" s="5">
        <f t="shared" si="30"/>
        <v>0.57820158377870334</v>
      </c>
    </row>
    <row r="174" spans="1:48" hidden="1" x14ac:dyDescent="0.3">
      <c r="A174" s="1" t="s">
        <v>394</v>
      </c>
      <c r="B174" s="1" t="s">
        <v>368</v>
      </c>
      <c r="C174" s="1" t="s">
        <v>369</v>
      </c>
      <c r="D174" s="1" t="s">
        <v>370</v>
      </c>
      <c r="E174" s="1" t="s">
        <v>64</v>
      </c>
      <c r="F174" s="1" t="s">
        <v>291</v>
      </c>
      <c r="G174" s="1" t="s">
        <v>55</v>
      </c>
      <c r="H174" s="1" t="s">
        <v>56</v>
      </c>
      <c r="I174" s="2">
        <v>0.20369999999999999</v>
      </c>
      <c r="J174" s="2">
        <v>0.1</v>
      </c>
      <c r="K174" s="2">
        <f t="shared" si="18"/>
        <v>0.1</v>
      </c>
      <c r="L174" s="2">
        <f t="shared" si="19"/>
        <v>0</v>
      </c>
      <c r="Z174" s="9">
        <v>0.1</v>
      </c>
      <c r="AA174" s="5">
        <v>20.590499999999999</v>
      </c>
      <c r="AL174" s="5" t="str">
        <f t="shared" si="27"/>
        <v/>
      </c>
      <c r="AN174" s="5" t="str">
        <f t="shared" si="28"/>
        <v/>
      </c>
      <c r="AP174" s="5" t="str">
        <f t="shared" si="29"/>
        <v/>
      </c>
      <c r="AS174" s="5">
        <f t="shared" si="23"/>
        <v>20.590499999999999</v>
      </c>
      <c r="AT174" s="5">
        <f t="shared" si="25"/>
        <v>14.6233731</v>
      </c>
      <c r="AU174" s="11">
        <f t="shared" si="26"/>
        <v>5.782015837787033E-4</v>
      </c>
      <c r="AV174" s="5">
        <f t="shared" si="30"/>
        <v>0.57820158377870334</v>
      </c>
    </row>
    <row r="175" spans="1:48" hidden="1" x14ac:dyDescent="0.3">
      <c r="A175" s="1" t="s">
        <v>395</v>
      </c>
      <c r="B175" s="1" t="s">
        <v>360</v>
      </c>
      <c r="C175" s="1" t="s">
        <v>361</v>
      </c>
      <c r="D175" s="1" t="s">
        <v>362</v>
      </c>
      <c r="E175" s="1" t="s">
        <v>64</v>
      </c>
      <c r="F175" s="1" t="s">
        <v>291</v>
      </c>
      <c r="G175" s="1" t="s">
        <v>55</v>
      </c>
      <c r="H175" s="1" t="s">
        <v>56</v>
      </c>
      <c r="I175" s="2">
        <v>0.15690000000000001</v>
      </c>
      <c r="J175" s="2">
        <v>0.08</v>
      </c>
      <c r="K175" s="2">
        <f t="shared" si="18"/>
        <v>0.08</v>
      </c>
      <c r="L175" s="2">
        <f t="shared" si="19"/>
        <v>0</v>
      </c>
      <c r="Z175" s="9">
        <v>0.08</v>
      </c>
      <c r="AA175" s="5">
        <v>16.4724</v>
      </c>
      <c r="AL175" s="5" t="str">
        <f t="shared" si="27"/>
        <v/>
      </c>
      <c r="AN175" s="5" t="str">
        <f t="shared" si="28"/>
        <v/>
      </c>
      <c r="AP175" s="5" t="str">
        <f t="shared" si="29"/>
        <v/>
      </c>
      <c r="AS175" s="5">
        <f t="shared" si="23"/>
        <v>16.4724</v>
      </c>
      <c r="AT175" s="5">
        <f t="shared" si="25"/>
        <v>11.698698479999999</v>
      </c>
      <c r="AU175" s="11">
        <f t="shared" si="26"/>
        <v>4.6256126702296261E-4</v>
      </c>
      <c r="AV175" s="5">
        <f t="shared" si="30"/>
        <v>0.46256126702296263</v>
      </c>
    </row>
    <row r="176" spans="1:48" hidden="1" x14ac:dyDescent="0.3">
      <c r="A176" s="1" t="s">
        <v>396</v>
      </c>
      <c r="B176" s="1" t="s">
        <v>397</v>
      </c>
      <c r="C176" s="1" t="s">
        <v>398</v>
      </c>
      <c r="D176" s="1" t="s">
        <v>399</v>
      </c>
      <c r="E176" s="1" t="s">
        <v>64</v>
      </c>
      <c r="F176" s="1" t="s">
        <v>291</v>
      </c>
      <c r="G176" s="1" t="s">
        <v>55</v>
      </c>
      <c r="H176" s="1" t="s">
        <v>56</v>
      </c>
      <c r="I176" s="2">
        <v>1.9229000000000001</v>
      </c>
      <c r="J176" s="2">
        <v>1.38</v>
      </c>
      <c r="K176" s="2">
        <f t="shared" si="18"/>
        <v>1.3800000000000001</v>
      </c>
      <c r="L176" s="2">
        <f t="shared" si="19"/>
        <v>0</v>
      </c>
      <c r="R176" s="7">
        <v>0.05</v>
      </c>
      <c r="S176" s="5">
        <v>85.793750000000003</v>
      </c>
      <c r="Z176" s="9">
        <v>0.55000000000000004</v>
      </c>
      <c r="AA176" s="5">
        <v>113.24775</v>
      </c>
      <c r="AB176" s="10">
        <v>0.78</v>
      </c>
      <c r="AC176" s="5">
        <v>144.54667499999999</v>
      </c>
      <c r="AL176" s="5" t="str">
        <f t="shared" si="27"/>
        <v/>
      </c>
      <c r="AN176" s="5" t="str">
        <f t="shared" si="28"/>
        <v/>
      </c>
      <c r="AP176" s="5" t="str">
        <f t="shared" si="29"/>
        <v/>
      </c>
      <c r="AS176" s="5">
        <f t="shared" si="23"/>
        <v>343.58817499999998</v>
      </c>
      <c r="AT176" s="5">
        <f t="shared" si="25"/>
        <v>244.01632188499997</v>
      </c>
      <c r="AU176" s="11">
        <f t="shared" si="26"/>
        <v>9.6482954252026052E-3</v>
      </c>
      <c r="AV176" s="5">
        <f t="shared" si="30"/>
        <v>9.6482954252026047</v>
      </c>
    </row>
    <row r="177" spans="1:48" hidden="1" x14ac:dyDescent="0.3">
      <c r="A177" s="1" t="s">
        <v>400</v>
      </c>
      <c r="B177" s="1" t="s">
        <v>356</v>
      </c>
      <c r="C177" s="1" t="s">
        <v>357</v>
      </c>
      <c r="D177" s="1" t="s">
        <v>358</v>
      </c>
      <c r="E177" s="1" t="s">
        <v>64</v>
      </c>
      <c r="F177" s="1" t="s">
        <v>291</v>
      </c>
      <c r="G177" s="1" t="s">
        <v>55</v>
      </c>
      <c r="H177" s="1" t="s">
        <v>56</v>
      </c>
      <c r="I177" s="2">
        <v>0.1913</v>
      </c>
      <c r="J177" s="2">
        <v>0.1</v>
      </c>
      <c r="K177" s="2">
        <f t="shared" si="18"/>
        <v>0.1</v>
      </c>
      <c r="L177" s="2">
        <f t="shared" si="19"/>
        <v>0</v>
      </c>
      <c r="Z177" s="9">
        <v>0.1</v>
      </c>
      <c r="AA177" s="5">
        <v>20.590499999999999</v>
      </c>
      <c r="AL177" s="5" t="str">
        <f t="shared" si="27"/>
        <v/>
      </c>
      <c r="AN177" s="5" t="str">
        <f t="shared" si="28"/>
        <v/>
      </c>
      <c r="AP177" s="5" t="str">
        <f t="shared" si="29"/>
        <v/>
      </c>
      <c r="AS177" s="5">
        <f t="shared" si="23"/>
        <v>20.590499999999999</v>
      </c>
      <c r="AT177" s="5">
        <f t="shared" si="25"/>
        <v>14.6233731</v>
      </c>
      <c r="AU177" s="11">
        <f t="shared" si="26"/>
        <v>5.782015837787033E-4</v>
      </c>
      <c r="AV177" s="5">
        <f t="shared" si="30"/>
        <v>0.57820158377870334</v>
      </c>
    </row>
    <row r="178" spans="1:48" hidden="1" x14ac:dyDescent="0.3">
      <c r="A178" s="1" t="s">
        <v>401</v>
      </c>
      <c r="B178" s="1" t="s">
        <v>372</v>
      </c>
      <c r="C178" s="1" t="s">
        <v>373</v>
      </c>
      <c r="D178" s="1" t="s">
        <v>374</v>
      </c>
      <c r="E178" s="1" t="s">
        <v>64</v>
      </c>
      <c r="F178" s="1" t="s">
        <v>291</v>
      </c>
      <c r="G178" s="1" t="s">
        <v>55</v>
      </c>
      <c r="H178" s="1" t="s">
        <v>56</v>
      </c>
      <c r="I178" s="2">
        <v>0.25419999999999998</v>
      </c>
      <c r="J178" s="2">
        <v>0.1</v>
      </c>
      <c r="K178" s="2">
        <f t="shared" si="18"/>
        <v>0.1</v>
      </c>
      <c r="L178" s="2">
        <f t="shared" si="19"/>
        <v>0</v>
      </c>
      <c r="Z178" s="9">
        <v>0.1</v>
      </c>
      <c r="AA178" s="5">
        <v>20.590499999999999</v>
      </c>
      <c r="AL178" s="5" t="str">
        <f t="shared" si="27"/>
        <v/>
      </c>
      <c r="AN178" s="5" t="str">
        <f t="shared" si="28"/>
        <v/>
      </c>
      <c r="AP178" s="5" t="str">
        <f t="shared" si="29"/>
        <v/>
      </c>
      <c r="AS178" s="5">
        <f t="shared" si="23"/>
        <v>20.590499999999999</v>
      </c>
      <c r="AT178" s="5">
        <f t="shared" si="25"/>
        <v>14.6233731</v>
      </c>
      <c r="AU178" s="11">
        <f t="shared" si="26"/>
        <v>5.782015837787033E-4</v>
      </c>
      <c r="AV178" s="5">
        <f t="shared" si="30"/>
        <v>0.57820158377870334</v>
      </c>
    </row>
    <row r="179" spans="1:48" hidden="1" x14ac:dyDescent="0.3">
      <c r="A179" s="1" t="s">
        <v>402</v>
      </c>
      <c r="B179" s="1" t="s">
        <v>397</v>
      </c>
      <c r="C179" s="1" t="s">
        <v>398</v>
      </c>
      <c r="D179" s="1" t="s">
        <v>399</v>
      </c>
      <c r="E179" s="1" t="s">
        <v>64</v>
      </c>
      <c r="F179" s="1" t="s">
        <v>291</v>
      </c>
      <c r="G179" s="1" t="s">
        <v>55</v>
      </c>
      <c r="H179" s="1" t="s">
        <v>56</v>
      </c>
      <c r="I179" s="2">
        <v>1.6437999999999999</v>
      </c>
      <c r="J179" s="2">
        <v>1.1100000000000001</v>
      </c>
      <c r="K179" s="2">
        <f t="shared" si="18"/>
        <v>1.1100000000000001</v>
      </c>
      <c r="L179" s="2">
        <f t="shared" si="19"/>
        <v>0</v>
      </c>
      <c r="R179" s="7">
        <v>0.02</v>
      </c>
      <c r="S179" s="5">
        <v>34.317500000000003</v>
      </c>
      <c r="Z179" s="9">
        <v>0.45</v>
      </c>
      <c r="AA179" s="5">
        <v>92.657250000000005</v>
      </c>
      <c r="AB179" s="10">
        <v>0.64</v>
      </c>
      <c r="AC179" s="5">
        <v>118.6024</v>
      </c>
      <c r="AL179" s="5" t="str">
        <f t="shared" si="27"/>
        <v/>
      </c>
      <c r="AN179" s="5" t="str">
        <f t="shared" si="28"/>
        <v/>
      </c>
      <c r="AP179" s="5" t="str">
        <f t="shared" si="29"/>
        <v/>
      </c>
      <c r="AS179" s="5">
        <f t="shared" si="23"/>
        <v>245.57715000000002</v>
      </c>
      <c r="AT179" s="5">
        <f t="shared" si="25"/>
        <v>174.40889193000001</v>
      </c>
      <c r="AU179" s="11">
        <f t="shared" si="26"/>
        <v>6.8960490065739146E-3</v>
      </c>
      <c r="AV179" s="5">
        <f t="shared" si="30"/>
        <v>6.8960490065739144</v>
      </c>
    </row>
    <row r="180" spans="1:48" hidden="1" x14ac:dyDescent="0.3">
      <c r="A180" s="1" t="s">
        <v>403</v>
      </c>
      <c r="B180" s="1" t="s">
        <v>263</v>
      </c>
      <c r="C180" s="1" t="s">
        <v>264</v>
      </c>
      <c r="D180" s="1" t="s">
        <v>60</v>
      </c>
      <c r="E180" s="1" t="s">
        <v>136</v>
      </c>
      <c r="F180" s="1" t="s">
        <v>291</v>
      </c>
      <c r="G180" s="1" t="s">
        <v>55</v>
      </c>
      <c r="H180" s="1" t="s">
        <v>56</v>
      </c>
      <c r="I180" s="2">
        <v>6.0305</v>
      </c>
      <c r="J180" s="2">
        <v>4.8499999999999996</v>
      </c>
      <c r="K180" s="2">
        <f t="shared" si="18"/>
        <v>4.8499999999999996</v>
      </c>
      <c r="L180" s="2">
        <f t="shared" si="19"/>
        <v>0</v>
      </c>
      <c r="R180" s="7">
        <v>2.2400000000000002</v>
      </c>
      <c r="S180" s="5">
        <v>3843.56</v>
      </c>
      <c r="Z180" s="9">
        <v>0.38</v>
      </c>
      <c r="AA180" s="5">
        <v>78.243899999999996</v>
      </c>
      <c r="AB180" s="10">
        <v>2.23</v>
      </c>
      <c r="AC180" s="5">
        <v>413.25523750000002</v>
      </c>
      <c r="AL180" s="5" t="str">
        <f t="shared" si="27"/>
        <v/>
      </c>
      <c r="AN180" s="5" t="str">
        <f t="shared" si="28"/>
        <v/>
      </c>
      <c r="AP180" s="5" t="str">
        <f t="shared" si="29"/>
        <v/>
      </c>
      <c r="AS180" s="5">
        <f t="shared" si="23"/>
        <v>4335.0591375000004</v>
      </c>
      <c r="AT180" s="5">
        <f t="shared" si="25"/>
        <v>3078.7589994525001</v>
      </c>
      <c r="AU180" s="11">
        <f t="shared" si="26"/>
        <v>0.12173274369621134</v>
      </c>
      <c r="AV180" s="5">
        <f t="shared" si="30"/>
        <v>121.73274369621134</v>
      </c>
    </row>
    <row r="181" spans="1:48" hidden="1" x14ac:dyDescent="0.3">
      <c r="A181" s="1" t="s">
        <v>404</v>
      </c>
      <c r="B181" s="1" t="s">
        <v>293</v>
      </c>
      <c r="C181" s="1" t="s">
        <v>294</v>
      </c>
      <c r="D181" s="1" t="s">
        <v>60</v>
      </c>
      <c r="E181" s="1" t="s">
        <v>141</v>
      </c>
      <c r="F181" s="1" t="s">
        <v>291</v>
      </c>
      <c r="G181" s="1" t="s">
        <v>55</v>
      </c>
      <c r="H181" s="1" t="s">
        <v>56</v>
      </c>
      <c r="I181" s="2">
        <v>9.4290000000000003</v>
      </c>
      <c r="J181" s="2">
        <v>1.61</v>
      </c>
      <c r="K181" s="2">
        <f t="shared" si="18"/>
        <v>1.07</v>
      </c>
      <c r="L181" s="2">
        <f t="shared" si="19"/>
        <v>0.54</v>
      </c>
      <c r="M181" s="3">
        <v>0.54</v>
      </c>
      <c r="R181" s="7">
        <v>0.16</v>
      </c>
      <c r="S181" s="5">
        <v>274.54000000000002</v>
      </c>
      <c r="Z181" s="9">
        <v>0.75</v>
      </c>
      <c r="AA181" s="5">
        <v>154.42875000000001</v>
      </c>
      <c r="AB181" s="10">
        <v>0.16</v>
      </c>
      <c r="AC181" s="5">
        <v>29.650600000000001</v>
      </c>
      <c r="AL181" s="5" t="str">
        <f t="shared" si="27"/>
        <v/>
      </c>
      <c r="AN181" s="5" t="str">
        <f t="shared" si="28"/>
        <v/>
      </c>
      <c r="AP181" s="5" t="str">
        <f t="shared" si="29"/>
        <v/>
      </c>
      <c r="AS181" s="5">
        <f t="shared" si="23"/>
        <v>458.61935</v>
      </c>
      <c r="AT181" s="5">
        <f t="shared" si="25"/>
        <v>325.71146236999999</v>
      </c>
      <c r="AU181" s="11">
        <f t="shared" si="26"/>
        <v>1.2878484472040961E-2</v>
      </c>
      <c r="AV181" s="5">
        <f t="shared" si="30"/>
        <v>12.878484472040961</v>
      </c>
    </row>
    <row r="182" spans="1:48" hidden="1" x14ac:dyDescent="0.3">
      <c r="A182" s="1" t="s">
        <v>404</v>
      </c>
      <c r="B182" s="1" t="s">
        <v>293</v>
      </c>
      <c r="C182" s="1" t="s">
        <v>294</v>
      </c>
      <c r="D182" s="1" t="s">
        <v>60</v>
      </c>
      <c r="E182" s="1" t="s">
        <v>84</v>
      </c>
      <c r="F182" s="1" t="s">
        <v>291</v>
      </c>
      <c r="G182" s="1" t="s">
        <v>55</v>
      </c>
      <c r="H182" s="1" t="s">
        <v>56</v>
      </c>
      <c r="I182" s="2">
        <v>9.4290000000000003</v>
      </c>
      <c r="J182" s="2">
        <v>1.03</v>
      </c>
      <c r="K182" s="2">
        <f t="shared" si="18"/>
        <v>1.03</v>
      </c>
      <c r="L182" s="2">
        <f t="shared" si="19"/>
        <v>0</v>
      </c>
      <c r="R182" s="7">
        <v>0.61</v>
      </c>
      <c r="S182" s="5">
        <v>1046.6837499999999</v>
      </c>
      <c r="AB182" s="10">
        <v>0.42</v>
      </c>
      <c r="AC182" s="5">
        <v>77.832825</v>
      </c>
      <c r="AL182" s="5" t="str">
        <f t="shared" si="27"/>
        <v/>
      </c>
      <c r="AN182" s="5" t="str">
        <f t="shared" si="28"/>
        <v/>
      </c>
      <c r="AP182" s="5" t="str">
        <f t="shared" si="29"/>
        <v/>
      </c>
      <c r="AS182" s="5">
        <f t="shared" si="23"/>
        <v>1124.5165749999999</v>
      </c>
      <c r="AT182" s="5">
        <f t="shared" si="25"/>
        <v>798.63167156499981</v>
      </c>
      <c r="AU182" s="11">
        <f t="shared" si="26"/>
        <v>3.1577536468293768E-2</v>
      </c>
      <c r="AV182" s="5">
        <f t="shared" si="30"/>
        <v>31.577536468293768</v>
      </c>
    </row>
    <row r="183" spans="1:48" hidden="1" x14ac:dyDescent="0.3">
      <c r="A183" s="1" t="s">
        <v>404</v>
      </c>
      <c r="B183" s="1" t="s">
        <v>293</v>
      </c>
      <c r="C183" s="1" t="s">
        <v>294</v>
      </c>
      <c r="D183" s="1" t="s">
        <v>60</v>
      </c>
      <c r="E183" s="1" t="s">
        <v>83</v>
      </c>
      <c r="F183" s="1" t="s">
        <v>291</v>
      </c>
      <c r="G183" s="1" t="s">
        <v>55</v>
      </c>
      <c r="H183" s="1" t="s">
        <v>56</v>
      </c>
      <c r="I183" s="2">
        <v>9.4290000000000003</v>
      </c>
      <c r="J183" s="2">
        <v>0.33</v>
      </c>
      <c r="K183" s="2">
        <f t="shared" si="18"/>
        <v>0.32</v>
      </c>
      <c r="L183" s="2">
        <f t="shared" si="19"/>
        <v>0</v>
      </c>
      <c r="R183" s="7">
        <v>0.22</v>
      </c>
      <c r="S183" s="5">
        <v>377.49250000000001</v>
      </c>
      <c r="Z183" s="9">
        <v>0.08</v>
      </c>
      <c r="AA183" s="5">
        <v>16.4724</v>
      </c>
      <c r="AB183" s="10">
        <v>0.02</v>
      </c>
      <c r="AC183" s="5">
        <v>3.7063250000000001</v>
      </c>
      <c r="AL183" s="5" t="str">
        <f t="shared" si="27"/>
        <v/>
      </c>
      <c r="AN183" s="5" t="str">
        <f t="shared" si="28"/>
        <v/>
      </c>
      <c r="AP183" s="5" t="str">
        <f t="shared" si="29"/>
        <v/>
      </c>
      <c r="AS183" s="5">
        <f t="shared" si="23"/>
        <v>397.67122499999999</v>
      </c>
      <c r="AT183" s="5">
        <f t="shared" si="25"/>
        <v>282.42610399499995</v>
      </c>
      <c r="AU183" s="11">
        <f t="shared" si="26"/>
        <v>1.1167000904213936E-2</v>
      </c>
      <c r="AV183" s="5">
        <f t="shared" si="30"/>
        <v>11.167000904213936</v>
      </c>
    </row>
    <row r="184" spans="1:48" hidden="1" x14ac:dyDescent="0.3">
      <c r="A184" s="1" t="s">
        <v>404</v>
      </c>
      <c r="B184" s="1" t="s">
        <v>293</v>
      </c>
      <c r="C184" s="1" t="s">
        <v>294</v>
      </c>
      <c r="D184" s="1" t="s">
        <v>60</v>
      </c>
      <c r="E184" s="1" t="s">
        <v>136</v>
      </c>
      <c r="F184" s="1" t="s">
        <v>291</v>
      </c>
      <c r="G184" s="1" t="s">
        <v>55</v>
      </c>
      <c r="H184" s="1" t="s">
        <v>56</v>
      </c>
      <c r="I184" s="2">
        <v>9.4290000000000003</v>
      </c>
      <c r="J184" s="2">
        <v>5.54</v>
      </c>
      <c r="K184" s="2">
        <f t="shared" si="18"/>
        <v>5.3199999999999994</v>
      </c>
      <c r="L184" s="2">
        <f t="shared" si="19"/>
        <v>0.22</v>
      </c>
      <c r="M184" s="3">
        <v>0.22</v>
      </c>
      <c r="R184" s="7">
        <v>4.5599999999999996</v>
      </c>
      <c r="S184" s="5">
        <v>7824.3899999999994</v>
      </c>
      <c r="Z184" s="9">
        <v>0.01</v>
      </c>
      <c r="AA184" s="5">
        <v>2.05905</v>
      </c>
      <c r="AB184" s="10">
        <v>0.75</v>
      </c>
      <c r="AC184" s="5">
        <v>138.9871875</v>
      </c>
      <c r="AL184" s="5" t="str">
        <f t="shared" si="27"/>
        <v/>
      </c>
      <c r="AN184" s="5" t="str">
        <f t="shared" si="28"/>
        <v/>
      </c>
      <c r="AP184" s="5" t="str">
        <f t="shared" si="29"/>
        <v/>
      </c>
      <c r="AS184" s="5">
        <f t="shared" si="23"/>
        <v>7965.4362374999992</v>
      </c>
      <c r="AT184" s="5">
        <f t="shared" si="25"/>
        <v>5657.0528158724992</v>
      </c>
      <c r="AU184" s="11">
        <f t="shared" si="26"/>
        <v>0.2236773195410881</v>
      </c>
      <c r="AV184" s="5">
        <f t="shared" si="30"/>
        <v>223.67731954108811</v>
      </c>
    </row>
    <row r="185" spans="1:48" hidden="1" x14ac:dyDescent="0.3">
      <c r="A185" s="1" t="s">
        <v>405</v>
      </c>
      <c r="B185" s="1" t="s">
        <v>406</v>
      </c>
      <c r="C185" s="1" t="s">
        <v>407</v>
      </c>
      <c r="D185" s="1" t="s">
        <v>408</v>
      </c>
      <c r="E185" s="1" t="s">
        <v>141</v>
      </c>
      <c r="F185" s="1" t="s">
        <v>291</v>
      </c>
      <c r="G185" s="1" t="s">
        <v>55</v>
      </c>
      <c r="H185" s="1" t="s">
        <v>56</v>
      </c>
      <c r="I185" s="2">
        <v>0.25180000000000002</v>
      </c>
      <c r="J185" s="2">
        <v>0.17</v>
      </c>
      <c r="K185" s="2">
        <f t="shared" ref="K185:K245" si="31">SUM(N185,P185,R185,T185,V185,X185,Z185,AB185,AE185,AG185,AI185)</f>
        <v>0.17</v>
      </c>
      <c r="L185" s="2">
        <f t="shared" ref="L185:L245" si="32">SUM(M185,AD185,AK185,AM185,AO185,AQ185,AR185)</f>
        <v>0</v>
      </c>
      <c r="Z185" s="9">
        <v>0.17</v>
      </c>
      <c r="AA185" s="5">
        <v>35.00385</v>
      </c>
      <c r="AL185" s="5" t="str">
        <f t="shared" si="27"/>
        <v/>
      </c>
      <c r="AN185" s="5" t="str">
        <f t="shared" si="28"/>
        <v/>
      </c>
      <c r="AP185" s="5" t="str">
        <f t="shared" si="29"/>
        <v/>
      </c>
      <c r="AS185" s="5">
        <f t="shared" ref="AS185:AS245" si="33">SUM(O185,Q185,S185,U185,W185,Y185,AA185,AC185,AF185,AH185,AJ185)</f>
        <v>35.00385</v>
      </c>
      <c r="AT185" s="5">
        <f t="shared" si="25"/>
        <v>24.859734269999997</v>
      </c>
      <c r="AU185" s="11">
        <f t="shared" si="26"/>
        <v>9.8294269242379549E-4</v>
      </c>
      <c r="AV185" s="5">
        <f t="shared" si="30"/>
        <v>0.98294269242379551</v>
      </c>
    </row>
    <row r="186" spans="1:48" hidden="1" x14ac:dyDescent="0.3">
      <c r="A186" s="1" t="s">
        <v>409</v>
      </c>
      <c r="B186" s="1" t="s">
        <v>410</v>
      </c>
      <c r="C186" s="1" t="s">
        <v>411</v>
      </c>
      <c r="D186" s="1" t="s">
        <v>60</v>
      </c>
      <c r="E186" s="1" t="s">
        <v>141</v>
      </c>
      <c r="F186" s="1" t="s">
        <v>291</v>
      </c>
      <c r="G186" s="1" t="s">
        <v>55</v>
      </c>
      <c r="H186" s="1" t="s">
        <v>56</v>
      </c>
      <c r="I186" s="2">
        <v>0.49099999999999999</v>
      </c>
      <c r="J186" s="2">
        <v>0.34</v>
      </c>
      <c r="K186" s="2">
        <f t="shared" si="31"/>
        <v>0.34</v>
      </c>
      <c r="L186" s="2">
        <f t="shared" si="32"/>
        <v>0</v>
      </c>
      <c r="Z186" s="9">
        <v>0.34</v>
      </c>
      <c r="AA186" s="5">
        <v>70.0077</v>
      </c>
      <c r="AL186" s="5" t="str">
        <f t="shared" si="27"/>
        <v/>
      </c>
      <c r="AN186" s="5" t="str">
        <f t="shared" si="28"/>
        <v/>
      </c>
      <c r="AP186" s="5" t="str">
        <f t="shared" si="29"/>
        <v/>
      </c>
      <c r="AS186" s="5">
        <f t="shared" si="33"/>
        <v>70.0077</v>
      </c>
      <c r="AT186" s="5">
        <f t="shared" si="25"/>
        <v>49.719468539999994</v>
      </c>
      <c r="AU186" s="11">
        <f t="shared" si="26"/>
        <v>1.965885384847591E-3</v>
      </c>
      <c r="AV186" s="5">
        <f t="shared" si="30"/>
        <v>1.965885384847591</v>
      </c>
    </row>
    <row r="187" spans="1:48" hidden="1" x14ac:dyDescent="0.3">
      <c r="A187" s="1" t="s">
        <v>412</v>
      </c>
      <c r="B187" s="1" t="s">
        <v>389</v>
      </c>
      <c r="C187" s="1" t="s">
        <v>390</v>
      </c>
      <c r="D187" s="1" t="s">
        <v>391</v>
      </c>
      <c r="E187" s="1" t="s">
        <v>141</v>
      </c>
      <c r="F187" s="1" t="s">
        <v>291</v>
      </c>
      <c r="G187" s="1" t="s">
        <v>55</v>
      </c>
      <c r="H187" s="1" t="s">
        <v>56</v>
      </c>
      <c r="I187" s="2">
        <v>0.19489999999999999</v>
      </c>
      <c r="J187" s="2">
        <v>0.17</v>
      </c>
      <c r="K187" s="2">
        <f t="shared" si="31"/>
        <v>0.17</v>
      </c>
      <c r="L187" s="2">
        <f t="shared" si="32"/>
        <v>0</v>
      </c>
      <c r="Z187" s="9">
        <v>0.17</v>
      </c>
      <c r="AA187" s="5">
        <v>35.00385</v>
      </c>
      <c r="AL187" s="5" t="str">
        <f t="shared" si="27"/>
        <v/>
      </c>
      <c r="AN187" s="5" t="str">
        <f t="shared" si="28"/>
        <v/>
      </c>
      <c r="AP187" s="5" t="str">
        <f t="shared" si="29"/>
        <v/>
      </c>
      <c r="AS187" s="5">
        <f t="shared" si="33"/>
        <v>35.00385</v>
      </c>
      <c r="AT187" s="5">
        <f t="shared" si="25"/>
        <v>24.859734269999997</v>
      </c>
      <c r="AU187" s="11">
        <f t="shared" si="26"/>
        <v>9.8294269242379549E-4</v>
      </c>
      <c r="AV187" s="5">
        <f t="shared" si="30"/>
        <v>0.98294269242379551</v>
      </c>
    </row>
    <row r="188" spans="1:48" hidden="1" x14ac:dyDescent="0.3">
      <c r="A188" s="1" t="s">
        <v>413</v>
      </c>
      <c r="B188" s="1" t="s">
        <v>414</v>
      </c>
      <c r="C188" s="1" t="s">
        <v>415</v>
      </c>
      <c r="D188" s="1" t="s">
        <v>416</v>
      </c>
      <c r="E188" s="1" t="s">
        <v>141</v>
      </c>
      <c r="F188" s="1" t="s">
        <v>291</v>
      </c>
      <c r="G188" s="1" t="s">
        <v>55</v>
      </c>
      <c r="H188" s="1" t="s">
        <v>56</v>
      </c>
      <c r="I188" s="2">
        <v>0.33439999999999998</v>
      </c>
      <c r="J188" s="2">
        <v>0.19</v>
      </c>
      <c r="K188" s="2">
        <f t="shared" si="31"/>
        <v>0.19</v>
      </c>
      <c r="L188" s="2">
        <f t="shared" si="32"/>
        <v>0</v>
      </c>
      <c r="Z188" s="9">
        <v>0.19</v>
      </c>
      <c r="AA188" s="5">
        <v>39.121949999999998</v>
      </c>
      <c r="AL188" s="5" t="str">
        <f t="shared" si="27"/>
        <v/>
      </c>
      <c r="AN188" s="5" t="str">
        <f t="shared" si="28"/>
        <v/>
      </c>
      <c r="AP188" s="5" t="str">
        <f t="shared" si="29"/>
        <v/>
      </c>
      <c r="AS188" s="5">
        <f t="shared" si="33"/>
        <v>39.121949999999998</v>
      </c>
      <c r="AT188" s="5">
        <f t="shared" si="25"/>
        <v>27.784408889999995</v>
      </c>
      <c r="AU188" s="11">
        <f t="shared" si="26"/>
        <v>1.098583009179536E-3</v>
      </c>
      <c r="AV188" s="5">
        <f t="shared" si="30"/>
        <v>1.0985830091795361</v>
      </c>
    </row>
    <row r="189" spans="1:48" hidden="1" x14ac:dyDescent="0.3">
      <c r="A189" s="1" t="s">
        <v>413</v>
      </c>
      <c r="B189" s="1" t="s">
        <v>414</v>
      </c>
      <c r="C189" s="1" t="s">
        <v>415</v>
      </c>
      <c r="D189" s="1" t="s">
        <v>416</v>
      </c>
      <c r="E189" s="1" t="s">
        <v>83</v>
      </c>
      <c r="F189" s="1" t="s">
        <v>291</v>
      </c>
      <c r="G189" s="1" t="s">
        <v>55</v>
      </c>
      <c r="H189" s="1" t="s">
        <v>56</v>
      </c>
      <c r="I189" s="2">
        <v>0.33439999999999998</v>
      </c>
      <c r="J189" s="2">
        <v>0.04</v>
      </c>
      <c r="K189" s="2">
        <f t="shared" si="31"/>
        <v>0.04</v>
      </c>
      <c r="L189" s="2">
        <f t="shared" si="32"/>
        <v>0</v>
      </c>
      <c r="Z189" s="9">
        <v>0.04</v>
      </c>
      <c r="AA189" s="5">
        <v>8.2362000000000002</v>
      </c>
      <c r="AL189" s="5" t="str">
        <f t="shared" si="27"/>
        <v/>
      </c>
      <c r="AN189" s="5" t="str">
        <f t="shared" si="28"/>
        <v/>
      </c>
      <c r="AP189" s="5" t="str">
        <f t="shared" si="29"/>
        <v/>
      </c>
      <c r="AS189" s="5">
        <f t="shared" si="33"/>
        <v>8.2362000000000002</v>
      </c>
      <c r="AT189" s="5">
        <f t="shared" si="25"/>
        <v>5.8493492399999996</v>
      </c>
      <c r="AU189" s="11">
        <f t="shared" si="26"/>
        <v>2.3128063351148131E-4</v>
      </c>
      <c r="AV189" s="5">
        <f t="shared" si="30"/>
        <v>0.23128063351148131</v>
      </c>
    </row>
    <row r="190" spans="1:48" hidden="1" x14ac:dyDescent="0.3">
      <c r="A190" s="1" t="s">
        <v>417</v>
      </c>
      <c r="B190" s="1" t="s">
        <v>364</v>
      </c>
      <c r="C190" s="1" t="s">
        <v>365</v>
      </c>
      <c r="D190" s="1" t="s">
        <v>366</v>
      </c>
      <c r="E190" s="1" t="s">
        <v>141</v>
      </c>
      <c r="F190" s="1" t="s">
        <v>291</v>
      </c>
      <c r="G190" s="1" t="s">
        <v>55</v>
      </c>
      <c r="H190" s="1" t="s">
        <v>56</v>
      </c>
      <c r="I190" s="2">
        <v>0.20749999999999999</v>
      </c>
      <c r="J190" s="2">
        <v>0.18</v>
      </c>
      <c r="K190" s="2">
        <f t="shared" si="31"/>
        <v>0.17</v>
      </c>
      <c r="L190" s="2">
        <f t="shared" si="32"/>
        <v>0</v>
      </c>
      <c r="Z190" s="9">
        <v>0.17</v>
      </c>
      <c r="AA190" s="5">
        <v>35.00385</v>
      </c>
      <c r="AL190" s="5" t="str">
        <f t="shared" si="27"/>
        <v/>
      </c>
      <c r="AN190" s="5" t="str">
        <f t="shared" si="28"/>
        <v/>
      </c>
      <c r="AP190" s="5" t="str">
        <f t="shared" si="29"/>
        <v/>
      </c>
      <c r="AS190" s="5">
        <f t="shared" si="33"/>
        <v>35.00385</v>
      </c>
      <c r="AT190" s="5">
        <f t="shared" si="25"/>
        <v>24.859734269999997</v>
      </c>
      <c r="AU190" s="11">
        <f t="shared" si="26"/>
        <v>9.8294269242379549E-4</v>
      </c>
      <c r="AV190" s="5">
        <f t="shared" si="30"/>
        <v>0.98294269242379551</v>
      </c>
    </row>
    <row r="191" spans="1:48" hidden="1" x14ac:dyDescent="0.3">
      <c r="A191" s="1" t="s">
        <v>418</v>
      </c>
      <c r="B191" s="1" t="s">
        <v>419</v>
      </c>
      <c r="C191" s="1" t="s">
        <v>420</v>
      </c>
      <c r="D191" s="1" t="s">
        <v>421</v>
      </c>
      <c r="E191" s="1" t="s">
        <v>141</v>
      </c>
      <c r="F191" s="1" t="s">
        <v>291</v>
      </c>
      <c r="G191" s="1" t="s">
        <v>55</v>
      </c>
      <c r="H191" s="1" t="s">
        <v>56</v>
      </c>
      <c r="I191" s="2">
        <v>0.24729999999999999</v>
      </c>
      <c r="J191" s="2">
        <v>0.17</v>
      </c>
      <c r="K191" s="2">
        <f t="shared" si="31"/>
        <v>0.17</v>
      </c>
      <c r="L191" s="2">
        <f t="shared" si="32"/>
        <v>0</v>
      </c>
      <c r="Z191" s="9">
        <v>0.17</v>
      </c>
      <c r="AA191" s="5">
        <v>35.00385</v>
      </c>
      <c r="AL191" s="5" t="str">
        <f t="shared" si="27"/>
        <v/>
      </c>
      <c r="AN191" s="5" t="str">
        <f t="shared" si="28"/>
        <v/>
      </c>
      <c r="AP191" s="5" t="str">
        <f t="shared" si="29"/>
        <v/>
      </c>
      <c r="AS191" s="5">
        <f t="shared" si="33"/>
        <v>35.00385</v>
      </c>
      <c r="AT191" s="5">
        <f t="shared" si="25"/>
        <v>24.859734269999997</v>
      </c>
      <c r="AU191" s="11">
        <f t="shared" si="26"/>
        <v>9.8294269242379549E-4</v>
      </c>
      <c r="AV191" s="5">
        <f t="shared" si="30"/>
        <v>0.98294269242379551</v>
      </c>
    </row>
    <row r="192" spans="1:48" hidden="1" x14ac:dyDescent="0.3">
      <c r="A192" s="1" t="s">
        <v>422</v>
      </c>
      <c r="B192" s="1" t="s">
        <v>423</v>
      </c>
      <c r="C192" s="1" t="s">
        <v>424</v>
      </c>
      <c r="D192" s="1" t="s">
        <v>425</v>
      </c>
      <c r="E192" s="1" t="s">
        <v>141</v>
      </c>
      <c r="F192" s="1" t="s">
        <v>291</v>
      </c>
      <c r="G192" s="1" t="s">
        <v>55</v>
      </c>
      <c r="H192" s="1" t="s">
        <v>56</v>
      </c>
      <c r="I192" s="2">
        <v>2.2267000000000001</v>
      </c>
      <c r="J192" s="2">
        <v>2.23</v>
      </c>
      <c r="K192" s="2">
        <f t="shared" si="31"/>
        <v>2.23</v>
      </c>
      <c r="L192" s="2">
        <f t="shared" si="32"/>
        <v>0</v>
      </c>
      <c r="R192" s="7">
        <v>1.37</v>
      </c>
      <c r="S192" s="5">
        <v>2350.7487500000002</v>
      </c>
      <c r="AB192" s="10">
        <v>0.86</v>
      </c>
      <c r="AC192" s="5">
        <v>159.37197499999999</v>
      </c>
      <c r="AL192" s="5" t="str">
        <f t="shared" ref="AL192:AL223" si="34">IF(AK192&gt;0,AK192*$AL$1,"")</f>
        <v/>
      </c>
      <c r="AN192" s="5" t="str">
        <f t="shared" ref="AN192:AN223" si="35">IF(AM192&gt;0,AM192*$AN$1,"")</f>
        <v/>
      </c>
      <c r="AP192" s="5" t="str">
        <f t="shared" ref="AP192:AP223" si="36">IF(AO192&gt;0,AO192*$AP$1,"")</f>
        <v/>
      </c>
      <c r="AS192" s="5">
        <f t="shared" si="33"/>
        <v>2510.1207250000002</v>
      </c>
      <c r="AT192" s="5">
        <f t="shared" si="25"/>
        <v>1782.6877388949999</v>
      </c>
      <c r="AU192" s="11">
        <f t="shared" si="26"/>
        <v>7.0486670001736085E-2</v>
      </c>
      <c r="AV192" s="5">
        <f t="shared" ref="AV192:AV223" si="37">(AU192/100)*$AV$1</f>
        <v>70.486670001736087</v>
      </c>
    </row>
    <row r="193" spans="1:48" hidden="1" x14ac:dyDescent="0.3">
      <c r="A193" s="1" t="s">
        <v>426</v>
      </c>
      <c r="B193" s="1" t="s">
        <v>364</v>
      </c>
      <c r="C193" s="1" t="s">
        <v>365</v>
      </c>
      <c r="D193" s="1" t="s">
        <v>366</v>
      </c>
      <c r="E193" s="1" t="s">
        <v>83</v>
      </c>
      <c r="F193" s="1" t="s">
        <v>291</v>
      </c>
      <c r="G193" s="1" t="s">
        <v>55</v>
      </c>
      <c r="H193" s="1" t="s">
        <v>56</v>
      </c>
      <c r="I193" s="2">
        <v>0.18360000000000001</v>
      </c>
      <c r="J193" s="2">
        <v>0.1</v>
      </c>
      <c r="K193" s="2">
        <f t="shared" si="31"/>
        <v>0.1</v>
      </c>
      <c r="L193" s="2">
        <f t="shared" si="32"/>
        <v>0</v>
      </c>
      <c r="Z193" s="9">
        <v>0.1</v>
      </c>
      <c r="AA193" s="5">
        <v>20.590499999999999</v>
      </c>
      <c r="AL193" s="5" t="str">
        <f t="shared" si="34"/>
        <v/>
      </c>
      <c r="AN193" s="5" t="str">
        <f t="shared" si="35"/>
        <v/>
      </c>
      <c r="AP193" s="5" t="str">
        <f t="shared" si="36"/>
        <v/>
      </c>
      <c r="AS193" s="5">
        <f t="shared" si="33"/>
        <v>20.590499999999999</v>
      </c>
      <c r="AT193" s="5">
        <f t="shared" si="25"/>
        <v>14.6233731</v>
      </c>
      <c r="AU193" s="11">
        <f t="shared" si="26"/>
        <v>5.782015837787033E-4</v>
      </c>
      <c r="AV193" s="5">
        <f t="shared" si="37"/>
        <v>0.57820158377870334</v>
      </c>
    </row>
    <row r="194" spans="1:48" hidden="1" x14ac:dyDescent="0.3">
      <c r="A194" s="1" t="s">
        <v>427</v>
      </c>
      <c r="B194" s="1" t="s">
        <v>293</v>
      </c>
      <c r="C194" s="1" t="s">
        <v>294</v>
      </c>
      <c r="D194" s="1" t="s">
        <v>60</v>
      </c>
      <c r="E194" s="1" t="s">
        <v>141</v>
      </c>
      <c r="F194" s="1" t="s">
        <v>291</v>
      </c>
      <c r="G194" s="1" t="s">
        <v>55</v>
      </c>
      <c r="H194" s="1" t="s">
        <v>56</v>
      </c>
      <c r="I194" s="2">
        <v>9.2172999999999998</v>
      </c>
      <c r="J194" s="2">
        <v>4.6500000000000004</v>
      </c>
      <c r="K194" s="2">
        <f t="shared" si="31"/>
        <v>4.4400000000000004</v>
      </c>
      <c r="L194" s="2">
        <f t="shared" si="32"/>
        <v>0.21</v>
      </c>
      <c r="M194" s="3">
        <v>0.21</v>
      </c>
      <c r="R194" s="7">
        <v>0.79</v>
      </c>
      <c r="S194" s="5">
        <v>1355.54125</v>
      </c>
      <c r="Z194" s="9">
        <v>2.37</v>
      </c>
      <c r="AA194" s="5">
        <v>487.99484999999999</v>
      </c>
      <c r="AB194" s="10">
        <v>1.28</v>
      </c>
      <c r="AC194" s="5">
        <v>237.20480000000001</v>
      </c>
      <c r="AL194" s="5" t="str">
        <f t="shared" si="34"/>
        <v/>
      </c>
      <c r="AN194" s="5" t="str">
        <f t="shared" si="35"/>
        <v/>
      </c>
      <c r="AP194" s="5" t="str">
        <f t="shared" si="36"/>
        <v/>
      </c>
      <c r="AS194" s="5">
        <f t="shared" si="33"/>
        <v>2080.7409000000002</v>
      </c>
      <c r="AT194" s="5">
        <f t="shared" si="25"/>
        <v>1477.74218718</v>
      </c>
      <c r="AU194" s="11">
        <f t="shared" si="26"/>
        <v>5.8429260280863725E-2</v>
      </c>
      <c r="AV194" s="5">
        <f t="shared" si="37"/>
        <v>58.429260280863723</v>
      </c>
    </row>
    <row r="195" spans="1:48" hidden="1" x14ac:dyDescent="0.3">
      <c r="A195" s="1" t="s">
        <v>427</v>
      </c>
      <c r="B195" s="1" t="s">
        <v>293</v>
      </c>
      <c r="C195" s="1" t="s">
        <v>294</v>
      </c>
      <c r="D195" s="1" t="s">
        <v>60</v>
      </c>
      <c r="E195" s="1" t="s">
        <v>83</v>
      </c>
      <c r="F195" s="1" t="s">
        <v>291</v>
      </c>
      <c r="G195" s="1" t="s">
        <v>55</v>
      </c>
      <c r="H195" s="1" t="s">
        <v>56</v>
      </c>
      <c r="I195" s="2">
        <v>9.2172999999999998</v>
      </c>
      <c r="J195" s="2">
        <v>3.45</v>
      </c>
      <c r="K195" s="2">
        <f t="shared" si="31"/>
        <v>3.45</v>
      </c>
      <c r="L195" s="2">
        <f t="shared" si="32"/>
        <v>0</v>
      </c>
      <c r="R195" s="7">
        <v>2.73</v>
      </c>
      <c r="S195" s="5">
        <v>4684.3387499999999</v>
      </c>
      <c r="Z195" s="9">
        <v>0.18</v>
      </c>
      <c r="AA195" s="5">
        <v>37.062899999999999</v>
      </c>
      <c r="AB195" s="10">
        <v>0.54</v>
      </c>
      <c r="AC195" s="5">
        <v>100.070775</v>
      </c>
      <c r="AL195" s="5" t="str">
        <f t="shared" si="34"/>
        <v/>
      </c>
      <c r="AN195" s="5" t="str">
        <f t="shared" si="35"/>
        <v/>
      </c>
      <c r="AP195" s="5" t="str">
        <f t="shared" si="36"/>
        <v/>
      </c>
      <c r="AS195" s="5">
        <f t="shared" si="33"/>
        <v>4821.4724249999999</v>
      </c>
      <c r="AT195" s="5">
        <f t="shared" ref="AT195:AT258" si="38">$AS$517*(AU195/100)</f>
        <v>3424.2097162349996</v>
      </c>
      <c r="AU195" s="11">
        <f t="shared" ref="AU195:AU258" si="39">(AS195/$AS$517)*71.02</f>
        <v>0.13539170939415482</v>
      </c>
      <c r="AV195" s="5">
        <f t="shared" si="37"/>
        <v>135.39170939415482</v>
      </c>
    </row>
    <row r="196" spans="1:48" hidden="1" x14ac:dyDescent="0.3">
      <c r="A196" s="1" t="s">
        <v>427</v>
      </c>
      <c r="B196" s="1" t="s">
        <v>293</v>
      </c>
      <c r="C196" s="1" t="s">
        <v>294</v>
      </c>
      <c r="D196" s="1" t="s">
        <v>60</v>
      </c>
      <c r="E196" s="1" t="s">
        <v>136</v>
      </c>
      <c r="F196" s="1" t="s">
        <v>291</v>
      </c>
      <c r="G196" s="1" t="s">
        <v>55</v>
      </c>
      <c r="H196" s="1" t="s">
        <v>56</v>
      </c>
      <c r="I196" s="2">
        <v>9.2172999999999998</v>
      </c>
      <c r="J196" s="2">
        <v>0.22</v>
      </c>
      <c r="K196" s="2">
        <f t="shared" si="31"/>
        <v>0.22</v>
      </c>
      <c r="L196" s="2">
        <f t="shared" si="32"/>
        <v>0</v>
      </c>
      <c r="R196" s="7">
        <v>0.1</v>
      </c>
      <c r="S196" s="5">
        <v>171.58750000000001</v>
      </c>
      <c r="Z196" s="9">
        <v>0.12</v>
      </c>
      <c r="AA196" s="5">
        <v>24.708600000000001</v>
      </c>
      <c r="AL196" s="5" t="str">
        <f t="shared" si="34"/>
        <v/>
      </c>
      <c r="AN196" s="5" t="str">
        <f t="shared" si="35"/>
        <v/>
      </c>
      <c r="AP196" s="5" t="str">
        <f t="shared" si="36"/>
        <v/>
      </c>
      <c r="AS196" s="5">
        <f t="shared" si="33"/>
        <v>196.2961</v>
      </c>
      <c r="AT196" s="5">
        <f t="shared" si="38"/>
        <v>139.40949022000001</v>
      </c>
      <c r="AU196" s="11">
        <f t="shared" si="39"/>
        <v>5.5121884320236377E-3</v>
      </c>
      <c r="AV196" s="5">
        <f t="shared" si="37"/>
        <v>5.5121884320236383</v>
      </c>
    </row>
    <row r="197" spans="1:48" hidden="1" x14ac:dyDescent="0.3">
      <c r="A197" s="1" t="s">
        <v>428</v>
      </c>
      <c r="B197" s="1" t="s">
        <v>429</v>
      </c>
      <c r="C197" s="1" t="s">
        <v>430</v>
      </c>
      <c r="D197" s="1" t="s">
        <v>431</v>
      </c>
      <c r="E197" s="1" t="s">
        <v>141</v>
      </c>
      <c r="F197" s="1" t="s">
        <v>291</v>
      </c>
      <c r="G197" s="1" t="s">
        <v>55</v>
      </c>
      <c r="H197" s="1" t="s">
        <v>56</v>
      </c>
      <c r="I197" s="2">
        <v>4.7614999999999998</v>
      </c>
      <c r="J197" s="2">
        <v>0.1</v>
      </c>
      <c r="K197" s="2">
        <f t="shared" si="31"/>
        <v>0.1</v>
      </c>
      <c r="L197" s="2">
        <f t="shared" si="32"/>
        <v>0</v>
      </c>
      <c r="Z197" s="9">
        <v>0.1</v>
      </c>
      <c r="AA197" s="5">
        <v>20.590499999999999</v>
      </c>
      <c r="AL197" s="5" t="str">
        <f t="shared" si="34"/>
        <v/>
      </c>
      <c r="AN197" s="5" t="str">
        <f t="shared" si="35"/>
        <v/>
      </c>
      <c r="AP197" s="5" t="str">
        <f t="shared" si="36"/>
        <v/>
      </c>
      <c r="AS197" s="5">
        <f t="shared" si="33"/>
        <v>20.590499999999999</v>
      </c>
      <c r="AT197" s="5">
        <f t="shared" si="38"/>
        <v>14.6233731</v>
      </c>
      <c r="AU197" s="11">
        <f t="shared" si="39"/>
        <v>5.782015837787033E-4</v>
      </c>
      <c r="AV197" s="5">
        <f t="shared" si="37"/>
        <v>0.57820158377870334</v>
      </c>
    </row>
    <row r="198" spans="1:48" hidden="1" x14ac:dyDescent="0.3">
      <c r="A198" s="1" t="s">
        <v>428</v>
      </c>
      <c r="B198" s="1" t="s">
        <v>429</v>
      </c>
      <c r="C198" s="1" t="s">
        <v>430</v>
      </c>
      <c r="D198" s="1" t="s">
        <v>431</v>
      </c>
      <c r="E198" s="1" t="s">
        <v>83</v>
      </c>
      <c r="F198" s="1" t="s">
        <v>291</v>
      </c>
      <c r="G198" s="1" t="s">
        <v>55</v>
      </c>
      <c r="H198" s="1" t="s">
        <v>56</v>
      </c>
      <c r="I198" s="2">
        <v>4.7614999999999998</v>
      </c>
      <c r="J198" s="2">
        <v>2.64</v>
      </c>
      <c r="K198" s="2">
        <f t="shared" si="31"/>
        <v>2.64</v>
      </c>
      <c r="L198" s="2">
        <f t="shared" si="32"/>
        <v>0</v>
      </c>
      <c r="Z198" s="9">
        <v>2.64</v>
      </c>
      <c r="AA198" s="5">
        <v>543.58920000000001</v>
      </c>
      <c r="AL198" s="5" t="str">
        <f t="shared" si="34"/>
        <v/>
      </c>
      <c r="AN198" s="5" t="str">
        <f t="shared" si="35"/>
        <v/>
      </c>
      <c r="AP198" s="5" t="str">
        <f t="shared" si="36"/>
        <v/>
      </c>
      <c r="AS198" s="5">
        <f t="shared" si="33"/>
        <v>543.58920000000001</v>
      </c>
      <c r="AT198" s="5">
        <f t="shared" si="38"/>
        <v>386.05704983999999</v>
      </c>
      <c r="AU198" s="11">
        <f t="shared" si="39"/>
        <v>1.5264521811757765E-2</v>
      </c>
      <c r="AV198" s="5">
        <f t="shared" si="37"/>
        <v>15.264521811757765</v>
      </c>
    </row>
    <row r="199" spans="1:48" hidden="1" x14ac:dyDescent="0.3">
      <c r="A199" s="1" t="s">
        <v>428</v>
      </c>
      <c r="B199" s="1" t="s">
        <v>429</v>
      </c>
      <c r="C199" s="1" t="s">
        <v>430</v>
      </c>
      <c r="D199" s="1" t="s">
        <v>431</v>
      </c>
      <c r="E199" s="1" t="s">
        <v>64</v>
      </c>
      <c r="F199" s="1" t="s">
        <v>291</v>
      </c>
      <c r="G199" s="1" t="s">
        <v>55</v>
      </c>
      <c r="H199" s="1" t="s">
        <v>56</v>
      </c>
      <c r="I199" s="2">
        <v>4.7614999999999998</v>
      </c>
      <c r="J199" s="2">
        <v>1.68</v>
      </c>
      <c r="K199" s="2">
        <f t="shared" si="31"/>
        <v>1.68</v>
      </c>
      <c r="L199" s="2">
        <f t="shared" si="32"/>
        <v>0</v>
      </c>
      <c r="Z199" s="9">
        <v>1.68</v>
      </c>
      <c r="AA199" s="5">
        <v>345.92039999999997</v>
      </c>
      <c r="AL199" s="5" t="str">
        <f t="shared" si="34"/>
        <v/>
      </c>
      <c r="AN199" s="5" t="str">
        <f t="shared" si="35"/>
        <v/>
      </c>
      <c r="AP199" s="5" t="str">
        <f t="shared" si="36"/>
        <v/>
      </c>
      <c r="AS199" s="5">
        <f t="shared" si="33"/>
        <v>345.92039999999997</v>
      </c>
      <c r="AT199" s="5">
        <f t="shared" si="38"/>
        <v>245.67266807999999</v>
      </c>
      <c r="AU199" s="11">
        <f t="shared" si="39"/>
        <v>9.7137866074822141E-3</v>
      </c>
      <c r="AV199" s="5">
        <f t="shared" si="37"/>
        <v>9.7137866074822146</v>
      </c>
    </row>
    <row r="200" spans="1:48" hidden="1" x14ac:dyDescent="0.3">
      <c r="A200" s="1" t="s">
        <v>432</v>
      </c>
      <c r="B200" s="1" t="s">
        <v>410</v>
      </c>
      <c r="C200" s="1" t="s">
        <v>411</v>
      </c>
      <c r="D200" s="1" t="s">
        <v>60</v>
      </c>
      <c r="E200" s="1" t="s">
        <v>141</v>
      </c>
      <c r="F200" s="1" t="s">
        <v>291</v>
      </c>
      <c r="G200" s="1" t="s">
        <v>55</v>
      </c>
      <c r="H200" s="1" t="s">
        <v>56</v>
      </c>
      <c r="I200" s="2">
        <v>0.41460000000000002</v>
      </c>
      <c r="J200" s="2">
        <v>0.2</v>
      </c>
      <c r="K200" s="2">
        <f t="shared" si="31"/>
        <v>0.2</v>
      </c>
      <c r="L200" s="2">
        <f t="shared" si="32"/>
        <v>0</v>
      </c>
      <c r="Z200" s="9">
        <v>0.2</v>
      </c>
      <c r="AA200" s="5">
        <v>41.180999999999997</v>
      </c>
      <c r="AL200" s="5" t="str">
        <f t="shared" si="34"/>
        <v/>
      </c>
      <c r="AN200" s="5" t="str">
        <f t="shared" si="35"/>
        <v/>
      </c>
      <c r="AP200" s="5" t="str">
        <f t="shared" si="36"/>
        <v/>
      </c>
      <c r="AS200" s="5">
        <f t="shared" si="33"/>
        <v>41.180999999999997</v>
      </c>
      <c r="AT200" s="5">
        <f t="shared" si="38"/>
        <v>29.2467462</v>
      </c>
      <c r="AU200" s="11">
        <f t="shared" si="39"/>
        <v>1.1564031675574066E-3</v>
      </c>
      <c r="AV200" s="5">
        <f t="shared" si="37"/>
        <v>1.1564031675574067</v>
      </c>
    </row>
    <row r="201" spans="1:48" hidden="1" x14ac:dyDescent="0.3">
      <c r="A201" s="1" t="s">
        <v>432</v>
      </c>
      <c r="B201" s="1" t="s">
        <v>410</v>
      </c>
      <c r="C201" s="1" t="s">
        <v>411</v>
      </c>
      <c r="D201" s="1" t="s">
        <v>60</v>
      </c>
      <c r="E201" s="1" t="s">
        <v>83</v>
      </c>
      <c r="F201" s="1" t="s">
        <v>291</v>
      </c>
      <c r="G201" s="1" t="s">
        <v>55</v>
      </c>
      <c r="H201" s="1" t="s">
        <v>56</v>
      </c>
      <c r="I201" s="2">
        <v>0.41460000000000002</v>
      </c>
      <c r="J201" s="2">
        <v>0.21</v>
      </c>
      <c r="K201" s="2">
        <f t="shared" si="31"/>
        <v>0.21</v>
      </c>
      <c r="L201" s="2">
        <f t="shared" si="32"/>
        <v>0</v>
      </c>
      <c r="Z201" s="9">
        <v>0.21</v>
      </c>
      <c r="AA201" s="5">
        <v>43.240049999999997</v>
      </c>
      <c r="AL201" s="5" t="str">
        <f t="shared" si="34"/>
        <v/>
      </c>
      <c r="AN201" s="5" t="str">
        <f t="shared" si="35"/>
        <v/>
      </c>
      <c r="AP201" s="5" t="str">
        <f t="shared" si="36"/>
        <v/>
      </c>
      <c r="AS201" s="5">
        <f t="shared" si="33"/>
        <v>43.240049999999997</v>
      </c>
      <c r="AT201" s="5">
        <f t="shared" si="38"/>
        <v>30.709083509999999</v>
      </c>
      <c r="AU201" s="11">
        <f t="shared" si="39"/>
        <v>1.2142233259352768E-3</v>
      </c>
      <c r="AV201" s="5">
        <f t="shared" si="37"/>
        <v>1.2142233259352768</v>
      </c>
    </row>
    <row r="202" spans="1:48" hidden="1" x14ac:dyDescent="0.3">
      <c r="A202" s="1" t="s">
        <v>433</v>
      </c>
      <c r="B202" s="1" t="s">
        <v>272</v>
      </c>
      <c r="C202" s="1" t="s">
        <v>273</v>
      </c>
      <c r="D202" s="1" t="s">
        <v>274</v>
      </c>
      <c r="E202" s="1" t="s">
        <v>84</v>
      </c>
      <c r="F202" s="1" t="s">
        <v>291</v>
      </c>
      <c r="G202" s="1" t="s">
        <v>55</v>
      </c>
      <c r="H202" s="1" t="s">
        <v>56</v>
      </c>
      <c r="I202" s="2">
        <v>14.7121</v>
      </c>
      <c r="J202" s="2">
        <v>11.78</v>
      </c>
      <c r="K202" s="2">
        <f t="shared" si="31"/>
        <v>7.8599999999999994</v>
      </c>
      <c r="L202" s="2">
        <f t="shared" si="32"/>
        <v>3.91</v>
      </c>
      <c r="M202" s="3">
        <v>3.91</v>
      </c>
      <c r="R202" s="7">
        <v>7.22</v>
      </c>
      <c r="S202" s="5">
        <v>12388.6175</v>
      </c>
      <c r="AB202" s="10">
        <v>0.64</v>
      </c>
      <c r="AC202" s="5">
        <v>118.6024</v>
      </c>
      <c r="AL202" s="5" t="str">
        <f t="shared" si="34"/>
        <v/>
      </c>
      <c r="AN202" s="5" t="str">
        <f t="shared" si="35"/>
        <v/>
      </c>
      <c r="AP202" s="5" t="str">
        <f t="shared" si="36"/>
        <v/>
      </c>
      <c r="AS202" s="5">
        <f t="shared" si="33"/>
        <v>12507.2199</v>
      </c>
      <c r="AT202" s="5">
        <f t="shared" si="38"/>
        <v>8882.62757298</v>
      </c>
      <c r="AU202" s="11">
        <f t="shared" si="39"/>
        <v>0.3512150921467917</v>
      </c>
      <c r="AV202" s="5">
        <f t="shared" si="37"/>
        <v>351.21509214679173</v>
      </c>
    </row>
    <row r="203" spans="1:48" hidden="1" x14ac:dyDescent="0.3">
      <c r="A203" s="1" t="s">
        <v>433</v>
      </c>
      <c r="B203" s="1" t="s">
        <v>272</v>
      </c>
      <c r="C203" s="1" t="s">
        <v>273</v>
      </c>
      <c r="D203" s="1" t="s">
        <v>274</v>
      </c>
      <c r="E203" s="1" t="s">
        <v>83</v>
      </c>
      <c r="F203" s="1" t="s">
        <v>291</v>
      </c>
      <c r="G203" s="1" t="s">
        <v>55</v>
      </c>
      <c r="H203" s="1" t="s">
        <v>56</v>
      </c>
      <c r="I203" s="2">
        <v>14.7121</v>
      </c>
      <c r="J203" s="2">
        <v>0.08</v>
      </c>
      <c r="K203" s="2">
        <f t="shared" si="31"/>
        <v>0</v>
      </c>
      <c r="L203" s="2">
        <f t="shared" si="32"/>
        <v>0.08</v>
      </c>
      <c r="M203" s="3">
        <v>0.08</v>
      </c>
      <c r="AL203" s="5" t="str">
        <f t="shared" si="34"/>
        <v/>
      </c>
      <c r="AN203" s="5" t="str">
        <f t="shared" si="35"/>
        <v/>
      </c>
      <c r="AP203" s="5" t="str">
        <f t="shared" si="36"/>
        <v/>
      </c>
      <c r="AS203" s="5">
        <f t="shared" si="33"/>
        <v>0</v>
      </c>
      <c r="AT203" s="5">
        <f t="shared" si="38"/>
        <v>0</v>
      </c>
      <c r="AU203" s="11">
        <f t="shared" si="39"/>
        <v>0</v>
      </c>
      <c r="AV203" s="5">
        <f t="shared" si="37"/>
        <v>0</v>
      </c>
    </row>
    <row r="204" spans="1:48" hidden="1" x14ac:dyDescent="0.3">
      <c r="A204" s="1" t="s">
        <v>433</v>
      </c>
      <c r="B204" s="1" t="s">
        <v>272</v>
      </c>
      <c r="C204" s="1" t="s">
        <v>273</v>
      </c>
      <c r="D204" s="1" t="s">
        <v>274</v>
      </c>
      <c r="E204" s="1" t="s">
        <v>136</v>
      </c>
      <c r="F204" s="1" t="s">
        <v>291</v>
      </c>
      <c r="G204" s="1" t="s">
        <v>55</v>
      </c>
      <c r="H204" s="1" t="s">
        <v>56</v>
      </c>
      <c r="I204" s="2">
        <v>14.7121</v>
      </c>
      <c r="J204" s="2">
        <v>0.09</v>
      </c>
      <c r="K204" s="2">
        <f t="shared" si="31"/>
        <v>0.08</v>
      </c>
      <c r="L204" s="2">
        <f t="shared" si="32"/>
        <v>0</v>
      </c>
      <c r="R204" s="7">
        <v>0.08</v>
      </c>
      <c r="S204" s="5">
        <v>137.27000000000001</v>
      </c>
      <c r="AL204" s="5" t="str">
        <f t="shared" si="34"/>
        <v/>
      </c>
      <c r="AN204" s="5" t="str">
        <f t="shared" si="35"/>
        <v/>
      </c>
      <c r="AP204" s="5" t="str">
        <f t="shared" si="36"/>
        <v/>
      </c>
      <c r="AS204" s="5">
        <f t="shared" si="33"/>
        <v>137.27000000000001</v>
      </c>
      <c r="AT204" s="5">
        <f t="shared" si="38"/>
        <v>97.489153999999999</v>
      </c>
      <c r="AU204" s="11">
        <f t="shared" si="39"/>
        <v>3.8546772251913555E-3</v>
      </c>
      <c r="AV204" s="5">
        <f t="shared" si="37"/>
        <v>3.8546772251913555</v>
      </c>
    </row>
    <row r="205" spans="1:48" hidden="1" x14ac:dyDescent="0.3">
      <c r="A205" s="1" t="s">
        <v>434</v>
      </c>
      <c r="B205" s="1" t="s">
        <v>435</v>
      </c>
      <c r="C205" s="1" t="s">
        <v>139</v>
      </c>
      <c r="D205" s="1" t="s">
        <v>60</v>
      </c>
      <c r="E205" s="1" t="s">
        <v>85</v>
      </c>
      <c r="F205" s="1" t="s">
        <v>436</v>
      </c>
      <c r="G205" s="1" t="s">
        <v>55</v>
      </c>
      <c r="H205" s="1" t="s">
        <v>56</v>
      </c>
      <c r="I205" s="2">
        <v>78.834599999999995</v>
      </c>
      <c r="J205" s="2">
        <v>36.590000000000003</v>
      </c>
      <c r="K205" s="2">
        <f t="shared" si="31"/>
        <v>14.33</v>
      </c>
      <c r="L205" s="2">
        <f t="shared" si="32"/>
        <v>22.26</v>
      </c>
      <c r="M205" s="3">
        <v>21.11</v>
      </c>
      <c r="P205" s="6">
        <v>6.28</v>
      </c>
      <c r="Q205" s="5">
        <v>14570.15625</v>
      </c>
      <c r="R205" s="7">
        <v>6.47</v>
      </c>
      <c r="S205" s="5">
        <v>7564.5574999999999</v>
      </c>
      <c r="AB205" s="10">
        <v>1.58</v>
      </c>
      <c r="AC205" s="5">
        <v>169.69673750000001</v>
      </c>
      <c r="AL205" s="5" t="str">
        <f t="shared" si="34"/>
        <v/>
      </c>
      <c r="AM205" s="3">
        <v>0.01</v>
      </c>
      <c r="AN205" s="5">
        <f t="shared" si="35"/>
        <v>23.400000000000002</v>
      </c>
      <c r="AO205" s="2">
        <v>0.45</v>
      </c>
      <c r="AP205" s="5">
        <f t="shared" si="36"/>
        <v>0.45</v>
      </c>
      <c r="AQ205" s="2">
        <v>0.69</v>
      </c>
      <c r="AS205" s="5">
        <f t="shared" si="33"/>
        <v>22304.410487499998</v>
      </c>
      <c r="AT205" s="5">
        <f t="shared" si="38"/>
        <v>15840.592328222498</v>
      </c>
      <c r="AU205" s="11">
        <f t="shared" si="39"/>
        <v>0.62632988364162201</v>
      </c>
      <c r="AV205" s="5">
        <f t="shared" si="37"/>
        <v>626.32988364162202</v>
      </c>
    </row>
    <row r="206" spans="1:48" hidden="1" x14ac:dyDescent="0.3">
      <c r="A206" s="1" t="s">
        <v>434</v>
      </c>
      <c r="B206" s="1" t="s">
        <v>435</v>
      </c>
      <c r="C206" s="1" t="s">
        <v>139</v>
      </c>
      <c r="D206" s="1" t="s">
        <v>60</v>
      </c>
      <c r="E206" s="1" t="s">
        <v>113</v>
      </c>
      <c r="F206" s="1" t="s">
        <v>436</v>
      </c>
      <c r="G206" s="1" t="s">
        <v>55</v>
      </c>
      <c r="H206" s="1" t="s">
        <v>56</v>
      </c>
      <c r="I206" s="2">
        <v>78.834599999999995</v>
      </c>
      <c r="J206" s="2">
        <v>38.21</v>
      </c>
      <c r="K206" s="2">
        <f t="shared" si="31"/>
        <v>31.549999999999997</v>
      </c>
      <c r="L206" s="2">
        <f t="shared" si="32"/>
        <v>6.65</v>
      </c>
      <c r="M206" s="3">
        <v>6.65</v>
      </c>
      <c r="N206" s="4">
        <v>0.18</v>
      </c>
      <c r="O206" s="5">
        <v>496.44</v>
      </c>
      <c r="P206" s="6">
        <v>24.45</v>
      </c>
      <c r="Q206" s="5">
        <v>62576.71875</v>
      </c>
      <c r="R206" s="7">
        <v>5.16</v>
      </c>
      <c r="S206" s="5">
        <v>8853.9150000000009</v>
      </c>
      <c r="Z206" s="9">
        <v>1.08</v>
      </c>
      <c r="AA206" s="5">
        <v>222.37739999999999</v>
      </c>
      <c r="AB206" s="10">
        <v>0.68</v>
      </c>
      <c r="AC206" s="5">
        <v>126.01505</v>
      </c>
      <c r="AL206" s="5" t="str">
        <f t="shared" si="34"/>
        <v/>
      </c>
      <c r="AN206" s="5" t="str">
        <f t="shared" si="35"/>
        <v/>
      </c>
      <c r="AP206" s="5" t="str">
        <f t="shared" si="36"/>
        <v/>
      </c>
      <c r="AS206" s="5">
        <f t="shared" si="33"/>
        <v>72275.46620000001</v>
      </c>
      <c r="AT206" s="5">
        <f t="shared" si="38"/>
        <v>51330.036095240001</v>
      </c>
      <c r="AU206" s="11">
        <f t="shared" si="39"/>
        <v>2.029566500336764</v>
      </c>
      <c r="AV206" s="5">
        <f t="shared" si="37"/>
        <v>2029.566500336764</v>
      </c>
    </row>
    <row r="207" spans="1:48" hidden="1" x14ac:dyDescent="0.3">
      <c r="A207" s="1" t="s">
        <v>437</v>
      </c>
      <c r="B207" s="1" t="s">
        <v>438</v>
      </c>
      <c r="C207" s="1" t="s">
        <v>439</v>
      </c>
      <c r="D207" s="1" t="s">
        <v>60</v>
      </c>
      <c r="E207" s="1" t="s">
        <v>110</v>
      </c>
      <c r="F207" s="1" t="s">
        <v>436</v>
      </c>
      <c r="G207" s="1" t="s">
        <v>55</v>
      </c>
      <c r="H207" s="1" t="s">
        <v>56</v>
      </c>
      <c r="I207" s="2">
        <v>39.875700000000002</v>
      </c>
      <c r="J207" s="2">
        <v>39.32</v>
      </c>
      <c r="K207" s="2">
        <f t="shared" si="31"/>
        <v>7.2</v>
      </c>
      <c r="L207" s="2">
        <f t="shared" si="32"/>
        <v>32.11</v>
      </c>
      <c r="M207" s="3">
        <v>29.64</v>
      </c>
      <c r="P207" s="6">
        <v>0.17</v>
      </c>
      <c r="Q207" s="5">
        <v>435.09375000000011</v>
      </c>
      <c r="AB207" s="10">
        <v>7.03</v>
      </c>
      <c r="AC207" s="5">
        <v>1302.7732375000001</v>
      </c>
      <c r="AL207" s="5" t="str">
        <f t="shared" si="34"/>
        <v/>
      </c>
      <c r="AN207" s="5" t="str">
        <f t="shared" si="35"/>
        <v/>
      </c>
      <c r="AO207" s="2">
        <v>0.99</v>
      </c>
      <c r="AP207" s="5">
        <f t="shared" si="36"/>
        <v>0.99</v>
      </c>
      <c r="AQ207" s="2">
        <v>1.48</v>
      </c>
      <c r="AS207" s="5">
        <f t="shared" si="33"/>
        <v>1737.8669875000001</v>
      </c>
      <c r="AT207" s="5">
        <f t="shared" si="38"/>
        <v>1234.2331345225</v>
      </c>
      <c r="AU207" s="11">
        <f t="shared" si="39"/>
        <v>4.8801022052365112E-2</v>
      </c>
      <c r="AV207" s="5">
        <f t="shared" si="37"/>
        <v>48.801022052365113</v>
      </c>
    </row>
    <row r="208" spans="1:48" hidden="1" x14ac:dyDescent="0.3">
      <c r="A208" s="1" t="s">
        <v>440</v>
      </c>
      <c r="B208" s="1" t="s">
        <v>380</v>
      </c>
      <c r="C208" s="1" t="s">
        <v>381</v>
      </c>
      <c r="D208" s="1" t="s">
        <v>60</v>
      </c>
      <c r="E208" s="1" t="s">
        <v>111</v>
      </c>
      <c r="F208" s="1" t="s">
        <v>436</v>
      </c>
      <c r="G208" s="1" t="s">
        <v>55</v>
      </c>
      <c r="H208" s="1" t="s">
        <v>56</v>
      </c>
      <c r="I208" s="2">
        <v>80.257400000000004</v>
      </c>
      <c r="J208" s="2">
        <v>38.549999999999997</v>
      </c>
      <c r="K208" s="2">
        <f t="shared" si="31"/>
        <v>23.2</v>
      </c>
      <c r="L208" s="2">
        <f t="shared" si="32"/>
        <v>15.35</v>
      </c>
      <c r="M208" s="3">
        <v>11.95</v>
      </c>
      <c r="P208" s="6">
        <v>14.75</v>
      </c>
      <c r="Q208" s="5">
        <v>37750.78125</v>
      </c>
      <c r="R208" s="7">
        <v>7.73</v>
      </c>
      <c r="S208" s="5">
        <v>13263.713750000001</v>
      </c>
      <c r="AB208" s="10">
        <v>0.72</v>
      </c>
      <c r="AC208" s="5">
        <v>133.42769999999999</v>
      </c>
      <c r="AL208" s="5" t="str">
        <f t="shared" si="34"/>
        <v/>
      </c>
      <c r="AM208" s="3">
        <v>0.3</v>
      </c>
      <c r="AN208" s="5">
        <f t="shared" si="35"/>
        <v>702</v>
      </c>
      <c r="AO208" s="2">
        <v>1.03</v>
      </c>
      <c r="AP208" s="5">
        <f t="shared" si="36"/>
        <v>1.03</v>
      </c>
      <c r="AQ208" s="2">
        <v>2.0699999999999998</v>
      </c>
      <c r="AS208" s="5">
        <f t="shared" si="33"/>
        <v>51147.922700000003</v>
      </c>
      <c r="AT208" s="5">
        <f t="shared" si="38"/>
        <v>36325.254701539998</v>
      </c>
      <c r="AU208" s="11">
        <f t="shared" si="39"/>
        <v>1.4362842044695705</v>
      </c>
      <c r="AV208" s="5">
        <f t="shared" si="37"/>
        <v>1436.2842044695703</v>
      </c>
    </row>
    <row r="209" spans="1:48" hidden="1" x14ac:dyDescent="0.3">
      <c r="A209" s="1" t="s">
        <v>440</v>
      </c>
      <c r="B209" s="1" t="s">
        <v>380</v>
      </c>
      <c r="C209" s="1" t="s">
        <v>381</v>
      </c>
      <c r="D209" s="1" t="s">
        <v>60</v>
      </c>
      <c r="E209" s="1" t="s">
        <v>136</v>
      </c>
      <c r="F209" s="1" t="s">
        <v>436</v>
      </c>
      <c r="G209" s="1" t="s">
        <v>55</v>
      </c>
      <c r="H209" s="1" t="s">
        <v>56</v>
      </c>
      <c r="I209" s="2">
        <v>80.257400000000004</v>
      </c>
      <c r="J209" s="2">
        <v>37.96</v>
      </c>
      <c r="K209" s="2">
        <f t="shared" si="31"/>
        <v>37.96</v>
      </c>
      <c r="L209" s="2">
        <f t="shared" si="32"/>
        <v>0</v>
      </c>
      <c r="P209" s="6">
        <v>0.41</v>
      </c>
      <c r="Q209" s="5">
        <v>1049.34375</v>
      </c>
      <c r="R209" s="7">
        <v>26.48</v>
      </c>
      <c r="S209" s="5">
        <v>45436.37</v>
      </c>
      <c r="T209" s="8">
        <v>11.06</v>
      </c>
      <c r="U209" s="5">
        <v>5693.2732499999993</v>
      </c>
      <c r="AB209" s="10">
        <v>0.01</v>
      </c>
      <c r="AC209" s="5">
        <v>1.8531625</v>
      </c>
      <c r="AL209" s="5" t="str">
        <f t="shared" si="34"/>
        <v/>
      </c>
      <c r="AN209" s="5" t="str">
        <f t="shared" si="35"/>
        <v/>
      </c>
      <c r="AP209" s="5" t="str">
        <f t="shared" si="36"/>
        <v/>
      </c>
      <c r="AS209" s="5">
        <f t="shared" si="33"/>
        <v>52180.840162500004</v>
      </c>
      <c r="AT209" s="5">
        <f t="shared" si="38"/>
        <v>37058.832683407498</v>
      </c>
      <c r="AU209" s="11">
        <f t="shared" si="39"/>
        <v>1.4652895473573186</v>
      </c>
      <c r="AV209" s="5">
        <f t="shared" si="37"/>
        <v>1465.2895473573187</v>
      </c>
    </row>
    <row r="210" spans="1:48" hidden="1" x14ac:dyDescent="0.3">
      <c r="A210" s="1" t="s">
        <v>441</v>
      </c>
      <c r="B210" s="1" t="s">
        <v>122</v>
      </c>
      <c r="C210" s="1" t="s">
        <v>103</v>
      </c>
      <c r="D210" s="1" t="s">
        <v>104</v>
      </c>
      <c r="E210" s="1" t="s">
        <v>112</v>
      </c>
      <c r="F210" s="1" t="s">
        <v>436</v>
      </c>
      <c r="G210" s="1" t="s">
        <v>55</v>
      </c>
      <c r="H210" s="1" t="s">
        <v>56</v>
      </c>
      <c r="I210" s="2">
        <v>77.455100000000002</v>
      </c>
      <c r="J210" s="2">
        <v>30.32</v>
      </c>
      <c r="K210" s="2">
        <f t="shared" si="31"/>
        <v>29.61</v>
      </c>
      <c r="L210" s="2">
        <f t="shared" si="32"/>
        <v>0.7</v>
      </c>
      <c r="M210" s="3">
        <v>0.51</v>
      </c>
      <c r="N210" s="4">
        <v>4.1900000000000004</v>
      </c>
      <c r="O210" s="5">
        <v>11556.02</v>
      </c>
      <c r="P210" s="6">
        <v>6.59</v>
      </c>
      <c r="Q210" s="5">
        <v>16866.28125</v>
      </c>
      <c r="R210" s="7">
        <v>14.36</v>
      </c>
      <c r="S210" s="5">
        <v>24639.965</v>
      </c>
      <c r="Z210" s="9">
        <v>1.71</v>
      </c>
      <c r="AA210" s="5">
        <v>352.09755000000001</v>
      </c>
      <c r="AB210" s="10">
        <v>2.76</v>
      </c>
      <c r="AC210" s="5">
        <v>511.47284999999988</v>
      </c>
      <c r="AL210" s="5" t="str">
        <f t="shared" si="34"/>
        <v/>
      </c>
      <c r="AN210" s="5" t="str">
        <f t="shared" si="35"/>
        <v/>
      </c>
      <c r="AO210" s="2">
        <v>0.08</v>
      </c>
      <c r="AP210" s="5">
        <f t="shared" si="36"/>
        <v>0.08</v>
      </c>
      <c r="AQ210" s="2">
        <v>0.11</v>
      </c>
      <c r="AS210" s="5">
        <f t="shared" si="33"/>
        <v>53925.836649999997</v>
      </c>
      <c r="AT210" s="5">
        <f t="shared" si="38"/>
        <v>38298.129188829997</v>
      </c>
      <c r="AU210" s="11">
        <f t="shared" si="39"/>
        <v>1.5142907728137558</v>
      </c>
      <c r="AV210" s="5">
        <f t="shared" si="37"/>
        <v>1514.2907728137557</v>
      </c>
    </row>
    <row r="211" spans="1:48" hidden="1" x14ac:dyDescent="0.3">
      <c r="A211" s="1" t="s">
        <v>441</v>
      </c>
      <c r="B211" s="1" t="s">
        <v>122</v>
      </c>
      <c r="C211" s="1" t="s">
        <v>103</v>
      </c>
      <c r="D211" s="1" t="s">
        <v>104</v>
      </c>
      <c r="E211" s="1" t="s">
        <v>89</v>
      </c>
      <c r="F211" s="1" t="s">
        <v>436</v>
      </c>
      <c r="G211" s="1" t="s">
        <v>55</v>
      </c>
      <c r="H211" s="1" t="s">
        <v>56</v>
      </c>
      <c r="I211" s="2">
        <v>77.455100000000002</v>
      </c>
      <c r="J211" s="2">
        <v>39.770000000000003</v>
      </c>
      <c r="K211" s="2">
        <f t="shared" si="31"/>
        <v>39.130000000000003</v>
      </c>
      <c r="L211" s="2">
        <f t="shared" si="32"/>
        <v>0.61</v>
      </c>
      <c r="M211" s="3">
        <v>0.61</v>
      </c>
      <c r="R211" s="7">
        <v>30.15</v>
      </c>
      <c r="S211" s="5">
        <v>51733.631249999999</v>
      </c>
      <c r="T211" s="8">
        <v>8.91</v>
      </c>
      <c r="U211" s="5">
        <v>4586.5338749999992</v>
      </c>
      <c r="AB211" s="10">
        <v>7.0000000000000007E-2</v>
      </c>
      <c r="AC211" s="5">
        <v>12.972137500000001</v>
      </c>
      <c r="AL211" s="5" t="str">
        <f t="shared" si="34"/>
        <v/>
      </c>
      <c r="AN211" s="5" t="str">
        <f t="shared" si="35"/>
        <v/>
      </c>
      <c r="AP211" s="5" t="str">
        <f t="shared" si="36"/>
        <v/>
      </c>
      <c r="AS211" s="5">
        <f t="shared" si="33"/>
        <v>56333.1372625</v>
      </c>
      <c r="AT211" s="5">
        <f t="shared" si="38"/>
        <v>40007.794083827503</v>
      </c>
      <c r="AU211" s="11">
        <f t="shared" si="39"/>
        <v>1.5818901524683997</v>
      </c>
      <c r="AV211" s="5">
        <f t="shared" si="37"/>
        <v>1581.8901524683997</v>
      </c>
    </row>
    <row r="212" spans="1:48" hidden="1" x14ac:dyDescent="0.3">
      <c r="A212" s="1" t="s">
        <v>442</v>
      </c>
      <c r="B212" s="1" t="s">
        <v>443</v>
      </c>
      <c r="C212" s="1" t="s">
        <v>444</v>
      </c>
      <c r="D212" s="1" t="s">
        <v>445</v>
      </c>
      <c r="E212" s="1" t="s">
        <v>112</v>
      </c>
      <c r="F212" s="1" t="s">
        <v>436</v>
      </c>
      <c r="G212" s="1" t="s">
        <v>55</v>
      </c>
      <c r="H212" s="1" t="s">
        <v>56</v>
      </c>
      <c r="I212" s="2">
        <v>2.3281999999999998</v>
      </c>
      <c r="J212" s="2">
        <v>1.39</v>
      </c>
      <c r="K212" s="2">
        <f t="shared" si="31"/>
        <v>1.39</v>
      </c>
      <c r="L212" s="2">
        <f t="shared" si="32"/>
        <v>0</v>
      </c>
      <c r="Z212" s="9">
        <v>1.39</v>
      </c>
      <c r="AA212" s="5">
        <v>286.20794999999998</v>
      </c>
      <c r="AL212" s="5" t="str">
        <f t="shared" si="34"/>
        <v/>
      </c>
      <c r="AN212" s="5" t="str">
        <f t="shared" si="35"/>
        <v/>
      </c>
      <c r="AP212" s="5" t="str">
        <f t="shared" si="36"/>
        <v/>
      </c>
      <c r="AS212" s="5">
        <f t="shared" si="33"/>
        <v>286.20794999999998</v>
      </c>
      <c r="AT212" s="5">
        <f t="shared" si="38"/>
        <v>203.26488608999998</v>
      </c>
      <c r="AU212" s="11">
        <f t="shared" si="39"/>
        <v>8.0370020145239737E-3</v>
      </c>
      <c r="AV212" s="5">
        <f t="shared" si="37"/>
        <v>8.0370020145239742</v>
      </c>
    </row>
    <row r="213" spans="1:48" hidden="1" x14ac:dyDescent="0.3">
      <c r="A213" s="1" t="s">
        <v>446</v>
      </c>
      <c r="B213" s="1" t="s">
        <v>447</v>
      </c>
      <c r="C213" s="1" t="s">
        <v>448</v>
      </c>
      <c r="D213" s="1" t="s">
        <v>60</v>
      </c>
      <c r="E213" s="1" t="s">
        <v>105</v>
      </c>
      <c r="F213" s="1" t="s">
        <v>436</v>
      </c>
      <c r="G213" s="1" t="s">
        <v>55</v>
      </c>
      <c r="H213" s="1" t="s">
        <v>56</v>
      </c>
      <c r="I213" s="2">
        <v>40.148600000000002</v>
      </c>
      <c r="J213" s="2">
        <v>7.38</v>
      </c>
      <c r="K213" s="2">
        <f t="shared" si="31"/>
        <v>5.33</v>
      </c>
      <c r="L213" s="2">
        <f t="shared" si="32"/>
        <v>2.04</v>
      </c>
      <c r="M213" s="3">
        <v>0.57999999999999996</v>
      </c>
      <c r="P213" s="6">
        <v>0.71</v>
      </c>
      <c r="Q213" s="5">
        <v>1817.15625</v>
      </c>
      <c r="R213" s="7">
        <v>2.4</v>
      </c>
      <c r="S213" s="5">
        <v>4118.0999999999995</v>
      </c>
      <c r="AB213" s="10">
        <v>2.2200000000000002</v>
      </c>
      <c r="AC213" s="5">
        <v>411.40207500000002</v>
      </c>
      <c r="AK213" s="3">
        <v>0.03</v>
      </c>
      <c r="AL213" s="5">
        <f t="shared" si="34"/>
        <v>115.992</v>
      </c>
      <c r="AN213" s="5" t="str">
        <f t="shared" si="35"/>
        <v/>
      </c>
      <c r="AO213" s="2">
        <v>0.48</v>
      </c>
      <c r="AP213" s="5">
        <f t="shared" si="36"/>
        <v>0.48</v>
      </c>
      <c r="AQ213" s="2">
        <v>0.95</v>
      </c>
      <c r="AS213" s="5">
        <f t="shared" si="33"/>
        <v>6346.6583249999994</v>
      </c>
      <c r="AT213" s="5">
        <f t="shared" si="38"/>
        <v>4507.3967424149996</v>
      </c>
      <c r="AU213" s="11">
        <f t="shared" si="39"/>
        <v>0.17822043637683843</v>
      </c>
      <c r="AV213" s="5">
        <f t="shared" si="37"/>
        <v>178.22043637683842</v>
      </c>
    </row>
    <row r="214" spans="1:48" hidden="1" x14ac:dyDescent="0.3">
      <c r="A214" s="1" t="s">
        <v>446</v>
      </c>
      <c r="B214" s="1" t="s">
        <v>447</v>
      </c>
      <c r="C214" s="1" t="s">
        <v>448</v>
      </c>
      <c r="D214" s="1" t="s">
        <v>60</v>
      </c>
      <c r="E214" s="1" t="s">
        <v>107</v>
      </c>
      <c r="F214" s="1" t="s">
        <v>436</v>
      </c>
      <c r="G214" s="1" t="s">
        <v>55</v>
      </c>
      <c r="H214" s="1" t="s">
        <v>56</v>
      </c>
      <c r="I214" s="2">
        <v>40.148600000000002</v>
      </c>
      <c r="J214" s="2">
        <v>31.98</v>
      </c>
      <c r="K214" s="2">
        <f t="shared" si="31"/>
        <v>27.9</v>
      </c>
      <c r="L214" s="2">
        <f t="shared" si="32"/>
        <v>3.67</v>
      </c>
      <c r="M214" s="3">
        <v>2.31</v>
      </c>
      <c r="R214" s="7">
        <v>13.74</v>
      </c>
      <c r="S214" s="5">
        <v>23576.122500000001</v>
      </c>
      <c r="T214" s="8">
        <v>0.38</v>
      </c>
      <c r="U214" s="5">
        <v>195.60974999999999</v>
      </c>
      <c r="AB214" s="10">
        <v>13.78</v>
      </c>
      <c r="AC214" s="5">
        <v>2553.657925</v>
      </c>
      <c r="AK214" s="3">
        <v>7.0000000000000007E-2</v>
      </c>
      <c r="AL214" s="5">
        <f t="shared" si="34"/>
        <v>270.64800000000002</v>
      </c>
      <c r="AN214" s="5" t="str">
        <f t="shared" si="35"/>
        <v/>
      </c>
      <c r="AO214" s="2">
        <v>0.41</v>
      </c>
      <c r="AP214" s="5">
        <f t="shared" si="36"/>
        <v>0.41</v>
      </c>
      <c r="AQ214" s="2">
        <v>0.88</v>
      </c>
      <c r="AS214" s="5">
        <f t="shared" si="33"/>
        <v>26325.390175</v>
      </c>
      <c r="AT214" s="5">
        <f t="shared" si="38"/>
        <v>18696.292102284999</v>
      </c>
      <c r="AU214" s="11">
        <f t="shared" si="39"/>
        <v>0.73924296606577367</v>
      </c>
      <c r="AV214" s="5">
        <f t="shared" si="37"/>
        <v>739.24296606577366</v>
      </c>
    </row>
    <row r="215" spans="1:48" hidden="1" x14ac:dyDescent="0.3">
      <c r="A215" s="1" t="s">
        <v>449</v>
      </c>
      <c r="B215" s="1" t="s">
        <v>450</v>
      </c>
      <c r="C215" s="1" t="s">
        <v>451</v>
      </c>
      <c r="D215" s="1" t="s">
        <v>452</v>
      </c>
      <c r="E215" s="1" t="s">
        <v>105</v>
      </c>
      <c r="F215" s="1" t="s">
        <v>436</v>
      </c>
      <c r="G215" s="1" t="s">
        <v>55</v>
      </c>
      <c r="H215" s="1" t="s">
        <v>56</v>
      </c>
      <c r="I215" s="2">
        <v>19.695399999999999</v>
      </c>
      <c r="J215" s="2">
        <v>12.12</v>
      </c>
      <c r="K215" s="2">
        <f t="shared" si="31"/>
        <v>11.45</v>
      </c>
      <c r="L215" s="2">
        <f t="shared" si="32"/>
        <v>0.66999999999999993</v>
      </c>
      <c r="M215" s="3">
        <v>0.41</v>
      </c>
      <c r="P215" s="6">
        <v>0.01</v>
      </c>
      <c r="Q215" s="5">
        <v>25.59375</v>
      </c>
      <c r="X215" s="2">
        <v>7.53</v>
      </c>
      <c r="Y215" s="5">
        <v>3876.1616250000002</v>
      </c>
      <c r="AB215" s="10">
        <v>3.91</v>
      </c>
      <c r="AC215" s="5">
        <v>724.58653749999996</v>
      </c>
      <c r="AL215" s="5" t="str">
        <f t="shared" si="34"/>
        <v/>
      </c>
      <c r="AN215" s="5" t="str">
        <f t="shared" si="35"/>
        <v/>
      </c>
      <c r="AO215" s="2">
        <v>0.16</v>
      </c>
      <c r="AP215" s="5">
        <f t="shared" si="36"/>
        <v>0.16</v>
      </c>
      <c r="AQ215" s="2">
        <v>0.1</v>
      </c>
      <c r="AS215" s="5">
        <f t="shared" si="33"/>
        <v>4626.3419125</v>
      </c>
      <c r="AT215" s="5">
        <f t="shared" si="38"/>
        <v>3285.6280262574996</v>
      </c>
      <c r="AU215" s="11">
        <f t="shared" si="39"/>
        <v>0.12991225181075228</v>
      </c>
      <c r="AV215" s="5">
        <f t="shared" si="37"/>
        <v>129.91225181075228</v>
      </c>
    </row>
    <row r="216" spans="1:48" hidden="1" x14ac:dyDescent="0.3">
      <c r="A216" s="1" t="s">
        <v>449</v>
      </c>
      <c r="B216" s="1" t="s">
        <v>450</v>
      </c>
      <c r="C216" s="1" t="s">
        <v>451</v>
      </c>
      <c r="D216" s="1" t="s">
        <v>452</v>
      </c>
      <c r="E216" s="1" t="s">
        <v>107</v>
      </c>
      <c r="F216" s="1" t="s">
        <v>436</v>
      </c>
      <c r="G216" s="1" t="s">
        <v>55</v>
      </c>
      <c r="H216" s="1" t="s">
        <v>56</v>
      </c>
      <c r="I216" s="2">
        <v>19.695399999999999</v>
      </c>
      <c r="J216" s="2">
        <v>7.57</v>
      </c>
      <c r="K216" s="2">
        <f t="shared" si="31"/>
        <v>6.21</v>
      </c>
      <c r="L216" s="2">
        <f t="shared" si="32"/>
        <v>1.3599999999999999</v>
      </c>
      <c r="M216" s="3">
        <v>0.43</v>
      </c>
      <c r="P216" s="6">
        <v>0.31</v>
      </c>
      <c r="Q216" s="5">
        <v>793.40625</v>
      </c>
      <c r="X216" s="2">
        <v>5.25</v>
      </c>
      <c r="Y216" s="5">
        <v>2702.5031250000002</v>
      </c>
      <c r="AB216" s="10">
        <v>0.65</v>
      </c>
      <c r="AC216" s="5">
        <v>120.4555625</v>
      </c>
      <c r="AK216" s="3">
        <v>0.04</v>
      </c>
      <c r="AL216" s="5">
        <f t="shared" si="34"/>
        <v>154.65600000000001</v>
      </c>
      <c r="AM216" s="3">
        <v>0.03</v>
      </c>
      <c r="AN216" s="5">
        <f t="shared" si="35"/>
        <v>70.2</v>
      </c>
      <c r="AO216" s="2">
        <v>0.36</v>
      </c>
      <c r="AP216" s="5">
        <f t="shared" si="36"/>
        <v>0.36</v>
      </c>
      <c r="AQ216" s="2">
        <v>0.5</v>
      </c>
      <c r="AS216" s="5">
        <f t="shared" si="33"/>
        <v>3616.3649375</v>
      </c>
      <c r="AT216" s="5">
        <f t="shared" si="38"/>
        <v>2568.3423786124999</v>
      </c>
      <c r="AU216" s="11">
        <f t="shared" si="39"/>
        <v>0.10155110047761207</v>
      </c>
      <c r="AV216" s="5">
        <f t="shared" si="37"/>
        <v>101.55110047761207</v>
      </c>
    </row>
    <row r="217" spans="1:48" hidden="1" x14ac:dyDescent="0.3">
      <c r="A217" s="1" t="s">
        <v>453</v>
      </c>
      <c r="B217" s="1" t="s">
        <v>450</v>
      </c>
      <c r="C217" s="1" t="s">
        <v>451</v>
      </c>
      <c r="D217" s="1" t="s">
        <v>452</v>
      </c>
      <c r="E217" s="1" t="s">
        <v>106</v>
      </c>
      <c r="F217" s="1" t="s">
        <v>436</v>
      </c>
      <c r="G217" s="1" t="s">
        <v>55</v>
      </c>
      <c r="H217" s="1" t="s">
        <v>56</v>
      </c>
      <c r="I217" s="2">
        <v>58.757300000000001</v>
      </c>
      <c r="J217" s="2">
        <v>27.98</v>
      </c>
      <c r="K217" s="2">
        <f t="shared" si="31"/>
        <v>27.980000000000004</v>
      </c>
      <c r="L217" s="2">
        <f t="shared" si="32"/>
        <v>0</v>
      </c>
      <c r="R217" s="7">
        <v>2.25</v>
      </c>
      <c r="S217" s="5">
        <v>3860.71875</v>
      </c>
      <c r="T217" s="8">
        <v>1.89</v>
      </c>
      <c r="U217" s="5">
        <v>972.90112499999987</v>
      </c>
      <c r="X217" s="2">
        <v>22.12</v>
      </c>
      <c r="Y217" s="5">
        <v>11386.5465</v>
      </c>
      <c r="Z217" s="9">
        <v>0.01</v>
      </c>
      <c r="AA217" s="5">
        <v>2.05905</v>
      </c>
      <c r="AB217" s="10">
        <v>1.71</v>
      </c>
      <c r="AC217" s="5">
        <v>316.89078749999999</v>
      </c>
      <c r="AL217" s="5" t="str">
        <f t="shared" si="34"/>
        <v/>
      </c>
      <c r="AN217" s="5" t="str">
        <f t="shared" si="35"/>
        <v/>
      </c>
      <c r="AP217" s="5" t="str">
        <f t="shared" si="36"/>
        <v/>
      </c>
      <c r="AS217" s="5">
        <f t="shared" si="33"/>
        <v>16539.116212500001</v>
      </c>
      <c r="AT217" s="5">
        <f t="shared" si="38"/>
        <v>11746.080334117501</v>
      </c>
      <c r="AU217" s="11">
        <f t="shared" si="39"/>
        <v>0.46443472418676229</v>
      </c>
      <c r="AV217" s="5">
        <f t="shared" si="37"/>
        <v>464.43472418676231</v>
      </c>
    </row>
    <row r="218" spans="1:48" hidden="1" x14ac:dyDescent="0.3">
      <c r="A218" s="1" t="s">
        <v>453</v>
      </c>
      <c r="B218" s="1" t="s">
        <v>450</v>
      </c>
      <c r="C218" s="1" t="s">
        <v>451</v>
      </c>
      <c r="D218" s="1" t="s">
        <v>452</v>
      </c>
      <c r="E218" s="1" t="s">
        <v>109</v>
      </c>
      <c r="F218" s="1" t="s">
        <v>436</v>
      </c>
      <c r="G218" s="1" t="s">
        <v>55</v>
      </c>
      <c r="H218" s="1" t="s">
        <v>56</v>
      </c>
      <c r="I218" s="2">
        <v>58.757300000000001</v>
      </c>
      <c r="J218" s="2">
        <v>25.81</v>
      </c>
      <c r="K218" s="2">
        <f t="shared" si="31"/>
        <v>23.159999999999997</v>
      </c>
      <c r="L218" s="2">
        <f t="shared" si="32"/>
        <v>2.6500000000000004</v>
      </c>
      <c r="M218" s="3">
        <v>1.33</v>
      </c>
      <c r="X218" s="2">
        <v>17.579999999999998</v>
      </c>
      <c r="Y218" s="5">
        <v>9049.5247499999987</v>
      </c>
      <c r="AB218" s="10">
        <v>5.58</v>
      </c>
      <c r="AC218" s="5">
        <v>1034.0646750000001</v>
      </c>
      <c r="AK218" s="3">
        <v>0.2</v>
      </c>
      <c r="AL218" s="5">
        <f t="shared" si="34"/>
        <v>773.28000000000009</v>
      </c>
      <c r="AM218" s="3">
        <v>0.01</v>
      </c>
      <c r="AN218" s="5">
        <f t="shared" si="35"/>
        <v>23.400000000000002</v>
      </c>
      <c r="AO218" s="2">
        <v>0.32</v>
      </c>
      <c r="AP218" s="5">
        <f t="shared" si="36"/>
        <v>0.32</v>
      </c>
      <c r="AQ218" s="2">
        <v>0.79</v>
      </c>
      <c r="AS218" s="5">
        <f t="shared" si="33"/>
        <v>10083.589424999998</v>
      </c>
      <c r="AT218" s="5">
        <f t="shared" si="38"/>
        <v>7161.3652096349988</v>
      </c>
      <c r="AU218" s="11">
        <f t="shared" si="39"/>
        <v>0.28315715381895451</v>
      </c>
      <c r="AV218" s="5">
        <f t="shared" si="37"/>
        <v>283.1571538189545</v>
      </c>
    </row>
    <row r="219" spans="1:48" hidden="1" x14ac:dyDescent="0.3">
      <c r="A219" s="1" t="s">
        <v>454</v>
      </c>
      <c r="B219" s="1" t="s">
        <v>447</v>
      </c>
      <c r="C219" s="1" t="s">
        <v>448</v>
      </c>
      <c r="D219" s="1" t="s">
        <v>60</v>
      </c>
      <c r="E219" s="1" t="s">
        <v>109</v>
      </c>
      <c r="F219" s="1" t="s">
        <v>436</v>
      </c>
      <c r="G219" s="1" t="s">
        <v>55</v>
      </c>
      <c r="H219" s="1" t="s">
        <v>56</v>
      </c>
      <c r="I219" s="2">
        <v>10.3323</v>
      </c>
      <c r="J219" s="2">
        <v>6.69</v>
      </c>
      <c r="K219" s="2">
        <f t="shared" si="31"/>
        <v>4.1900000000000004</v>
      </c>
      <c r="L219" s="2">
        <f t="shared" si="32"/>
        <v>2.5</v>
      </c>
      <c r="M219" s="3">
        <v>1.49</v>
      </c>
      <c r="Z219" s="9">
        <v>2.89</v>
      </c>
      <c r="AA219" s="5">
        <v>595.06545000000006</v>
      </c>
      <c r="AB219" s="10">
        <v>1.3</v>
      </c>
      <c r="AC219" s="5">
        <v>240.911125</v>
      </c>
      <c r="AK219" s="3">
        <v>7.0000000000000007E-2</v>
      </c>
      <c r="AL219" s="5">
        <f t="shared" si="34"/>
        <v>270.64800000000002</v>
      </c>
      <c r="AN219" s="5" t="str">
        <f t="shared" si="35"/>
        <v/>
      </c>
      <c r="AO219" s="2">
        <v>0.33</v>
      </c>
      <c r="AP219" s="5">
        <f t="shared" si="36"/>
        <v>0.33</v>
      </c>
      <c r="AQ219" s="2">
        <v>0.61</v>
      </c>
      <c r="AS219" s="5">
        <f t="shared" si="33"/>
        <v>835.97657500000003</v>
      </c>
      <c r="AT219" s="5">
        <f t="shared" si="38"/>
        <v>593.71056356500003</v>
      </c>
      <c r="AU219" s="11">
        <f t="shared" si="39"/>
        <v>2.3475048185663094E-2</v>
      </c>
      <c r="AV219" s="5">
        <f t="shared" si="37"/>
        <v>23.475048185663095</v>
      </c>
    </row>
    <row r="220" spans="1:48" hidden="1" x14ac:dyDescent="0.3">
      <c r="A220" s="1" t="s">
        <v>455</v>
      </c>
      <c r="B220" s="1" t="s">
        <v>456</v>
      </c>
      <c r="C220" s="1" t="s">
        <v>457</v>
      </c>
      <c r="D220" s="1" t="s">
        <v>60</v>
      </c>
      <c r="E220" s="1" t="s">
        <v>106</v>
      </c>
      <c r="F220" s="1" t="s">
        <v>436</v>
      </c>
      <c r="G220" s="1" t="s">
        <v>55</v>
      </c>
      <c r="H220" s="1" t="s">
        <v>56</v>
      </c>
      <c r="I220" s="2">
        <v>2.5909</v>
      </c>
      <c r="J220" s="2">
        <v>1.76</v>
      </c>
      <c r="K220" s="2">
        <f t="shared" si="31"/>
        <v>1.7600000000000002</v>
      </c>
      <c r="L220" s="2">
        <f t="shared" si="32"/>
        <v>0</v>
      </c>
      <c r="Z220" s="9">
        <v>0.4</v>
      </c>
      <c r="AA220" s="5">
        <v>82.362000000000009</v>
      </c>
      <c r="AB220" s="10">
        <v>1.36</v>
      </c>
      <c r="AC220" s="5">
        <v>252.0301</v>
      </c>
      <c r="AL220" s="5" t="str">
        <f t="shared" si="34"/>
        <v/>
      </c>
      <c r="AN220" s="5" t="str">
        <f t="shared" si="35"/>
        <v/>
      </c>
      <c r="AP220" s="5" t="str">
        <f t="shared" si="36"/>
        <v/>
      </c>
      <c r="AS220" s="5">
        <f t="shared" si="33"/>
        <v>334.39210000000003</v>
      </c>
      <c r="AT220" s="5">
        <f t="shared" si="38"/>
        <v>237.48526941999998</v>
      </c>
      <c r="AU220" s="11">
        <f t="shared" si="39"/>
        <v>9.390060553317623E-3</v>
      </c>
      <c r="AV220" s="5">
        <f t="shared" si="37"/>
        <v>9.3900605533176229</v>
      </c>
    </row>
    <row r="221" spans="1:48" hidden="1" x14ac:dyDescent="0.3">
      <c r="A221" s="1" t="s">
        <v>458</v>
      </c>
      <c r="B221" s="1" t="s">
        <v>459</v>
      </c>
      <c r="C221" s="1" t="s">
        <v>460</v>
      </c>
      <c r="D221" s="1" t="s">
        <v>461</v>
      </c>
      <c r="E221" s="1" t="s">
        <v>106</v>
      </c>
      <c r="F221" s="1" t="s">
        <v>436</v>
      </c>
      <c r="G221" s="1" t="s">
        <v>55</v>
      </c>
      <c r="H221" s="1" t="s">
        <v>56</v>
      </c>
      <c r="I221" s="2">
        <v>0.49990000000000001</v>
      </c>
      <c r="J221" s="2">
        <v>0.05</v>
      </c>
      <c r="K221" s="2">
        <f t="shared" si="31"/>
        <v>0.05</v>
      </c>
      <c r="L221" s="2">
        <f t="shared" si="32"/>
        <v>0</v>
      </c>
      <c r="Z221" s="9">
        <v>0.05</v>
      </c>
      <c r="AA221" s="5">
        <v>10.295249999999999</v>
      </c>
      <c r="AL221" s="5" t="str">
        <f t="shared" si="34"/>
        <v/>
      </c>
      <c r="AN221" s="5" t="str">
        <f t="shared" si="35"/>
        <v/>
      </c>
      <c r="AP221" s="5" t="str">
        <f t="shared" si="36"/>
        <v/>
      </c>
      <c r="AS221" s="5">
        <f t="shared" si="33"/>
        <v>10.295249999999999</v>
      </c>
      <c r="AT221" s="5">
        <f t="shared" si="38"/>
        <v>7.3116865500000001</v>
      </c>
      <c r="AU221" s="11">
        <f t="shared" si="39"/>
        <v>2.8910079188935165E-4</v>
      </c>
      <c r="AV221" s="5">
        <f t="shared" si="37"/>
        <v>0.28910079188935167</v>
      </c>
    </row>
    <row r="222" spans="1:48" hidden="1" x14ac:dyDescent="0.3">
      <c r="A222" s="1" t="s">
        <v>462</v>
      </c>
      <c r="B222" s="1" t="s">
        <v>463</v>
      </c>
      <c r="C222" s="1" t="s">
        <v>464</v>
      </c>
      <c r="D222" s="1" t="s">
        <v>60</v>
      </c>
      <c r="E222" s="1" t="s">
        <v>106</v>
      </c>
      <c r="F222" s="1" t="s">
        <v>436</v>
      </c>
      <c r="G222" s="1" t="s">
        <v>55</v>
      </c>
      <c r="H222" s="1" t="s">
        <v>56</v>
      </c>
      <c r="I222" s="2">
        <v>0.49990000000000001</v>
      </c>
      <c r="J222" s="2">
        <v>0.23</v>
      </c>
      <c r="K222" s="2">
        <f t="shared" si="31"/>
        <v>0.22999999999999998</v>
      </c>
      <c r="L222" s="2">
        <f t="shared" si="32"/>
        <v>0</v>
      </c>
      <c r="Z222" s="9">
        <v>0.18</v>
      </c>
      <c r="AA222" s="5">
        <v>37.062899999999999</v>
      </c>
      <c r="AB222" s="10">
        <v>0.05</v>
      </c>
      <c r="AC222" s="5">
        <v>9.2658125000000009</v>
      </c>
      <c r="AL222" s="5" t="str">
        <f t="shared" si="34"/>
        <v/>
      </c>
      <c r="AN222" s="5" t="str">
        <f t="shared" si="35"/>
        <v/>
      </c>
      <c r="AP222" s="5" t="str">
        <f t="shared" si="36"/>
        <v/>
      </c>
      <c r="AS222" s="5">
        <f t="shared" si="33"/>
        <v>46.328712500000002</v>
      </c>
      <c r="AT222" s="5">
        <f t="shared" si="38"/>
        <v>32.902651617499998</v>
      </c>
      <c r="AU222" s="11">
        <f t="shared" si="39"/>
        <v>1.3009560205885339E-3</v>
      </c>
      <c r="AV222" s="5">
        <f t="shared" si="37"/>
        <v>1.300956020588534</v>
      </c>
    </row>
    <row r="223" spans="1:48" hidden="1" x14ac:dyDescent="0.3">
      <c r="A223" s="1" t="s">
        <v>465</v>
      </c>
      <c r="B223" s="1" t="s">
        <v>450</v>
      </c>
      <c r="C223" s="1" t="s">
        <v>451</v>
      </c>
      <c r="D223" s="1" t="s">
        <v>452</v>
      </c>
      <c r="E223" s="1" t="s">
        <v>106</v>
      </c>
      <c r="F223" s="1" t="s">
        <v>436</v>
      </c>
      <c r="G223" s="1" t="s">
        <v>55</v>
      </c>
      <c r="H223" s="1" t="s">
        <v>56</v>
      </c>
      <c r="I223" s="2">
        <v>5.9999000000000002</v>
      </c>
      <c r="J223" s="2">
        <v>3.51</v>
      </c>
      <c r="K223" s="2">
        <f t="shared" si="31"/>
        <v>3.5100000000000002</v>
      </c>
      <c r="L223" s="2">
        <f t="shared" si="32"/>
        <v>0</v>
      </c>
      <c r="X223" s="2">
        <v>3.43</v>
      </c>
      <c r="Y223" s="5">
        <v>1765.6353750000001</v>
      </c>
      <c r="AB223" s="10">
        <v>0.08</v>
      </c>
      <c r="AC223" s="5">
        <v>14.8253</v>
      </c>
      <c r="AL223" s="5" t="str">
        <f t="shared" si="34"/>
        <v/>
      </c>
      <c r="AN223" s="5" t="str">
        <f t="shared" si="35"/>
        <v/>
      </c>
      <c r="AP223" s="5" t="str">
        <f t="shared" si="36"/>
        <v/>
      </c>
      <c r="AS223" s="5">
        <f t="shared" si="33"/>
        <v>1780.460675</v>
      </c>
      <c r="AT223" s="5">
        <f t="shared" si="38"/>
        <v>1264.4831713850001</v>
      </c>
      <c r="AU223" s="11">
        <f t="shared" si="39"/>
        <v>4.9997094880682796E-2</v>
      </c>
      <c r="AV223" s="5">
        <f t="shared" si="37"/>
        <v>49.997094880682802</v>
      </c>
    </row>
    <row r="224" spans="1:48" hidden="1" x14ac:dyDescent="0.3">
      <c r="A224" s="1" t="s">
        <v>466</v>
      </c>
      <c r="B224" s="1" t="s">
        <v>463</v>
      </c>
      <c r="C224" s="1" t="s">
        <v>464</v>
      </c>
      <c r="D224" s="1" t="s">
        <v>60</v>
      </c>
      <c r="E224" s="1" t="s">
        <v>106</v>
      </c>
      <c r="F224" s="1" t="s">
        <v>436</v>
      </c>
      <c r="G224" s="1" t="s">
        <v>55</v>
      </c>
      <c r="H224" s="1" t="s">
        <v>56</v>
      </c>
      <c r="I224" s="2">
        <v>0.99980000000000002</v>
      </c>
      <c r="J224" s="2">
        <v>0.47</v>
      </c>
      <c r="K224" s="2">
        <f t="shared" si="31"/>
        <v>0.47</v>
      </c>
      <c r="L224" s="2">
        <f t="shared" si="32"/>
        <v>0</v>
      </c>
      <c r="T224" s="8">
        <v>0.01</v>
      </c>
      <c r="U224" s="5">
        <v>5.1476249999999997</v>
      </c>
      <c r="Z224" s="9">
        <v>0.24</v>
      </c>
      <c r="AA224" s="5">
        <v>49.417200000000001</v>
      </c>
      <c r="AB224" s="10">
        <v>0.22</v>
      </c>
      <c r="AC224" s="5">
        <v>40.769575000000003</v>
      </c>
      <c r="AL224" s="5" t="str">
        <f t="shared" ref="AL224:AL255" si="40">IF(AK224&gt;0,AK224*$AL$1,"")</f>
        <v/>
      </c>
      <c r="AN224" s="5" t="str">
        <f t="shared" ref="AN224:AN255" si="41">IF(AM224&gt;0,AM224*$AN$1,"")</f>
        <v/>
      </c>
      <c r="AP224" s="5" t="str">
        <f t="shared" ref="AP224:AP255" si="42">IF(AO224&gt;0,AO224*$AP$1,"")</f>
        <v/>
      </c>
      <c r="AS224" s="5">
        <f t="shared" si="33"/>
        <v>95.334400000000002</v>
      </c>
      <c r="AT224" s="5">
        <f t="shared" si="38"/>
        <v>67.70649087999999</v>
      </c>
      <c r="AU224" s="11">
        <f t="shared" si="39"/>
        <v>2.6770841440757827E-3</v>
      </c>
      <c r="AV224" s="5">
        <f t="shared" ref="AV224:AV255" si="43">(AU224/100)*$AV$1</f>
        <v>2.6770841440757827</v>
      </c>
    </row>
    <row r="225" spans="1:48" hidden="1" x14ac:dyDescent="0.3">
      <c r="A225" s="1" t="s">
        <v>467</v>
      </c>
      <c r="B225" s="1" t="s">
        <v>456</v>
      </c>
      <c r="C225" s="1" t="s">
        <v>457</v>
      </c>
      <c r="D225" s="1" t="s">
        <v>60</v>
      </c>
      <c r="E225" s="1" t="s">
        <v>106</v>
      </c>
      <c r="F225" s="1" t="s">
        <v>436</v>
      </c>
      <c r="G225" s="1" t="s">
        <v>55</v>
      </c>
      <c r="H225" s="1" t="s">
        <v>56</v>
      </c>
      <c r="I225" s="2">
        <v>0.39250000000000002</v>
      </c>
      <c r="J225" s="2">
        <v>0.1</v>
      </c>
      <c r="K225" s="2">
        <f t="shared" si="31"/>
        <v>9.9999999999999992E-2</v>
      </c>
      <c r="L225" s="2">
        <f t="shared" si="32"/>
        <v>0</v>
      </c>
      <c r="Z225" s="9">
        <v>0.09</v>
      </c>
      <c r="AA225" s="5">
        <v>18.53145</v>
      </c>
      <c r="AB225" s="10">
        <v>0.01</v>
      </c>
      <c r="AC225" s="5">
        <v>1.8531625</v>
      </c>
      <c r="AL225" s="5" t="str">
        <f t="shared" si="40"/>
        <v/>
      </c>
      <c r="AN225" s="5" t="str">
        <f t="shared" si="41"/>
        <v/>
      </c>
      <c r="AP225" s="5" t="str">
        <f t="shared" si="42"/>
        <v/>
      </c>
      <c r="AS225" s="5">
        <f t="shared" si="33"/>
        <v>20.384612499999999</v>
      </c>
      <c r="AT225" s="5">
        <f t="shared" si="38"/>
        <v>14.477151797499998</v>
      </c>
      <c r="AU225" s="11">
        <f t="shared" si="39"/>
        <v>5.7242005935820653E-4</v>
      </c>
      <c r="AV225" s="5">
        <f t="shared" si="43"/>
        <v>0.5724200593582065</v>
      </c>
    </row>
    <row r="226" spans="1:48" hidden="1" x14ac:dyDescent="0.3">
      <c r="A226" s="1" t="s">
        <v>468</v>
      </c>
      <c r="B226" s="1" t="s">
        <v>469</v>
      </c>
      <c r="C226" s="1" t="s">
        <v>448</v>
      </c>
      <c r="D226" s="1" t="s">
        <v>60</v>
      </c>
      <c r="E226" s="1" t="s">
        <v>105</v>
      </c>
      <c r="F226" s="1" t="s">
        <v>436</v>
      </c>
      <c r="G226" s="1" t="s">
        <v>55</v>
      </c>
      <c r="H226" s="1" t="s">
        <v>56</v>
      </c>
      <c r="I226" s="2">
        <v>19.9983</v>
      </c>
      <c r="J226" s="2">
        <v>17.420000000000002</v>
      </c>
      <c r="K226" s="2">
        <f t="shared" si="31"/>
        <v>14</v>
      </c>
      <c r="L226" s="2">
        <f t="shared" si="32"/>
        <v>0.37</v>
      </c>
      <c r="M226" s="3">
        <v>0.15</v>
      </c>
      <c r="P226" s="6">
        <v>0.46</v>
      </c>
      <c r="Q226" s="5">
        <v>1177.3125</v>
      </c>
      <c r="R226" s="7">
        <v>2.77</v>
      </c>
      <c r="S226" s="5">
        <v>4752.9737500000001</v>
      </c>
      <c r="X226" s="2">
        <v>0.12</v>
      </c>
      <c r="Y226" s="5">
        <v>61.771499999999989</v>
      </c>
      <c r="Z226" s="9">
        <v>0.75</v>
      </c>
      <c r="AA226" s="5">
        <v>154.42875000000001</v>
      </c>
      <c r="AB226" s="10">
        <v>9.9</v>
      </c>
      <c r="AC226" s="5">
        <v>1834.6308750000001</v>
      </c>
      <c r="AL226" s="5" t="str">
        <f t="shared" si="40"/>
        <v/>
      </c>
      <c r="AN226" s="5" t="str">
        <f t="shared" si="41"/>
        <v/>
      </c>
      <c r="AO226" s="2">
        <v>0.1</v>
      </c>
      <c r="AP226" s="5">
        <f t="shared" si="42"/>
        <v>0.1</v>
      </c>
      <c r="AQ226" s="2">
        <v>0.12</v>
      </c>
      <c r="AS226" s="5">
        <f t="shared" si="33"/>
        <v>7981.1173749999998</v>
      </c>
      <c r="AT226" s="5">
        <f t="shared" si="38"/>
        <v>5668.1895597250004</v>
      </c>
      <c r="AU226" s="11">
        <f t="shared" si="39"/>
        <v>0.22411766137532974</v>
      </c>
      <c r="AV226" s="5">
        <f t="shared" si="43"/>
        <v>224.11766137532973</v>
      </c>
    </row>
    <row r="227" spans="1:48" hidden="1" x14ac:dyDescent="0.3">
      <c r="A227" s="1" t="s">
        <v>470</v>
      </c>
      <c r="B227" s="1" t="s">
        <v>471</v>
      </c>
      <c r="C227" s="1" t="s">
        <v>472</v>
      </c>
      <c r="D227" s="1" t="s">
        <v>445</v>
      </c>
      <c r="E227" s="1" t="s">
        <v>64</v>
      </c>
      <c r="F227" s="1" t="s">
        <v>436</v>
      </c>
      <c r="G227" s="1" t="s">
        <v>55</v>
      </c>
      <c r="H227" s="1" t="s">
        <v>56</v>
      </c>
      <c r="I227" s="2">
        <v>1.5304</v>
      </c>
      <c r="J227" s="2">
        <v>0.61</v>
      </c>
      <c r="K227" s="2">
        <f t="shared" si="31"/>
        <v>0.15</v>
      </c>
      <c r="L227" s="2">
        <f t="shared" si="32"/>
        <v>0</v>
      </c>
      <c r="Z227" s="9">
        <v>0.15</v>
      </c>
      <c r="AA227" s="5">
        <v>30.885750000000002</v>
      </c>
      <c r="AL227" s="5" t="str">
        <f t="shared" si="40"/>
        <v/>
      </c>
      <c r="AN227" s="5" t="str">
        <f t="shared" si="41"/>
        <v/>
      </c>
      <c r="AP227" s="5" t="str">
        <f t="shared" si="42"/>
        <v/>
      </c>
      <c r="AS227" s="5">
        <f t="shared" si="33"/>
        <v>30.885750000000002</v>
      </c>
      <c r="AT227" s="5">
        <f t="shared" si="38"/>
        <v>21.935059650000003</v>
      </c>
      <c r="AU227" s="11">
        <f t="shared" si="39"/>
        <v>8.6730237566805496E-4</v>
      </c>
      <c r="AV227" s="5">
        <f t="shared" si="43"/>
        <v>0.86730237566805501</v>
      </c>
    </row>
    <row r="228" spans="1:48" hidden="1" x14ac:dyDescent="0.3">
      <c r="A228" s="1" t="s">
        <v>473</v>
      </c>
      <c r="B228" s="1" t="s">
        <v>474</v>
      </c>
      <c r="C228" s="1" t="s">
        <v>475</v>
      </c>
      <c r="D228" s="1" t="s">
        <v>60</v>
      </c>
      <c r="E228" s="1" t="s">
        <v>141</v>
      </c>
      <c r="F228" s="1" t="s">
        <v>436</v>
      </c>
      <c r="G228" s="1" t="s">
        <v>55</v>
      </c>
      <c r="H228" s="1" t="s">
        <v>56</v>
      </c>
      <c r="I228" s="2">
        <v>20.1233</v>
      </c>
      <c r="J228" s="2">
        <v>19.239999999999998</v>
      </c>
      <c r="K228" s="2">
        <f t="shared" si="31"/>
        <v>19.239999999999998</v>
      </c>
      <c r="L228" s="2">
        <f t="shared" si="32"/>
        <v>0</v>
      </c>
      <c r="P228" s="6">
        <v>0.47</v>
      </c>
      <c r="Q228" s="5">
        <v>1202.90625</v>
      </c>
      <c r="R228" s="7">
        <v>11.01</v>
      </c>
      <c r="S228" s="5">
        <v>18891.783749999999</v>
      </c>
      <c r="T228" s="8">
        <v>5.54</v>
      </c>
      <c r="U228" s="5">
        <v>2851.7842500000002</v>
      </c>
      <c r="Z228" s="9">
        <v>1.74</v>
      </c>
      <c r="AA228" s="5">
        <v>358.2747</v>
      </c>
      <c r="AB228" s="10">
        <v>0.48</v>
      </c>
      <c r="AC228" s="5">
        <v>88.951799999999992</v>
      </c>
      <c r="AL228" s="5" t="str">
        <f t="shared" si="40"/>
        <v/>
      </c>
      <c r="AN228" s="5" t="str">
        <f t="shared" si="41"/>
        <v/>
      </c>
      <c r="AP228" s="5" t="str">
        <f t="shared" si="42"/>
        <v/>
      </c>
      <c r="AS228" s="5">
        <f t="shared" si="33"/>
        <v>23393.70075</v>
      </c>
      <c r="AT228" s="5">
        <f t="shared" si="38"/>
        <v>16614.206272649997</v>
      </c>
      <c r="AU228" s="11">
        <f t="shared" si="39"/>
        <v>0.65691823045069508</v>
      </c>
      <c r="AV228" s="5">
        <f t="shared" si="43"/>
        <v>656.91823045069509</v>
      </c>
    </row>
    <row r="229" spans="1:48" hidden="1" x14ac:dyDescent="0.3">
      <c r="A229" s="1" t="s">
        <v>476</v>
      </c>
      <c r="B229" s="1" t="s">
        <v>477</v>
      </c>
      <c r="C229" s="1" t="s">
        <v>478</v>
      </c>
      <c r="D229" s="1" t="s">
        <v>60</v>
      </c>
      <c r="E229" s="1" t="s">
        <v>141</v>
      </c>
      <c r="F229" s="1" t="s">
        <v>436</v>
      </c>
      <c r="G229" s="1" t="s">
        <v>55</v>
      </c>
      <c r="H229" s="1" t="s">
        <v>56</v>
      </c>
      <c r="I229" s="2">
        <v>0.99990000000000001</v>
      </c>
      <c r="J229" s="2">
        <v>0.57999999999999996</v>
      </c>
      <c r="K229" s="2">
        <f t="shared" si="31"/>
        <v>0.57999999999999996</v>
      </c>
      <c r="L229" s="2">
        <f t="shared" si="32"/>
        <v>0</v>
      </c>
      <c r="Z229" s="9">
        <v>0.57999999999999996</v>
      </c>
      <c r="AA229" s="5">
        <v>119.42489999999999</v>
      </c>
      <c r="AL229" s="5" t="str">
        <f t="shared" si="40"/>
        <v/>
      </c>
      <c r="AN229" s="5" t="str">
        <f t="shared" si="41"/>
        <v/>
      </c>
      <c r="AP229" s="5" t="str">
        <f t="shared" si="42"/>
        <v/>
      </c>
      <c r="AS229" s="5">
        <f t="shared" si="33"/>
        <v>119.42489999999999</v>
      </c>
      <c r="AT229" s="5">
        <f t="shared" si="38"/>
        <v>84.815563979999993</v>
      </c>
      <c r="AU229" s="11">
        <f t="shared" si="39"/>
        <v>3.3535691859164791E-3</v>
      </c>
      <c r="AV229" s="5">
        <f t="shared" si="43"/>
        <v>3.3535691859164789</v>
      </c>
    </row>
    <row r="230" spans="1:48" hidden="1" x14ac:dyDescent="0.3">
      <c r="A230" s="1" t="s">
        <v>479</v>
      </c>
      <c r="B230" s="1" t="s">
        <v>480</v>
      </c>
      <c r="C230" s="1" t="s">
        <v>481</v>
      </c>
      <c r="D230" s="1" t="s">
        <v>60</v>
      </c>
      <c r="E230" s="1" t="s">
        <v>141</v>
      </c>
      <c r="F230" s="1" t="s">
        <v>436</v>
      </c>
      <c r="G230" s="1" t="s">
        <v>55</v>
      </c>
      <c r="H230" s="1" t="s">
        <v>56</v>
      </c>
      <c r="I230" s="2">
        <v>18.164100000000001</v>
      </c>
      <c r="J230" s="2">
        <v>14.88</v>
      </c>
      <c r="K230" s="2">
        <f t="shared" si="31"/>
        <v>14.88</v>
      </c>
      <c r="L230" s="2">
        <f t="shared" si="32"/>
        <v>0</v>
      </c>
      <c r="P230" s="6">
        <v>1.86</v>
      </c>
      <c r="Q230" s="5">
        <v>4760.4375</v>
      </c>
      <c r="R230" s="7">
        <v>5.8</v>
      </c>
      <c r="S230" s="5">
        <v>9952.0749999999989</v>
      </c>
      <c r="T230" s="8">
        <v>6.21</v>
      </c>
      <c r="U230" s="5">
        <v>3196.6751250000002</v>
      </c>
      <c r="Z230" s="9">
        <v>7.0000000000000007E-2</v>
      </c>
      <c r="AA230" s="5">
        <v>14.413349999999999</v>
      </c>
      <c r="AB230" s="10">
        <v>0.94</v>
      </c>
      <c r="AC230" s="5">
        <v>174.19727499999999</v>
      </c>
      <c r="AL230" s="5" t="str">
        <f t="shared" si="40"/>
        <v/>
      </c>
      <c r="AN230" s="5" t="str">
        <f t="shared" si="41"/>
        <v/>
      </c>
      <c r="AP230" s="5" t="str">
        <f t="shared" si="42"/>
        <v/>
      </c>
      <c r="AS230" s="5">
        <f t="shared" si="33"/>
        <v>18097.798249999996</v>
      </c>
      <c r="AT230" s="5">
        <f t="shared" si="38"/>
        <v>12853.056317149996</v>
      </c>
      <c r="AU230" s="11">
        <f t="shared" si="39"/>
        <v>0.50820405580522288</v>
      </c>
      <c r="AV230" s="5">
        <f t="shared" si="43"/>
        <v>508.20405580522288</v>
      </c>
    </row>
    <row r="231" spans="1:48" hidden="1" x14ac:dyDescent="0.3">
      <c r="A231" s="1" t="s">
        <v>482</v>
      </c>
      <c r="B231" s="1" t="s">
        <v>483</v>
      </c>
      <c r="C231" s="1" t="s">
        <v>381</v>
      </c>
      <c r="D231" s="1" t="s">
        <v>484</v>
      </c>
      <c r="E231" s="1" t="s">
        <v>83</v>
      </c>
      <c r="F231" s="1" t="s">
        <v>436</v>
      </c>
      <c r="G231" s="1" t="s">
        <v>55</v>
      </c>
      <c r="H231" s="1" t="s">
        <v>56</v>
      </c>
      <c r="I231" s="2">
        <v>25.4039</v>
      </c>
      <c r="J231" s="2">
        <v>23.5</v>
      </c>
      <c r="K231" s="2">
        <f t="shared" si="31"/>
        <v>23.009999999999998</v>
      </c>
      <c r="L231" s="2">
        <f t="shared" si="32"/>
        <v>0.49</v>
      </c>
      <c r="M231" s="3">
        <v>0.49</v>
      </c>
      <c r="R231" s="7">
        <v>10.69</v>
      </c>
      <c r="S231" s="5">
        <v>18342.703750000001</v>
      </c>
      <c r="T231" s="8">
        <v>8.7100000000000009</v>
      </c>
      <c r="U231" s="5">
        <v>4483.5813749999998</v>
      </c>
      <c r="Z231" s="9">
        <v>0.06</v>
      </c>
      <c r="AA231" s="5">
        <v>12.3543</v>
      </c>
      <c r="AB231" s="10">
        <v>3.55</v>
      </c>
      <c r="AC231" s="5">
        <v>657.87268749999998</v>
      </c>
      <c r="AL231" s="5" t="str">
        <f t="shared" si="40"/>
        <v/>
      </c>
      <c r="AN231" s="5" t="str">
        <f t="shared" si="41"/>
        <v/>
      </c>
      <c r="AP231" s="5" t="str">
        <f t="shared" si="42"/>
        <v/>
      </c>
      <c r="AS231" s="5">
        <f t="shared" si="33"/>
        <v>23496.512112500001</v>
      </c>
      <c r="AT231" s="5">
        <f t="shared" si="38"/>
        <v>16687.222902297497</v>
      </c>
      <c r="AU231" s="11">
        <f t="shared" si="39"/>
        <v>0.65980527508914233</v>
      </c>
      <c r="AV231" s="5">
        <f t="shared" si="43"/>
        <v>659.80527508914224</v>
      </c>
    </row>
    <row r="232" spans="1:48" hidden="1" x14ac:dyDescent="0.3">
      <c r="A232" s="1" t="s">
        <v>485</v>
      </c>
      <c r="B232" s="1" t="s">
        <v>486</v>
      </c>
      <c r="C232" s="1" t="s">
        <v>487</v>
      </c>
      <c r="D232" s="1" t="s">
        <v>488</v>
      </c>
      <c r="E232" s="1" t="s">
        <v>83</v>
      </c>
      <c r="F232" s="1" t="s">
        <v>436</v>
      </c>
      <c r="G232" s="1" t="s">
        <v>55</v>
      </c>
      <c r="H232" s="1" t="s">
        <v>56</v>
      </c>
      <c r="I232" s="2">
        <v>5.0008999999999997</v>
      </c>
      <c r="J232" s="2">
        <v>2.5</v>
      </c>
      <c r="K232" s="2">
        <f t="shared" si="31"/>
        <v>2.4899999999999998</v>
      </c>
      <c r="L232" s="2">
        <f t="shared" si="32"/>
        <v>0.01</v>
      </c>
      <c r="M232" s="3">
        <v>0.01</v>
      </c>
      <c r="T232" s="8">
        <v>1.36</v>
      </c>
      <c r="U232" s="5">
        <v>700.077</v>
      </c>
      <c r="Z232" s="9">
        <v>1.1000000000000001</v>
      </c>
      <c r="AA232" s="5">
        <v>226.49549999999999</v>
      </c>
      <c r="AB232" s="10">
        <v>0.03</v>
      </c>
      <c r="AC232" s="5">
        <v>5.5594874999999986</v>
      </c>
      <c r="AL232" s="5" t="str">
        <f t="shared" si="40"/>
        <v/>
      </c>
      <c r="AN232" s="5" t="str">
        <f t="shared" si="41"/>
        <v/>
      </c>
      <c r="AP232" s="5" t="str">
        <f t="shared" si="42"/>
        <v/>
      </c>
      <c r="AS232" s="5">
        <f t="shared" si="33"/>
        <v>932.13198750000004</v>
      </c>
      <c r="AT232" s="5">
        <f t="shared" si="38"/>
        <v>662.00013752250004</v>
      </c>
      <c r="AU232" s="11">
        <f t="shared" si="39"/>
        <v>2.617518717191377E-2</v>
      </c>
      <c r="AV232" s="5">
        <f t="shared" si="43"/>
        <v>26.17518717191377</v>
      </c>
    </row>
    <row r="233" spans="1:48" hidden="1" x14ac:dyDescent="0.3">
      <c r="A233" s="1" t="s">
        <v>489</v>
      </c>
      <c r="B233" s="1" t="s">
        <v>293</v>
      </c>
      <c r="C233" s="1" t="s">
        <v>294</v>
      </c>
      <c r="D233" s="1" t="s">
        <v>60</v>
      </c>
      <c r="E233" s="1" t="s">
        <v>83</v>
      </c>
      <c r="F233" s="1" t="s">
        <v>436</v>
      </c>
      <c r="G233" s="1" t="s">
        <v>55</v>
      </c>
      <c r="H233" s="1" t="s">
        <v>56</v>
      </c>
      <c r="I233" s="2">
        <v>9.9908999999999999</v>
      </c>
      <c r="J233" s="2">
        <v>8.08</v>
      </c>
      <c r="K233" s="2">
        <f t="shared" si="31"/>
        <v>6.42</v>
      </c>
      <c r="L233" s="2">
        <f t="shared" si="32"/>
        <v>1.66</v>
      </c>
      <c r="M233" s="3">
        <v>1.66</v>
      </c>
      <c r="T233" s="8">
        <v>2.93</v>
      </c>
      <c r="U233" s="5">
        <v>1508.2541249999999</v>
      </c>
      <c r="AB233" s="10">
        <v>3.49</v>
      </c>
      <c r="AC233" s="5">
        <v>646.75371250000001</v>
      </c>
      <c r="AL233" s="5" t="str">
        <f t="shared" si="40"/>
        <v/>
      </c>
      <c r="AN233" s="5" t="str">
        <f t="shared" si="41"/>
        <v/>
      </c>
      <c r="AP233" s="5" t="str">
        <f t="shared" si="42"/>
        <v/>
      </c>
      <c r="AS233" s="5">
        <f t="shared" si="33"/>
        <v>2155.0078374999998</v>
      </c>
      <c r="AT233" s="5">
        <f t="shared" si="38"/>
        <v>1530.4865661924998</v>
      </c>
      <c r="AU233" s="11">
        <f t="shared" si="39"/>
        <v>6.0514749262913399E-2</v>
      </c>
      <c r="AV233" s="5">
        <f t="shared" si="43"/>
        <v>60.514749262913398</v>
      </c>
    </row>
    <row r="234" spans="1:48" hidden="1" x14ac:dyDescent="0.3">
      <c r="A234" s="1" t="s">
        <v>490</v>
      </c>
      <c r="B234" s="1" t="s">
        <v>386</v>
      </c>
      <c r="C234" s="1" t="s">
        <v>387</v>
      </c>
      <c r="D234" s="1" t="s">
        <v>60</v>
      </c>
      <c r="E234" s="1" t="s">
        <v>84</v>
      </c>
      <c r="F234" s="1" t="s">
        <v>436</v>
      </c>
      <c r="G234" s="1" t="s">
        <v>55</v>
      </c>
      <c r="H234" s="1" t="s">
        <v>56</v>
      </c>
      <c r="I234" s="2">
        <v>36.220100000000002</v>
      </c>
      <c r="J234" s="2">
        <v>34.17</v>
      </c>
      <c r="K234" s="2">
        <f t="shared" si="31"/>
        <v>25.069999999999997</v>
      </c>
      <c r="L234" s="2">
        <f t="shared" si="32"/>
        <v>9.1</v>
      </c>
      <c r="M234" s="3">
        <v>9.1</v>
      </c>
      <c r="R234" s="7">
        <v>17.13</v>
      </c>
      <c r="S234" s="5">
        <v>29392.938750000001</v>
      </c>
      <c r="Z234" s="9">
        <v>0.97</v>
      </c>
      <c r="AA234" s="5">
        <v>199.72784999999999</v>
      </c>
      <c r="AB234" s="10">
        <v>6.97</v>
      </c>
      <c r="AC234" s="5">
        <v>1291.6542625</v>
      </c>
      <c r="AL234" s="5" t="str">
        <f t="shared" si="40"/>
        <v/>
      </c>
      <c r="AN234" s="5" t="str">
        <f t="shared" si="41"/>
        <v/>
      </c>
      <c r="AP234" s="5" t="str">
        <f t="shared" si="42"/>
        <v/>
      </c>
      <c r="AS234" s="5">
        <f t="shared" si="33"/>
        <v>30884.320862500001</v>
      </c>
      <c r="AT234" s="5">
        <f t="shared" si="38"/>
        <v>21934.044676547499</v>
      </c>
      <c r="AU234" s="11">
        <f t="shared" si="39"/>
        <v>0.86726224407504171</v>
      </c>
      <c r="AV234" s="5">
        <f t="shared" si="43"/>
        <v>867.26224407504162</v>
      </c>
    </row>
    <row r="235" spans="1:48" hidden="1" x14ac:dyDescent="0.3">
      <c r="A235" s="1" t="s">
        <v>491</v>
      </c>
      <c r="B235" s="1" t="s">
        <v>386</v>
      </c>
      <c r="C235" s="1" t="s">
        <v>387</v>
      </c>
      <c r="D235" s="1" t="s">
        <v>60</v>
      </c>
      <c r="E235" s="1" t="s">
        <v>84</v>
      </c>
      <c r="F235" s="1" t="s">
        <v>436</v>
      </c>
      <c r="G235" s="1" t="s">
        <v>55</v>
      </c>
      <c r="H235" s="1" t="s">
        <v>56</v>
      </c>
      <c r="I235" s="2">
        <v>4.2435</v>
      </c>
      <c r="J235" s="2">
        <v>3.36</v>
      </c>
      <c r="K235" s="2">
        <f t="shared" si="31"/>
        <v>3.36</v>
      </c>
      <c r="L235" s="2">
        <f t="shared" si="32"/>
        <v>0</v>
      </c>
      <c r="R235" s="7">
        <v>1</v>
      </c>
      <c r="S235" s="5">
        <v>1715.875</v>
      </c>
      <c r="Z235" s="9">
        <v>2.36</v>
      </c>
      <c r="AA235" s="5">
        <v>485.93579999999997</v>
      </c>
      <c r="AL235" s="5" t="str">
        <f t="shared" si="40"/>
        <v/>
      </c>
      <c r="AN235" s="5" t="str">
        <f t="shared" si="41"/>
        <v/>
      </c>
      <c r="AP235" s="5" t="str">
        <f t="shared" si="42"/>
        <v/>
      </c>
      <c r="AS235" s="5">
        <f t="shared" si="33"/>
        <v>2201.8108000000002</v>
      </c>
      <c r="AT235" s="5">
        <f t="shared" si="38"/>
        <v>1563.7260301599999</v>
      </c>
      <c r="AU235" s="11">
        <f t="shared" si="39"/>
        <v>6.1829022692069337E-2</v>
      </c>
      <c r="AV235" s="5">
        <f t="shared" si="43"/>
        <v>61.829022692069337</v>
      </c>
    </row>
    <row r="236" spans="1:48" hidden="1" x14ac:dyDescent="0.3">
      <c r="A236" s="1" t="s">
        <v>492</v>
      </c>
      <c r="B236" s="1" t="s">
        <v>122</v>
      </c>
      <c r="C236" s="1" t="s">
        <v>103</v>
      </c>
      <c r="D236" s="1" t="s">
        <v>104</v>
      </c>
      <c r="E236" s="1" t="s">
        <v>85</v>
      </c>
      <c r="F236" s="1" t="s">
        <v>493</v>
      </c>
      <c r="G236" s="1" t="s">
        <v>55</v>
      </c>
      <c r="H236" s="1" t="s">
        <v>56</v>
      </c>
      <c r="I236" s="2">
        <v>21.144400000000001</v>
      </c>
      <c r="J236" s="2">
        <v>21.13</v>
      </c>
      <c r="K236" s="2">
        <f t="shared" si="31"/>
        <v>9.7099999999999991</v>
      </c>
      <c r="L236" s="2">
        <f t="shared" si="32"/>
        <v>0</v>
      </c>
      <c r="R236" s="7">
        <v>3.5</v>
      </c>
      <c r="S236" s="5">
        <v>6005.5625</v>
      </c>
      <c r="T236" s="8">
        <v>6.18</v>
      </c>
      <c r="U236" s="5">
        <v>3181.23225</v>
      </c>
      <c r="AB236" s="10">
        <v>0.03</v>
      </c>
      <c r="AC236" s="5">
        <v>5.5594874999999986</v>
      </c>
      <c r="AL236" s="5" t="str">
        <f t="shared" si="40"/>
        <v/>
      </c>
      <c r="AN236" s="5" t="str">
        <f t="shared" si="41"/>
        <v/>
      </c>
      <c r="AP236" s="5" t="str">
        <f t="shared" si="42"/>
        <v/>
      </c>
      <c r="AS236" s="5">
        <f t="shared" si="33"/>
        <v>9192.3542375000015</v>
      </c>
      <c r="AT236" s="5">
        <f t="shared" si="38"/>
        <v>6528.4099794725016</v>
      </c>
      <c r="AU236" s="11">
        <f t="shared" si="39"/>
        <v>0.25813038919780362</v>
      </c>
      <c r="AV236" s="5">
        <f t="shared" si="43"/>
        <v>258.13038919780359</v>
      </c>
    </row>
    <row r="237" spans="1:48" hidden="1" x14ac:dyDescent="0.3">
      <c r="A237" s="1" t="s">
        <v>494</v>
      </c>
      <c r="B237" s="1" t="s">
        <v>447</v>
      </c>
      <c r="C237" s="1" t="s">
        <v>448</v>
      </c>
      <c r="D237" s="1" t="s">
        <v>60</v>
      </c>
      <c r="E237" s="1" t="s">
        <v>111</v>
      </c>
      <c r="F237" s="1" t="s">
        <v>493</v>
      </c>
      <c r="G237" s="1" t="s">
        <v>55</v>
      </c>
      <c r="H237" s="1" t="s">
        <v>56</v>
      </c>
      <c r="I237" s="2">
        <v>78.213499999999996</v>
      </c>
      <c r="J237" s="2">
        <v>38.83</v>
      </c>
      <c r="K237" s="2">
        <f t="shared" si="31"/>
        <v>3.97</v>
      </c>
      <c r="L237" s="2">
        <f t="shared" si="32"/>
        <v>0</v>
      </c>
      <c r="R237" s="7">
        <v>1.31</v>
      </c>
      <c r="S237" s="5">
        <v>2247.7962499999999</v>
      </c>
      <c r="T237" s="8">
        <v>2.48</v>
      </c>
      <c r="U237" s="5">
        <v>1276.6110000000001</v>
      </c>
      <c r="AB237" s="10">
        <v>0.18</v>
      </c>
      <c r="AC237" s="5">
        <v>33.356924999999997</v>
      </c>
      <c r="AL237" s="5" t="str">
        <f t="shared" si="40"/>
        <v/>
      </c>
      <c r="AN237" s="5" t="str">
        <f t="shared" si="41"/>
        <v/>
      </c>
      <c r="AP237" s="5" t="str">
        <f t="shared" si="42"/>
        <v/>
      </c>
      <c r="AS237" s="5">
        <f t="shared" si="33"/>
        <v>3557.7641750000003</v>
      </c>
      <c r="AT237" s="5">
        <f t="shared" si="38"/>
        <v>2526.7241170850002</v>
      </c>
      <c r="AU237" s="11">
        <f t="shared" si="39"/>
        <v>9.9905533168020783E-2</v>
      </c>
      <c r="AV237" s="5">
        <f t="shared" si="43"/>
        <v>99.905533168020781</v>
      </c>
    </row>
    <row r="238" spans="1:48" hidden="1" x14ac:dyDescent="0.3">
      <c r="A238" s="1" t="s">
        <v>495</v>
      </c>
      <c r="B238" s="1" t="s">
        <v>386</v>
      </c>
      <c r="C238" s="1" t="s">
        <v>387</v>
      </c>
      <c r="D238" s="1" t="s">
        <v>60</v>
      </c>
      <c r="E238" s="1" t="s">
        <v>85</v>
      </c>
      <c r="F238" s="1" t="s">
        <v>496</v>
      </c>
      <c r="G238" s="1" t="s">
        <v>55</v>
      </c>
      <c r="H238" s="1" t="s">
        <v>56</v>
      </c>
      <c r="I238" s="2">
        <v>39.383099999999999</v>
      </c>
      <c r="J238" s="2">
        <v>39.36</v>
      </c>
      <c r="K238" s="2">
        <f t="shared" si="31"/>
        <v>12.46</v>
      </c>
      <c r="L238" s="2">
        <f t="shared" si="32"/>
        <v>26.84</v>
      </c>
      <c r="M238" s="3">
        <v>26.84</v>
      </c>
      <c r="R238" s="7">
        <v>2.2200000000000002</v>
      </c>
      <c r="S238" s="5">
        <v>3809.2424999999998</v>
      </c>
      <c r="T238" s="8">
        <v>0.5</v>
      </c>
      <c r="U238" s="5">
        <v>257.38125000000002</v>
      </c>
      <c r="AB238" s="10">
        <v>9.74</v>
      </c>
      <c r="AC238" s="5">
        <v>1804.9802749999999</v>
      </c>
      <c r="AL238" s="5" t="str">
        <f t="shared" si="40"/>
        <v/>
      </c>
      <c r="AN238" s="5" t="str">
        <f t="shared" si="41"/>
        <v/>
      </c>
      <c r="AP238" s="5" t="str">
        <f t="shared" si="42"/>
        <v/>
      </c>
      <c r="AS238" s="5">
        <f t="shared" si="33"/>
        <v>5871.6040249999996</v>
      </c>
      <c r="AT238" s="5">
        <f t="shared" si="38"/>
        <v>4170.0131785549993</v>
      </c>
      <c r="AU238" s="11">
        <f t="shared" si="39"/>
        <v>0.16488044227077578</v>
      </c>
      <c r="AV238" s="5">
        <f t="shared" si="43"/>
        <v>164.88044227077577</v>
      </c>
    </row>
    <row r="239" spans="1:48" hidden="1" x14ac:dyDescent="0.3">
      <c r="A239" s="1" t="s">
        <v>497</v>
      </c>
      <c r="B239" s="1" t="s">
        <v>498</v>
      </c>
      <c r="C239" s="1" t="s">
        <v>499</v>
      </c>
      <c r="D239" s="1" t="s">
        <v>500</v>
      </c>
      <c r="E239" s="1" t="s">
        <v>113</v>
      </c>
      <c r="F239" s="1" t="s">
        <v>496</v>
      </c>
      <c r="G239" s="1" t="s">
        <v>55</v>
      </c>
      <c r="H239" s="1" t="s">
        <v>56</v>
      </c>
      <c r="I239" s="2">
        <v>39.543700000000001</v>
      </c>
      <c r="J239" s="2">
        <v>35.46</v>
      </c>
      <c r="K239" s="2">
        <f t="shared" si="31"/>
        <v>25.87</v>
      </c>
      <c r="L239" s="2">
        <f t="shared" si="32"/>
        <v>5.85</v>
      </c>
      <c r="M239" s="3">
        <v>5.85</v>
      </c>
      <c r="T239" s="8">
        <v>2.91</v>
      </c>
      <c r="U239" s="5">
        <v>1497.958875</v>
      </c>
      <c r="AB239" s="10">
        <v>22.96</v>
      </c>
      <c r="AC239" s="5">
        <v>4254.8611000000001</v>
      </c>
      <c r="AL239" s="5" t="str">
        <f t="shared" si="40"/>
        <v/>
      </c>
      <c r="AN239" s="5" t="str">
        <f t="shared" si="41"/>
        <v/>
      </c>
      <c r="AP239" s="5" t="str">
        <f t="shared" si="42"/>
        <v/>
      </c>
      <c r="AS239" s="5">
        <f t="shared" si="33"/>
        <v>5752.8199750000003</v>
      </c>
      <c r="AT239" s="5">
        <f t="shared" si="38"/>
        <v>4085.6527462449999</v>
      </c>
      <c r="AU239" s="11">
        <f t="shared" si="39"/>
        <v>0.16154486878603044</v>
      </c>
      <c r="AV239" s="5">
        <f t="shared" si="43"/>
        <v>161.54486878603046</v>
      </c>
    </row>
    <row r="240" spans="1:48" hidden="1" x14ac:dyDescent="0.3">
      <c r="A240" s="1" t="s">
        <v>501</v>
      </c>
      <c r="B240" s="1" t="s">
        <v>502</v>
      </c>
      <c r="C240" s="1" t="s">
        <v>503</v>
      </c>
      <c r="D240" s="1" t="s">
        <v>60</v>
      </c>
      <c r="E240" s="1" t="s">
        <v>111</v>
      </c>
      <c r="F240" s="1" t="s">
        <v>496</v>
      </c>
      <c r="G240" s="1" t="s">
        <v>55</v>
      </c>
      <c r="H240" s="1" t="s">
        <v>56</v>
      </c>
      <c r="I240" s="2">
        <v>30.5046</v>
      </c>
      <c r="J240" s="2">
        <v>19.190000000000001</v>
      </c>
      <c r="K240" s="2">
        <f t="shared" si="31"/>
        <v>5.42</v>
      </c>
      <c r="L240" s="2">
        <f t="shared" si="32"/>
        <v>1.95</v>
      </c>
      <c r="M240" s="3">
        <v>1.95</v>
      </c>
      <c r="T240" s="8">
        <v>0.01</v>
      </c>
      <c r="U240" s="5">
        <v>5.1476249999999997</v>
      </c>
      <c r="AB240" s="10">
        <v>5.41</v>
      </c>
      <c r="AC240" s="5">
        <v>1002.5609125</v>
      </c>
      <c r="AL240" s="5" t="str">
        <f t="shared" si="40"/>
        <v/>
      </c>
      <c r="AN240" s="5" t="str">
        <f t="shared" si="41"/>
        <v/>
      </c>
      <c r="AP240" s="5" t="str">
        <f t="shared" si="42"/>
        <v/>
      </c>
      <c r="AS240" s="5">
        <f t="shared" si="33"/>
        <v>1007.7085374999999</v>
      </c>
      <c r="AT240" s="5">
        <f t="shared" si="38"/>
        <v>715.67460333249994</v>
      </c>
      <c r="AU240" s="11">
        <f t="shared" si="39"/>
        <v>2.8297451366883795E-2</v>
      </c>
      <c r="AV240" s="5">
        <f t="shared" si="43"/>
        <v>28.297451366883795</v>
      </c>
    </row>
    <row r="241" spans="1:48" hidden="1" x14ac:dyDescent="0.3">
      <c r="A241" s="1" t="s">
        <v>501</v>
      </c>
      <c r="B241" s="1" t="s">
        <v>502</v>
      </c>
      <c r="C241" s="1" t="s">
        <v>503</v>
      </c>
      <c r="D241" s="1" t="s">
        <v>60</v>
      </c>
      <c r="E241" s="1" t="s">
        <v>110</v>
      </c>
      <c r="F241" s="1" t="s">
        <v>496</v>
      </c>
      <c r="G241" s="1" t="s">
        <v>55</v>
      </c>
      <c r="H241" s="1" t="s">
        <v>56</v>
      </c>
      <c r="I241" s="2">
        <v>30.5046</v>
      </c>
      <c r="J241" s="2">
        <v>9.9</v>
      </c>
      <c r="K241" s="2">
        <f t="shared" si="31"/>
        <v>0.08</v>
      </c>
      <c r="L241" s="2">
        <f t="shared" si="32"/>
        <v>0</v>
      </c>
      <c r="AB241" s="10">
        <v>0.08</v>
      </c>
      <c r="AC241" s="5">
        <v>14.8253</v>
      </c>
      <c r="AL241" s="5" t="str">
        <f t="shared" si="40"/>
        <v/>
      </c>
      <c r="AN241" s="5" t="str">
        <f t="shared" si="41"/>
        <v/>
      </c>
      <c r="AP241" s="5" t="str">
        <f t="shared" si="42"/>
        <v/>
      </c>
      <c r="AS241" s="5">
        <f t="shared" si="33"/>
        <v>14.8253</v>
      </c>
      <c r="AT241" s="5">
        <f t="shared" si="38"/>
        <v>10.52892806</v>
      </c>
      <c r="AU241" s="11">
        <f t="shared" si="39"/>
        <v>4.1630907165898887E-4</v>
      </c>
      <c r="AV241" s="5">
        <f t="shared" si="43"/>
        <v>0.41630907165898889</v>
      </c>
    </row>
    <row r="242" spans="1:48" hidden="1" x14ac:dyDescent="0.3">
      <c r="A242" s="1" t="s">
        <v>504</v>
      </c>
      <c r="B242" s="1" t="s">
        <v>505</v>
      </c>
      <c r="C242" s="1" t="s">
        <v>506</v>
      </c>
      <c r="D242" s="1" t="s">
        <v>445</v>
      </c>
      <c r="E242" s="1" t="s">
        <v>111</v>
      </c>
      <c r="F242" s="1" t="s">
        <v>496</v>
      </c>
      <c r="G242" s="1" t="s">
        <v>55</v>
      </c>
      <c r="H242" s="1" t="s">
        <v>56</v>
      </c>
      <c r="I242" s="2">
        <v>51.588200000000001</v>
      </c>
      <c r="J242" s="2">
        <v>19.7</v>
      </c>
      <c r="K242" s="2">
        <f t="shared" si="31"/>
        <v>0.35</v>
      </c>
      <c r="L242" s="2">
        <f t="shared" si="32"/>
        <v>0</v>
      </c>
      <c r="T242" s="8">
        <v>0.18</v>
      </c>
      <c r="U242" s="5">
        <v>92.657249999999991</v>
      </c>
      <c r="AB242" s="10">
        <v>0.17</v>
      </c>
      <c r="AC242" s="5">
        <v>31.503762500000001</v>
      </c>
      <c r="AL242" s="5" t="str">
        <f t="shared" si="40"/>
        <v/>
      </c>
      <c r="AN242" s="5" t="str">
        <f t="shared" si="41"/>
        <v/>
      </c>
      <c r="AP242" s="5" t="str">
        <f t="shared" si="42"/>
        <v/>
      </c>
      <c r="AS242" s="5">
        <f t="shared" si="33"/>
        <v>124.1610125</v>
      </c>
      <c r="AT242" s="5">
        <f t="shared" si="38"/>
        <v>88.179151077499981</v>
      </c>
      <c r="AU242" s="11">
        <f t="shared" si="39"/>
        <v>3.4865639042795157E-3</v>
      </c>
      <c r="AV242" s="5">
        <f t="shared" si="43"/>
        <v>3.4865639042795156</v>
      </c>
    </row>
    <row r="243" spans="1:48" hidden="1" x14ac:dyDescent="0.3">
      <c r="A243" s="1" t="s">
        <v>507</v>
      </c>
      <c r="B243" s="1" t="s">
        <v>386</v>
      </c>
      <c r="C243" s="1" t="s">
        <v>387</v>
      </c>
      <c r="D243" s="1" t="s">
        <v>60</v>
      </c>
      <c r="E243" s="1" t="s">
        <v>111</v>
      </c>
      <c r="F243" s="1" t="s">
        <v>496</v>
      </c>
      <c r="G243" s="1" t="s">
        <v>55</v>
      </c>
      <c r="H243" s="1" t="s">
        <v>56</v>
      </c>
      <c r="I243" s="2">
        <v>0.50280000000000002</v>
      </c>
      <c r="J243" s="2">
        <v>0.5</v>
      </c>
      <c r="K243" s="2">
        <f t="shared" si="31"/>
        <v>0.12</v>
      </c>
      <c r="L243" s="2">
        <f t="shared" si="32"/>
        <v>0.33</v>
      </c>
      <c r="M243" s="3">
        <v>0.33</v>
      </c>
      <c r="AB243" s="10">
        <v>0.12</v>
      </c>
      <c r="AC243" s="5">
        <v>22.237950000000001</v>
      </c>
      <c r="AL243" s="5" t="str">
        <f t="shared" si="40"/>
        <v/>
      </c>
      <c r="AN243" s="5" t="str">
        <f t="shared" si="41"/>
        <v/>
      </c>
      <c r="AP243" s="5" t="str">
        <f t="shared" si="42"/>
        <v/>
      </c>
      <c r="AS243" s="5">
        <f t="shared" si="33"/>
        <v>22.237950000000001</v>
      </c>
      <c r="AT243" s="5">
        <f t="shared" si="38"/>
        <v>15.793392089999999</v>
      </c>
      <c r="AU243" s="11">
        <f t="shared" si="39"/>
        <v>6.2446360748848325E-4</v>
      </c>
      <c r="AV243" s="5">
        <f t="shared" si="43"/>
        <v>0.62446360748848329</v>
      </c>
    </row>
    <row r="244" spans="1:48" hidden="1" x14ac:dyDescent="0.3">
      <c r="A244" s="1" t="s">
        <v>508</v>
      </c>
      <c r="B244" s="1" t="s">
        <v>509</v>
      </c>
      <c r="C244" s="1" t="s">
        <v>510</v>
      </c>
      <c r="D244" s="1" t="s">
        <v>511</v>
      </c>
      <c r="E244" s="1" t="s">
        <v>136</v>
      </c>
      <c r="F244" s="1" t="s">
        <v>512</v>
      </c>
      <c r="G244" s="1" t="s">
        <v>55</v>
      </c>
      <c r="H244" s="1" t="s">
        <v>56</v>
      </c>
      <c r="I244" s="2">
        <v>6.1257999999999999</v>
      </c>
      <c r="J244" s="2">
        <v>0.24</v>
      </c>
      <c r="K244" s="2">
        <f t="shared" si="31"/>
        <v>0.02</v>
      </c>
      <c r="L244" s="2">
        <f t="shared" si="32"/>
        <v>0</v>
      </c>
      <c r="AB244" s="10">
        <v>0.02</v>
      </c>
      <c r="AC244" s="5">
        <v>3.7063250000000001</v>
      </c>
      <c r="AL244" s="5" t="str">
        <f t="shared" si="40"/>
        <v/>
      </c>
      <c r="AN244" s="5" t="str">
        <f t="shared" si="41"/>
        <v/>
      </c>
      <c r="AP244" s="5" t="str">
        <f t="shared" si="42"/>
        <v/>
      </c>
      <c r="AS244" s="5">
        <f t="shared" si="33"/>
        <v>3.7063250000000001</v>
      </c>
      <c r="AT244" s="5">
        <f t="shared" si="38"/>
        <v>2.632232015</v>
      </c>
      <c r="AU244" s="11">
        <f t="shared" si="39"/>
        <v>1.0407726791474722E-4</v>
      </c>
      <c r="AV244" s="5">
        <f t="shared" si="43"/>
        <v>0.10407726791474722</v>
      </c>
    </row>
    <row r="245" spans="1:48" hidden="1" x14ac:dyDescent="0.3">
      <c r="A245" s="1" t="s">
        <v>508</v>
      </c>
      <c r="B245" s="1" t="s">
        <v>509</v>
      </c>
      <c r="C245" s="1" t="s">
        <v>510</v>
      </c>
      <c r="D245" s="1" t="s">
        <v>511</v>
      </c>
      <c r="E245" s="1" t="s">
        <v>111</v>
      </c>
      <c r="F245" s="1" t="s">
        <v>512</v>
      </c>
      <c r="G245" s="1" t="s">
        <v>55</v>
      </c>
      <c r="H245" s="1" t="s">
        <v>56</v>
      </c>
      <c r="I245" s="2">
        <v>6.1257999999999999</v>
      </c>
      <c r="J245" s="2">
        <v>5.88</v>
      </c>
      <c r="K245" s="2">
        <f t="shared" si="31"/>
        <v>0.62</v>
      </c>
      <c r="L245" s="2">
        <f t="shared" si="32"/>
        <v>5.26</v>
      </c>
      <c r="M245" s="3">
        <v>5.26</v>
      </c>
      <c r="R245" s="7">
        <v>0.03</v>
      </c>
      <c r="S245" s="5">
        <v>51.47625</v>
      </c>
      <c r="T245" s="8">
        <v>0.32</v>
      </c>
      <c r="U245" s="5">
        <v>164.72399999999999</v>
      </c>
      <c r="AB245" s="10">
        <v>0.27</v>
      </c>
      <c r="AC245" s="5">
        <v>50.035387500000013</v>
      </c>
      <c r="AL245" s="5" t="str">
        <f t="shared" si="40"/>
        <v/>
      </c>
      <c r="AN245" s="5" t="str">
        <f t="shared" si="41"/>
        <v/>
      </c>
      <c r="AP245" s="5" t="str">
        <f t="shared" si="42"/>
        <v/>
      </c>
      <c r="AS245" s="5">
        <f t="shared" si="33"/>
        <v>266.2356375</v>
      </c>
      <c r="AT245" s="5">
        <f t="shared" si="38"/>
        <v>189.08054975249999</v>
      </c>
      <c r="AU245" s="11">
        <f t="shared" si="39"/>
        <v>7.4761597465254721E-3</v>
      </c>
      <c r="AV245" s="5">
        <f t="shared" si="43"/>
        <v>7.4761597465254717</v>
      </c>
    </row>
    <row r="246" spans="1:48" hidden="1" x14ac:dyDescent="0.3">
      <c r="A246" s="1" t="s">
        <v>513</v>
      </c>
      <c r="B246" s="1" t="s">
        <v>293</v>
      </c>
      <c r="C246" s="1" t="s">
        <v>294</v>
      </c>
      <c r="D246" s="1" t="s">
        <v>60</v>
      </c>
      <c r="E246" s="1" t="s">
        <v>113</v>
      </c>
      <c r="F246" s="1" t="s">
        <v>512</v>
      </c>
      <c r="G246" s="1" t="s">
        <v>55</v>
      </c>
      <c r="H246" s="1" t="s">
        <v>56</v>
      </c>
      <c r="I246" s="2">
        <v>60.785200000000003</v>
      </c>
      <c r="J246" s="2">
        <v>36.89</v>
      </c>
      <c r="K246" s="2">
        <f t="shared" ref="K246:K305" si="44">SUM(N246,P246,R246,T246,V246,X246,Z246,AB246,AE246,AG246,AI246)</f>
        <v>28.639999999999997</v>
      </c>
      <c r="L246" s="2">
        <f t="shared" ref="L246:L305" si="45">SUM(M246,AD246,AK246,AM246,AO246,AQ246,AR246)</f>
        <v>1.24</v>
      </c>
      <c r="M246" s="3">
        <v>1.24</v>
      </c>
      <c r="R246" s="7">
        <v>22.86</v>
      </c>
      <c r="S246" s="5">
        <v>39224.902499999997</v>
      </c>
      <c r="T246" s="8">
        <v>5.08</v>
      </c>
      <c r="U246" s="5">
        <v>2614.9935</v>
      </c>
      <c r="Z246" s="9">
        <v>0.16</v>
      </c>
      <c r="AA246" s="5">
        <v>32.944800000000001</v>
      </c>
      <c r="AB246" s="10">
        <v>0.54</v>
      </c>
      <c r="AC246" s="5">
        <v>100.070775</v>
      </c>
      <c r="AL246" s="5" t="str">
        <f t="shared" si="40"/>
        <v/>
      </c>
      <c r="AN246" s="5" t="str">
        <f t="shared" si="41"/>
        <v/>
      </c>
      <c r="AP246" s="5" t="str">
        <f t="shared" si="42"/>
        <v/>
      </c>
      <c r="AS246" s="5">
        <f t="shared" ref="AS246:AS305" si="46">SUM(O246,Q246,S246,U246,W246,Y246,AA246,AC246,AF246,AH246,AJ246)</f>
        <v>41972.911574999991</v>
      </c>
      <c r="AT246" s="5">
        <f t="shared" si="38"/>
        <v>29809.161800564994</v>
      </c>
      <c r="AU246" s="11">
        <f t="shared" si="39"/>
        <v>1.1786408270060689</v>
      </c>
      <c r="AV246" s="5">
        <f t="shared" si="43"/>
        <v>1178.640827006069</v>
      </c>
    </row>
    <row r="247" spans="1:48" hidden="1" x14ac:dyDescent="0.3">
      <c r="A247" s="1" t="s">
        <v>513</v>
      </c>
      <c r="B247" s="1" t="s">
        <v>293</v>
      </c>
      <c r="C247" s="1" t="s">
        <v>294</v>
      </c>
      <c r="D247" s="1" t="s">
        <v>60</v>
      </c>
      <c r="E247" s="1" t="s">
        <v>112</v>
      </c>
      <c r="F247" s="1" t="s">
        <v>512</v>
      </c>
      <c r="G247" s="1" t="s">
        <v>55</v>
      </c>
      <c r="H247" s="1" t="s">
        <v>56</v>
      </c>
      <c r="I247" s="2">
        <v>60.785200000000003</v>
      </c>
      <c r="J247" s="2">
        <v>20.77</v>
      </c>
      <c r="K247" s="2">
        <f t="shared" si="44"/>
        <v>20.77</v>
      </c>
      <c r="L247" s="2">
        <f t="shared" si="45"/>
        <v>0</v>
      </c>
      <c r="R247" s="7">
        <v>8.61</v>
      </c>
      <c r="S247" s="5">
        <v>14773.68375</v>
      </c>
      <c r="T247" s="8">
        <v>11.85</v>
      </c>
      <c r="U247" s="5">
        <v>6099.9356249999992</v>
      </c>
      <c r="AB247" s="10">
        <v>0.31</v>
      </c>
      <c r="AC247" s="5">
        <v>57.448037499999998</v>
      </c>
      <c r="AL247" s="5" t="str">
        <f t="shared" si="40"/>
        <v/>
      </c>
      <c r="AN247" s="5" t="str">
        <f t="shared" si="41"/>
        <v/>
      </c>
      <c r="AP247" s="5" t="str">
        <f t="shared" si="42"/>
        <v/>
      </c>
      <c r="AS247" s="5">
        <f t="shared" si="46"/>
        <v>20931.067412499997</v>
      </c>
      <c r="AT247" s="5">
        <f t="shared" si="38"/>
        <v>14865.244076357498</v>
      </c>
      <c r="AU247" s="11">
        <f t="shared" si="39"/>
        <v>0.58776505320833894</v>
      </c>
      <c r="AV247" s="5">
        <f t="shared" si="43"/>
        <v>587.76505320833894</v>
      </c>
    </row>
    <row r="248" spans="1:48" hidden="1" x14ac:dyDescent="0.3">
      <c r="A248" s="1" t="s">
        <v>513</v>
      </c>
      <c r="B248" s="1" t="s">
        <v>293</v>
      </c>
      <c r="C248" s="1" t="s">
        <v>294</v>
      </c>
      <c r="D248" s="1" t="s">
        <v>60</v>
      </c>
      <c r="E248" s="1" t="s">
        <v>85</v>
      </c>
      <c r="F248" s="1" t="s">
        <v>512</v>
      </c>
      <c r="G248" s="1" t="s">
        <v>55</v>
      </c>
      <c r="H248" s="1" t="s">
        <v>56</v>
      </c>
      <c r="I248" s="2">
        <v>60.785200000000003</v>
      </c>
      <c r="J248" s="2">
        <v>3.08</v>
      </c>
      <c r="K248" s="2">
        <f t="shared" si="44"/>
        <v>1.36</v>
      </c>
      <c r="L248" s="2">
        <f t="shared" si="45"/>
        <v>1.72</v>
      </c>
      <c r="M248" s="3">
        <v>1.72</v>
      </c>
      <c r="R248" s="7">
        <v>0.92</v>
      </c>
      <c r="S248" s="5">
        <v>1578.605</v>
      </c>
      <c r="AB248" s="10">
        <v>0.44</v>
      </c>
      <c r="AC248" s="5">
        <v>81.539149999999992</v>
      </c>
      <c r="AL248" s="5" t="str">
        <f t="shared" si="40"/>
        <v/>
      </c>
      <c r="AN248" s="5" t="str">
        <f t="shared" si="41"/>
        <v/>
      </c>
      <c r="AP248" s="5" t="str">
        <f t="shared" si="42"/>
        <v/>
      </c>
      <c r="AS248" s="5">
        <f t="shared" si="46"/>
        <v>1660.1441500000001</v>
      </c>
      <c r="AT248" s="5">
        <f t="shared" si="38"/>
        <v>1179.0343753300001</v>
      </c>
      <c r="AU248" s="11">
        <f t="shared" si="39"/>
        <v>4.6618487983825029E-2</v>
      </c>
      <c r="AV248" s="5">
        <f t="shared" si="43"/>
        <v>46.618487983825027</v>
      </c>
    </row>
    <row r="249" spans="1:48" hidden="1" x14ac:dyDescent="0.3">
      <c r="A249" s="1" t="s">
        <v>514</v>
      </c>
      <c r="B249" s="1" t="s">
        <v>293</v>
      </c>
      <c r="C249" s="1" t="s">
        <v>294</v>
      </c>
      <c r="D249" s="1" t="s">
        <v>60</v>
      </c>
      <c r="E249" s="1" t="s">
        <v>112</v>
      </c>
      <c r="F249" s="1" t="s">
        <v>512</v>
      </c>
      <c r="G249" s="1" t="s">
        <v>55</v>
      </c>
      <c r="H249" s="1" t="s">
        <v>56</v>
      </c>
      <c r="I249" s="2">
        <v>54.532400000000003</v>
      </c>
      <c r="J249" s="2">
        <v>16.96</v>
      </c>
      <c r="K249" s="2">
        <f t="shared" si="44"/>
        <v>16.959999999999997</v>
      </c>
      <c r="L249" s="2">
        <f t="shared" si="45"/>
        <v>0</v>
      </c>
      <c r="R249" s="7">
        <v>6.52</v>
      </c>
      <c r="S249" s="5">
        <v>11187.504999999999</v>
      </c>
      <c r="T249" s="8">
        <v>10.17</v>
      </c>
      <c r="U249" s="5">
        <v>5235.1346249999997</v>
      </c>
      <c r="AB249" s="10">
        <v>0.27</v>
      </c>
      <c r="AC249" s="5">
        <v>50.035387500000013</v>
      </c>
      <c r="AL249" s="5" t="str">
        <f t="shared" si="40"/>
        <v/>
      </c>
      <c r="AN249" s="5" t="str">
        <f t="shared" si="41"/>
        <v/>
      </c>
      <c r="AP249" s="5" t="str">
        <f t="shared" si="42"/>
        <v/>
      </c>
      <c r="AS249" s="5">
        <f t="shared" si="46"/>
        <v>16472.6750125</v>
      </c>
      <c r="AT249" s="5">
        <f t="shared" si="38"/>
        <v>11698.8937938775</v>
      </c>
      <c r="AU249" s="11">
        <f t="shared" si="39"/>
        <v>0.46256898964567983</v>
      </c>
      <c r="AV249" s="5">
        <f t="shared" si="43"/>
        <v>462.56898964567984</v>
      </c>
    </row>
    <row r="250" spans="1:48" hidden="1" x14ac:dyDescent="0.3">
      <c r="A250" s="1" t="s">
        <v>514</v>
      </c>
      <c r="B250" s="1" t="s">
        <v>293</v>
      </c>
      <c r="C250" s="1" t="s">
        <v>294</v>
      </c>
      <c r="D250" s="1" t="s">
        <v>60</v>
      </c>
      <c r="E250" s="1" t="s">
        <v>89</v>
      </c>
      <c r="F250" s="1" t="s">
        <v>512</v>
      </c>
      <c r="G250" s="1" t="s">
        <v>55</v>
      </c>
      <c r="H250" s="1" t="s">
        <v>56</v>
      </c>
      <c r="I250" s="2">
        <v>54.532400000000003</v>
      </c>
      <c r="J250" s="2">
        <v>37.549999999999997</v>
      </c>
      <c r="K250" s="2">
        <f t="shared" si="44"/>
        <v>37.42</v>
      </c>
      <c r="L250" s="2">
        <f t="shared" si="45"/>
        <v>0.13</v>
      </c>
      <c r="M250" s="3">
        <v>0.13</v>
      </c>
      <c r="R250" s="7">
        <v>17.73</v>
      </c>
      <c r="S250" s="5">
        <v>30422.463749999999</v>
      </c>
      <c r="T250" s="8">
        <v>18.27</v>
      </c>
      <c r="U250" s="5">
        <v>9404.7108749999989</v>
      </c>
      <c r="AB250" s="10">
        <v>1.42</v>
      </c>
      <c r="AC250" s="5">
        <v>263.14907499999998</v>
      </c>
      <c r="AL250" s="5" t="str">
        <f t="shared" si="40"/>
        <v/>
      </c>
      <c r="AN250" s="5" t="str">
        <f t="shared" si="41"/>
        <v/>
      </c>
      <c r="AP250" s="5" t="str">
        <f t="shared" si="42"/>
        <v/>
      </c>
      <c r="AS250" s="5">
        <f t="shared" si="46"/>
        <v>40090.323700000001</v>
      </c>
      <c r="AT250" s="5">
        <f t="shared" si="38"/>
        <v>28472.147891740002</v>
      </c>
      <c r="AU250" s="11">
        <f t="shared" si="39"/>
        <v>1.1257758994459039</v>
      </c>
      <c r="AV250" s="5">
        <f t="shared" si="43"/>
        <v>1125.7758994459039</v>
      </c>
    </row>
    <row r="251" spans="1:48" hidden="1" x14ac:dyDescent="0.3">
      <c r="A251" s="1" t="s">
        <v>515</v>
      </c>
      <c r="B251" s="1" t="s">
        <v>516</v>
      </c>
      <c r="C251" s="1" t="s">
        <v>517</v>
      </c>
      <c r="D251" s="1" t="s">
        <v>518</v>
      </c>
      <c r="E251" s="1" t="s">
        <v>107</v>
      </c>
      <c r="F251" s="1" t="s">
        <v>512</v>
      </c>
      <c r="G251" s="1" t="s">
        <v>55</v>
      </c>
      <c r="H251" s="1" t="s">
        <v>56</v>
      </c>
      <c r="I251" s="2">
        <v>37.946199999999997</v>
      </c>
      <c r="J251" s="2">
        <v>37.92</v>
      </c>
      <c r="K251" s="2">
        <f t="shared" si="44"/>
        <v>20.6</v>
      </c>
      <c r="L251" s="2">
        <f t="shared" si="45"/>
        <v>5.99</v>
      </c>
      <c r="M251" s="3">
        <v>5.99</v>
      </c>
      <c r="T251" s="8">
        <v>0.01</v>
      </c>
      <c r="U251" s="5">
        <v>5.1476249999999997</v>
      </c>
      <c r="AB251" s="10">
        <v>20.59</v>
      </c>
      <c r="AC251" s="5">
        <v>3815.6615875000002</v>
      </c>
      <c r="AL251" s="5" t="str">
        <f t="shared" si="40"/>
        <v/>
      </c>
      <c r="AN251" s="5" t="str">
        <f t="shared" si="41"/>
        <v/>
      </c>
      <c r="AP251" s="5" t="str">
        <f t="shared" si="42"/>
        <v/>
      </c>
      <c r="AS251" s="5">
        <f t="shared" si="46"/>
        <v>3820.8092125000003</v>
      </c>
      <c r="AT251" s="5">
        <f t="shared" si="38"/>
        <v>2713.5387027174997</v>
      </c>
      <c r="AU251" s="11">
        <f t="shared" si="39"/>
        <v>0.10729209771417693</v>
      </c>
      <c r="AV251" s="5">
        <f t="shared" si="43"/>
        <v>107.29209771417692</v>
      </c>
    </row>
    <row r="252" spans="1:48" hidden="1" x14ac:dyDescent="0.3">
      <c r="A252" s="1" t="s">
        <v>519</v>
      </c>
      <c r="B252" s="1" t="s">
        <v>520</v>
      </c>
      <c r="C252" s="1" t="s">
        <v>521</v>
      </c>
      <c r="D252" s="1" t="s">
        <v>522</v>
      </c>
      <c r="E252" s="1" t="s">
        <v>110</v>
      </c>
      <c r="F252" s="1" t="s">
        <v>512</v>
      </c>
      <c r="G252" s="1" t="s">
        <v>55</v>
      </c>
      <c r="H252" s="1" t="s">
        <v>56</v>
      </c>
      <c r="I252" s="2">
        <v>124.9928</v>
      </c>
      <c r="J252" s="2">
        <v>39.1</v>
      </c>
      <c r="K252" s="2">
        <f t="shared" si="44"/>
        <v>8.81</v>
      </c>
      <c r="L252" s="2">
        <f t="shared" si="45"/>
        <v>0</v>
      </c>
      <c r="R252" s="7">
        <v>5.33</v>
      </c>
      <c r="S252" s="5">
        <v>9145.6137500000004</v>
      </c>
      <c r="T252" s="8">
        <v>2.95</v>
      </c>
      <c r="U252" s="5">
        <v>1518.5493750000001</v>
      </c>
      <c r="AB252" s="10">
        <v>0.53</v>
      </c>
      <c r="AC252" s="5">
        <v>98.217612500000001</v>
      </c>
      <c r="AL252" s="5" t="str">
        <f t="shared" si="40"/>
        <v/>
      </c>
      <c r="AN252" s="5" t="str">
        <f t="shared" si="41"/>
        <v/>
      </c>
      <c r="AP252" s="5" t="str">
        <f t="shared" si="42"/>
        <v/>
      </c>
      <c r="AS252" s="5">
        <f t="shared" si="46"/>
        <v>10762.380737500001</v>
      </c>
      <c r="AT252" s="5">
        <f t="shared" si="38"/>
        <v>7643.4427997725006</v>
      </c>
      <c r="AU252" s="11">
        <f t="shared" si="39"/>
        <v>0.30221828453179422</v>
      </c>
      <c r="AV252" s="5">
        <f t="shared" si="43"/>
        <v>302.21828453179421</v>
      </c>
    </row>
    <row r="253" spans="1:48" hidden="1" x14ac:dyDescent="0.3">
      <c r="A253" s="1" t="s">
        <v>519</v>
      </c>
      <c r="B253" s="1" t="s">
        <v>520</v>
      </c>
      <c r="C253" s="1" t="s">
        <v>521</v>
      </c>
      <c r="D253" s="1" t="s">
        <v>522</v>
      </c>
      <c r="E253" s="1" t="s">
        <v>109</v>
      </c>
      <c r="F253" s="1" t="s">
        <v>512</v>
      </c>
      <c r="G253" s="1" t="s">
        <v>55</v>
      </c>
      <c r="H253" s="1" t="s">
        <v>56</v>
      </c>
      <c r="I253" s="2">
        <v>124.9928</v>
      </c>
      <c r="J253" s="2">
        <v>38.11</v>
      </c>
      <c r="K253" s="2">
        <f t="shared" si="44"/>
        <v>12.66</v>
      </c>
      <c r="L253" s="2">
        <f t="shared" si="45"/>
        <v>0</v>
      </c>
      <c r="T253" s="8">
        <v>11.67</v>
      </c>
      <c r="U253" s="5">
        <v>6007.278374999999</v>
      </c>
      <c r="AB253" s="10">
        <v>0.99</v>
      </c>
      <c r="AC253" s="5">
        <v>183.4630875</v>
      </c>
      <c r="AL253" s="5" t="str">
        <f t="shared" si="40"/>
        <v/>
      </c>
      <c r="AN253" s="5" t="str">
        <f t="shared" si="41"/>
        <v/>
      </c>
      <c r="AP253" s="5" t="str">
        <f t="shared" si="42"/>
        <v/>
      </c>
      <c r="AS253" s="5">
        <f t="shared" si="46"/>
        <v>6190.7414624999992</v>
      </c>
      <c r="AT253" s="5">
        <f t="shared" si="38"/>
        <v>4396.664586667499</v>
      </c>
      <c r="AU253" s="11">
        <f t="shared" si="39"/>
        <v>0.17384213682921662</v>
      </c>
      <c r="AV253" s="5">
        <f t="shared" si="43"/>
        <v>173.84213682921663</v>
      </c>
    </row>
    <row r="254" spans="1:48" hidden="1" x14ac:dyDescent="0.3">
      <c r="A254" s="1" t="s">
        <v>519</v>
      </c>
      <c r="B254" s="1" t="s">
        <v>520</v>
      </c>
      <c r="C254" s="1" t="s">
        <v>521</v>
      </c>
      <c r="D254" s="1" t="s">
        <v>522</v>
      </c>
      <c r="E254" s="1" t="s">
        <v>113</v>
      </c>
      <c r="F254" s="1" t="s">
        <v>512</v>
      </c>
      <c r="G254" s="1" t="s">
        <v>55</v>
      </c>
      <c r="H254" s="1" t="s">
        <v>56</v>
      </c>
      <c r="I254" s="2">
        <v>124.9928</v>
      </c>
      <c r="J254" s="2">
        <v>0.14000000000000001</v>
      </c>
      <c r="K254" s="2">
        <f t="shared" si="44"/>
        <v>0.14000000000000001</v>
      </c>
      <c r="L254" s="2">
        <f t="shared" si="45"/>
        <v>0</v>
      </c>
      <c r="R254" s="7">
        <v>0.04</v>
      </c>
      <c r="S254" s="5">
        <v>68.635000000000005</v>
      </c>
      <c r="AB254" s="10">
        <v>0.1</v>
      </c>
      <c r="AC254" s="5">
        <v>18.531624999999998</v>
      </c>
      <c r="AL254" s="5" t="str">
        <f t="shared" si="40"/>
        <v/>
      </c>
      <c r="AN254" s="5" t="str">
        <f t="shared" si="41"/>
        <v/>
      </c>
      <c r="AP254" s="5" t="str">
        <f t="shared" si="42"/>
        <v/>
      </c>
      <c r="AS254" s="5">
        <f t="shared" si="46"/>
        <v>87.16662500000001</v>
      </c>
      <c r="AT254" s="5">
        <f t="shared" si="38"/>
        <v>61.905737074999998</v>
      </c>
      <c r="AU254" s="11">
        <f t="shared" si="39"/>
        <v>2.4477249521694137E-3</v>
      </c>
      <c r="AV254" s="5">
        <f t="shared" si="43"/>
        <v>2.4477249521694135</v>
      </c>
    </row>
    <row r="255" spans="1:48" hidden="1" x14ac:dyDescent="0.3">
      <c r="A255" s="1" t="s">
        <v>519</v>
      </c>
      <c r="B255" s="1" t="s">
        <v>520</v>
      </c>
      <c r="C255" s="1" t="s">
        <v>521</v>
      </c>
      <c r="D255" s="1" t="s">
        <v>522</v>
      </c>
      <c r="E255" s="1" t="s">
        <v>85</v>
      </c>
      <c r="F255" s="1" t="s">
        <v>512</v>
      </c>
      <c r="G255" s="1" t="s">
        <v>55</v>
      </c>
      <c r="H255" s="1" t="s">
        <v>56</v>
      </c>
      <c r="I255" s="2">
        <v>124.9928</v>
      </c>
      <c r="J255" s="2">
        <v>2.54</v>
      </c>
      <c r="K255" s="2">
        <f t="shared" si="44"/>
        <v>1.94</v>
      </c>
      <c r="L255" s="2">
        <f t="shared" si="45"/>
        <v>0.6</v>
      </c>
      <c r="M255" s="3">
        <v>0.6</v>
      </c>
      <c r="R255" s="7">
        <v>1.1000000000000001</v>
      </c>
      <c r="S255" s="5">
        <v>1887.4625000000001</v>
      </c>
      <c r="AB255" s="10">
        <v>0.84</v>
      </c>
      <c r="AC255" s="5">
        <v>155.66565</v>
      </c>
      <c r="AL255" s="5" t="str">
        <f t="shared" si="40"/>
        <v/>
      </c>
      <c r="AN255" s="5" t="str">
        <f t="shared" si="41"/>
        <v/>
      </c>
      <c r="AP255" s="5" t="str">
        <f t="shared" si="42"/>
        <v/>
      </c>
      <c r="AS255" s="5">
        <f t="shared" si="46"/>
        <v>2043.12815</v>
      </c>
      <c r="AT255" s="5">
        <f t="shared" si="38"/>
        <v>1451.02961213</v>
      </c>
      <c r="AU255" s="11">
        <f t="shared" si="39"/>
        <v>5.7373057098800515E-2</v>
      </c>
      <c r="AV255" s="5">
        <f t="shared" si="43"/>
        <v>57.373057098800523</v>
      </c>
    </row>
    <row r="256" spans="1:48" hidden="1" x14ac:dyDescent="0.3">
      <c r="A256" s="1" t="s">
        <v>523</v>
      </c>
      <c r="B256" s="1" t="s">
        <v>276</v>
      </c>
      <c r="C256" s="1" t="s">
        <v>277</v>
      </c>
      <c r="D256" s="1" t="s">
        <v>60</v>
      </c>
      <c r="E256" s="1" t="s">
        <v>136</v>
      </c>
      <c r="F256" s="1" t="s">
        <v>512</v>
      </c>
      <c r="G256" s="1" t="s">
        <v>55</v>
      </c>
      <c r="H256" s="1" t="s">
        <v>56</v>
      </c>
      <c r="I256" s="2">
        <v>62.192</v>
      </c>
      <c r="J256" s="2">
        <v>32.14</v>
      </c>
      <c r="K256" s="2">
        <f t="shared" si="44"/>
        <v>0.03</v>
      </c>
      <c r="L256" s="2">
        <f t="shared" si="45"/>
        <v>0</v>
      </c>
      <c r="T256" s="8">
        <v>0.02</v>
      </c>
      <c r="U256" s="5">
        <v>10.295249999999999</v>
      </c>
      <c r="AB256" s="10">
        <v>0.01</v>
      </c>
      <c r="AC256" s="5">
        <v>1.8531625</v>
      </c>
      <c r="AL256" s="5" t="str">
        <f t="shared" ref="AL256:AL287" si="47">IF(AK256&gt;0,AK256*$AL$1,"")</f>
        <v/>
      </c>
      <c r="AN256" s="5" t="str">
        <f t="shared" ref="AN256:AN287" si="48">IF(AM256&gt;0,AM256*$AN$1,"")</f>
        <v/>
      </c>
      <c r="AP256" s="5" t="str">
        <f t="shared" ref="AP256:AP287" si="49">IF(AO256&gt;0,AO256*$AP$1,"")</f>
        <v/>
      </c>
      <c r="AS256" s="5">
        <f t="shared" si="46"/>
        <v>12.148412499999999</v>
      </c>
      <c r="AT256" s="5">
        <f t="shared" si="38"/>
        <v>8.627802557499999</v>
      </c>
      <c r="AU256" s="11">
        <f t="shared" si="39"/>
        <v>3.4113942584672525E-4</v>
      </c>
      <c r="AV256" s="5">
        <f t="shared" ref="AV256:AV287" si="50">(AU256/100)*$AV$1</f>
        <v>0.34113942584672524</v>
      </c>
    </row>
    <row r="257" spans="1:48" hidden="1" x14ac:dyDescent="0.3">
      <c r="A257" s="1" t="s">
        <v>523</v>
      </c>
      <c r="B257" s="1" t="s">
        <v>276</v>
      </c>
      <c r="C257" s="1" t="s">
        <v>277</v>
      </c>
      <c r="D257" s="1" t="s">
        <v>60</v>
      </c>
      <c r="E257" s="1" t="s">
        <v>111</v>
      </c>
      <c r="F257" s="1" t="s">
        <v>512</v>
      </c>
      <c r="G257" s="1" t="s">
        <v>55</v>
      </c>
      <c r="H257" s="1" t="s">
        <v>56</v>
      </c>
      <c r="I257" s="2">
        <v>62.192</v>
      </c>
      <c r="J257" s="2">
        <v>29.68</v>
      </c>
      <c r="K257" s="2">
        <f t="shared" si="44"/>
        <v>17.499999999999996</v>
      </c>
      <c r="L257" s="2">
        <f t="shared" si="45"/>
        <v>0.03</v>
      </c>
      <c r="M257" s="3">
        <v>0.03</v>
      </c>
      <c r="R257" s="7">
        <v>4.5999999999999996</v>
      </c>
      <c r="S257" s="5">
        <v>7893.0249999999996</v>
      </c>
      <c r="T257" s="8">
        <v>12.77</v>
      </c>
      <c r="U257" s="5">
        <v>6573.5171249999976</v>
      </c>
      <c r="AB257" s="10">
        <v>0.13</v>
      </c>
      <c r="AC257" s="5">
        <v>24.091112500000001</v>
      </c>
      <c r="AL257" s="5" t="str">
        <f t="shared" si="47"/>
        <v/>
      </c>
      <c r="AN257" s="5" t="str">
        <f t="shared" si="48"/>
        <v/>
      </c>
      <c r="AP257" s="5" t="str">
        <f t="shared" si="49"/>
        <v/>
      </c>
      <c r="AS257" s="5">
        <f t="shared" si="46"/>
        <v>14490.633237499997</v>
      </c>
      <c r="AT257" s="5">
        <f t="shared" si="38"/>
        <v>10291.247725272497</v>
      </c>
      <c r="AU257" s="11">
        <f t="shared" si="39"/>
        <v>0.40691129831129969</v>
      </c>
      <c r="AV257" s="5">
        <f t="shared" si="50"/>
        <v>406.91129831129967</v>
      </c>
    </row>
    <row r="258" spans="1:48" hidden="1" x14ac:dyDescent="0.3">
      <c r="A258" s="1" t="s">
        <v>524</v>
      </c>
      <c r="B258" s="1" t="s">
        <v>525</v>
      </c>
      <c r="C258" s="1" t="s">
        <v>526</v>
      </c>
      <c r="D258" s="1" t="s">
        <v>160</v>
      </c>
      <c r="E258" s="1" t="s">
        <v>113</v>
      </c>
      <c r="F258" s="1" t="s">
        <v>527</v>
      </c>
      <c r="G258" s="1" t="s">
        <v>55</v>
      </c>
      <c r="H258" s="1" t="s">
        <v>56</v>
      </c>
      <c r="I258" s="2">
        <v>75.392399999999995</v>
      </c>
      <c r="J258" s="2">
        <v>36.03</v>
      </c>
      <c r="K258" s="2">
        <f t="shared" si="44"/>
        <v>2.23</v>
      </c>
      <c r="L258" s="2">
        <f t="shared" si="45"/>
        <v>0</v>
      </c>
      <c r="T258" s="8">
        <v>2.23</v>
      </c>
      <c r="U258" s="5">
        <v>1147.9203749999999</v>
      </c>
      <c r="AL258" s="5" t="str">
        <f t="shared" si="47"/>
        <v/>
      </c>
      <c r="AN258" s="5" t="str">
        <f t="shared" si="48"/>
        <v/>
      </c>
      <c r="AP258" s="5" t="str">
        <f t="shared" si="49"/>
        <v/>
      </c>
      <c r="AS258" s="5">
        <f t="shared" si="46"/>
        <v>1147.9203749999999</v>
      </c>
      <c r="AT258" s="5">
        <f t="shared" si="38"/>
        <v>815.253050325</v>
      </c>
      <c r="AU258" s="11">
        <f t="shared" si="39"/>
        <v>3.2234738295662708E-2</v>
      </c>
      <c r="AV258" s="5">
        <f t="shared" si="50"/>
        <v>32.234738295662709</v>
      </c>
    </row>
    <row r="259" spans="1:48" hidden="1" x14ac:dyDescent="0.3">
      <c r="A259" s="1" t="s">
        <v>524</v>
      </c>
      <c r="B259" s="1" t="s">
        <v>525</v>
      </c>
      <c r="C259" s="1" t="s">
        <v>526</v>
      </c>
      <c r="D259" s="1" t="s">
        <v>160</v>
      </c>
      <c r="E259" s="1" t="s">
        <v>85</v>
      </c>
      <c r="F259" s="1" t="s">
        <v>527</v>
      </c>
      <c r="G259" s="1" t="s">
        <v>55</v>
      </c>
      <c r="H259" s="1" t="s">
        <v>56</v>
      </c>
      <c r="I259" s="2">
        <v>75.392399999999995</v>
      </c>
      <c r="J259" s="2">
        <v>30.54</v>
      </c>
      <c r="K259" s="2">
        <f t="shared" si="44"/>
        <v>2.15</v>
      </c>
      <c r="L259" s="2">
        <f t="shared" si="45"/>
        <v>0</v>
      </c>
      <c r="T259" s="8">
        <v>2.15</v>
      </c>
      <c r="U259" s="5">
        <v>1106.7393750000001</v>
      </c>
      <c r="AL259" s="5" t="str">
        <f t="shared" si="47"/>
        <v/>
      </c>
      <c r="AN259" s="5" t="str">
        <f t="shared" si="48"/>
        <v/>
      </c>
      <c r="AP259" s="5" t="str">
        <f t="shared" si="49"/>
        <v/>
      </c>
      <c r="AS259" s="5">
        <f t="shared" si="46"/>
        <v>1106.7393750000001</v>
      </c>
      <c r="AT259" s="5">
        <f t="shared" ref="AT259:AT322" si="51">$AS$517*(AU259/100)</f>
        <v>786.00630412500004</v>
      </c>
      <c r="AU259" s="11">
        <f t="shared" ref="AU259:AU322" si="52">(AS259/$AS$517)*71.02</f>
        <v>3.1078335128105306E-2</v>
      </c>
      <c r="AV259" s="5">
        <f t="shared" si="50"/>
        <v>31.078335128105305</v>
      </c>
    </row>
    <row r="260" spans="1:48" hidden="1" x14ac:dyDescent="0.3">
      <c r="A260" s="1" t="s">
        <v>528</v>
      </c>
      <c r="B260" s="1" t="s">
        <v>280</v>
      </c>
      <c r="C260" s="1" t="s">
        <v>281</v>
      </c>
      <c r="D260" s="1" t="s">
        <v>282</v>
      </c>
      <c r="E260" s="1" t="s">
        <v>113</v>
      </c>
      <c r="F260" s="1" t="s">
        <v>527</v>
      </c>
      <c r="G260" s="1" t="s">
        <v>55</v>
      </c>
      <c r="H260" s="1" t="s">
        <v>56</v>
      </c>
      <c r="I260" s="2">
        <v>1.9277</v>
      </c>
      <c r="J260" s="2">
        <v>1.93</v>
      </c>
      <c r="K260" s="2">
        <f t="shared" si="44"/>
        <v>0.38</v>
      </c>
      <c r="L260" s="2">
        <f t="shared" si="45"/>
        <v>0</v>
      </c>
      <c r="Z260" s="9">
        <v>0.38</v>
      </c>
      <c r="AA260" s="5">
        <v>78.243899999999996</v>
      </c>
      <c r="AL260" s="5" t="str">
        <f t="shared" si="47"/>
        <v/>
      </c>
      <c r="AN260" s="5" t="str">
        <f t="shared" si="48"/>
        <v/>
      </c>
      <c r="AP260" s="5" t="str">
        <f t="shared" si="49"/>
        <v/>
      </c>
      <c r="AS260" s="5">
        <f t="shared" si="46"/>
        <v>78.243899999999996</v>
      </c>
      <c r="AT260" s="5">
        <f t="shared" si="51"/>
        <v>55.568817779999989</v>
      </c>
      <c r="AU260" s="11">
        <f t="shared" si="52"/>
        <v>2.197166018359072E-3</v>
      </c>
      <c r="AV260" s="5">
        <f t="shared" si="50"/>
        <v>2.1971660183590722</v>
      </c>
    </row>
    <row r="261" spans="1:48" hidden="1" x14ac:dyDescent="0.3">
      <c r="A261" s="1" t="s">
        <v>529</v>
      </c>
      <c r="B261" s="1" t="s">
        <v>530</v>
      </c>
      <c r="C261" s="1" t="s">
        <v>531</v>
      </c>
      <c r="D261" s="1" t="s">
        <v>532</v>
      </c>
      <c r="E261" s="1" t="s">
        <v>112</v>
      </c>
      <c r="F261" s="1" t="s">
        <v>527</v>
      </c>
      <c r="G261" s="1" t="s">
        <v>55</v>
      </c>
      <c r="H261" s="1" t="s">
        <v>56</v>
      </c>
      <c r="I261" s="2">
        <v>68.581500000000005</v>
      </c>
      <c r="J261" s="2">
        <v>36.01</v>
      </c>
      <c r="K261" s="2">
        <f t="shared" si="44"/>
        <v>12.83</v>
      </c>
      <c r="L261" s="2">
        <f t="shared" si="45"/>
        <v>5.39</v>
      </c>
      <c r="M261" s="3">
        <v>5.39</v>
      </c>
      <c r="R261" s="7">
        <v>2.93</v>
      </c>
      <c r="S261" s="5">
        <v>5027.5137500000001</v>
      </c>
      <c r="T261" s="8">
        <v>9.48</v>
      </c>
      <c r="U261" s="5">
        <v>4879.9485000000004</v>
      </c>
      <c r="Z261" s="9">
        <v>0.02</v>
      </c>
      <c r="AA261" s="5">
        <v>4.1181000000000001</v>
      </c>
      <c r="AB261" s="10">
        <v>0.4</v>
      </c>
      <c r="AC261" s="5">
        <v>74.126500000000007</v>
      </c>
      <c r="AL261" s="5" t="str">
        <f t="shared" si="47"/>
        <v/>
      </c>
      <c r="AN261" s="5" t="str">
        <f t="shared" si="48"/>
        <v/>
      </c>
      <c r="AP261" s="5" t="str">
        <f t="shared" si="49"/>
        <v/>
      </c>
      <c r="AS261" s="5">
        <f t="shared" si="46"/>
        <v>9985.7068500000005</v>
      </c>
      <c r="AT261" s="5">
        <f t="shared" si="51"/>
        <v>7091.8490048700005</v>
      </c>
      <c r="AU261" s="11">
        <f t="shared" si="52"/>
        <v>0.28040851440323677</v>
      </c>
      <c r="AV261" s="5">
        <f t="shared" si="50"/>
        <v>280.40851440323678</v>
      </c>
    </row>
    <row r="262" spans="1:48" hidden="1" x14ac:dyDescent="0.3">
      <c r="A262" s="1" t="s">
        <v>529</v>
      </c>
      <c r="B262" s="1" t="s">
        <v>530</v>
      </c>
      <c r="C262" s="1" t="s">
        <v>531</v>
      </c>
      <c r="D262" s="1" t="s">
        <v>532</v>
      </c>
      <c r="E262" s="1" t="s">
        <v>89</v>
      </c>
      <c r="F262" s="1" t="s">
        <v>527</v>
      </c>
      <c r="G262" s="1" t="s">
        <v>55</v>
      </c>
      <c r="H262" s="1" t="s">
        <v>56</v>
      </c>
      <c r="I262" s="2">
        <v>68.581500000000005</v>
      </c>
      <c r="J262" s="2">
        <v>30.21</v>
      </c>
      <c r="K262" s="2">
        <f t="shared" si="44"/>
        <v>23.52</v>
      </c>
      <c r="L262" s="2">
        <f t="shared" si="45"/>
        <v>6.44</v>
      </c>
      <c r="M262" s="3">
        <v>6.44</v>
      </c>
      <c r="R262" s="7">
        <v>21.7</v>
      </c>
      <c r="S262" s="5">
        <v>37234.487500000003</v>
      </c>
      <c r="T262" s="8">
        <v>0.56999999999999995</v>
      </c>
      <c r="U262" s="5">
        <v>293.41462499999989</v>
      </c>
      <c r="AB262" s="10">
        <v>1.25</v>
      </c>
      <c r="AC262" s="5">
        <v>231.64531249999999</v>
      </c>
      <c r="AL262" s="5" t="str">
        <f t="shared" si="47"/>
        <v/>
      </c>
      <c r="AN262" s="5" t="str">
        <f t="shared" si="48"/>
        <v/>
      </c>
      <c r="AP262" s="5" t="str">
        <f t="shared" si="49"/>
        <v/>
      </c>
      <c r="AS262" s="5">
        <f t="shared" si="46"/>
        <v>37759.547437499998</v>
      </c>
      <c r="AT262" s="5">
        <f t="shared" si="51"/>
        <v>26816.830590112495</v>
      </c>
      <c r="AU262" s="11">
        <f t="shared" si="52"/>
        <v>1.0603253991466732</v>
      </c>
      <c r="AV262" s="5">
        <f t="shared" si="50"/>
        <v>1060.3253991466731</v>
      </c>
    </row>
    <row r="263" spans="1:48" hidden="1" x14ac:dyDescent="0.3">
      <c r="A263" s="1" t="s">
        <v>533</v>
      </c>
      <c r="B263" s="1" t="s">
        <v>276</v>
      </c>
      <c r="C263" s="1" t="s">
        <v>277</v>
      </c>
      <c r="D263" s="1" t="s">
        <v>60</v>
      </c>
      <c r="E263" s="1" t="s">
        <v>105</v>
      </c>
      <c r="F263" s="1" t="s">
        <v>527</v>
      </c>
      <c r="G263" s="1" t="s">
        <v>55</v>
      </c>
      <c r="H263" s="1" t="s">
        <v>56</v>
      </c>
      <c r="I263" s="2">
        <v>78.804599999999994</v>
      </c>
      <c r="J263" s="2">
        <v>6.76</v>
      </c>
      <c r="K263" s="2">
        <f t="shared" si="44"/>
        <v>1.52</v>
      </c>
      <c r="L263" s="2">
        <f t="shared" si="45"/>
        <v>0</v>
      </c>
      <c r="T263" s="8">
        <v>1.52</v>
      </c>
      <c r="U263" s="5">
        <v>782.43899999999985</v>
      </c>
      <c r="AL263" s="5" t="str">
        <f t="shared" si="47"/>
        <v/>
      </c>
      <c r="AN263" s="5" t="str">
        <f t="shared" si="48"/>
        <v/>
      </c>
      <c r="AP263" s="5" t="str">
        <f t="shared" si="49"/>
        <v/>
      </c>
      <c r="AS263" s="5">
        <f t="shared" si="46"/>
        <v>782.43899999999985</v>
      </c>
      <c r="AT263" s="5">
        <f t="shared" si="51"/>
        <v>555.68817779999983</v>
      </c>
      <c r="AU263" s="11">
        <f t="shared" si="52"/>
        <v>2.197166018359072E-2</v>
      </c>
      <c r="AV263" s="5">
        <f t="shared" si="50"/>
        <v>21.971660183590718</v>
      </c>
    </row>
    <row r="264" spans="1:48" hidden="1" x14ac:dyDescent="0.3">
      <c r="A264" s="1" t="s">
        <v>533</v>
      </c>
      <c r="B264" s="1" t="s">
        <v>276</v>
      </c>
      <c r="C264" s="1" t="s">
        <v>277</v>
      </c>
      <c r="D264" s="1" t="s">
        <v>60</v>
      </c>
      <c r="E264" s="1" t="s">
        <v>107</v>
      </c>
      <c r="F264" s="1" t="s">
        <v>527</v>
      </c>
      <c r="G264" s="1" t="s">
        <v>55</v>
      </c>
      <c r="H264" s="1" t="s">
        <v>56</v>
      </c>
      <c r="I264" s="2">
        <v>78.804599999999994</v>
      </c>
      <c r="J264" s="2">
        <v>32.35</v>
      </c>
      <c r="K264" s="2">
        <f t="shared" si="44"/>
        <v>22.75</v>
      </c>
      <c r="L264" s="2">
        <f t="shared" si="45"/>
        <v>3.77</v>
      </c>
      <c r="M264" s="3">
        <v>3.77</v>
      </c>
      <c r="R264" s="7">
        <v>0.93</v>
      </c>
      <c r="S264" s="5">
        <v>1595.7637500000001</v>
      </c>
      <c r="T264" s="8">
        <v>18.63</v>
      </c>
      <c r="U264" s="5">
        <v>9590.0253749999974</v>
      </c>
      <c r="Z264" s="9">
        <v>2.44</v>
      </c>
      <c r="AA264" s="5">
        <v>502.40820000000002</v>
      </c>
      <c r="AB264" s="10">
        <v>0.75</v>
      </c>
      <c r="AC264" s="5">
        <v>138.9871875</v>
      </c>
      <c r="AL264" s="5" t="str">
        <f t="shared" si="47"/>
        <v/>
      </c>
      <c r="AN264" s="5" t="str">
        <f t="shared" si="48"/>
        <v/>
      </c>
      <c r="AP264" s="5" t="str">
        <f t="shared" si="49"/>
        <v/>
      </c>
      <c r="AS264" s="5">
        <f t="shared" si="46"/>
        <v>11827.184512499998</v>
      </c>
      <c r="AT264" s="5">
        <f t="shared" si="51"/>
        <v>8399.6664407774988</v>
      </c>
      <c r="AU264" s="11">
        <f t="shared" si="52"/>
        <v>0.33211902657878389</v>
      </c>
      <c r="AV264" s="5">
        <f t="shared" si="50"/>
        <v>332.11902657878392</v>
      </c>
    </row>
    <row r="265" spans="1:48" hidden="1" x14ac:dyDescent="0.3">
      <c r="A265" s="1" t="s">
        <v>534</v>
      </c>
      <c r="B265" s="1" t="s">
        <v>509</v>
      </c>
      <c r="C265" s="1" t="s">
        <v>510</v>
      </c>
      <c r="D265" s="1" t="s">
        <v>511</v>
      </c>
      <c r="E265" s="1" t="s">
        <v>105</v>
      </c>
      <c r="F265" s="1" t="s">
        <v>527</v>
      </c>
      <c r="G265" s="1" t="s">
        <v>55</v>
      </c>
      <c r="H265" s="1" t="s">
        <v>56</v>
      </c>
      <c r="I265" s="2">
        <v>4.4612999999999996</v>
      </c>
      <c r="J265" s="2">
        <v>0.24</v>
      </c>
      <c r="K265" s="2">
        <f t="shared" si="44"/>
        <v>0.04</v>
      </c>
      <c r="L265" s="2">
        <f t="shared" si="45"/>
        <v>0</v>
      </c>
      <c r="AB265" s="10">
        <v>0.04</v>
      </c>
      <c r="AC265" s="5">
        <v>7.4126500000000002</v>
      </c>
      <c r="AL265" s="5" t="str">
        <f t="shared" si="47"/>
        <v/>
      </c>
      <c r="AN265" s="5" t="str">
        <f t="shared" si="48"/>
        <v/>
      </c>
      <c r="AP265" s="5" t="str">
        <f t="shared" si="49"/>
        <v/>
      </c>
      <c r="AS265" s="5">
        <f t="shared" si="46"/>
        <v>7.4126500000000002</v>
      </c>
      <c r="AT265" s="5">
        <f t="shared" si="51"/>
        <v>5.2644640300000001</v>
      </c>
      <c r="AU265" s="11">
        <f t="shared" si="52"/>
        <v>2.0815453582949444E-4</v>
      </c>
      <c r="AV265" s="5">
        <f t="shared" si="50"/>
        <v>0.20815453582949445</v>
      </c>
    </row>
    <row r="266" spans="1:48" hidden="1" x14ac:dyDescent="0.3">
      <c r="A266" s="1" t="s">
        <v>534</v>
      </c>
      <c r="B266" s="1" t="s">
        <v>509</v>
      </c>
      <c r="C266" s="1" t="s">
        <v>510</v>
      </c>
      <c r="D266" s="1" t="s">
        <v>511</v>
      </c>
      <c r="E266" s="1" t="s">
        <v>107</v>
      </c>
      <c r="F266" s="1" t="s">
        <v>527</v>
      </c>
      <c r="G266" s="1" t="s">
        <v>55</v>
      </c>
      <c r="H266" s="1" t="s">
        <v>56</v>
      </c>
      <c r="I266" s="2">
        <v>4.4612999999999996</v>
      </c>
      <c r="J266" s="2">
        <v>4.21</v>
      </c>
      <c r="K266" s="2">
        <f t="shared" si="44"/>
        <v>0.89</v>
      </c>
      <c r="L266" s="2">
        <f t="shared" si="45"/>
        <v>3.32</v>
      </c>
      <c r="M266" s="3">
        <v>3.32</v>
      </c>
      <c r="T266" s="8">
        <v>0.01</v>
      </c>
      <c r="U266" s="5">
        <v>5.1476249999999997</v>
      </c>
      <c r="AB266" s="10">
        <v>0.88</v>
      </c>
      <c r="AC266" s="5">
        <v>163.07830000000001</v>
      </c>
      <c r="AL266" s="5" t="str">
        <f t="shared" si="47"/>
        <v/>
      </c>
      <c r="AN266" s="5" t="str">
        <f t="shared" si="48"/>
        <v/>
      </c>
      <c r="AP266" s="5" t="str">
        <f t="shared" si="49"/>
        <v/>
      </c>
      <c r="AS266" s="5">
        <f t="shared" si="46"/>
        <v>168.22592500000002</v>
      </c>
      <c r="AT266" s="5">
        <f t="shared" si="51"/>
        <v>119.47405193500002</v>
      </c>
      <c r="AU266" s="11">
        <f t="shared" si="52"/>
        <v>4.7239501841935538E-3</v>
      </c>
      <c r="AV266" s="5">
        <f t="shared" si="50"/>
        <v>4.7239501841935541</v>
      </c>
    </row>
    <row r="267" spans="1:48" hidden="1" x14ac:dyDescent="0.3">
      <c r="A267" s="1" t="s">
        <v>535</v>
      </c>
      <c r="B267" s="1" t="s">
        <v>276</v>
      </c>
      <c r="C267" s="1" t="s">
        <v>277</v>
      </c>
      <c r="D267" s="1" t="s">
        <v>60</v>
      </c>
      <c r="E267" s="1" t="s">
        <v>105</v>
      </c>
      <c r="F267" s="1" t="s">
        <v>527</v>
      </c>
      <c r="G267" s="1" t="s">
        <v>55</v>
      </c>
      <c r="H267" s="1" t="s">
        <v>56</v>
      </c>
      <c r="I267" s="2">
        <v>9.5450999999999997</v>
      </c>
      <c r="J267" s="2">
        <v>8.67</v>
      </c>
      <c r="K267" s="2">
        <f t="shared" si="44"/>
        <v>1.52</v>
      </c>
      <c r="L267" s="2">
        <f t="shared" si="45"/>
        <v>0</v>
      </c>
      <c r="T267" s="8">
        <v>1.45</v>
      </c>
      <c r="U267" s="5">
        <v>746.40562499999987</v>
      </c>
      <c r="AB267" s="10">
        <v>7.0000000000000007E-2</v>
      </c>
      <c r="AC267" s="5">
        <v>12.972137500000001</v>
      </c>
      <c r="AL267" s="5" t="str">
        <f t="shared" si="47"/>
        <v/>
      </c>
      <c r="AN267" s="5" t="str">
        <f t="shared" si="48"/>
        <v/>
      </c>
      <c r="AP267" s="5" t="str">
        <f t="shared" si="49"/>
        <v/>
      </c>
      <c r="AS267" s="5">
        <f t="shared" si="46"/>
        <v>759.3777624999999</v>
      </c>
      <c r="AT267" s="5">
        <f t="shared" si="51"/>
        <v>539.31008692749981</v>
      </c>
      <c r="AU267" s="11">
        <f t="shared" si="52"/>
        <v>2.1324077849679605E-2</v>
      </c>
      <c r="AV267" s="5">
        <f t="shared" si="50"/>
        <v>21.324077849679604</v>
      </c>
    </row>
    <row r="268" spans="1:48" hidden="1" x14ac:dyDescent="0.3">
      <c r="A268" s="1" t="s">
        <v>536</v>
      </c>
      <c r="B268" s="1" t="s">
        <v>537</v>
      </c>
      <c r="C268" s="1" t="s">
        <v>538</v>
      </c>
      <c r="D268" s="1" t="s">
        <v>60</v>
      </c>
      <c r="E268" s="1" t="s">
        <v>111</v>
      </c>
      <c r="F268" s="1" t="s">
        <v>147</v>
      </c>
      <c r="G268" s="1" t="s">
        <v>55</v>
      </c>
      <c r="H268" s="1" t="s">
        <v>56</v>
      </c>
      <c r="I268" s="2">
        <v>1.8059000000000001</v>
      </c>
      <c r="J268" s="2">
        <v>0.74</v>
      </c>
      <c r="K268" s="2">
        <f t="shared" si="44"/>
        <v>0.74</v>
      </c>
      <c r="L268" s="2">
        <f t="shared" si="45"/>
        <v>0</v>
      </c>
      <c r="Z268" s="9">
        <v>0.74</v>
      </c>
      <c r="AA268" s="5">
        <v>152.36969999999999</v>
      </c>
      <c r="AL268" s="5" t="str">
        <f t="shared" si="47"/>
        <v/>
      </c>
      <c r="AN268" s="5" t="str">
        <f t="shared" si="48"/>
        <v/>
      </c>
      <c r="AP268" s="5" t="str">
        <f t="shared" si="49"/>
        <v/>
      </c>
      <c r="AS268" s="5">
        <f t="shared" si="46"/>
        <v>152.36969999999999</v>
      </c>
      <c r="AT268" s="5">
        <f t="shared" si="51"/>
        <v>108.21296094</v>
      </c>
      <c r="AU268" s="11">
        <f t="shared" si="52"/>
        <v>4.2786917199624042E-3</v>
      </c>
      <c r="AV268" s="5">
        <f t="shared" si="50"/>
        <v>4.2786917199624046</v>
      </c>
    </row>
    <row r="269" spans="1:48" hidden="1" x14ac:dyDescent="0.3">
      <c r="A269" s="1" t="s">
        <v>536</v>
      </c>
      <c r="B269" s="1" t="s">
        <v>537</v>
      </c>
      <c r="C269" s="1" t="s">
        <v>538</v>
      </c>
      <c r="D269" s="1" t="s">
        <v>60</v>
      </c>
      <c r="E269" s="1" t="s">
        <v>136</v>
      </c>
      <c r="F269" s="1" t="s">
        <v>147</v>
      </c>
      <c r="G269" s="1" t="s">
        <v>55</v>
      </c>
      <c r="H269" s="1" t="s">
        <v>56</v>
      </c>
      <c r="I269" s="2">
        <v>1.8059000000000001</v>
      </c>
      <c r="J269" s="2">
        <v>1.06</v>
      </c>
      <c r="K269" s="2">
        <f t="shared" si="44"/>
        <v>1.06</v>
      </c>
      <c r="L269" s="2">
        <f t="shared" si="45"/>
        <v>0</v>
      </c>
      <c r="Z269" s="9">
        <v>1.06</v>
      </c>
      <c r="AA269" s="5">
        <v>218.2593</v>
      </c>
      <c r="AL269" s="5" t="str">
        <f t="shared" si="47"/>
        <v/>
      </c>
      <c r="AN269" s="5" t="str">
        <f t="shared" si="48"/>
        <v/>
      </c>
      <c r="AP269" s="5" t="str">
        <f t="shared" si="49"/>
        <v/>
      </c>
      <c r="AS269" s="5">
        <f t="shared" si="46"/>
        <v>218.2593</v>
      </c>
      <c r="AT269" s="5">
        <f t="shared" si="51"/>
        <v>155.00775486000001</v>
      </c>
      <c r="AU269" s="11">
        <f t="shared" si="52"/>
        <v>6.1289367880542544E-3</v>
      </c>
      <c r="AV269" s="5">
        <f t="shared" si="50"/>
        <v>6.1289367880542542</v>
      </c>
    </row>
    <row r="270" spans="1:48" hidden="1" x14ac:dyDescent="0.3">
      <c r="A270" s="1" t="s">
        <v>539</v>
      </c>
      <c r="B270" s="1" t="s">
        <v>540</v>
      </c>
      <c r="C270" s="1" t="s">
        <v>541</v>
      </c>
      <c r="D270" s="1" t="s">
        <v>542</v>
      </c>
      <c r="E270" s="1" t="s">
        <v>111</v>
      </c>
      <c r="F270" s="1" t="s">
        <v>147</v>
      </c>
      <c r="G270" s="1" t="s">
        <v>55</v>
      </c>
      <c r="H270" s="1" t="s">
        <v>56</v>
      </c>
      <c r="I270" s="2">
        <v>1.5582</v>
      </c>
      <c r="J270" s="2">
        <v>0.76</v>
      </c>
      <c r="K270" s="2">
        <f t="shared" si="44"/>
        <v>0.74</v>
      </c>
      <c r="L270" s="2">
        <f t="shared" si="45"/>
        <v>0</v>
      </c>
      <c r="Z270" s="9">
        <v>0.74</v>
      </c>
      <c r="AA270" s="5">
        <v>152.36969999999999</v>
      </c>
      <c r="AL270" s="5" t="str">
        <f t="shared" si="47"/>
        <v/>
      </c>
      <c r="AN270" s="5" t="str">
        <f t="shared" si="48"/>
        <v/>
      </c>
      <c r="AP270" s="5" t="str">
        <f t="shared" si="49"/>
        <v/>
      </c>
      <c r="AS270" s="5">
        <f t="shared" si="46"/>
        <v>152.36969999999999</v>
      </c>
      <c r="AT270" s="5">
        <f t="shared" si="51"/>
        <v>108.21296094</v>
      </c>
      <c r="AU270" s="11">
        <f t="shared" si="52"/>
        <v>4.2786917199624042E-3</v>
      </c>
      <c r="AV270" s="5">
        <f t="shared" si="50"/>
        <v>4.2786917199624046</v>
      </c>
    </row>
    <row r="271" spans="1:48" hidden="1" x14ac:dyDescent="0.3">
      <c r="A271" s="1" t="s">
        <v>539</v>
      </c>
      <c r="B271" s="1" t="s">
        <v>540</v>
      </c>
      <c r="C271" s="1" t="s">
        <v>541</v>
      </c>
      <c r="D271" s="1" t="s">
        <v>542</v>
      </c>
      <c r="E271" s="1" t="s">
        <v>136</v>
      </c>
      <c r="F271" s="1" t="s">
        <v>147</v>
      </c>
      <c r="G271" s="1" t="s">
        <v>55</v>
      </c>
      <c r="H271" s="1" t="s">
        <v>56</v>
      </c>
      <c r="I271" s="2">
        <v>1.5582</v>
      </c>
      <c r="J271" s="2">
        <v>0.8</v>
      </c>
      <c r="K271" s="2">
        <f t="shared" si="44"/>
        <v>0.8</v>
      </c>
      <c r="L271" s="2">
        <f t="shared" si="45"/>
        <v>0</v>
      </c>
      <c r="Z271" s="9">
        <v>0.8</v>
      </c>
      <c r="AA271" s="5">
        <v>164.72399999999999</v>
      </c>
      <c r="AL271" s="5" t="str">
        <f t="shared" si="47"/>
        <v/>
      </c>
      <c r="AN271" s="5" t="str">
        <f t="shared" si="48"/>
        <v/>
      </c>
      <c r="AP271" s="5" t="str">
        <f t="shared" si="49"/>
        <v/>
      </c>
      <c r="AS271" s="5">
        <f t="shared" si="46"/>
        <v>164.72399999999999</v>
      </c>
      <c r="AT271" s="5">
        <f t="shared" si="51"/>
        <v>116.9869848</v>
      </c>
      <c r="AU271" s="11">
        <f t="shared" si="52"/>
        <v>4.6256126702296264E-3</v>
      </c>
      <c r="AV271" s="5">
        <f t="shared" si="50"/>
        <v>4.6256126702296267</v>
      </c>
    </row>
    <row r="272" spans="1:48" hidden="1" x14ac:dyDescent="0.3">
      <c r="A272" s="1" t="s">
        <v>543</v>
      </c>
      <c r="B272" s="1" t="s">
        <v>544</v>
      </c>
      <c r="C272" s="1" t="s">
        <v>798</v>
      </c>
      <c r="D272" s="1" t="s">
        <v>799</v>
      </c>
      <c r="E272" s="1" t="s">
        <v>111</v>
      </c>
      <c r="F272" s="1" t="s">
        <v>147</v>
      </c>
      <c r="G272" s="1" t="s">
        <v>55</v>
      </c>
      <c r="H272" s="1" t="s">
        <v>56</v>
      </c>
      <c r="I272" s="2">
        <v>1.2965</v>
      </c>
      <c r="J272" s="2">
        <v>0.51</v>
      </c>
      <c r="K272" s="2">
        <f t="shared" si="44"/>
        <v>0.28000000000000003</v>
      </c>
      <c r="L272" s="2">
        <f t="shared" si="45"/>
        <v>0</v>
      </c>
      <c r="Z272" s="9">
        <v>0.28000000000000003</v>
      </c>
      <c r="AA272" s="5">
        <v>57.653399999999998</v>
      </c>
      <c r="AL272" s="5" t="str">
        <f t="shared" si="47"/>
        <v/>
      </c>
      <c r="AN272" s="5" t="str">
        <f t="shared" si="48"/>
        <v/>
      </c>
      <c r="AP272" s="5" t="str">
        <f t="shared" si="49"/>
        <v/>
      </c>
      <c r="AS272" s="5">
        <f t="shared" si="46"/>
        <v>57.653399999999998</v>
      </c>
      <c r="AT272" s="5">
        <f t="shared" si="51"/>
        <v>40.945444679999994</v>
      </c>
      <c r="AU272" s="11">
        <f t="shared" si="52"/>
        <v>1.6189644345803689E-3</v>
      </c>
      <c r="AV272" s="5">
        <f t="shared" si="50"/>
        <v>1.6189644345803689</v>
      </c>
    </row>
    <row r="273" spans="1:48" hidden="1" x14ac:dyDescent="0.3">
      <c r="A273" s="1" t="s">
        <v>543</v>
      </c>
      <c r="B273" s="1" t="s">
        <v>544</v>
      </c>
      <c r="C273" s="1" t="s">
        <v>798</v>
      </c>
      <c r="D273" s="1" t="s">
        <v>799</v>
      </c>
      <c r="E273" s="1" t="s">
        <v>136</v>
      </c>
      <c r="F273" s="1" t="s">
        <v>147</v>
      </c>
      <c r="G273" s="1" t="s">
        <v>55</v>
      </c>
      <c r="H273" s="1" t="s">
        <v>56</v>
      </c>
      <c r="I273" s="2">
        <v>1.2965</v>
      </c>
      <c r="J273" s="2">
        <v>0.79</v>
      </c>
      <c r="K273" s="2">
        <f t="shared" si="44"/>
        <v>0.79</v>
      </c>
      <c r="L273" s="2">
        <f t="shared" si="45"/>
        <v>0</v>
      </c>
      <c r="Z273" s="9">
        <v>0.79</v>
      </c>
      <c r="AA273" s="5">
        <v>162.66495</v>
      </c>
      <c r="AL273" s="5" t="str">
        <f t="shared" si="47"/>
        <v/>
      </c>
      <c r="AN273" s="5" t="str">
        <f t="shared" si="48"/>
        <v/>
      </c>
      <c r="AP273" s="5" t="str">
        <f t="shared" si="49"/>
        <v/>
      </c>
      <c r="AS273" s="5">
        <f t="shared" si="46"/>
        <v>162.66495</v>
      </c>
      <c r="AT273" s="5">
        <f t="shared" si="51"/>
        <v>115.52464748999999</v>
      </c>
      <c r="AU273" s="11">
        <f t="shared" si="52"/>
        <v>4.5677925118517556E-3</v>
      </c>
      <c r="AV273" s="5">
        <f t="shared" si="50"/>
        <v>4.5677925118517555</v>
      </c>
    </row>
    <row r="274" spans="1:48" hidden="1" x14ac:dyDescent="0.3">
      <c r="A274" s="1" t="s">
        <v>545</v>
      </c>
      <c r="B274" s="1" t="s">
        <v>546</v>
      </c>
      <c r="C274" s="1" t="s">
        <v>547</v>
      </c>
      <c r="D274" s="1" t="s">
        <v>548</v>
      </c>
      <c r="E274" s="1" t="s">
        <v>136</v>
      </c>
      <c r="F274" s="1" t="s">
        <v>147</v>
      </c>
      <c r="G274" s="1" t="s">
        <v>55</v>
      </c>
      <c r="H274" s="1" t="s">
        <v>56</v>
      </c>
      <c r="I274" s="2">
        <v>1.2019</v>
      </c>
      <c r="J274" s="2">
        <v>0.81</v>
      </c>
      <c r="K274" s="2">
        <f t="shared" si="44"/>
        <v>0.69</v>
      </c>
      <c r="L274" s="2">
        <f t="shared" si="45"/>
        <v>0</v>
      </c>
      <c r="Z274" s="9">
        <v>0.69</v>
      </c>
      <c r="AA274" s="5">
        <v>142.07445000000001</v>
      </c>
      <c r="AL274" s="5" t="str">
        <f t="shared" si="47"/>
        <v/>
      </c>
      <c r="AN274" s="5" t="str">
        <f t="shared" si="48"/>
        <v/>
      </c>
      <c r="AP274" s="5" t="str">
        <f t="shared" si="49"/>
        <v/>
      </c>
      <c r="AS274" s="5">
        <f t="shared" si="46"/>
        <v>142.07445000000001</v>
      </c>
      <c r="AT274" s="5">
        <f t="shared" si="51"/>
        <v>100.90127439</v>
      </c>
      <c r="AU274" s="11">
        <f t="shared" si="52"/>
        <v>3.9895909280730528E-3</v>
      </c>
      <c r="AV274" s="5">
        <f t="shared" si="50"/>
        <v>3.9895909280730528</v>
      </c>
    </row>
    <row r="275" spans="1:48" hidden="1" x14ac:dyDescent="0.3">
      <c r="A275" s="1" t="s">
        <v>549</v>
      </c>
      <c r="B275" s="1" t="s">
        <v>550</v>
      </c>
      <c r="C275" s="1" t="s">
        <v>551</v>
      </c>
      <c r="D275" s="1" t="s">
        <v>552</v>
      </c>
      <c r="E275" s="1" t="s">
        <v>136</v>
      </c>
      <c r="F275" s="1" t="s">
        <v>147</v>
      </c>
      <c r="G275" s="1" t="s">
        <v>55</v>
      </c>
      <c r="H275" s="1" t="s">
        <v>56</v>
      </c>
      <c r="I275" s="2">
        <v>1.1402000000000001</v>
      </c>
      <c r="J275" s="2">
        <v>0.9</v>
      </c>
      <c r="K275" s="2">
        <f t="shared" si="44"/>
        <v>0.26</v>
      </c>
      <c r="L275" s="2">
        <f t="shared" si="45"/>
        <v>0</v>
      </c>
      <c r="Z275" s="9">
        <v>0.26</v>
      </c>
      <c r="AA275" s="5">
        <v>53.535299999999999</v>
      </c>
      <c r="AL275" s="5" t="str">
        <f t="shared" si="47"/>
        <v/>
      </c>
      <c r="AN275" s="5" t="str">
        <f t="shared" si="48"/>
        <v/>
      </c>
      <c r="AP275" s="5" t="str">
        <f t="shared" si="49"/>
        <v/>
      </c>
      <c r="AS275" s="5">
        <f t="shared" si="46"/>
        <v>53.535299999999999</v>
      </c>
      <c r="AT275" s="5">
        <f t="shared" si="51"/>
        <v>38.020770059999997</v>
      </c>
      <c r="AU275" s="11">
        <f t="shared" si="52"/>
        <v>1.5033241178246284E-3</v>
      </c>
      <c r="AV275" s="5">
        <f t="shared" si="50"/>
        <v>1.5033241178246284</v>
      </c>
    </row>
    <row r="276" spans="1:48" hidden="1" x14ac:dyDescent="0.3">
      <c r="A276" s="1" t="s">
        <v>553</v>
      </c>
      <c r="B276" s="1" t="s">
        <v>554</v>
      </c>
      <c r="C276" s="1" t="s">
        <v>555</v>
      </c>
      <c r="D276" s="1" t="s">
        <v>556</v>
      </c>
      <c r="E276" s="1" t="s">
        <v>136</v>
      </c>
      <c r="F276" s="1" t="s">
        <v>147</v>
      </c>
      <c r="G276" s="1" t="s">
        <v>55</v>
      </c>
      <c r="H276" s="1" t="s">
        <v>56</v>
      </c>
      <c r="I276" s="2">
        <v>1.2375</v>
      </c>
      <c r="J276" s="2">
        <v>1.1499999999999999</v>
      </c>
      <c r="K276" s="2">
        <f t="shared" si="44"/>
        <v>0.59</v>
      </c>
      <c r="L276" s="2">
        <f t="shared" si="45"/>
        <v>0</v>
      </c>
      <c r="Z276" s="9">
        <v>0.59</v>
      </c>
      <c r="AA276" s="5">
        <v>121.48394999999999</v>
      </c>
      <c r="AL276" s="5" t="str">
        <f t="shared" si="47"/>
        <v/>
      </c>
      <c r="AN276" s="5" t="str">
        <f t="shared" si="48"/>
        <v/>
      </c>
      <c r="AP276" s="5" t="str">
        <f t="shared" si="49"/>
        <v/>
      </c>
      <c r="AS276" s="5">
        <f t="shared" si="46"/>
        <v>121.48394999999999</v>
      </c>
      <c r="AT276" s="5">
        <f t="shared" si="51"/>
        <v>86.277901290000003</v>
      </c>
      <c r="AU276" s="11">
        <f t="shared" si="52"/>
        <v>3.411389344294349E-3</v>
      </c>
      <c r="AV276" s="5">
        <f t="shared" si="50"/>
        <v>3.4113893442943493</v>
      </c>
    </row>
    <row r="277" spans="1:48" hidden="1" x14ac:dyDescent="0.3">
      <c r="A277" s="1" t="s">
        <v>557</v>
      </c>
      <c r="B277" s="1" t="s">
        <v>558</v>
      </c>
      <c r="C277" s="1" t="s">
        <v>559</v>
      </c>
      <c r="D277" s="1" t="s">
        <v>548</v>
      </c>
      <c r="E277" s="1" t="s">
        <v>136</v>
      </c>
      <c r="F277" s="1" t="s">
        <v>147</v>
      </c>
      <c r="G277" s="1" t="s">
        <v>55</v>
      </c>
      <c r="H277" s="1" t="s">
        <v>56</v>
      </c>
      <c r="I277" s="2">
        <v>2.0895000000000001</v>
      </c>
      <c r="J277" s="2">
        <v>2.08</v>
      </c>
      <c r="K277" s="2">
        <f t="shared" si="44"/>
        <v>0.91</v>
      </c>
      <c r="L277" s="2">
        <f t="shared" si="45"/>
        <v>0</v>
      </c>
      <c r="Z277" s="9">
        <v>0.91</v>
      </c>
      <c r="AA277" s="5">
        <v>187.37354999999999</v>
      </c>
      <c r="AL277" s="5" t="str">
        <f t="shared" si="47"/>
        <v/>
      </c>
      <c r="AN277" s="5" t="str">
        <f t="shared" si="48"/>
        <v/>
      </c>
      <c r="AP277" s="5" t="str">
        <f t="shared" si="49"/>
        <v/>
      </c>
      <c r="AS277" s="5">
        <f t="shared" si="46"/>
        <v>187.37354999999999</v>
      </c>
      <c r="AT277" s="5">
        <f t="shared" si="51"/>
        <v>133.07269521000001</v>
      </c>
      <c r="AU277" s="11">
        <f t="shared" si="52"/>
        <v>5.2616344123862001E-3</v>
      </c>
      <c r="AV277" s="5">
        <f t="shared" si="50"/>
        <v>5.2616344123861998</v>
      </c>
    </row>
    <row r="278" spans="1:48" hidden="1" x14ac:dyDescent="0.3">
      <c r="A278" s="1" t="s">
        <v>560</v>
      </c>
      <c r="B278" s="1" t="s">
        <v>561</v>
      </c>
      <c r="C278" s="1" t="s">
        <v>562</v>
      </c>
      <c r="D278" s="1" t="s">
        <v>563</v>
      </c>
      <c r="E278" s="1" t="s">
        <v>110</v>
      </c>
      <c r="F278" s="1" t="s">
        <v>291</v>
      </c>
      <c r="G278" s="1" t="s">
        <v>55</v>
      </c>
      <c r="H278" s="1" t="s">
        <v>56</v>
      </c>
      <c r="I278" s="2">
        <v>0.8306</v>
      </c>
      <c r="J278" s="2">
        <v>0.83</v>
      </c>
      <c r="K278" s="2">
        <f t="shared" si="44"/>
        <v>0.54</v>
      </c>
      <c r="L278" s="2">
        <f t="shared" si="45"/>
        <v>0.28999999999999998</v>
      </c>
      <c r="M278" s="3">
        <v>0.28999999999999998</v>
      </c>
      <c r="Z278" s="9">
        <v>0.54</v>
      </c>
      <c r="AA278" s="5">
        <v>111.1887</v>
      </c>
      <c r="AL278" s="5" t="str">
        <f t="shared" si="47"/>
        <v/>
      </c>
      <c r="AN278" s="5" t="str">
        <f t="shared" si="48"/>
        <v/>
      </c>
      <c r="AP278" s="5" t="str">
        <f t="shared" si="49"/>
        <v/>
      </c>
      <c r="AS278" s="5">
        <f t="shared" si="46"/>
        <v>111.1887</v>
      </c>
      <c r="AT278" s="5">
        <f t="shared" si="51"/>
        <v>78.966214739999998</v>
      </c>
      <c r="AU278" s="11">
        <f t="shared" si="52"/>
        <v>3.1222885524049976E-3</v>
      </c>
      <c r="AV278" s="5">
        <f t="shared" si="50"/>
        <v>3.1222885524049975</v>
      </c>
    </row>
    <row r="279" spans="1:48" hidden="1" x14ac:dyDescent="0.3">
      <c r="A279" s="1" t="s">
        <v>564</v>
      </c>
      <c r="B279" s="1" t="s">
        <v>565</v>
      </c>
      <c r="C279" s="1" t="s">
        <v>566</v>
      </c>
      <c r="D279" s="1" t="s">
        <v>567</v>
      </c>
      <c r="E279" s="1" t="s">
        <v>110</v>
      </c>
      <c r="F279" s="1" t="s">
        <v>291</v>
      </c>
      <c r="G279" s="1" t="s">
        <v>55</v>
      </c>
      <c r="H279" s="1" t="s">
        <v>56</v>
      </c>
      <c r="I279" s="2">
        <v>0.27710000000000001</v>
      </c>
      <c r="J279" s="2">
        <v>0.28000000000000003</v>
      </c>
      <c r="K279" s="2">
        <f t="shared" si="44"/>
        <v>0.28000000000000003</v>
      </c>
      <c r="L279" s="2">
        <f t="shared" si="45"/>
        <v>0</v>
      </c>
      <c r="Z279" s="9">
        <v>0.28000000000000003</v>
      </c>
      <c r="AA279" s="5">
        <v>57.653399999999998</v>
      </c>
      <c r="AL279" s="5" t="str">
        <f t="shared" si="47"/>
        <v/>
      </c>
      <c r="AN279" s="5" t="str">
        <f t="shared" si="48"/>
        <v/>
      </c>
      <c r="AP279" s="5" t="str">
        <f t="shared" si="49"/>
        <v/>
      </c>
      <c r="AS279" s="5">
        <f t="shared" si="46"/>
        <v>57.653399999999998</v>
      </c>
      <c r="AT279" s="5">
        <f t="shared" si="51"/>
        <v>40.945444679999994</v>
      </c>
      <c r="AU279" s="11">
        <f t="shared" si="52"/>
        <v>1.6189644345803689E-3</v>
      </c>
      <c r="AV279" s="5">
        <f t="shared" si="50"/>
        <v>1.6189644345803689</v>
      </c>
    </row>
    <row r="280" spans="1:48" hidden="1" x14ac:dyDescent="0.3">
      <c r="A280" s="1" t="s">
        <v>568</v>
      </c>
      <c r="B280" s="1" t="s">
        <v>569</v>
      </c>
      <c r="C280" s="1" t="s">
        <v>570</v>
      </c>
      <c r="D280" s="1" t="s">
        <v>567</v>
      </c>
      <c r="E280" s="1" t="s">
        <v>110</v>
      </c>
      <c r="F280" s="1" t="s">
        <v>291</v>
      </c>
      <c r="G280" s="1" t="s">
        <v>55</v>
      </c>
      <c r="H280" s="1" t="s">
        <v>56</v>
      </c>
      <c r="I280" s="2">
        <v>0.37269999999999998</v>
      </c>
      <c r="J280" s="2">
        <v>0.37</v>
      </c>
      <c r="K280" s="2">
        <f t="shared" si="44"/>
        <v>0.37</v>
      </c>
      <c r="L280" s="2">
        <f t="shared" si="45"/>
        <v>0</v>
      </c>
      <c r="Z280" s="9">
        <v>0.37</v>
      </c>
      <c r="AA280" s="5">
        <v>76.184849999999997</v>
      </c>
      <c r="AL280" s="5" t="str">
        <f t="shared" si="47"/>
        <v/>
      </c>
      <c r="AN280" s="5" t="str">
        <f t="shared" si="48"/>
        <v/>
      </c>
      <c r="AP280" s="5" t="str">
        <f t="shared" si="49"/>
        <v/>
      </c>
      <c r="AS280" s="5">
        <f t="shared" si="46"/>
        <v>76.184849999999997</v>
      </c>
      <c r="AT280" s="5">
        <f t="shared" si="51"/>
        <v>54.106480470000001</v>
      </c>
      <c r="AU280" s="11">
        <f t="shared" si="52"/>
        <v>2.1393458599812021E-3</v>
      </c>
      <c r="AV280" s="5">
        <f t="shared" si="50"/>
        <v>2.1393458599812023</v>
      </c>
    </row>
    <row r="281" spans="1:48" hidden="1" x14ac:dyDescent="0.3">
      <c r="A281" s="1" t="s">
        <v>571</v>
      </c>
      <c r="B281" s="1" t="s">
        <v>572</v>
      </c>
      <c r="C281" s="1" t="s">
        <v>573</v>
      </c>
      <c r="D281" s="1" t="s">
        <v>574</v>
      </c>
      <c r="E281" s="1" t="s">
        <v>110</v>
      </c>
      <c r="F281" s="1" t="s">
        <v>291</v>
      </c>
      <c r="G281" s="1" t="s">
        <v>55</v>
      </c>
      <c r="H281" s="1" t="s">
        <v>56</v>
      </c>
      <c r="I281" s="2">
        <v>0.28079999999999999</v>
      </c>
      <c r="J281" s="2">
        <v>0.28000000000000003</v>
      </c>
      <c r="K281" s="2">
        <f t="shared" si="44"/>
        <v>0.27</v>
      </c>
      <c r="L281" s="2">
        <f t="shared" si="45"/>
        <v>0.01</v>
      </c>
      <c r="M281" s="3">
        <v>0.01</v>
      </c>
      <c r="Z281" s="9">
        <v>0.27</v>
      </c>
      <c r="AA281" s="5">
        <v>55.594350000000013</v>
      </c>
      <c r="AL281" s="5" t="str">
        <f t="shared" si="47"/>
        <v/>
      </c>
      <c r="AN281" s="5" t="str">
        <f t="shared" si="48"/>
        <v/>
      </c>
      <c r="AP281" s="5" t="str">
        <f t="shared" si="49"/>
        <v/>
      </c>
      <c r="AS281" s="5">
        <f t="shared" si="46"/>
        <v>55.594350000000013</v>
      </c>
      <c r="AT281" s="5">
        <f t="shared" si="51"/>
        <v>39.483107370000006</v>
      </c>
      <c r="AU281" s="11">
        <f t="shared" si="52"/>
        <v>1.5611442762024992E-3</v>
      </c>
      <c r="AV281" s="5">
        <f t="shared" si="50"/>
        <v>1.5611442762024992</v>
      </c>
    </row>
    <row r="282" spans="1:48" hidden="1" x14ac:dyDescent="0.3">
      <c r="A282" s="1" t="s">
        <v>575</v>
      </c>
      <c r="B282" s="1" t="s">
        <v>576</v>
      </c>
      <c r="C282" s="1" t="s">
        <v>577</v>
      </c>
      <c r="D282" s="1" t="s">
        <v>578</v>
      </c>
      <c r="E282" s="1" t="s">
        <v>110</v>
      </c>
      <c r="F282" s="1" t="s">
        <v>291</v>
      </c>
      <c r="G282" s="1" t="s">
        <v>55</v>
      </c>
      <c r="H282" s="1" t="s">
        <v>56</v>
      </c>
      <c r="I282" s="2">
        <v>0.24310000000000001</v>
      </c>
      <c r="J282" s="2">
        <v>0.23</v>
      </c>
      <c r="K282" s="2">
        <f t="shared" si="44"/>
        <v>0.23</v>
      </c>
      <c r="L282" s="2">
        <f t="shared" si="45"/>
        <v>0</v>
      </c>
      <c r="Z282" s="9">
        <v>0.23</v>
      </c>
      <c r="AA282" s="5">
        <v>47.358150000000002</v>
      </c>
      <c r="AL282" s="5" t="str">
        <f t="shared" si="47"/>
        <v/>
      </c>
      <c r="AN282" s="5" t="str">
        <f t="shared" si="48"/>
        <v/>
      </c>
      <c r="AP282" s="5" t="str">
        <f t="shared" si="49"/>
        <v/>
      </c>
      <c r="AS282" s="5">
        <f t="shared" si="46"/>
        <v>47.358150000000002</v>
      </c>
      <c r="AT282" s="5">
        <f t="shared" si="51"/>
        <v>33.633758129999997</v>
      </c>
      <c r="AU282" s="11">
        <f t="shared" si="52"/>
        <v>1.3298636426910175E-3</v>
      </c>
      <c r="AV282" s="5">
        <f t="shared" si="50"/>
        <v>1.3298636426910175</v>
      </c>
    </row>
    <row r="283" spans="1:48" hidden="1" x14ac:dyDescent="0.3">
      <c r="A283" s="1" t="s">
        <v>579</v>
      </c>
      <c r="B283" s="1" t="s">
        <v>580</v>
      </c>
      <c r="C283" s="1" t="s">
        <v>581</v>
      </c>
      <c r="D283" s="1" t="s">
        <v>582</v>
      </c>
      <c r="E283" s="1" t="s">
        <v>110</v>
      </c>
      <c r="F283" s="1" t="s">
        <v>291</v>
      </c>
      <c r="G283" s="1" t="s">
        <v>55</v>
      </c>
      <c r="H283" s="1" t="s">
        <v>56</v>
      </c>
      <c r="I283" s="2">
        <v>0.20669999999999999</v>
      </c>
      <c r="J283" s="2">
        <v>0.17</v>
      </c>
      <c r="K283" s="2">
        <f t="shared" si="44"/>
        <v>0.17</v>
      </c>
      <c r="L283" s="2">
        <f t="shared" si="45"/>
        <v>0</v>
      </c>
      <c r="Z283" s="9">
        <v>0.17</v>
      </c>
      <c r="AA283" s="5">
        <v>35.00385</v>
      </c>
      <c r="AL283" s="5" t="str">
        <f t="shared" si="47"/>
        <v/>
      </c>
      <c r="AN283" s="5" t="str">
        <f t="shared" si="48"/>
        <v/>
      </c>
      <c r="AP283" s="5" t="str">
        <f t="shared" si="49"/>
        <v/>
      </c>
      <c r="AS283" s="5">
        <f t="shared" si="46"/>
        <v>35.00385</v>
      </c>
      <c r="AT283" s="5">
        <f t="shared" si="51"/>
        <v>24.859734269999997</v>
      </c>
      <c r="AU283" s="11">
        <f t="shared" si="52"/>
        <v>9.8294269242379549E-4</v>
      </c>
      <c r="AV283" s="5">
        <f t="shared" si="50"/>
        <v>0.98294269242379551</v>
      </c>
    </row>
    <row r="284" spans="1:48" hidden="1" x14ac:dyDescent="0.3">
      <c r="A284" s="1" t="s">
        <v>579</v>
      </c>
      <c r="B284" s="1" t="s">
        <v>580</v>
      </c>
      <c r="C284" s="1" t="s">
        <v>581</v>
      </c>
      <c r="D284" s="1" t="s">
        <v>582</v>
      </c>
      <c r="E284" s="1" t="s">
        <v>109</v>
      </c>
      <c r="F284" s="1" t="s">
        <v>291</v>
      </c>
      <c r="G284" s="1" t="s">
        <v>55</v>
      </c>
      <c r="H284" s="1" t="s">
        <v>56</v>
      </c>
      <c r="I284" s="2">
        <v>0.20669999999999999</v>
      </c>
      <c r="J284" s="2">
        <v>0.04</v>
      </c>
      <c r="K284" s="2">
        <f t="shared" si="44"/>
        <v>0.04</v>
      </c>
      <c r="L284" s="2">
        <f t="shared" si="45"/>
        <v>0</v>
      </c>
      <c r="Z284" s="9">
        <v>0.04</v>
      </c>
      <c r="AA284" s="5">
        <v>8.2362000000000002</v>
      </c>
      <c r="AL284" s="5" t="str">
        <f t="shared" si="47"/>
        <v/>
      </c>
      <c r="AN284" s="5" t="str">
        <f t="shared" si="48"/>
        <v/>
      </c>
      <c r="AP284" s="5" t="str">
        <f t="shared" si="49"/>
        <v/>
      </c>
      <c r="AS284" s="5">
        <f t="shared" si="46"/>
        <v>8.2362000000000002</v>
      </c>
      <c r="AT284" s="5">
        <f t="shared" si="51"/>
        <v>5.8493492399999996</v>
      </c>
      <c r="AU284" s="11">
        <f t="shared" si="52"/>
        <v>2.3128063351148131E-4</v>
      </c>
      <c r="AV284" s="5">
        <f t="shared" si="50"/>
        <v>0.23128063351148131</v>
      </c>
    </row>
    <row r="285" spans="1:48" hidden="1" x14ac:dyDescent="0.3">
      <c r="A285" s="1" t="s">
        <v>583</v>
      </c>
      <c r="B285" s="1" t="s">
        <v>584</v>
      </c>
      <c r="C285" s="1" t="s">
        <v>585</v>
      </c>
      <c r="D285" s="1" t="s">
        <v>366</v>
      </c>
      <c r="E285" s="1" t="s">
        <v>110</v>
      </c>
      <c r="F285" s="1" t="s">
        <v>291</v>
      </c>
      <c r="G285" s="1" t="s">
        <v>55</v>
      </c>
      <c r="H285" s="1" t="s">
        <v>56</v>
      </c>
      <c r="I285" s="2">
        <v>0.25080000000000002</v>
      </c>
      <c r="J285" s="2">
        <v>0.13</v>
      </c>
      <c r="K285" s="2">
        <f t="shared" si="44"/>
        <v>0.13</v>
      </c>
      <c r="L285" s="2">
        <f t="shared" si="45"/>
        <v>0</v>
      </c>
      <c r="Z285" s="9">
        <v>0.13</v>
      </c>
      <c r="AA285" s="5">
        <v>26.76765</v>
      </c>
      <c r="AL285" s="5" t="str">
        <f t="shared" si="47"/>
        <v/>
      </c>
      <c r="AN285" s="5" t="str">
        <f t="shared" si="48"/>
        <v/>
      </c>
      <c r="AP285" s="5" t="str">
        <f t="shared" si="49"/>
        <v/>
      </c>
      <c r="AS285" s="5">
        <f t="shared" si="46"/>
        <v>26.76765</v>
      </c>
      <c r="AT285" s="5">
        <f t="shared" si="51"/>
        <v>19.010385029999998</v>
      </c>
      <c r="AU285" s="11">
        <f t="shared" si="52"/>
        <v>7.5166205891231421E-4</v>
      </c>
      <c r="AV285" s="5">
        <f t="shared" si="50"/>
        <v>0.75166205891231419</v>
      </c>
    </row>
    <row r="286" spans="1:48" hidden="1" x14ac:dyDescent="0.3">
      <c r="A286" s="1" t="s">
        <v>583</v>
      </c>
      <c r="B286" s="1" t="s">
        <v>584</v>
      </c>
      <c r="C286" s="1" t="s">
        <v>585</v>
      </c>
      <c r="D286" s="1" t="s">
        <v>366</v>
      </c>
      <c r="E286" s="1" t="s">
        <v>109</v>
      </c>
      <c r="F286" s="1" t="s">
        <v>291</v>
      </c>
      <c r="G286" s="1" t="s">
        <v>55</v>
      </c>
      <c r="H286" s="1" t="s">
        <v>56</v>
      </c>
      <c r="I286" s="2">
        <v>0.25080000000000002</v>
      </c>
      <c r="J286" s="2">
        <v>0.12</v>
      </c>
      <c r="K286" s="2">
        <f t="shared" si="44"/>
        <v>0.12</v>
      </c>
      <c r="L286" s="2">
        <f t="shared" si="45"/>
        <v>0</v>
      </c>
      <c r="Z286" s="9">
        <v>0.12</v>
      </c>
      <c r="AA286" s="5">
        <v>24.708600000000001</v>
      </c>
      <c r="AL286" s="5" t="str">
        <f t="shared" si="47"/>
        <v/>
      </c>
      <c r="AN286" s="5" t="str">
        <f t="shared" si="48"/>
        <v/>
      </c>
      <c r="AP286" s="5" t="str">
        <f t="shared" si="49"/>
        <v/>
      </c>
      <c r="AS286" s="5">
        <f t="shared" si="46"/>
        <v>24.708600000000001</v>
      </c>
      <c r="AT286" s="5">
        <f t="shared" si="51"/>
        <v>17.548047719999996</v>
      </c>
      <c r="AU286" s="11">
        <f t="shared" si="52"/>
        <v>6.9384190053444384E-4</v>
      </c>
      <c r="AV286" s="5">
        <f t="shared" si="50"/>
        <v>0.69384190053444383</v>
      </c>
    </row>
    <row r="287" spans="1:48" hidden="1" x14ac:dyDescent="0.3">
      <c r="A287" s="1" t="s">
        <v>586</v>
      </c>
      <c r="B287" s="1" t="s">
        <v>587</v>
      </c>
      <c r="C287" s="1" t="s">
        <v>588</v>
      </c>
      <c r="D287" s="1" t="s">
        <v>589</v>
      </c>
      <c r="E287" s="1" t="s">
        <v>110</v>
      </c>
      <c r="F287" s="1" t="s">
        <v>291</v>
      </c>
      <c r="G287" s="1" t="s">
        <v>55</v>
      </c>
      <c r="H287" s="1" t="s">
        <v>56</v>
      </c>
      <c r="I287" s="2">
        <v>0.2732</v>
      </c>
      <c r="J287" s="2">
        <v>0.06</v>
      </c>
      <c r="K287" s="2">
        <f t="shared" si="44"/>
        <v>0.06</v>
      </c>
      <c r="L287" s="2">
        <f t="shared" si="45"/>
        <v>0</v>
      </c>
      <c r="Z287" s="9">
        <v>0.06</v>
      </c>
      <c r="AA287" s="5">
        <v>12.3543</v>
      </c>
      <c r="AL287" s="5" t="str">
        <f t="shared" si="47"/>
        <v/>
      </c>
      <c r="AN287" s="5" t="str">
        <f t="shared" si="48"/>
        <v/>
      </c>
      <c r="AP287" s="5" t="str">
        <f t="shared" si="49"/>
        <v/>
      </c>
      <c r="AS287" s="5">
        <f t="shared" si="46"/>
        <v>12.3543</v>
      </c>
      <c r="AT287" s="5">
        <f t="shared" si="51"/>
        <v>8.774023859999998</v>
      </c>
      <c r="AU287" s="11">
        <f t="shared" si="52"/>
        <v>3.4692095026722192E-4</v>
      </c>
      <c r="AV287" s="5">
        <f t="shared" si="50"/>
        <v>0.34692095026722192</v>
      </c>
    </row>
    <row r="288" spans="1:48" hidden="1" x14ac:dyDescent="0.3">
      <c r="A288" s="1" t="s">
        <v>586</v>
      </c>
      <c r="B288" s="1" t="s">
        <v>587</v>
      </c>
      <c r="C288" s="1" t="s">
        <v>588</v>
      </c>
      <c r="D288" s="1" t="s">
        <v>589</v>
      </c>
      <c r="E288" s="1" t="s">
        <v>109</v>
      </c>
      <c r="F288" s="1" t="s">
        <v>291</v>
      </c>
      <c r="G288" s="1" t="s">
        <v>55</v>
      </c>
      <c r="H288" s="1" t="s">
        <v>56</v>
      </c>
      <c r="I288" s="2">
        <v>0.2732</v>
      </c>
      <c r="J288" s="2">
        <v>0.21</v>
      </c>
      <c r="K288" s="2">
        <f t="shared" si="44"/>
        <v>0.21</v>
      </c>
      <c r="L288" s="2">
        <f t="shared" si="45"/>
        <v>0</v>
      </c>
      <c r="Z288" s="9">
        <v>0.21</v>
      </c>
      <c r="AA288" s="5">
        <v>43.240049999999997</v>
      </c>
      <c r="AL288" s="5" t="str">
        <f t="shared" ref="AL288:AL305" si="53">IF(AK288&gt;0,AK288*$AL$1,"")</f>
        <v/>
      </c>
      <c r="AN288" s="5" t="str">
        <f t="shared" ref="AN288:AN305" si="54">IF(AM288&gt;0,AM288*$AN$1,"")</f>
        <v/>
      </c>
      <c r="AP288" s="5" t="str">
        <f t="shared" ref="AP288:AP305" si="55">IF(AO288&gt;0,AO288*$AP$1,"")</f>
        <v/>
      </c>
      <c r="AS288" s="5">
        <f t="shared" si="46"/>
        <v>43.240049999999997</v>
      </c>
      <c r="AT288" s="5">
        <f t="shared" si="51"/>
        <v>30.709083509999999</v>
      </c>
      <c r="AU288" s="11">
        <f t="shared" si="52"/>
        <v>1.2142233259352768E-3</v>
      </c>
      <c r="AV288" s="5">
        <f t="shared" ref="AV288:AV305" si="56">(AU288/100)*$AV$1</f>
        <v>1.2142233259352768</v>
      </c>
    </row>
    <row r="289" spans="1:48" hidden="1" x14ac:dyDescent="0.3">
      <c r="A289" s="1" t="s">
        <v>590</v>
      </c>
      <c r="B289" s="1" t="s">
        <v>591</v>
      </c>
      <c r="C289" s="1" t="s">
        <v>592</v>
      </c>
      <c r="D289" s="1" t="s">
        <v>593</v>
      </c>
      <c r="E289" s="1" t="s">
        <v>109</v>
      </c>
      <c r="F289" s="1" t="s">
        <v>291</v>
      </c>
      <c r="G289" s="1" t="s">
        <v>55</v>
      </c>
      <c r="H289" s="1" t="s">
        <v>56</v>
      </c>
      <c r="I289" s="2">
        <v>0.22789999999999999</v>
      </c>
      <c r="J289" s="2">
        <v>0.23</v>
      </c>
      <c r="K289" s="2">
        <f t="shared" si="44"/>
        <v>0.23</v>
      </c>
      <c r="L289" s="2">
        <f t="shared" si="45"/>
        <v>0</v>
      </c>
      <c r="Z289" s="9">
        <v>0.23</v>
      </c>
      <c r="AA289" s="5">
        <v>47.358150000000002</v>
      </c>
      <c r="AL289" s="5" t="str">
        <f t="shared" si="53"/>
        <v/>
      </c>
      <c r="AN289" s="5" t="str">
        <f t="shared" si="54"/>
        <v/>
      </c>
      <c r="AP289" s="5" t="str">
        <f t="shared" si="55"/>
        <v/>
      </c>
      <c r="AS289" s="5">
        <f t="shared" si="46"/>
        <v>47.358150000000002</v>
      </c>
      <c r="AT289" s="5">
        <f t="shared" si="51"/>
        <v>33.633758129999997</v>
      </c>
      <c r="AU289" s="11">
        <f t="shared" si="52"/>
        <v>1.3298636426910175E-3</v>
      </c>
      <c r="AV289" s="5">
        <f t="shared" si="56"/>
        <v>1.3298636426910175</v>
      </c>
    </row>
    <row r="290" spans="1:48" hidden="1" x14ac:dyDescent="0.3">
      <c r="A290" s="1" t="s">
        <v>594</v>
      </c>
      <c r="B290" s="1" t="s">
        <v>595</v>
      </c>
      <c r="C290" s="1" t="s">
        <v>596</v>
      </c>
      <c r="D290" s="1" t="s">
        <v>597</v>
      </c>
      <c r="E290" s="1" t="s">
        <v>109</v>
      </c>
      <c r="F290" s="1" t="s">
        <v>291</v>
      </c>
      <c r="G290" s="1" t="s">
        <v>55</v>
      </c>
      <c r="H290" s="1" t="s">
        <v>56</v>
      </c>
      <c r="I290" s="2">
        <v>0.2341</v>
      </c>
      <c r="J290" s="2">
        <v>0.23</v>
      </c>
      <c r="K290" s="2">
        <f t="shared" si="44"/>
        <v>0.23</v>
      </c>
      <c r="L290" s="2">
        <f t="shared" si="45"/>
        <v>0</v>
      </c>
      <c r="Z290" s="9">
        <v>0.23</v>
      </c>
      <c r="AA290" s="5">
        <v>47.358150000000002</v>
      </c>
      <c r="AL290" s="5" t="str">
        <f t="shared" si="53"/>
        <v/>
      </c>
      <c r="AN290" s="5" t="str">
        <f t="shared" si="54"/>
        <v/>
      </c>
      <c r="AP290" s="5" t="str">
        <f t="shared" si="55"/>
        <v/>
      </c>
      <c r="AS290" s="5">
        <f t="shared" si="46"/>
        <v>47.358150000000002</v>
      </c>
      <c r="AT290" s="5">
        <f t="shared" si="51"/>
        <v>33.633758129999997</v>
      </c>
      <c r="AU290" s="11">
        <f t="shared" si="52"/>
        <v>1.3298636426910175E-3</v>
      </c>
      <c r="AV290" s="5">
        <f t="shared" si="56"/>
        <v>1.3298636426910175</v>
      </c>
    </row>
    <row r="291" spans="1:48" hidden="1" x14ac:dyDescent="0.3">
      <c r="A291" s="1" t="s">
        <v>598</v>
      </c>
      <c r="B291" s="1" t="s">
        <v>599</v>
      </c>
      <c r="C291" s="1" t="s">
        <v>596</v>
      </c>
      <c r="D291" s="1" t="s">
        <v>597</v>
      </c>
      <c r="E291" s="1" t="s">
        <v>109</v>
      </c>
      <c r="F291" s="1" t="s">
        <v>291</v>
      </c>
      <c r="G291" s="1" t="s">
        <v>55</v>
      </c>
      <c r="H291" s="1" t="s">
        <v>56</v>
      </c>
      <c r="I291" s="2">
        <v>6.6000000000000003E-2</v>
      </c>
      <c r="J291" s="2">
        <v>7.0000000000000007E-2</v>
      </c>
      <c r="K291" s="2">
        <f t="shared" si="44"/>
        <v>7.0000000000000007E-2</v>
      </c>
      <c r="L291" s="2">
        <f t="shared" si="45"/>
        <v>0</v>
      </c>
      <c r="Z291" s="9">
        <v>7.0000000000000007E-2</v>
      </c>
      <c r="AA291" s="5">
        <v>14.413349999999999</v>
      </c>
      <c r="AL291" s="5" t="str">
        <f t="shared" si="53"/>
        <v/>
      </c>
      <c r="AN291" s="5" t="str">
        <f t="shared" si="54"/>
        <v/>
      </c>
      <c r="AP291" s="5" t="str">
        <f t="shared" si="55"/>
        <v/>
      </c>
      <c r="AS291" s="5">
        <f t="shared" si="46"/>
        <v>14.413349999999999</v>
      </c>
      <c r="AT291" s="5">
        <f t="shared" si="51"/>
        <v>10.236361169999999</v>
      </c>
      <c r="AU291" s="11">
        <f t="shared" si="52"/>
        <v>4.0474110864509224E-4</v>
      </c>
      <c r="AV291" s="5">
        <f t="shared" si="56"/>
        <v>0.40474110864509222</v>
      </c>
    </row>
    <row r="292" spans="1:48" hidden="1" x14ac:dyDescent="0.3">
      <c r="A292" s="1" t="s">
        <v>600</v>
      </c>
      <c r="B292" s="1" t="s">
        <v>601</v>
      </c>
      <c r="C292" s="1" t="s">
        <v>602</v>
      </c>
      <c r="D292" s="1" t="s">
        <v>603</v>
      </c>
      <c r="E292" s="1" t="s">
        <v>109</v>
      </c>
      <c r="F292" s="1" t="s">
        <v>291</v>
      </c>
      <c r="G292" s="1" t="s">
        <v>55</v>
      </c>
      <c r="H292" s="1" t="s">
        <v>56</v>
      </c>
      <c r="I292" s="2">
        <v>0.24</v>
      </c>
      <c r="J292" s="2">
        <v>0.24</v>
      </c>
      <c r="K292" s="2">
        <f t="shared" si="44"/>
        <v>0.24</v>
      </c>
      <c r="L292" s="2">
        <f t="shared" si="45"/>
        <v>0</v>
      </c>
      <c r="Z292" s="9">
        <v>0.24</v>
      </c>
      <c r="AA292" s="5">
        <v>49.417200000000001</v>
      </c>
      <c r="AL292" s="5" t="str">
        <f t="shared" si="53"/>
        <v/>
      </c>
      <c r="AN292" s="5" t="str">
        <f t="shared" si="54"/>
        <v/>
      </c>
      <c r="AP292" s="5" t="str">
        <f t="shared" si="55"/>
        <v/>
      </c>
      <c r="AS292" s="5">
        <f t="shared" si="46"/>
        <v>49.417200000000001</v>
      </c>
      <c r="AT292" s="5">
        <f t="shared" si="51"/>
        <v>35.096095439999992</v>
      </c>
      <c r="AU292" s="11">
        <f t="shared" si="52"/>
        <v>1.3876838010688877E-3</v>
      </c>
      <c r="AV292" s="5">
        <f t="shared" si="56"/>
        <v>1.3876838010688877</v>
      </c>
    </row>
    <row r="293" spans="1:48" hidden="1" x14ac:dyDescent="0.3">
      <c r="A293" s="1" t="s">
        <v>604</v>
      </c>
      <c r="B293" s="1" t="s">
        <v>605</v>
      </c>
      <c r="C293" s="1" t="s">
        <v>606</v>
      </c>
      <c r="D293" s="1" t="s">
        <v>511</v>
      </c>
      <c r="E293" s="1" t="s">
        <v>109</v>
      </c>
      <c r="F293" s="1" t="s">
        <v>291</v>
      </c>
      <c r="G293" s="1" t="s">
        <v>55</v>
      </c>
      <c r="H293" s="1" t="s">
        <v>56</v>
      </c>
      <c r="I293" s="2">
        <v>0.25309999999999999</v>
      </c>
      <c r="J293" s="2">
        <v>0.25</v>
      </c>
      <c r="K293" s="2">
        <f t="shared" si="44"/>
        <v>0.25</v>
      </c>
      <c r="L293" s="2">
        <f t="shared" si="45"/>
        <v>0</v>
      </c>
      <c r="Z293" s="9">
        <v>0.25</v>
      </c>
      <c r="AA293" s="5">
        <v>51.47625</v>
      </c>
      <c r="AL293" s="5" t="str">
        <f t="shared" si="53"/>
        <v/>
      </c>
      <c r="AN293" s="5" t="str">
        <f t="shared" si="54"/>
        <v/>
      </c>
      <c r="AP293" s="5" t="str">
        <f t="shared" si="55"/>
        <v/>
      </c>
      <c r="AS293" s="5">
        <f t="shared" si="46"/>
        <v>51.47625</v>
      </c>
      <c r="AT293" s="5">
        <f t="shared" si="51"/>
        <v>36.558432750000001</v>
      </c>
      <c r="AU293" s="11">
        <f t="shared" si="52"/>
        <v>1.4455039594467583E-3</v>
      </c>
      <c r="AV293" s="5">
        <f t="shared" si="56"/>
        <v>1.4455039594467582</v>
      </c>
    </row>
    <row r="294" spans="1:48" hidden="1" x14ac:dyDescent="0.3">
      <c r="A294" s="1" t="s">
        <v>607</v>
      </c>
      <c r="B294" s="1" t="s">
        <v>608</v>
      </c>
      <c r="C294" s="1" t="s">
        <v>609</v>
      </c>
      <c r="D294" s="1" t="s">
        <v>610</v>
      </c>
      <c r="E294" s="1" t="s">
        <v>109</v>
      </c>
      <c r="F294" s="1" t="s">
        <v>291</v>
      </c>
      <c r="G294" s="1" t="s">
        <v>55</v>
      </c>
      <c r="H294" s="1" t="s">
        <v>56</v>
      </c>
      <c r="I294" s="2">
        <v>0.24690000000000001</v>
      </c>
      <c r="J294" s="2">
        <v>0.25</v>
      </c>
      <c r="K294" s="2">
        <f t="shared" si="44"/>
        <v>0.25</v>
      </c>
      <c r="L294" s="2">
        <f t="shared" si="45"/>
        <v>0</v>
      </c>
      <c r="Z294" s="9">
        <v>0.25</v>
      </c>
      <c r="AA294" s="5">
        <v>51.47625</v>
      </c>
      <c r="AL294" s="5" t="str">
        <f t="shared" si="53"/>
        <v/>
      </c>
      <c r="AN294" s="5" t="str">
        <f t="shared" si="54"/>
        <v/>
      </c>
      <c r="AP294" s="5" t="str">
        <f t="shared" si="55"/>
        <v/>
      </c>
      <c r="AS294" s="5">
        <f t="shared" si="46"/>
        <v>51.47625</v>
      </c>
      <c r="AT294" s="5">
        <f t="shared" si="51"/>
        <v>36.558432750000001</v>
      </c>
      <c r="AU294" s="11">
        <f t="shared" si="52"/>
        <v>1.4455039594467583E-3</v>
      </c>
      <c r="AV294" s="5">
        <f t="shared" si="56"/>
        <v>1.4455039594467582</v>
      </c>
    </row>
    <row r="295" spans="1:48" hidden="1" x14ac:dyDescent="0.3">
      <c r="A295" s="1" t="s">
        <v>611</v>
      </c>
      <c r="B295" s="1" t="s">
        <v>344</v>
      </c>
      <c r="C295" s="1" t="s">
        <v>345</v>
      </c>
      <c r="D295" s="1" t="s">
        <v>346</v>
      </c>
      <c r="E295" s="1" t="s">
        <v>109</v>
      </c>
      <c r="F295" s="1" t="s">
        <v>291</v>
      </c>
      <c r="G295" s="1" t="s">
        <v>55</v>
      </c>
      <c r="H295" s="1" t="s">
        <v>56</v>
      </c>
      <c r="I295" s="2">
        <v>0.24129999999999999</v>
      </c>
      <c r="J295" s="2">
        <v>0.24</v>
      </c>
      <c r="K295" s="2">
        <f t="shared" si="44"/>
        <v>0.24</v>
      </c>
      <c r="L295" s="2">
        <f t="shared" si="45"/>
        <v>0</v>
      </c>
      <c r="Z295" s="9">
        <v>0.24</v>
      </c>
      <c r="AA295" s="5">
        <v>49.417200000000001</v>
      </c>
      <c r="AL295" s="5" t="str">
        <f t="shared" si="53"/>
        <v/>
      </c>
      <c r="AN295" s="5" t="str">
        <f t="shared" si="54"/>
        <v/>
      </c>
      <c r="AP295" s="5" t="str">
        <f t="shared" si="55"/>
        <v/>
      </c>
      <c r="AS295" s="5">
        <f t="shared" si="46"/>
        <v>49.417200000000001</v>
      </c>
      <c r="AT295" s="5">
        <f t="shared" si="51"/>
        <v>35.096095439999992</v>
      </c>
      <c r="AU295" s="11">
        <f t="shared" si="52"/>
        <v>1.3876838010688877E-3</v>
      </c>
      <c r="AV295" s="5">
        <f t="shared" si="56"/>
        <v>1.3876838010688877</v>
      </c>
    </row>
    <row r="296" spans="1:48" hidden="1" x14ac:dyDescent="0.3">
      <c r="A296" s="1" t="s">
        <v>612</v>
      </c>
      <c r="B296" s="1" t="s">
        <v>332</v>
      </c>
      <c r="C296" s="1" t="s">
        <v>333</v>
      </c>
      <c r="D296" s="1" t="s">
        <v>334</v>
      </c>
      <c r="E296" s="1" t="s">
        <v>109</v>
      </c>
      <c r="F296" s="1" t="s">
        <v>291</v>
      </c>
      <c r="G296" s="1" t="s">
        <v>55</v>
      </c>
      <c r="H296" s="1" t="s">
        <v>56</v>
      </c>
      <c r="I296" s="2">
        <v>0.2346</v>
      </c>
      <c r="J296" s="2">
        <v>0.23</v>
      </c>
      <c r="K296" s="2">
        <f t="shared" si="44"/>
        <v>0.23</v>
      </c>
      <c r="L296" s="2">
        <f t="shared" si="45"/>
        <v>0</v>
      </c>
      <c r="Z296" s="9">
        <v>0.23</v>
      </c>
      <c r="AA296" s="5">
        <v>47.358150000000002</v>
      </c>
      <c r="AL296" s="5" t="str">
        <f t="shared" si="53"/>
        <v/>
      </c>
      <c r="AN296" s="5" t="str">
        <f t="shared" si="54"/>
        <v/>
      </c>
      <c r="AP296" s="5" t="str">
        <f t="shared" si="55"/>
        <v/>
      </c>
      <c r="AS296" s="5">
        <f t="shared" si="46"/>
        <v>47.358150000000002</v>
      </c>
      <c r="AT296" s="5">
        <f t="shared" si="51"/>
        <v>33.633758129999997</v>
      </c>
      <c r="AU296" s="11">
        <f t="shared" si="52"/>
        <v>1.3298636426910175E-3</v>
      </c>
      <c r="AV296" s="5">
        <f t="shared" si="56"/>
        <v>1.3298636426910175</v>
      </c>
    </row>
    <row r="297" spans="1:48" hidden="1" x14ac:dyDescent="0.3">
      <c r="A297" s="1" t="s">
        <v>613</v>
      </c>
      <c r="B297" s="1" t="s">
        <v>348</v>
      </c>
      <c r="C297" s="1" t="s">
        <v>349</v>
      </c>
      <c r="D297" s="1" t="s">
        <v>350</v>
      </c>
      <c r="E297" s="1" t="s">
        <v>109</v>
      </c>
      <c r="F297" s="1" t="s">
        <v>291</v>
      </c>
      <c r="G297" s="1" t="s">
        <v>55</v>
      </c>
      <c r="H297" s="1" t="s">
        <v>56</v>
      </c>
      <c r="I297" s="2">
        <v>0.22700000000000001</v>
      </c>
      <c r="J297" s="2">
        <v>0.23</v>
      </c>
      <c r="K297" s="2">
        <f t="shared" si="44"/>
        <v>0.23</v>
      </c>
      <c r="L297" s="2">
        <f t="shared" si="45"/>
        <v>0</v>
      </c>
      <c r="Z297" s="9">
        <v>0.23</v>
      </c>
      <c r="AA297" s="5">
        <v>47.358150000000002</v>
      </c>
      <c r="AL297" s="5" t="str">
        <f t="shared" si="53"/>
        <v/>
      </c>
      <c r="AN297" s="5" t="str">
        <f t="shared" si="54"/>
        <v/>
      </c>
      <c r="AP297" s="5" t="str">
        <f t="shared" si="55"/>
        <v/>
      </c>
      <c r="AS297" s="5">
        <f t="shared" si="46"/>
        <v>47.358150000000002</v>
      </c>
      <c r="AT297" s="5">
        <f t="shared" si="51"/>
        <v>33.633758129999997</v>
      </c>
      <c r="AU297" s="11">
        <f t="shared" si="52"/>
        <v>1.3298636426910175E-3</v>
      </c>
      <c r="AV297" s="5">
        <f t="shared" si="56"/>
        <v>1.3298636426910175</v>
      </c>
    </row>
    <row r="298" spans="1:48" hidden="1" x14ac:dyDescent="0.3">
      <c r="A298" s="1" t="s">
        <v>614</v>
      </c>
      <c r="B298" s="1" t="s">
        <v>323</v>
      </c>
      <c r="C298" s="1" t="s">
        <v>324</v>
      </c>
      <c r="D298" s="1" t="s">
        <v>325</v>
      </c>
      <c r="E298" s="1" t="s">
        <v>109</v>
      </c>
      <c r="F298" s="1" t="s">
        <v>291</v>
      </c>
      <c r="G298" s="1" t="s">
        <v>55</v>
      </c>
      <c r="H298" s="1" t="s">
        <v>56</v>
      </c>
      <c r="I298" s="2">
        <v>0.1767</v>
      </c>
      <c r="J298" s="2">
        <v>0.18</v>
      </c>
      <c r="K298" s="2">
        <f t="shared" si="44"/>
        <v>0.18</v>
      </c>
      <c r="L298" s="2">
        <f t="shared" si="45"/>
        <v>0</v>
      </c>
      <c r="Z298" s="9">
        <v>0.18</v>
      </c>
      <c r="AA298" s="5">
        <v>37.062899999999999</v>
      </c>
      <c r="AL298" s="5" t="str">
        <f t="shared" si="53"/>
        <v/>
      </c>
      <c r="AN298" s="5" t="str">
        <f t="shared" si="54"/>
        <v/>
      </c>
      <c r="AP298" s="5" t="str">
        <f t="shared" si="55"/>
        <v/>
      </c>
      <c r="AS298" s="5">
        <f t="shared" si="46"/>
        <v>37.062899999999999</v>
      </c>
      <c r="AT298" s="5">
        <f t="shared" si="51"/>
        <v>26.322071579999999</v>
      </c>
      <c r="AU298" s="11">
        <f t="shared" si="52"/>
        <v>1.0407628508016659E-3</v>
      </c>
      <c r="AV298" s="5">
        <f t="shared" si="56"/>
        <v>1.0407628508016658</v>
      </c>
    </row>
    <row r="299" spans="1:48" hidden="1" x14ac:dyDescent="0.3">
      <c r="A299" s="1" t="s">
        <v>615</v>
      </c>
      <c r="B299" s="1" t="s">
        <v>616</v>
      </c>
      <c r="C299" s="1" t="s">
        <v>617</v>
      </c>
      <c r="D299" s="1" t="s">
        <v>618</v>
      </c>
      <c r="E299" s="1" t="s">
        <v>109</v>
      </c>
      <c r="F299" s="1" t="s">
        <v>291</v>
      </c>
      <c r="G299" s="1" t="s">
        <v>55</v>
      </c>
      <c r="H299" s="1" t="s">
        <v>56</v>
      </c>
      <c r="I299" s="2">
        <v>0.1767</v>
      </c>
      <c r="J299" s="2">
        <v>0.18</v>
      </c>
      <c r="K299" s="2">
        <f t="shared" si="44"/>
        <v>0.18</v>
      </c>
      <c r="L299" s="2">
        <f t="shared" si="45"/>
        <v>0</v>
      </c>
      <c r="Z299" s="9">
        <v>0.18</v>
      </c>
      <c r="AA299" s="5">
        <v>37.062899999999999</v>
      </c>
      <c r="AL299" s="5" t="str">
        <f t="shared" si="53"/>
        <v/>
      </c>
      <c r="AN299" s="5" t="str">
        <f t="shared" si="54"/>
        <v/>
      </c>
      <c r="AP299" s="5" t="str">
        <f t="shared" si="55"/>
        <v/>
      </c>
      <c r="AS299" s="5">
        <f t="shared" si="46"/>
        <v>37.062899999999999</v>
      </c>
      <c r="AT299" s="5">
        <f t="shared" si="51"/>
        <v>26.322071579999999</v>
      </c>
      <c r="AU299" s="11">
        <f t="shared" si="52"/>
        <v>1.0407628508016659E-3</v>
      </c>
      <c r="AV299" s="5">
        <f t="shared" si="56"/>
        <v>1.0407628508016658</v>
      </c>
    </row>
    <row r="300" spans="1:48" hidden="1" x14ac:dyDescent="0.3">
      <c r="A300" s="1" t="s">
        <v>619</v>
      </c>
      <c r="B300" s="1" t="s">
        <v>595</v>
      </c>
      <c r="C300" s="1" t="s">
        <v>596</v>
      </c>
      <c r="D300" s="1" t="s">
        <v>597</v>
      </c>
      <c r="E300" s="1" t="s">
        <v>109</v>
      </c>
      <c r="F300" s="1" t="s">
        <v>291</v>
      </c>
      <c r="G300" s="1" t="s">
        <v>55</v>
      </c>
      <c r="H300" s="1" t="s">
        <v>56</v>
      </c>
      <c r="I300" s="2">
        <v>0.1767</v>
      </c>
      <c r="J300" s="2">
        <v>0.18</v>
      </c>
      <c r="K300" s="2">
        <f t="shared" si="44"/>
        <v>0.18</v>
      </c>
      <c r="L300" s="2">
        <f t="shared" si="45"/>
        <v>0</v>
      </c>
      <c r="Z300" s="9">
        <v>0.18</v>
      </c>
      <c r="AA300" s="5">
        <v>37.062899999999999</v>
      </c>
      <c r="AL300" s="5" t="str">
        <f t="shared" si="53"/>
        <v/>
      </c>
      <c r="AN300" s="5" t="str">
        <f t="shared" si="54"/>
        <v/>
      </c>
      <c r="AP300" s="5" t="str">
        <f t="shared" si="55"/>
        <v/>
      </c>
      <c r="AS300" s="5">
        <f t="shared" si="46"/>
        <v>37.062899999999999</v>
      </c>
      <c r="AT300" s="5">
        <f t="shared" si="51"/>
        <v>26.322071579999999</v>
      </c>
      <c r="AU300" s="11">
        <f t="shared" si="52"/>
        <v>1.0407628508016659E-3</v>
      </c>
      <c r="AV300" s="5">
        <f t="shared" si="56"/>
        <v>1.0407628508016658</v>
      </c>
    </row>
    <row r="301" spans="1:48" hidden="1" x14ac:dyDescent="0.3">
      <c r="A301" s="1" t="s">
        <v>620</v>
      </c>
      <c r="B301" s="1" t="s">
        <v>317</v>
      </c>
      <c r="C301" s="1" t="s">
        <v>318</v>
      </c>
      <c r="D301" s="1" t="s">
        <v>60</v>
      </c>
      <c r="E301" s="1" t="s">
        <v>109</v>
      </c>
      <c r="F301" s="1" t="s">
        <v>291</v>
      </c>
      <c r="G301" s="1" t="s">
        <v>55</v>
      </c>
      <c r="H301" s="1" t="s">
        <v>56</v>
      </c>
      <c r="I301" s="2">
        <v>0.1767</v>
      </c>
      <c r="J301" s="2">
        <v>0.18</v>
      </c>
      <c r="K301" s="2">
        <f t="shared" si="44"/>
        <v>0.18</v>
      </c>
      <c r="L301" s="2">
        <f t="shared" si="45"/>
        <v>0</v>
      </c>
      <c r="Z301" s="9">
        <v>0.18</v>
      </c>
      <c r="AA301" s="5">
        <v>37.062899999999999</v>
      </c>
      <c r="AL301" s="5" t="str">
        <f t="shared" si="53"/>
        <v/>
      </c>
      <c r="AN301" s="5" t="str">
        <f t="shared" si="54"/>
        <v/>
      </c>
      <c r="AP301" s="5" t="str">
        <f t="shared" si="55"/>
        <v/>
      </c>
      <c r="AS301" s="5">
        <f t="shared" si="46"/>
        <v>37.062899999999999</v>
      </c>
      <c r="AT301" s="5">
        <f t="shared" si="51"/>
        <v>26.322071579999999</v>
      </c>
      <c r="AU301" s="11">
        <f t="shared" si="52"/>
        <v>1.0407628508016659E-3</v>
      </c>
      <c r="AV301" s="5">
        <f t="shared" si="56"/>
        <v>1.0407628508016658</v>
      </c>
    </row>
    <row r="302" spans="1:48" hidden="1" x14ac:dyDescent="0.3">
      <c r="A302" s="1" t="s">
        <v>621</v>
      </c>
      <c r="B302" s="1" t="s">
        <v>340</v>
      </c>
      <c r="C302" s="1" t="s">
        <v>341</v>
      </c>
      <c r="D302" s="1" t="s">
        <v>342</v>
      </c>
      <c r="E302" s="1" t="s">
        <v>109</v>
      </c>
      <c r="F302" s="1" t="s">
        <v>291</v>
      </c>
      <c r="G302" s="1" t="s">
        <v>55</v>
      </c>
      <c r="H302" s="1" t="s">
        <v>56</v>
      </c>
      <c r="I302" s="2">
        <v>0.2429</v>
      </c>
      <c r="J302" s="2">
        <v>0.19</v>
      </c>
      <c r="K302" s="2">
        <f t="shared" si="44"/>
        <v>0.19</v>
      </c>
      <c r="L302" s="2">
        <f t="shared" si="45"/>
        <v>0</v>
      </c>
      <c r="Z302" s="9">
        <v>0.19</v>
      </c>
      <c r="AA302" s="5">
        <v>39.121949999999998</v>
      </c>
      <c r="AL302" s="5" t="str">
        <f t="shared" si="53"/>
        <v/>
      </c>
      <c r="AN302" s="5" t="str">
        <f t="shared" si="54"/>
        <v/>
      </c>
      <c r="AP302" s="5" t="str">
        <f t="shared" si="55"/>
        <v/>
      </c>
      <c r="AS302" s="5">
        <f t="shared" si="46"/>
        <v>39.121949999999998</v>
      </c>
      <c r="AT302" s="5">
        <f t="shared" si="51"/>
        <v>27.784408889999995</v>
      </c>
      <c r="AU302" s="11">
        <f t="shared" si="52"/>
        <v>1.098583009179536E-3</v>
      </c>
      <c r="AV302" s="5">
        <f t="shared" si="56"/>
        <v>1.0985830091795361</v>
      </c>
    </row>
    <row r="303" spans="1:48" hidden="1" x14ac:dyDescent="0.3">
      <c r="A303" s="1" t="s">
        <v>621</v>
      </c>
      <c r="B303" s="1" t="s">
        <v>340</v>
      </c>
      <c r="C303" s="1" t="s">
        <v>341</v>
      </c>
      <c r="D303" s="1" t="s">
        <v>342</v>
      </c>
      <c r="E303" s="1" t="s">
        <v>112</v>
      </c>
      <c r="F303" s="1" t="s">
        <v>291</v>
      </c>
      <c r="G303" s="1" t="s">
        <v>55</v>
      </c>
      <c r="H303" s="1" t="s">
        <v>56</v>
      </c>
      <c r="I303" s="2">
        <v>0.2429</v>
      </c>
      <c r="J303" s="2">
        <v>0.05</v>
      </c>
      <c r="K303" s="2">
        <f t="shared" si="44"/>
        <v>0.05</v>
      </c>
      <c r="L303" s="2">
        <f t="shared" si="45"/>
        <v>0</v>
      </c>
      <c r="Z303" s="9">
        <v>0.05</v>
      </c>
      <c r="AA303" s="5">
        <v>10.295249999999999</v>
      </c>
      <c r="AL303" s="5" t="str">
        <f t="shared" si="53"/>
        <v/>
      </c>
      <c r="AN303" s="5" t="str">
        <f t="shared" si="54"/>
        <v/>
      </c>
      <c r="AP303" s="5" t="str">
        <f t="shared" si="55"/>
        <v/>
      </c>
      <c r="AS303" s="5">
        <f t="shared" si="46"/>
        <v>10.295249999999999</v>
      </c>
      <c r="AT303" s="5">
        <f t="shared" si="51"/>
        <v>7.3116865500000001</v>
      </c>
      <c r="AU303" s="11">
        <f t="shared" si="52"/>
        <v>2.8910079188935165E-4</v>
      </c>
      <c r="AV303" s="5">
        <f t="shared" si="56"/>
        <v>0.28910079188935167</v>
      </c>
    </row>
    <row r="304" spans="1:48" hidden="1" x14ac:dyDescent="0.3">
      <c r="A304" s="1" t="s">
        <v>622</v>
      </c>
      <c r="B304" s="1" t="s">
        <v>336</v>
      </c>
      <c r="C304" s="1" t="s">
        <v>337</v>
      </c>
      <c r="D304" s="1" t="s">
        <v>338</v>
      </c>
      <c r="E304" s="1" t="s">
        <v>109</v>
      </c>
      <c r="F304" s="1" t="s">
        <v>291</v>
      </c>
      <c r="G304" s="1" t="s">
        <v>55</v>
      </c>
      <c r="H304" s="1" t="s">
        <v>56</v>
      </c>
      <c r="I304" s="2">
        <v>0.28339999999999999</v>
      </c>
      <c r="J304" s="2">
        <v>0.03</v>
      </c>
      <c r="K304" s="2">
        <f t="shared" si="44"/>
        <v>0.03</v>
      </c>
      <c r="L304" s="2">
        <f t="shared" si="45"/>
        <v>0</v>
      </c>
      <c r="Z304" s="9">
        <v>0.03</v>
      </c>
      <c r="AA304" s="5">
        <v>6.1771500000000001</v>
      </c>
      <c r="AL304" s="5" t="str">
        <f t="shared" si="53"/>
        <v/>
      </c>
      <c r="AN304" s="5" t="str">
        <f t="shared" si="54"/>
        <v/>
      </c>
      <c r="AP304" s="5" t="str">
        <f t="shared" si="55"/>
        <v/>
      </c>
      <c r="AS304" s="5">
        <f t="shared" si="46"/>
        <v>6.1771500000000001</v>
      </c>
      <c r="AT304" s="5">
        <f t="shared" si="51"/>
        <v>4.387011929999999</v>
      </c>
      <c r="AU304" s="11">
        <f t="shared" si="52"/>
        <v>1.7346047513361096E-4</v>
      </c>
      <c r="AV304" s="5">
        <f t="shared" si="56"/>
        <v>0.17346047513361096</v>
      </c>
    </row>
    <row r="305" spans="1:48" hidden="1" x14ac:dyDescent="0.3">
      <c r="A305" s="1" t="s">
        <v>622</v>
      </c>
      <c r="B305" s="1" t="s">
        <v>336</v>
      </c>
      <c r="C305" s="1" t="s">
        <v>337</v>
      </c>
      <c r="D305" s="1" t="s">
        <v>338</v>
      </c>
      <c r="E305" s="1" t="s">
        <v>112</v>
      </c>
      <c r="F305" s="1" t="s">
        <v>291</v>
      </c>
      <c r="G305" s="1" t="s">
        <v>55</v>
      </c>
      <c r="H305" s="1" t="s">
        <v>56</v>
      </c>
      <c r="I305" s="2">
        <v>0.28339999999999999</v>
      </c>
      <c r="J305" s="2">
        <v>0.25</v>
      </c>
      <c r="K305" s="2">
        <f t="shared" si="44"/>
        <v>0.25</v>
      </c>
      <c r="L305" s="2">
        <f t="shared" si="45"/>
        <v>0</v>
      </c>
      <c r="Z305" s="9">
        <v>0.25</v>
      </c>
      <c r="AA305" s="5">
        <v>51.47625</v>
      </c>
      <c r="AL305" s="5" t="str">
        <f t="shared" si="53"/>
        <v/>
      </c>
      <c r="AN305" s="5" t="str">
        <f t="shared" si="54"/>
        <v/>
      </c>
      <c r="AP305" s="5" t="str">
        <f t="shared" si="55"/>
        <v/>
      </c>
      <c r="AS305" s="5">
        <f t="shared" si="46"/>
        <v>51.47625</v>
      </c>
      <c r="AT305" s="5">
        <f t="shared" si="51"/>
        <v>36.558432750000001</v>
      </c>
      <c r="AU305" s="11">
        <f t="shared" si="52"/>
        <v>1.4455039594467583E-3</v>
      </c>
      <c r="AV305" s="5">
        <f t="shared" si="56"/>
        <v>1.4455039594467582</v>
      </c>
    </row>
    <row r="306" spans="1:48" hidden="1" x14ac:dyDescent="0.3">
      <c r="A306" s="1" t="s">
        <v>623</v>
      </c>
      <c r="B306" s="1" t="s">
        <v>303</v>
      </c>
      <c r="C306" s="1" t="s">
        <v>304</v>
      </c>
      <c r="D306" s="1" t="s">
        <v>60</v>
      </c>
      <c r="E306" s="1" t="s">
        <v>112</v>
      </c>
      <c r="F306" s="1" t="s">
        <v>291</v>
      </c>
      <c r="G306" s="1" t="s">
        <v>55</v>
      </c>
      <c r="H306" s="1" t="s">
        <v>56</v>
      </c>
      <c r="I306" s="2">
        <v>0.33229999999999998</v>
      </c>
      <c r="J306" s="2">
        <v>0.33</v>
      </c>
      <c r="K306" s="2">
        <f t="shared" ref="K306:K366" si="57">SUM(N306,P306,R306,T306,V306,X306,Z306,AB306,AE306,AG306,AI306)</f>
        <v>0.33</v>
      </c>
      <c r="L306" s="2">
        <f t="shared" ref="L306:L366" si="58">SUM(M306,AD306,AK306,AM306,AO306,AQ306,AR306)</f>
        <v>0</v>
      </c>
      <c r="Z306" s="9">
        <v>0.33</v>
      </c>
      <c r="AA306" s="5">
        <v>67.948650000000001</v>
      </c>
      <c r="AL306" s="5" t="str">
        <f t="shared" ref="AL306:AL366" si="59">IF(AK306&gt;0,AK306*$AL$1,"")</f>
        <v/>
      </c>
      <c r="AN306" s="5" t="str">
        <f t="shared" ref="AN306:AN366" si="60">IF(AM306&gt;0,AM306*$AN$1,"")</f>
        <v/>
      </c>
      <c r="AP306" s="5" t="str">
        <f t="shared" ref="AP306:AP366" si="61">IF(AO306&gt;0,AO306*$AP$1,"")</f>
        <v/>
      </c>
      <c r="AS306" s="5">
        <f t="shared" ref="AS306:AS366" si="62">SUM(O306,Q306,S306,U306,W306,Y306,AA306,AC306,AF306,AH306,AJ306)</f>
        <v>67.948650000000001</v>
      </c>
      <c r="AT306" s="5">
        <f t="shared" si="51"/>
        <v>48.257131229999999</v>
      </c>
      <c r="AU306" s="11">
        <f t="shared" si="52"/>
        <v>1.9080652264697206E-3</v>
      </c>
      <c r="AV306" s="5">
        <f t="shared" ref="AV306:AV366" si="63">(AU306/100)*$AV$1</f>
        <v>1.9080652264697207</v>
      </c>
    </row>
    <row r="307" spans="1:48" hidden="1" x14ac:dyDescent="0.3">
      <c r="A307" s="1" t="s">
        <v>624</v>
      </c>
      <c r="B307" s="1" t="s">
        <v>306</v>
      </c>
      <c r="C307" s="1" t="s">
        <v>307</v>
      </c>
      <c r="D307" s="1" t="s">
        <v>308</v>
      </c>
      <c r="E307" s="1" t="s">
        <v>112</v>
      </c>
      <c r="F307" s="1" t="s">
        <v>291</v>
      </c>
      <c r="G307" s="1" t="s">
        <v>55</v>
      </c>
      <c r="H307" s="1" t="s">
        <v>56</v>
      </c>
      <c r="I307" s="2">
        <v>0.3579</v>
      </c>
      <c r="J307" s="2">
        <v>0.36</v>
      </c>
      <c r="K307" s="2">
        <f t="shared" si="57"/>
        <v>0.36</v>
      </c>
      <c r="L307" s="2">
        <f t="shared" si="58"/>
        <v>0</v>
      </c>
      <c r="Z307" s="9">
        <v>0.36</v>
      </c>
      <c r="AA307" s="5">
        <v>65.301299999999998</v>
      </c>
      <c r="AL307" s="5" t="str">
        <f t="shared" si="59"/>
        <v/>
      </c>
      <c r="AN307" s="5" t="str">
        <f t="shared" si="60"/>
        <v/>
      </c>
      <c r="AP307" s="5" t="str">
        <f t="shared" si="61"/>
        <v/>
      </c>
      <c r="AS307" s="5">
        <f t="shared" si="62"/>
        <v>65.301299999999998</v>
      </c>
      <c r="AT307" s="5">
        <f t="shared" si="51"/>
        <v>46.376983259999996</v>
      </c>
      <c r="AU307" s="11">
        <f t="shared" si="52"/>
        <v>1.8337250228410303E-3</v>
      </c>
      <c r="AV307" s="5">
        <f t="shared" si="63"/>
        <v>1.8337250228410302</v>
      </c>
    </row>
    <row r="308" spans="1:48" hidden="1" x14ac:dyDescent="0.3">
      <c r="A308" s="1" t="s">
        <v>625</v>
      </c>
      <c r="B308" s="1" t="s">
        <v>310</v>
      </c>
      <c r="C308" s="1" t="s">
        <v>311</v>
      </c>
      <c r="D308" s="1" t="s">
        <v>312</v>
      </c>
      <c r="E308" s="1" t="s">
        <v>112</v>
      </c>
      <c r="F308" s="1" t="s">
        <v>291</v>
      </c>
      <c r="G308" s="1" t="s">
        <v>55</v>
      </c>
      <c r="H308" s="1" t="s">
        <v>56</v>
      </c>
      <c r="I308" s="2">
        <v>0.38729999999999998</v>
      </c>
      <c r="J308" s="2">
        <v>0.39</v>
      </c>
      <c r="K308" s="2">
        <f t="shared" si="57"/>
        <v>0.38</v>
      </c>
      <c r="L308" s="2">
        <f t="shared" si="58"/>
        <v>0</v>
      </c>
      <c r="Z308" s="9">
        <v>0.38</v>
      </c>
      <c r="AA308" s="5">
        <v>72.066749999999999</v>
      </c>
      <c r="AL308" s="5" t="str">
        <f t="shared" si="59"/>
        <v/>
      </c>
      <c r="AN308" s="5" t="str">
        <f t="shared" si="60"/>
        <v/>
      </c>
      <c r="AP308" s="5" t="str">
        <f t="shared" si="61"/>
        <v/>
      </c>
      <c r="AS308" s="5">
        <f t="shared" si="62"/>
        <v>72.066749999999999</v>
      </c>
      <c r="AT308" s="5">
        <f t="shared" si="51"/>
        <v>51.181805849999996</v>
      </c>
      <c r="AU308" s="11">
        <f t="shared" si="52"/>
        <v>2.0237055432254614E-3</v>
      </c>
      <c r="AV308" s="5">
        <f t="shared" si="63"/>
        <v>2.0237055432254616</v>
      </c>
    </row>
    <row r="309" spans="1:48" hidden="1" x14ac:dyDescent="0.3">
      <c r="A309" s="1" t="s">
        <v>626</v>
      </c>
      <c r="B309" s="1" t="s">
        <v>627</v>
      </c>
      <c r="C309" s="1" t="s">
        <v>628</v>
      </c>
      <c r="D309" s="1" t="s">
        <v>629</v>
      </c>
      <c r="E309" s="1" t="s">
        <v>112</v>
      </c>
      <c r="F309" s="1" t="s">
        <v>291</v>
      </c>
      <c r="G309" s="1" t="s">
        <v>55</v>
      </c>
      <c r="H309" s="1" t="s">
        <v>56</v>
      </c>
      <c r="I309" s="2">
        <v>0.38009999999999999</v>
      </c>
      <c r="J309" s="2">
        <v>0.38</v>
      </c>
      <c r="K309" s="2">
        <f t="shared" si="57"/>
        <v>0.38</v>
      </c>
      <c r="L309" s="2">
        <f t="shared" si="58"/>
        <v>0</v>
      </c>
      <c r="Z309" s="9">
        <v>0.38</v>
      </c>
      <c r="AA309" s="5">
        <v>67.654499999999999</v>
      </c>
      <c r="AL309" s="5" t="str">
        <f t="shared" si="59"/>
        <v/>
      </c>
      <c r="AN309" s="5" t="str">
        <f t="shared" si="60"/>
        <v/>
      </c>
      <c r="AP309" s="5" t="str">
        <f t="shared" si="61"/>
        <v/>
      </c>
      <c r="AS309" s="5">
        <f t="shared" si="62"/>
        <v>67.654499999999999</v>
      </c>
      <c r="AT309" s="5">
        <f t="shared" si="51"/>
        <v>48.048225899999998</v>
      </c>
      <c r="AU309" s="11">
        <f t="shared" si="52"/>
        <v>1.8998052038443106E-3</v>
      </c>
      <c r="AV309" s="5">
        <f t="shared" si="63"/>
        <v>1.8998052038443107</v>
      </c>
    </row>
    <row r="310" spans="1:48" hidden="1" x14ac:dyDescent="0.3">
      <c r="A310" s="1" t="s">
        <v>630</v>
      </c>
      <c r="B310" s="1" t="s">
        <v>631</v>
      </c>
      <c r="C310" s="1" t="s">
        <v>632</v>
      </c>
      <c r="D310" s="1" t="s">
        <v>633</v>
      </c>
      <c r="E310" s="1" t="s">
        <v>112</v>
      </c>
      <c r="F310" s="1" t="s">
        <v>291</v>
      </c>
      <c r="G310" s="1" t="s">
        <v>55</v>
      </c>
      <c r="H310" s="1" t="s">
        <v>56</v>
      </c>
      <c r="I310" s="2">
        <v>0.38440000000000002</v>
      </c>
      <c r="J310" s="2">
        <v>0.38</v>
      </c>
      <c r="K310" s="2">
        <f t="shared" si="57"/>
        <v>0.37</v>
      </c>
      <c r="L310" s="2">
        <f t="shared" si="58"/>
        <v>0.01</v>
      </c>
      <c r="M310" s="3">
        <v>0.01</v>
      </c>
      <c r="Z310" s="9">
        <v>0.37</v>
      </c>
      <c r="AA310" s="5">
        <v>63.830550000000002</v>
      </c>
      <c r="AL310" s="5" t="str">
        <f t="shared" si="59"/>
        <v/>
      </c>
      <c r="AN310" s="5" t="str">
        <f t="shared" si="60"/>
        <v/>
      </c>
      <c r="AP310" s="5" t="str">
        <f t="shared" si="61"/>
        <v/>
      </c>
      <c r="AS310" s="5">
        <f t="shared" si="62"/>
        <v>63.830550000000002</v>
      </c>
      <c r="AT310" s="5">
        <f t="shared" si="51"/>
        <v>45.332456610000001</v>
      </c>
      <c r="AU310" s="11">
        <f t="shared" si="52"/>
        <v>1.7924249097139803E-3</v>
      </c>
      <c r="AV310" s="5">
        <f t="shared" si="63"/>
        <v>1.7924249097139804</v>
      </c>
    </row>
    <row r="311" spans="1:48" hidden="1" x14ac:dyDescent="0.3">
      <c r="A311" s="1" t="s">
        <v>634</v>
      </c>
      <c r="B311" s="1" t="s">
        <v>631</v>
      </c>
      <c r="C311" s="1" t="s">
        <v>632</v>
      </c>
      <c r="D311" s="1" t="s">
        <v>633</v>
      </c>
      <c r="E311" s="1" t="s">
        <v>112</v>
      </c>
      <c r="F311" s="1" t="s">
        <v>291</v>
      </c>
      <c r="G311" s="1" t="s">
        <v>55</v>
      </c>
      <c r="H311" s="1" t="s">
        <v>56</v>
      </c>
      <c r="I311" s="2">
        <v>0.40279999999999999</v>
      </c>
      <c r="J311" s="2">
        <v>0.4</v>
      </c>
      <c r="K311" s="2">
        <f t="shared" si="57"/>
        <v>0.4</v>
      </c>
      <c r="L311" s="2">
        <f t="shared" si="58"/>
        <v>0</v>
      </c>
      <c r="Z311" s="9">
        <v>0.4</v>
      </c>
      <c r="AA311" s="5">
        <v>80.597099999999998</v>
      </c>
      <c r="AL311" s="5" t="str">
        <f t="shared" si="59"/>
        <v/>
      </c>
      <c r="AN311" s="5" t="str">
        <f t="shared" si="60"/>
        <v/>
      </c>
      <c r="AP311" s="5" t="str">
        <f t="shared" si="61"/>
        <v/>
      </c>
      <c r="AS311" s="5">
        <f t="shared" si="62"/>
        <v>80.597099999999998</v>
      </c>
      <c r="AT311" s="5">
        <f t="shared" si="51"/>
        <v>57.240060419999992</v>
      </c>
      <c r="AU311" s="11">
        <f t="shared" si="52"/>
        <v>2.2632461993623526E-3</v>
      </c>
      <c r="AV311" s="5">
        <f t="shared" si="63"/>
        <v>2.2632461993623525</v>
      </c>
    </row>
    <row r="312" spans="1:48" hidden="1" x14ac:dyDescent="0.3">
      <c r="A312" s="1" t="s">
        <v>635</v>
      </c>
      <c r="B312" s="1" t="s">
        <v>636</v>
      </c>
      <c r="C312" s="1" t="s">
        <v>637</v>
      </c>
      <c r="D312" s="1" t="s">
        <v>638</v>
      </c>
      <c r="E312" s="1" t="s">
        <v>112</v>
      </c>
      <c r="F312" s="1" t="s">
        <v>291</v>
      </c>
      <c r="G312" s="1" t="s">
        <v>55</v>
      </c>
      <c r="H312" s="1" t="s">
        <v>56</v>
      </c>
      <c r="I312" s="2">
        <v>0.37109999999999999</v>
      </c>
      <c r="J312" s="2">
        <v>0.37</v>
      </c>
      <c r="K312" s="2">
        <f t="shared" si="57"/>
        <v>0.37</v>
      </c>
      <c r="L312" s="2">
        <f t="shared" si="58"/>
        <v>0</v>
      </c>
      <c r="Z312" s="9">
        <v>0.37</v>
      </c>
      <c r="AA312" s="5">
        <v>76.184849999999997</v>
      </c>
      <c r="AL312" s="5" t="str">
        <f t="shared" si="59"/>
        <v/>
      </c>
      <c r="AN312" s="5" t="str">
        <f t="shared" si="60"/>
        <v/>
      </c>
      <c r="AP312" s="5" t="str">
        <f t="shared" si="61"/>
        <v/>
      </c>
      <c r="AS312" s="5">
        <f t="shared" si="62"/>
        <v>76.184849999999997</v>
      </c>
      <c r="AT312" s="5">
        <f t="shared" si="51"/>
        <v>54.106480470000001</v>
      </c>
      <c r="AU312" s="11">
        <f t="shared" si="52"/>
        <v>2.1393458599812021E-3</v>
      </c>
      <c r="AV312" s="5">
        <f t="shared" si="63"/>
        <v>2.1393458599812023</v>
      </c>
    </row>
    <row r="313" spans="1:48" hidden="1" x14ac:dyDescent="0.3">
      <c r="A313" s="1" t="s">
        <v>639</v>
      </c>
      <c r="B313" s="1" t="s">
        <v>640</v>
      </c>
      <c r="C313" s="1" t="s">
        <v>641</v>
      </c>
      <c r="D313" s="1" t="s">
        <v>642</v>
      </c>
      <c r="E313" s="1" t="s">
        <v>112</v>
      </c>
      <c r="F313" s="1" t="s">
        <v>291</v>
      </c>
      <c r="G313" s="1" t="s">
        <v>55</v>
      </c>
      <c r="H313" s="1" t="s">
        <v>56</v>
      </c>
      <c r="I313" s="2">
        <v>0.37990000000000002</v>
      </c>
      <c r="J313" s="2">
        <v>0.38</v>
      </c>
      <c r="K313" s="2">
        <f t="shared" si="57"/>
        <v>0.37</v>
      </c>
      <c r="L313" s="2">
        <f t="shared" si="58"/>
        <v>0</v>
      </c>
      <c r="Z313" s="9">
        <v>0.37</v>
      </c>
      <c r="AA313" s="5">
        <v>72.655050000000003</v>
      </c>
      <c r="AL313" s="5" t="str">
        <f t="shared" si="59"/>
        <v/>
      </c>
      <c r="AN313" s="5" t="str">
        <f t="shared" si="60"/>
        <v/>
      </c>
      <c r="AP313" s="5" t="str">
        <f t="shared" si="61"/>
        <v/>
      </c>
      <c r="AS313" s="5">
        <f t="shared" si="62"/>
        <v>72.655050000000003</v>
      </c>
      <c r="AT313" s="5">
        <f t="shared" si="51"/>
        <v>51.599616510000004</v>
      </c>
      <c r="AU313" s="11">
        <f t="shared" si="52"/>
        <v>2.0402255884762817E-3</v>
      </c>
      <c r="AV313" s="5">
        <f t="shared" si="63"/>
        <v>2.0402255884762819</v>
      </c>
    </row>
    <row r="314" spans="1:48" hidden="1" x14ac:dyDescent="0.3">
      <c r="A314" s="1" t="s">
        <v>643</v>
      </c>
      <c r="B314" s="1" t="s">
        <v>323</v>
      </c>
      <c r="C314" s="1" t="s">
        <v>324</v>
      </c>
      <c r="D314" s="1" t="s">
        <v>325</v>
      </c>
      <c r="E314" s="1" t="s">
        <v>112</v>
      </c>
      <c r="F314" s="1" t="s">
        <v>291</v>
      </c>
      <c r="G314" s="1" t="s">
        <v>55</v>
      </c>
      <c r="H314" s="1" t="s">
        <v>56</v>
      </c>
      <c r="I314" s="2">
        <v>0.35770000000000002</v>
      </c>
      <c r="J314" s="2">
        <v>0.36</v>
      </c>
      <c r="K314" s="2">
        <f t="shared" si="57"/>
        <v>0.36</v>
      </c>
      <c r="L314" s="2">
        <f t="shared" si="58"/>
        <v>0</v>
      </c>
      <c r="Z314" s="9">
        <v>0.36</v>
      </c>
      <c r="AA314" s="5">
        <v>71.478449999999995</v>
      </c>
      <c r="AL314" s="5" t="str">
        <f t="shared" si="59"/>
        <v/>
      </c>
      <c r="AN314" s="5" t="str">
        <f t="shared" si="60"/>
        <v/>
      </c>
      <c r="AP314" s="5" t="str">
        <f t="shared" si="61"/>
        <v/>
      </c>
      <c r="AS314" s="5">
        <f t="shared" si="62"/>
        <v>71.478449999999995</v>
      </c>
      <c r="AT314" s="5">
        <f t="shared" si="51"/>
        <v>50.763995189999989</v>
      </c>
      <c r="AU314" s="11">
        <f t="shared" si="52"/>
        <v>2.007185497974641E-3</v>
      </c>
      <c r="AV314" s="5">
        <f t="shared" si="63"/>
        <v>2.0071854979746409</v>
      </c>
    </row>
    <row r="315" spans="1:48" hidden="1" x14ac:dyDescent="0.3">
      <c r="A315" s="1" t="s">
        <v>644</v>
      </c>
      <c r="B315" s="1" t="s">
        <v>645</v>
      </c>
      <c r="C315" s="1" t="s">
        <v>646</v>
      </c>
      <c r="D315" s="1" t="s">
        <v>647</v>
      </c>
      <c r="E315" s="1" t="s">
        <v>112</v>
      </c>
      <c r="F315" s="1" t="s">
        <v>291</v>
      </c>
      <c r="G315" s="1" t="s">
        <v>55</v>
      </c>
      <c r="H315" s="1" t="s">
        <v>56</v>
      </c>
      <c r="I315" s="2">
        <v>0.41399999999999998</v>
      </c>
      <c r="J315" s="2">
        <v>0.41</v>
      </c>
      <c r="K315" s="2">
        <f t="shared" si="57"/>
        <v>0.41</v>
      </c>
      <c r="L315" s="2">
        <f t="shared" si="58"/>
        <v>0</v>
      </c>
      <c r="Z315" s="9">
        <v>0.41</v>
      </c>
      <c r="AA315" s="5">
        <v>80.008799999999994</v>
      </c>
      <c r="AL315" s="5" t="str">
        <f t="shared" si="59"/>
        <v/>
      </c>
      <c r="AN315" s="5" t="str">
        <f t="shared" si="60"/>
        <v/>
      </c>
      <c r="AP315" s="5" t="str">
        <f t="shared" si="61"/>
        <v/>
      </c>
      <c r="AS315" s="5">
        <f t="shared" si="62"/>
        <v>80.008799999999994</v>
      </c>
      <c r="AT315" s="5">
        <f t="shared" si="51"/>
        <v>56.822249759999998</v>
      </c>
      <c r="AU315" s="11">
        <f t="shared" si="52"/>
        <v>2.2467261541115327E-3</v>
      </c>
      <c r="AV315" s="5">
        <f t="shared" si="63"/>
        <v>2.2467261541115326</v>
      </c>
    </row>
    <row r="316" spans="1:48" hidden="1" x14ac:dyDescent="0.3">
      <c r="A316" s="1" t="s">
        <v>648</v>
      </c>
      <c r="B316" s="1" t="s">
        <v>649</v>
      </c>
      <c r="C316" s="1" t="s">
        <v>650</v>
      </c>
      <c r="D316" s="1" t="s">
        <v>651</v>
      </c>
      <c r="E316" s="1" t="s">
        <v>112</v>
      </c>
      <c r="F316" s="1" t="s">
        <v>291</v>
      </c>
      <c r="G316" s="1" t="s">
        <v>55</v>
      </c>
      <c r="H316" s="1" t="s">
        <v>56</v>
      </c>
      <c r="I316" s="2">
        <v>0.36280000000000001</v>
      </c>
      <c r="J316" s="2">
        <v>0.36</v>
      </c>
      <c r="K316" s="2">
        <f t="shared" si="57"/>
        <v>0.36</v>
      </c>
      <c r="L316" s="2">
        <f t="shared" si="58"/>
        <v>0</v>
      </c>
      <c r="Z316" s="9">
        <v>0.36</v>
      </c>
      <c r="AA316" s="5">
        <v>72.360900000000001</v>
      </c>
      <c r="AL316" s="5" t="str">
        <f t="shared" si="59"/>
        <v/>
      </c>
      <c r="AN316" s="5" t="str">
        <f t="shared" si="60"/>
        <v/>
      </c>
      <c r="AP316" s="5" t="str">
        <f t="shared" si="61"/>
        <v/>
      </c>
      <c r="AS316" s="5">
        <f t="shared" si="62"/>
        <v>72.360900000000001</v>
      </c>
      <c r="AT316" s="5">
        <f t="shared" si="51"/>
        <v>51.390711179999997</v>
      </c>
      <c r="AU316" s="11">
        <f t="shared" si="52"/>
        <v>2.0319655658508715E-3</v>
      </c>
      <c r="AV316" s="5">
        <f t="shared" si="63"/>
        <v>2.0319655658508715</v>
      </c>
    </row>
    <row r="317" spans="1:48" hidden="1" x14ac:dyDescent="0.3">
      <c r="A317" s="1" t="s">
        <v>652</v>
      </c>
      <c r="B317" s="1" t="s">
        <v>653</v>
      </c>
      <c r="C317" s="1" t="s">
        <v>654</v>
      </c>
      <c r="D317" s="1" t="s">
        <v>160</v>
      </c>
      <c r="E317" s="1" t="s">
        <v>112</v>
      </c>
      <c r="F317" s="1" t="s">
        <v>291</v>
      </c>
      <c r="G317" s="1" t="s">
        <v>55</v>
      </c>
      <c r="H317" s="1" t="s">
        <v>56</v>
      </c>
      <c r="I317" s="2">
        <v>0.316</v>
      </c>
      <c r="J317" s="2">
        <v>0.32</v>
      </c>
      <c r="K317" s="2">
        <f t="shared" si="57"/>
        <v>0.32</v>
      </c>
      <c r="L317" s="2">
        <f t="shared" si="58"/>
        <v>0</v>
      </c>
      <c r="Z317" s="9">
        <v>0.32</v>
      </c>
      <c r="AA317" s="5">
        <v>65.889600000000002</v>
      </c>
      <c r="AL317" s="5" t="str">
        <f t="shared" si="59"/>
        <v/>
      </c>
      <c r="AN317" s="5" t="str">
        <f t="shared" si="60"/>
        <v/>
      </c>
      <c r="AP317" s="5" t="str">
        <f t="shared" si="61"/>
        <v/>
      </c>
      <c r="AS317" s="5">
        <f t="shared" si="62"/>
        <v>65.889600000000002</v>
      </c>
      <c r="AT317" s="5">
        <f t="shared" si="51"/>
        <v>46.794793919999996</v>
      </c>
      <c r="AU317" s="11">
        <f t="shared" si="52"/>
        <v>1.8502450680918504E-3</v>
      </c>
      <c r="AV317" s="5">
        <f t="shared" si="63"/>
        <v>1.8502450680918505</v>
      </c>
    </row>
    <row r="318" spans="1:48" hidden="1" x14ac:dyDescent="0.3">
      <c r="A318" s="1" t="s">
        <v>655</v>
      </c>
      <c r="B318" s="1" t="s">
        <v>656</v>
      </c>
      <c r="C318" s="1" t="s">
        <v>657</v>
      </c>
      <c r="D318" s="1" t="s">
        <v>60</v>
      </c>
      <c r="E318" s="1" t="s">
        <v>112</v>
      </c>
      <c r="F318" s="1" t="s">
        <v>291</v>
      </c>
      <c r="G318" s="1" t="s">
        <v>55</v>
      </c>
      <c r="H318" s="1" t="s">
        <v>56</v>
      </c>
      <c r="I318" s="2">
        <v>0.31969999999999998</v>
      </c>
      <c r="J318" s="2">
        <v>0.32</v>
      </c>
      <c r="K318" s="2">
        <f t="shared" si="57"/>
        <v>0.32</v>
      </c>
      <c r="L318" s="2">
        <f t="shared" si="58"/>
        <v>0</v>
      </c>
      <c r="Z318" s="9">
        <v>0.32</v>
      </c>
      <c r="AA318" s="5">
        <v>65.889600000000002</v>
      </c>
      <c r="AL318" s="5" t="str">
        <f t="shared" si="59"/>
        <v/>
      </c>
      <c r="AN318" s="5" t="str">
        <f t="shared" si="60"/>
        <v/>
      </c>
      <c r="AP318" s="5" t="str">
        <f t="shared" si="61"/>
        <v/>
      </c>
      <c r="AS318" s="5">
        <f t="shared" si="62"/>
        <v>65.889600000000002</v>
      </c>
      <c r="AT318" s="5">
        <f t="shared" si="51"/>
        <v>46.794793919999996</v>
      </c>
      <c r="AU318" s="11">
        <f t="shared" si="52"/>
        <v>1.8502450680918504E-3</v>
      </c>
      <c r="AV318" s="5">
        <f t="shared" si="63"/>
        <v>1.8502450680918505</v>
      </c>
    </row>
    <row r="319" spans="1:48" hidden="1" x14ac:dyDescent="0.3">
      <c r="A319" s="1" t="s">
        <v>658</v>
      </c>
      <c r="B319" s="1" t="s">
        <v>659</v>
      </c>
      <c r="C319" s="1" t="s">
        <v>660</v>
      </c>
      <c r="D319" s="1" t="s">
        <v>661</v>
      </c>
      <c r="E319" s="1" t="s">
        <v>112</v>
      </c>
      <c r="F319" s="1" t="s">
        <v>291</v>
      </c>
      <c r="G319" s="1" t="s">
        <v>55</v>
      </c>
      <c r="H319" s="1" t="s">
        <v>56</v>
      </c>
      <c r="I319" s="2">
        <v>0.3261</v>
      </c>
      <c r="J319" s="2">
        <v>0.33</v>
      </c>
      <c r="K319" s="2">
        <f t="shared" si="57"/>
        <v>0.33</v>
      </c>
      <c r="L319" s="2">
        <f t="shared" si="58"/>
        <v>0</v>
      </c>
      <c r="Z319" s="9">
        <v>0.33</v>
      </c>
      <c r="AA319" s="5">
        <v>67.948650000000001</v>
      </c>
      <c r="AL319" s="5" t="str">
        <f t="shared" si="59"/>
        <v/>
      </c>
      <c r="AN319" s="5" t="str">
        <f t="shared" si="60"/>
        <v/>
      </c>
      <c r="AP319" s="5" t="str">
        <f t="shared" si="61"/>
        <v/>
      </c>
      <c r="AS319" s="5">
        <f t="shared" si="62"/>
        <v>67.948650000000001</v>
      </c>
      <c r="AT319" s="5">
        <f t="shared" si="51"/>
        <v>48.257131229999999</v>
      </c>
      <c r="AU319" s="11">
        <f t="shared" si="52"/>
        <v>1.9080652264697206E-3</v>
      </c>
      <c r="AV319" s="5">
        <f t="shared" si="63"/>
        <v>1.9080652264697207</v>
      </c>
    </row>
    <row r="320" spans="1:48" hidden="1" x14ac:dyDescent="0.3">
      <c r="A320" s="1" t="s">
        <v>662</v>
      </c>
      <c r="B320" s="1" t="s">
        <v>663</v>
      </c>
      <c r="C320" s="1" t="s">
        <v>664</v>
      </c>
      <c r="D320" s="1" t="s">
        <v>665</v>
      </c>
      <c r="E320" s="1" t="s">
        <v>112</v>
      </c>
      <c r="F320" s="1" t="s">
        <v>291</v>
      </c>
      <c r="G320" s="1" t="s">
        <v>55</v>
      </c>
      <c r="H320" s="1" t="s">
        <v>56</v>
      </c>
      <c r="I320" s="2">
        <v>0.32479999999999998</v>
      </c>
      <c r="J320" s="2">
        <v>0.32</v>
      </c>
      <c r="K320" s="2">
        <f t="shared" si="57"/>
        <v>0.32</v>
      </c>
      <c r="L320" s="2">
        <f t="shared" si="58"/>
        <v>0</v>
      </c>
      <c r="Z320" s="9">
        <v>0.32</v>
      </c>
      <c r="AA320" s="5">
        <v>65.889600000000002</v>
      </c>
      <c r="AL320" s="5" t="str">
        <f t="shared" si="59"/>
        <v/>
      </c>
      <c r="AN320" s="5" t="str">
        <f t="shared" si="60"/>
        <v/>
      </c>
      <c r="AP320" s="5" t="str">
        <f t="shared" si="61"/>
        <v/>
      </c>
      <c r="AS320" s="5">
        <f t="shared" si="62"/>
        <v>65.889600000000002</v>
      </c>
      <c r="AT320" s="5">
        <f t="shared" si="51"/>
        <v>46.794793919999996</v>
      </c>
      <c r="AU320" s="11">
        <f t="shared" si="52"/>
        <v>1.8502450680918504E-3</v>
      </c>
      <c r="AV320" s="5">
        <f t="shared" si="63"/>
        <v>1.8502450680918505</v>
      </c>
    </row>
    <row r="321" spans="1:48" hidden="1" x14ac:dyDescent="0.3">
      <c r="A321" s="1" t="s">
        <v>666</v>
      </c>
      <c r="B321" s="1" t="s">
        <v>667</v>
      </c>
      <c r="C321" s="1" t="s">
        <v>668</v>
      </c>
      <c r="D321" s="1" t="s">
        <v>669</v>
      </c>
      <c r="E321" s="1" t="s">
        <v>112</v>
      </c>
      <c r="F321" s="1" t="s">
        <v>291</v>
      </c>
      <c r="G321" s="1" t="s">
        <v>55</v>
      </c>
      <c r="H321" s="1" t="s">
        <v>56</v>
      </c>
      <c r="I321" s="2">
        <v>0.31119999999999998</v>
      </c>
      <c r="J321" s="2">
        <v>0.31</v>
      </c>
      <c r="K321" s="2">
        <f t="shared" si="57"/>
        <v>0.31</v>
      </c>
      <c r="L321" s="2">
        <f t="shared" si="58"/>
        <v>0</v>
      </c>
      <c r="Z321" s="9">
        <v>0.31</v>
      </c>
      <c r="AA321" s="5">
        <v>62.948099999999997</v>
      </c>
      <c r="AL321" s="5" t="str">
        <f t="shared" si="59"/>
        <v/>
      </c>
      <c r="AN321" s="5" t="str">
        <f t="shared" si="60"/>
        <v/>
      </c>
      <c r="AP321" s="5" t="str">
        <f t="shared" si="61"/>
        <v/>
      </c>
      <c r="AS321" s="5">
        <f t="shared" si="62"/>
        <v>62.948099999999997</v>
      </c>
      <c r="AT321" s="5">
        <f t="shared" si="51"/>
        <v>44.70574062</v>
      </c>
      <c r="AU321" s="11">
        <f t="shared" si="52"/>
        <v>1.76764484183775E-3</v>
      </c>
      <c r="AV321" s="5">
        <f t="shared" si="63"/>
        <v>1.7676448418377502</v>
      </c>
    </row>
    <row r="322" spans="1:48" hidden="1" x14ac:dyDescent="0.3">
      <c r="A322" s="1" t="s">
        <v>670</v>
      </c>
      <c r="B322" s="1" t="s">
        <v>671</v>
      </c>
      <c r="C322" s="1" t="s">
        <v>668</v>
      </c>
      <c r="D322" s="1" t="s">
        <v>669</v>
      </c>
      <c r="E322" s="1" t="s">
        <v>112</v>
      </c>
      <c r="F322" s="1" t="s">
        <v>291</v>
      </c>
      <c r="G322" s="1" t="s">
        <v>55</v>
      </c>
      <c r="H322" s="1" t="s">
        <v>56</v>
      </c>
      <c r="I322" s="2">
        <v>0.28360000000000002</v>
      </c>
      <c r="J322" s="2">
        <v>0.28000000000000003</v>
      </c>
      <c r="K322" s="2">
        <f t="shared" si="57"/>
        <v>0.28000000000000003</v>
      </c>
      <c r="L322" s="2">
        <f t="shared" si="58"/>
        <v>0</v>
      </c>
      <c r="Z322" s="9">
        <v>0.28000000000000003</v>
      </c>
      <c r="AA322" s="5">
        <v>56.770950000000013</v>
      </c>
      <c r="AL322" s="5" t="str">
        <f t="shared" si="59"/>
        <v/>
      </c>
      <c r="AN322" s="5" t="str">
        <f t="shared" si="60"/>
        <v/>
      </c>
      <c r="AP322" s="5" t="str">
        <f t="shared" si="61"/>
        <v/>
      </c>
      <c r="AS322" s="5">
        <f t="shared" si="62"/>
        <v>56.770950000000013</v>
      </c>
      <c r="AT322" s="5">
        <f t="shared" si="51"/>
        <v>40.318728690000015</v>
      </c>
      <c r="AU322" s="11">
        <f t="shared" si="52"/>
        <v>1.5941843667041395E-3</v>
      </c>
      <c r="AV322" s="5">
        <f t="shared" si="63"/>
        <v>1.5941843667041395</v>
      </c>
    </row>
    <row r="323" spans="1:48" hidden="1" x14ac:dyDescent="0.3">
      <c r="A323" s="1" t="s">
        <v>672</v>
      </c>
      <c r="B323" s="1" t="s">
        <v>673</v>
      </c>
      <c r="C323" s="1" t="s">
        <v>674</v>
      </c>
      <c r="D323" s="1" t="s">
        <v>675</v>
      </c>
      <c r="E323" s="1" t="s">
        <v>112</v>
      </c>
      <c r="F323" s="1" t="s">
        <v>291</v>
      </c>
      <c r="G323" s="1" t="s">
        <v>55</v>
      </c>
      <c r="H323" s="1" t="s">
        <v>56</v>
      </c>
      <c r="I323" s="2">
        <v>0.31950000000000001</v>
      </c>
      <c r="J323" s="2">
        <v>0.06</v>
      </c>
      <c r="K323" s="2">
        <f t="shared" si="57"/>
        <v>0.06</v>
      </c>
      <c r="L323" s="2">
        <f t="shared" si="58"/>
        <v>0</v>
      </c>
      <c r="Z323" s="9">
        <v>0.06</v>
      </c>
      <c r="AA323" s="5">
        <v>12.3543</v>
      </c>
      <c r="AL323" s="5" t="str">
        <f t="shared" si="59"/>
        <v/>
      </c>
      <c r="AN323" s="5" t="str">
        <f t="shared" si="60"/>
        <v/>
      </c>
      <c r="AP323" s="5" t="str">
        <f t="shared" si="61"/>
        <v/>
      </c>
      <c r="AS323" s="5">
        <f t="shared" si="62"/>
        <v>12.3543</v>
      </c>
      <c r="AT323" s="5">
        <f t="shared" ref="AT323:AT386" si="64">$AS$517*(AU323/100)</f>
        <v>8.774023859999998</v>
      </c>
      <c r="AU323" s="11">
        <f t="shared" ref="AU323:AU386" si="65">(AS323/$AS$517)*71.02</f>
        <v>3.4692095026722192E-4</v>
      </c>
      <c r="AV323" s="5">
        <f t="shared" si="63"/>
        <v>0.34692095026722192</v>
      </c>
    </row>
    <row r="324" spans="1:48" hidden="1" x14ac:dyDescent="0.3">
      <c r="A324" s="1" t="s">
        <v>672</v>
      </c>
      <c r="B324" s="1" t="s">
        <v>673</v>
      </c>
      <c r="C324" s="1" t="s">
        <v>674</v>
      </c>
      <c r="D324" s="1" t="s">
        <v>675</v>
      </c>
      <c r="E324" s="1" t="s">
        <v>89</v>
      </c>
      <c r="F324" s="1" t="s">
        <v>291</v>
      </c>
      <c r="G324" s="1" t="s">
        <v>55</v>
      </c>
      <c r="H324" s="1" t="s">
        <v>56</v>
      </c>
      <c r="I324" s="2">
        <v>0.31950000000000001</v>
      </c>
      <c r="J324" s="2">
        <v>0.26</v>
      </c>
      <c r="K324" s="2">
        <f t="shared" si="57"/>
        <v>0.25</v>
      </c>
      <c r="L324" s="2">
        <f t="shared" si="58"/>
        <v>0.01</v>
      </c>
      <c r="M324" s="3">
        <v>0.01</v>
      </c>
      <c r="Z324" s="9">
        <v>0.25</v>
      </c>
      <c r="AA324" s="5">
        <v>49.711350000000003</v>
      </c>
      <c r="AL324" s="5" t="str">
        <f t="shared" si="59"/>
        <v/>
      </c>
      <c r="AN324" s="5" t="str">
        <f t="shared" si="60"/>
        <v/>
      </c>
      <c r="AP324" s="5" t="str">
        <f t="shared" si="61"/>
        <v/>
      </c>
      <c r="AS324" s="5">
        <f t="shared" si="62"/>
        <v>49.711350000000003</v>
      </c>
      <c r="AT324" s="5">
        <f t="shared" si="64"/>
        <v>35.305000769999999</v>
      </c>
      <c r="AU324" s="11">
        <f t="shared" si="65"/>
        <v>1.3959438236942978E-3</v>
      </c>
      <c r="AV324" s="5">
        <f t="shared" si="63"/>
        <v>1.3959438236942978</v>
      </c>
    </row>
    <row r="325" spans="1:48" hidden="1" x14ac:dyDescent="0.3">
      <c r="A325" s="1" t="s">
        <v>676</v>
      </c>
      <c r="B325" s="1" t="s">
        <v>677</v>
      </c>
      <c r="C325" s="1" t="s">
        <v>678</v>
      </c>
      <c r="D325" s="1" t="s">
        <v>679</v>
      </c>
      <c r="E325" s="1" t="s">
        <v>110</v>
      </c>
      <c r="F325" s="1" t="s">
        <v>291</v>
      </c>
      <c r="G325" s="1" t="s">
        <v>55</v>
      </c>
      <c r="H325" s="1" t="s">
        <v>56</v>
      </c>
      <c r="I325" s="2">
        <v>0.20349999999999999</v>
      </c>
      <c r="J325" s="2">
        <v>0.15</v>
      </c>
      <c r="K325" s="2">
        <f t="shared" si="57"/>
        <v>0.12</v>
      </c>
      <c r="L325" s="2">
        <f t="shared" si="58"/>
        <v>0.03</v>
      </c>
      <c r="M325" s="3">
        <v>0.03</v>
      </c>
      <c r="Z325" s="9">
        <v>0.12</v>
      </c>
      <c r="AA325" s="5">
        <v>24.708600000000001</v>
      </c>
      <c r="AL325" s="5" t="str">
        <f t="shared" si="59"/>
        <v/>
      </c>
      <c r="AN325" s="5" t="str">
        <f t="shared" si="60"/>
        <v/>
      </c>
      <c r="AP325" s="5" t="str">
        <f t="shared" si="61"/>
        <v/>
      </c>
      <c r="AS325" s="5">
        <f t="shared" si="62"/>
        <v>24.708600000000001</v>
      </c>
      <c r="AT325" s="5">
        <f t="shared" si="64"/>
        <v>17.548047719999996</v>
      </c>
      <c r="AU325" s="11">
        <f t="shared" si="65"/>
        <v>6.9384190053444384E-4</v>
      </c>
      <c r="AV325" s="5">
        <f t="shared" si="63"/>
        <v>0.69384190053444383</v>
      </c>
    </row>
    <row r="326" spans="1:48" hidden="1" x14ac:dyDescent="0.3">
      <c r="A326" s="1" t="s">
        <v>676</v>
      </c>
      <c r="B326" s="1" t="s">
        <v>677</v>
      </c>
      <c r="C326" s="1" t="s">
        <v>678</v>
      </c>
      <c r="D326" s="1" t="s">
        <v>679</v>
      </c>
      <c r="E326" s="1" t="s">
        <v>109</v>
      </c>
      <c r="F326" s="1" t="s">
        <v>291</v>
      </c>
      <c r="G326" s="1" t="s">
        <v>55</v>
      </c>
      <c r="H326" s="1" t="s">
        <v>56</v>
      </c>
      <c r="I326" s="2">
        <v>0.20349999999999999</v>
      </c>
      <c r="J326" s="2">
        <v>0.05</v>
      </c>
      <c r="K326" s="2">
        <f t="shared" si="57"/>
        <v>0.05</v>
      </c>
      <c r="L326" s="2">
        <f t="shared" si="58"/>
        <v>0</v>
      </c>
      <c r="Z326" s="9">
        <v>0.05</v>
      </c>
      <c r="AA326" s="5">
        <v>10.295249999999999</v>
      </c>
      <c r="AL326" s="5" t="str">
        <f t="shared" si="59"/>
        <v/>
      </c>
      <c r="AN326" s="5" t="str">
        <f t="shared" si="60"/>
        <v/>
      </c>
      <c r="AP326" s="5" t="str">
        <f t="shared" si="61"/>
        <v/>
      </c>
      <c r="AS326" s="5">
        <f t="shared" si="62"/>
        <v>10.295249999999999</v>
      </c>
      <c r="AT326" s="5">
        <f t="shared" si="64"/>
        <v>7.3116865500000001</v>
      </c>
      <c r="AU326" s="11">
        <f t="shared" si="65"/>
        <v>2.8910079188935165E-4</v>
      </c>
      <c r="AV326" s="5">
        <f t="shared" si="63"/>
        <v>0.28910079188935167</v>
      </c>
    </row>
    <row r="327" spans="1:48" hidden="1" x14ac:dyDescent="0.3">
      <c r="A327" s="1" t="s">
        <v>680</v>
      </c>
      <c r="B327" s="1" t="s">
        <v>681</v>
      </c>
      <c r="C327" s="1" t="s">
        <v>682</v>
      </c>
      <c r="D327" s="1" t="s">
        <v>683</v>
      </c>
      <c r="E327" s="1" t="s">
        <v>109</v>
      </c>
      <c r="F327" s="1" t="s">
        <v>291</v>
      </c>
      <c r="G327" s="1" t="s">
        <v>55</v>
      </c>
      <c r="H327" s="1" t="s">
        <v>56</v>
      </c>
      <c r="I327" s="2">
        <v>2.4512</v>
      </c>
      <c r="J327" s="2">
        <v>2.4500000000000002</v>
      </c>
      <c r="K327" s="2">
        <f t="shared" si="57"/>
        <v>2.4500000000000002</v>
      </c>
      <c r="L327" s="2">
        <f t="shared" si="58"/>
        <v>0</v>
      </c>
      <c r="Z327" s="9">
        <v>2.4500000000000002</v>
      </c>
      <c r="AA327" s="5">
        <v>504.46724999999998</v>
      </c>
      <c r="AL327" s="5" t="str">
        <f t="shared" si="59"/>
        <v/>
      </c>
      <c r="AN327" s="5" t="str">
        <f t="shared" si="60"/>
        <v/>
      </c>
      <c r="AP327" s="5" t="str">
        <f t="shared" si="61"/>
        <v/>
      </c>
      <c r="AS327" s="5">
        <f t="shared" si="62"/>
        <v>504.46724999999998</v>
      </c>
      <c r="AT327" s="5">
        <f t="shared" si="64"/>
        <v>358.27264094999998</v>
      </c>
      <c r="AU327" s="11">
        <f t="shared" si="65"/>
        <v>1.4165938802578229E-2</v>
      </c>
      <c r="AV327" s="5">
        <f t="shared" si="63"/>
        <v>14.16593880257823</v>
      </c>
    </row>
    <row r="328" spans="1:48" hidden="1" x14ac:dyDescent="0.3">
      <c r="A328" s="1" t="s">
        <v>684</v>
      </c>
      <c r="B328" s="1" t="s">
        <v>685</v>
      </c>
      <c r="C328" s="1" t="s">
        <v>686</v>
      </c>
      <c r="D328" s="1" t="s">
        <v>60</v>
      </c>
      <c r="E328" s="1" t="s">
        <v>109</v>
      </c>
      <c r="F328" s="1" t="s">
        <v>291</v>
      </c>
      <c r="G328" s="1" t="s">
        <v>55</v>
      </c>
      <c r="H328" s="1" t="s">
        <v>56</v>
      </c>
      <c r="I328" s="2">
        <v>1.0773999999999999</v>
      </c>
      <c r="J328" s="2">
        <v>1.08</v>
      </c>
      <c r="K328" s="2">
        <f t="shared" si="57"/>
        <v>1.08</v>
      </c>
      <c r="L328" s="2">
        <f t="shared" si="58"/>
        <v>0</v>
      </c>
      <c r="Z328" s="9">
        <v>1.08</v>
      </c>
      <c r="AA328" s="5">
        <v>222.37739999999999</v>
      </c>
      <c r="AL328" s="5" t="str">
        <f t="shared" si="59"/>
        <v/>
      </c>
      <c r="AN328" s="5" t="str">
        <f t="shared" si="60"/>
        <v/>
      </c>
      <c r="AP328" s="5" t="str">
        <f t="shared" si="61"/>
        <v/>
      </c>
      <c r="AS328" s="5">
        <f t="shared" si="62"/>
        <v>222.37739999999999</v>
      </c>
      <c r="AT328" s="5">
        <f t="shared" si="64"/>
        <v>157.93242948</v>
      </c>
      <c r="AU328" s="11">
        <f t="shared" si="65"/>
        <v>6.2445771048099952E-3</v>
      </c>
      <c r="AV328" s="5">
        <f t="shared" si="63"/>
        <v>6.2445771048099949</v>
      </c>
    </row>
    <row r="329" spans="1:48" hidden="1" x14ac:dyDescent="0.3">
      <c r="A329" s="1" t="s">
        <v>687</v>
      </c>
      <c r="B329" s="1" t="s">
        <v>688</v>
      </c>
      <c r="C329" s="1" t="s">
        <v>689</v>
      </c>
      <c r="D329" s="1" t="s">
        <v>690</v>
      </c>
      <c r="E329" s="1" t="s">
        <v>109</v>
      </c>
      <c r="F329" s="1" t="s">
        <v>291</v>
      </c>
      <c r="G329" s="1" t="s">
        <v>55</v>
      </c>
      <c r="H329" s="1" t="s">
        <v>56</v>
      </c>
      <c r="I329" s="2">
        <v>0.97419999999999995</v>
      </c>
      <c r="J329" s="2">
        <v>0.97</v>
      </c>
      <c r="K329" s="2">
        <f t="shared" si="57"/>
        <v>0.97</v>
      </c>
      <c r="L329" s="2">
        <f t="shared" si="58"/>
        <v>0</v>
      </c>
      <c r="Z329" s="9">
        <v>0.97</v>
      </c>
      <c r="AA329" s="5">
        <v>199.72784999999999</v>
      </c>
      <c r="AL329" s="5" t="str">
        <f t="shared" si="59"/>
        <v/>
      </c>
      <c r="AN329" s="5" t="str">
        <f t="shared" si="60"/>
        <v/>
      </c>
      <c r="AP329" s="5" t="str">
        <f t="shared" si="61"/>
        <v/>
      </c>
      <c r="AS329" s="5">
        <f t="shared" si="62"/>
        <v>199.72784999999999</v>
      </c>
      <c r="AT329" s="5">
        <f t="shared" si="64"/>
        <v>141.84671906999998</v>
      </c>
      <c r="AU329" s="11">
        <f t="shared" si="65"/>
        <v>5.6085553626534215E-3</v>
      </c>
      <c r="AV329" s="5">
        <f t="shared" si="63"/>
        <v>5.608555362653421</v>
      </c>
    </row>
    <row r="330" spans="1:48" hidden="1" x14ac:dyDescent="0.3">
      <c r="A330" s="1" t="s">
        <v>691</v>
      </c>
      <c r="B330" s="1" t="s">
        <v>688</v>
      </c>
      <c r="C330" s="1" t="s">
        <v>689</v>
      </c>
      <c r="D330" s="1" t="s">
        <v>690</v>
      </c>
      <c r="E330" s="1" t="s">
        <v>109</v>
      </c>
      <c r="F330" s="1" t="s">
        <v>291</v>
      </c>
      <c r="G330" s="1" t="s">
        <v>55</v>
      </c>
      <c r="H330" s="1" t="s">
        <v>56</v>
      </c>
      <c r="I330" s="2">
        <v>1.2508999999999999</v>
      </c>
      <c r="J330" s="2">
        <v>1.25</v>
      </c>
      <c r="K330" s="2">
        <f t="shared" si="57"/>
        <v>1.25</v>
      </c>
      <c r="L330" s="2">
        <f t="shared" si="58"/>
        <v>0</v>
      </c>
      <c r="Z330" s="9">
        <v>1.25</v>
      </c>
      <c r="AA330" s="5">
        <v>257.38125000000002</v>
      </c>
      <c r="AL330" s="5" t="str">
        <f t="shared" si="59"/>
        <v/>
      </c>
      <c r="AN330" s="5" t="str">
        <f t="shared" si="60"/>
        <v/>
      </c>
      <c r="AP330" s="5" t="str">
        <f t="shared" si="61"/>
        <v/>
      </c>
      <c r="AS330" s="5">
        <f t="shared" si="62"/>
        <v>257.38125000000002</v>
      </c>
      <c r="AT330" s="5">
        <f t="shared" si="64"/>
        <v>182.79216375000001</v>
      </c>
      <c r="AU330" s="11">
        <f t="shared" si="65"/>
        <v>7.2275197972337911E-3</v>
      </c>
      <c r="AV330" s="5">
        <f t="shared" si="63"/>
        <v>7.227519797233791</v>
      </c>
    </row>
    <row r="331" spans="1:48" hidden="1" x14ac:dyDescent="0.3">
      <c r="A331" s="1" t="s">
        <v>692</v>
      </c>
      <c r="B331" s="1" t="s">
        <v>693</v>
      </c>
      <c r="C331" s="1" t="s">
        <v>694</v>
      </c>
      <c r="D331" s="1" t="s">
        <v>683</v>
      </c>
      <c r="E331" s="1" t="s">
        <v>109</v>
      </c>
      <c r="F331" s="1" t="s">
        <v>291</v>
      </c>
      <c r="G331" s="1" t="s">
        <v>55</v>
      </c>
      <c r="H331" s="1" t="s">
        <v>56</v>
      </c>
      <c r="I331" s="2">
        <v>1.0680000000000001</v>
      </c>
      <c r="J331" s="2">
        <v>1.07</v>
      </c>
      <c r="K331" s="2">
        <f t="shared" si="57"/>
        <v>1.07</v>
      </c>
      <c r="L331" s="2">
        <f t="shared" si="58"/>
        <v>0</v>
      </c>
      <c r="Z331" s="9">
        <v>1.07</v>
      </c>
      <c r="AA331" s="5">
        <v>220.31835000000001</v>
      </c>
      <c r="AL331" s="5" t="str">
        <f t="shared" si="59"/>
        <v/>
      </c>
      <c r="AN331" s="5" t="str">
        <f t="shared" si="60"/>
        <v/>
      </c>
      <c r="AP331" s="5" t="str">
        <f t="shared" si="61"/>
        <v/>
      </c>
      <c r="AS331" s="5">
        <f t="shared" si="62"/>
        <v>220.31835000000001</v>
      </c>
      <c r="AT331" s="5">
        <f t="shared" si="64"/>
        <v>156.47009216999999</v>
      </c>
      <c r="AU331" s="11">
        <f t="shared" si="65"/>
        <v>6.1867569464321244E-3</v>
      </c>
      <c r="AV331" s="5">
        <f t="shared" si="63"/>
        <v>6.1867569464321246</v>
      </c>
    </row>
    <row r="332" spans="1:48" hidden="1" x14ac:dyDescent="0.3">
      <c r="A332" s="1" t="s">
        <v>695</v>
      </c>
      <c r="B332" s="1" t="s">
        <v>696</v>
      </c>
      <c r="C332" s="1" t="s">
        <v>697</v>
      </c>
      <c r="D332" s="1" t="s">
        <v>683</v>
      </c>
      <c r="E332" s="1" t="s">
        <v>106</v>
      </c>
      <c r="F332" s="1" t="s">
        <v>291</v>
      </c>
      <c r="G332" s="1" t="s">
        <v>55</v>
      </c>
      <c r="H332" s="1" t="s">
        <v>56</v>
      </c>
      <c r="I332" s="2">
        <v>1.0860000000000001</v>
      </c>
      <c r="J332" s="2">
        <v>0.47</v>
      </c>
      <c r="K332" s="2">
        <f t="shared" si="57"/>
        <v>0.47</v>
      </c>
      <c r="L332" s="2">
        <f t="shared" si="58"/>
        <v>0</v>
      </c>
      <c r="Z332" s="9">
        <v>0.47</v>
      </c>
      <c r="AA332" s="5">
        <v>96.775349999999989</v>
      </c>
      <c r="AL332" s="5" t="str">
        <f t="shared" si="59"/>
        <v/>
      </c>
      <c r="AN332" s="5" t="str">
        <f t="shared" si="60"/>
        <v/>
      </c>
      <c r="AP332" s="5" t="str">
        <f t="shared" si="61"/>
        <v/>
      </c>
      <c r="AS332" s="5">
        <f t="shared" si="62"/>
        <v>96.775349999999989</v>
      </c>
      <c r="AT332" s="5">
        <f t="shared" si="64"/>
        <v>68.729853569999989</v>
      </c>
      <c r="AU332" s="11">
        <f t="shared" si="65"/>
        <v>2.717547443759905E-3</v>
      </c>
      <c r="AV332" s="5">
        <f t="shared" si="63"/>
        <v>2.717547443759905</v>
      </c>
    </row>
    <row r="333" spans="1:48" hidden="1" x14ac:dyDescent="0.3">
      <c r="A333" s="1" t="s">
        <v>695</v>
      </c>
      <c r="B333" s="1" t="s">
        <v>696</v>
      </c>
      <c r="C333" s="1" t="s">
        <v>697</v>
      </c>
      <c r="D333" s="1" t="s">
        <v>683</v>
      </c>
      <c r="E333" s="1" t="s">
        <v>109</v>
      </c>
      <c r="F333" s="1" t="s">
        <v>291</v>
      </c>
      <c r="G333" s="1" t="s">
        <v>55</v>
      </c>
      <c r="H333" s="1" t="s">
        <v>56</v>
      </c>
      <c r="I333" s="2">
        <v>1.0860000000000001</v>
      </c>
      <c r="J333" s="2">
        <v>0.62</v>
      </c>
      <c r="K333" s="2">
        <f t="shared" si="57"/>
        <v>0.62</v>
      </c>
      <c r="L333" s="2">
        <f t="shared" si="58"/>
        <v>0</v>
      </c>
      <c r="Z333" s="9">
        <v>0.62</v>
      </c>
      <c r="AA333" s="5">
        <v>127.6611</v>
      </c>
      <c r="AL333" s="5" t="str">
        <f t="shared" si="59"/>
        <v/>
      </c>
      <c r="AN333" s="5" t="str">
        <f t="shared" si="60"/>
        <v/>
      </c>
      <c r="AP333" s="5" t="str">
        <f t="shared" si="61"/>
        <v/>
      </c>
      <c r="AS333" s="5">
        <f t="shared" si="62"/>
        <v>127.6611</v>
      </c>
      <c r="AT333" s="5">
        <f t="shared" si="64"/>
        <v>90.664913220000003</v>
      </c>
      <c r="AU333" s="11">
        <f t="shared" si="65"/>
        <v>3.5848498194279606E-3</v>
      </c>
      <c r="AV333" s="5">
        <f t="shared" si="63"/>
        <v>3.5848498194279608</v>
      </c>
    </row>
    <row r="334" spans="1:48" hidden="1" x14ac:dyDescent="0.3">
      <c r="A334" s="1" t="s">
        <v>698</v>
      </c>
      <c r="B334" s="1" t="s">
        <v>699</v>
      </c>
      <c r="C334" s="1" t="s">
        <v>700</v>
      </c>
      <c r="D334" s="1" t="s">
        <v>701</v>
      </c>
      <c r="E334" s="1" t="s">
        <v>106</v>
      </c>
      <c r="F334" s="1" t="s">
        <v>291</v>
      </c>
      <c r="G334" s="1" t="s">
        <v>55</v>
      </c>
      <c r="H334" s="1" t="s">
        <v>56</v>
      </c>
      <c r="I334" s="2">
        <v>0.97950000000000004</v>
      </c>
      <c r="J334" s="2">
        <v>0.42</v>
      </c>
      <c r="K334" s="2">
        <f t="shared" si="57"/>
        <v>0.42</v>
      </c>
      <c r="L334" s="2">
        <f t="shared" si="58"/>
        <v>0</v>
      </c>
      <c r="Z334" s="9">
        <v>0.42</v>
      </c>
      <c r="AA334" s="5">
        <v>86.480099999999993</v>
      </c>
      <c r="AL334" s="5" t="str">
        <f t="shared" si="59"/>
        <v/>
      </c>
      <c r="AN334" s="5" t="str">
        <f t="shared" si="60"/>
        <v/>
      </c>
      <c r="AP334" s="5" t="str">
        <f t="shared" si="61"/>
        <v/>
      </c>
      <c r="AS334" s="5">
        <f t="shared" si="62"/>
        <v>86.480099999999993</v>
      </c>
      <c r="AT334" s="5">
        <f t="shared" si="64"/>
        <v>61.418167019999999</v>
      </c>
      <c r="AU334" s="11">
        <f t="shared" si="65"/>
        <v>2.4284466518705535E-3</v>
      </c>
      <c r="AV334" s="5">
        <f t="shared" si="63"/>
        <v>2.4284466518705536</v>
      </c>
    </row>
    <row r="335" spans="1:48" hidden="1" x14ac:dyDescent="0.3">
      <c r="A335" s="1" t="s">
        <v>698</v>
      </c>
      <c r="B335" s="1" t="s">
        <v>699</v>
      </c>
      <c r="C335" s="1" t="s">
        <v>700</v>
      </c>
      <c r="D335" s="1" t="s">
        <v>701</v>
      </c>
      <c r="E335" s="1" t="s">
        <v>109</v>
      </c>
      <c r="F335" s="1" t="s">
        <v>291</v>
      </c>
      <c r="G335" s="1" t="s">
        <v>55</v>
      </c>
      <c r="H335" s="1" t="s">
        <v>56</v>
      </c>
      <c r="I335" s="2">
        <v>0.97950000000000004</v>
      </c>
      <c r="J335" s="2">
        <v>0.56000000000000005</v>
      </c>
      <c r="K335" s="2">
        <f t="shared" si="57"/>
        <v>0.56000000000000005</v>
      </c>
      <c r="L335" s="2">
        <f t="shared" si="58"/>
        <v>0</v>
      </c>
      <c r="Z335" s="9">
        <v>0.56000000000000005</v>
      </c>
      <c r="AA335" s="5">
        <v>115.3068</v>
      </c>
      <c r="AL335" s="5" t="str">
        <f t="shared" si="59"/>
        <v/>
      </c>
      <c r="AN335" s="5" t="str">
        <f t="shared" si="60"/>
        <v/>
      </c>
      <c r="AP335" s="5" t="str">
        <f t="shared" si="61"/>
        <v/>
      </c>
      <c r="AS335" s="5">
        <f t="shared" si="62"/>
        <v>115.3068</v>
      </c>
      <c r="AT335" s="5">
        <f t="shared" si="64"/>
        <v>81.890889359999989</v>
      </c>
      <c r="AU335" s="11">
        <f t="shared" si="65"/>
        <v>3.2379288691607379E-3</v>
      </c>
      <c r="AV335" s="5">
        <f t="shared" si="63"/>
        <v>3.2379288691607377</v>
      </c>
    </row>
    <row r="336" spans="1:48" hidden="1" x14ac:dyDescent="0.3">
      <c r="A336" s="1" t="s">
        <v>702</v>
      </c>
      <c r="B336" s="1" t="s">
        <v>703</v>
      </c>
      <c r="C336" s="1" t="s">
        <v>704</v>
      </c>
      <c r="D336" s="1" t="s">
        <v>705</v>
      </c>
      <c r="E336" s="1" t="s">
        <v>106</v>
      </c>
      <c r="F336" s="1" t="s">
        <v>291</v>
      </c>
      <c r="G336" s="1" t="s">
        <v>55</v>
      </c>
      <c r="H336" s="1" t="s">
        <v>56</v>
      </c>
      <c r="I336" s="2">
        <v>1.0066999999999999</v>
      </c>
      <c r="J336" s="2">
        <v>0.48</v>
      </c>
      <c r="K336" s="2">
        <f t="shared" si="57"/>
        <v>0.48</v>
      </c>
      <c r="L336" s="2">
        <f t="shared" si="58"/>
        <v>0</v>
      </c>
      <c r="Z336" s="9">
        <v>0.48</v>
      </c>
      <c r="AA336" s="5">
        <v>98.834400000000002</v>
      </c>
      <c r="AL336" s="5" t="str">
        <f t="shared" si="59"/>
        <v/>
      </c>
      <c r="AN336" s="5" t="str">
        <f t="shared" si="60"/>
        <v/>
      </c>
      <c r="AP336" s="5" t="str">
        <f t="shared" si="61"/>
        <v/>
      </c>
      <c r="AS336" s="5">
        <f t="shared" si="62"/>
        <v>98.834400000000002</v>
      </c>
      <c r="AT336" s="5">
        <f t="shared" si="64"/>
        <v>70.192190879999984</v>
      </c>
      <c r="AU336" s="11">
        <f t="shared" si="65"/>
        <v>2.7753676021377753E-3</v>
      </c>
      <c r="AV336" s="5">
        <f t="shared" si="63"/>
        <v>2.7753676021377753</v>
      </c>
    </row>
    <row r="337" spans="1:48" hidden="1" x14ac:dyDescent="0.3">
      <c r="A337" s="1" t="s">
        <v>702</v>
      </c>
      <c r="B337" s="1" t="s">
        <v>703</v>
      </c>
      <c r="C337" s="1" t="s">
        <v>704</v>
      </c>
      <c r="D337" s="1" t="s">
        <v>705</v>
      </c>
      <c r="E337" s="1" t="s">
        <v>109</v>
      </c>
      <c r="F337" s="1" t="s">
        <v>291</v>
      </c>
      <c r="G337" s="1" t="s">
        <v>55</v>
      </c>
      <c r="H337" s="1" t="s">
        <v>56</v>
      </c>
      <c r="I337" s="2">
        <v>1.0066999999999999</v>
      </c>
      <c r="J337" s="2">
        <v>0.52</v>
      </c>
      <c r="K337" s="2">
        <f t="shared" si="57"/>
        <v>0.52</v>
      </c>
      <c r="L337" s="2">
        <f t="shared" si="58"/>
        <v>0</v>
      </c>
      <c r="Z337" s="9">
        <v>0.52</v>
      </c>
      <c r="AA337" s="5">
        <v>107.0706</v>
      </c>
      <c r="AL337" s="5" t="str">
        <f t="shared" si="59"/>
        <v/>
      </c>
      <c r="AN337" s="5" t="str">
        <f t="shared" si="60"/>
        <v/>
      </c>
      <c r="AP337" s="5" t="str">
        <f t="shared" si="61"/>
        <v/>
      </c>
      <c r="AS337" s="5">
        <f t="shared" si="62"/>
        <v>107.0706</v>
      </c>
      <c r="AT337" s="5">
        <f t="shared" si="64"/>
        <v>76.041540119999993</v>
      </c>
      <c r="AU337" s="11">
        <f t="shared" si="65"/>
        <v>3.0066482356492568E-3</v>
      </c>
      <c r="AV337" s="5">
        <f t="shared" si="63"/>
        <v>3.0066482356492568</v>
      </c>
    </row>
    <row r="338" spans="1:48" hidden="1" x14ac:dyDescent="0.3">
      <c r="A338" s="1" t="s">
        <v>706</v>
      </c>
      <c r="B338" s="1" t="s">
        <v>707</v>
      </c>
      <c r="C338" s="1" t="s">
        <v>708</v>
      </c>
      <c r="D338" s="1" t="s">
        <v>60</v>
      </c>
      <c r="E338" s="1" t="s">
        <v>106</v>
      </c>
      <c r="F338" s="1" t="s">
        <v>291</v>
      </c>
      <c r="G338" s="1" t="s">
        <v>55</v>
      </c>
      <c r="H338" s="1" t="s">
        <v>56</v>
      </c>
      <c r="I338" s="2">
        <v>1.1930000000000001</v>
      </c>
      <c r="J338" s="2">
        <v>0.7</v>
      </c>
      <c r="K338" s="2">
        <f t="shared" si="57"/>
        <v>0.7</v>
      </c>
      <c r="L338" s="2">
        <f t="shared" si="58"/>
        <v>0</v>
      </c>
      <c r="Z338" s="9">
        <v>0.7</v>
      </c>
      <c r="AA338" s="5">
        <v>144.1335</v>
      </c>
      <c r="AL338" s="5" t="str">
        <f t="shared" si="59"/>
        <v/>
      </c>
      <c r="AN338" s="5" t="str">
        <f t="shared" si="60"/>
        <v/>
      </c>
      <c r="AP338" s="5" t="str">
        <f t="shared" si="61"/>
        <v/>
      </c>
      <c r="AS338" s="5">
        <f t="shared" si="62"/>
        <v>144.1335</v>
      </c>
      <c r="AT338" s="5">
        <f t="shared" si="64"/>
        <v>102.36361169999999</v>
      </c>
      <c r="AU338" s="11">
        <f t="shared" si="65"/>
        <v>4.0474110864509227E-3</v>
      </c>
      <c r="AV338" s="5">
        <f t="shared" si="63"/>
        <v>4.0474110864509232</v>
      </c>
    </row>
    <row r="339" spans="1:48" hidden="1" x14ac:dyDescent="0.3">
      <c r="A339" s="1" t="s">
        <v>706</v>
      </c>
      <c r="B339" s="1" t="s">
        <v>707</v>
      </c>
      <c r="C339" s="1" t="s">
        <v>708</v>
      </c>
      <c r="D339" s="1" t="s">
        <v>60</v>
      </c>
      <c r="E339" s="1" t="s">
        <v>109</v>
      </c>
      <c r="F339" s="1" t="s">
        <v>291</v>
      </c>
      <c r="G339" s="1" t="s">
        <v>55</v>
      </c>
      <c r="H339" s="1" t="s">
        <v>56</v>
      </c>
      <c r="I339" s="2">
        <v>1.1930000000000001</v>
      </c>
      <c r="J339" s="2">
        <v>0.49</v>
      </c>
      <c r="K339" s="2">
        <f t="shared" si="57"/>
        <v>0.49</v>
      </c>
      <c r="L339" s="2">
        <f t="shared" si="58"/>
        <v>0</v>
      </c>
      <c r="Z339" s="9">
        <v>0.49</v>
      </c>
      <c r="AA339" s="5">
        <v>100.89345</v>
      </c>
      <c r="AL339" s="5" t="str">
        <f t="shared" si="59"/>
        <v/>
      </c>
      <c r="AN339" s="5" t="str">
        <f t="shared" si="60"/>
        <v/>
      </c>
      <c r="AP339" s="5" t="str">
        <f t="shared" si="61"/>
        <v/>
      </c>
      <c r="AS339" s="5">
        <f t="shared" si="62"/>
        <v>100.89345</v>
      </c>
      <c r="AT339" s="5">
        <f t="shared" si="64"/>
        <v>71.654528189999994</v>
      </c>
      <c r="AU339" s="11">
        <f t="shared" si="65"/>
        <v>2.8331877605156457E-3</v>
      </c>
      <c r="AV339" s="5">
        <f t="shared" si="63"/>
        <v>2.8331877605156457</v>
      </c>
    </row>
    <row r="340" spans="1:48" hidden="1" x14ac:dyDescent="0.3">
      <c r="A340" s="1" t="s">
        <v>709</v>
      </c>
      <c r="B340" s="1" t="s">
        <v>710</v>
      </c>
      <c r="C340" s="1" t="s">
        <v>711</v>
      </c>
      <c r="D340" s="1" t="s">
        <v>712</v>
      </c>
      <c r="E340" s="1" t="s">
        <v>106</v>
      </c>
      <c r="F340" s="1" t="s">
        <v>291</v>
      </c>
      <c r="G340" s="1" t="s">
        <v>55</v>
      </c>
      <c r="H340" s="1" t="s">
        <v>56</v>
      </c>
      <c r="I340" s="2">
        <v>1.1901999999999999</v>
      </c>
      <c r="J340" s="2">
        <v>0.73</v>
      </c>
      <c r="K340" s="2">
        <f t="shared" si="57"/>
        <v>0.73</v>
      </c>
      <c r="L340" s="2">
        <f t="shared" si="58"/>
        <v>0</v>
      </c>
      <c r="Z340" s="9">
        <v>0.73</v>
      </c>
      <c r="AA340" s="5">
        <v>150.31065000000001</v>
      </c>
      <c r="AL340" s="5" t="str">
        <f t="shared" si="59"/>
        <v/>
      </c>
      <c r="AN340" s="5" t="str">
        <f t="shared" si="60"/>
        <v/>
      </c>
      <c r="AP340" s="5" t="str">
        <f t="shared" si="61"/>
        <v/>
      </c>
      <c r="AS340" s="5">
        <f t="shared" si="62"/>
        <v>150.31065000000001</v>
      </c>
      <c r="AT340" s="5">
        <f t="shared" si="64"/>
        <v>106.75062363000001</v>
      </c>
      <c r="AU340" s="11">
        <f t="shared" si="65"/>
        <v>4.2208715615845343E-3</v>
      </c>
      <c r="AV340" s="5">
        <f t="shared" si="63"/>
        <v>4.2208715615845342</v>
      </c>
    </row>
    <row r="341" spans="1:48" hidden="1" x14ac:dyDescent="0.3">
      <c r="A341" s="1" t="s">
        <v>709</v>
      </c>
      <c r="B341" s="1" t="s">
        <v>710</v>
      </c>
      <c r="C341" s="1" t="s">
        <v>711</v>
      </c>
      <c r="D341" s="1" t="s">
        <v>712</v>
      </c>
      <c r="E341" s="1" t="s">
        <v>109</v>
      </c>
      <c r="F341" s="1" t="s">
        <v>291</v>
      </c>
      <c r="G341" s="1" t="s">
        <v>55</v>
      </c>
      <c r="H341" s="1" t="s">
        <v>56</v>
      </c>
      <c r="I341" s="2">
        <v>1.1901999999999999</v>
      </c>
      <c r="J341" s="2">
        <v>0.46</v>
      </c>
      <c r="K341" s="2">
        <f t="shared" si="57"/>
        <v>0.46</v>
      </c>
      <c r="L341" s="2">
        <f t="shared" si="58"/>
        <v>0</v>
      </c>
      <c r="Z341" s="9">
        <v>0.46</v>
      </c>
      <c r="AA341" s="5">
        <v>94.716300000000004</v>
      </c>
      <c r="AL341" s="5" t="str">
        <f t="shared" si="59"/>
        <v/>
      </c>
      <c r="AN341" s="5" t="str">
        <f t="shared" si="60"/>
        <v/>
      </c>
      <c r="AP341" s="5" t="str">
        <f t="shared" si="61"/>
        <v/>
      </c>
      <c r="AS341" s="5">
        <f t="shared" si="62"/>
        <v>94.716300000000004</v>
      </c>
      <c r="AT341" s="5">
        <f t="shared" si="64"/>
        <v>67.267516259999994</v>
      </c>
      <c r="AU341" s="11">
        <f t="shared" si="65"/>
        <v>2.659727285382035E-3</v>
      </c>
      <c r="AV341" s="5">
        <f t="shared" si="63"/>
        <v>2.6597272853820351</v>
      </c>
    </row>
    <row r="342" spans="1:48" hidden="1" x14ac:dyDescent="0.3">
      <c r="A342" s="1" t="s">
        <v>713</v>
      </c>
      <c r="B342" s="1" t="s">
        <v>681</v>
      </c>
      <c r="C342" s="1" t="s">
        <v>682</v>
      </c>
      <c r="D342" s="1" t="s">
        <v>683</v>
      </c>
      <c r="E342" s="1" t="s">
        <v>106</v>
      </c>
      <c r="F342" s="1" t="s">
        <v>291</v>
      </c>
      <c r="G342" s="1" t="s">
        <v>55</v>
      </c>
      <c r="H342" s="1" t="s">
        <v>56</v>
      </c>
      <c r="I342" s="2">
        <v>1.3340000000000001</v>
      </c>
      <c r="J342" s="2">
        <v>0.76</v>
      </c>
      <c r="K342" s="2">
        <f t="shared" si="57"/>
        <v>0.76</v>
      </c>
      <c r="L342" s="2">
        <f t="shared" si="58"/>
        <v>0</v>
      </c>
      <c r="Z342" s="9">
        <v>0.76</v>
      </c>
      <c r="AA342" s="5">
        <v>156.48779999999999</v>
      </c>
      <c r="AL342" s="5" t="str">
        <f t="shared" si="59"/>
        <v/>
      </c>
      <c r="AN342" s="5" t="str">
        <f t="shared" si="60"/>
        <v/>
      </c>
      <c r="AP342" s="5" t="str">
        <f t="shared" si="61"/>
        <v/>
      </c>
      <c r="AS342" s="5">
        <f t="shared" si="62"/>
        <v>156.48779999999999</v>
      </c>
      <c r="AT342" s="5">
        <f t="shared" si="64"/>
        <v>111.13763555999998</v>
      </c>
      <c r="AU342" s="11">
        <f t="shared" si="65"/>
        <v>4.3943320367181441E-3</v>
      </c>
      <c r="AV342" s="5">
        <f t="shared" si="63"/>
        <v>4.3943320367181444</v>
      </c>
    </row>
    <row r="343" spans="1:48" hidden="1" x14ac:dyDescent="0.3">
      <c r="A343" s="1" t="s">
        <v>713</v>
      </c>
      <c r="B343" s="1" t="s">
        <v>681</v>
      </c>
      <c r="C343" s="1" t="s">
        <v>682</v>
      </c>
      <c r="D343" s="1" t="s">
        <v>683</v>
      </c>
      <c r="E343" s="1" t="s">
        <v>109</v>
      </c>
      <c r="F343" s="1" t="s">
        <v>291</v>
      </c>
      <c r="G343" s="1" t="s">
        <v>55</v>
      </c>
      <c r="H343" s="1" t="s">
        <v>56</v>
      </c>
      <c r="I343" s="2">
        <v>1.3340000000000001</v>
      </c>
      <c r="J343" s="2">
        <v>0.56999999999999995</v>
      </c>
      <c r="K343" s="2">
        <f t="shared" si="57"/>
        <v>0.56999999999999995</v>
      </c>
      <c r="L343" s="2">
        <f t="shared" si="58"/>
        <v>0</v>
      </c>
      <c r="Z343" s="9">
        <v>0.56999999999999995</v>
      </c>
      <c r="AA343" s="5">
        <v>117.36584999999999</v>
      </c>
      <c r="AL343" s="5" t="str">
        <f t="shared" si="59"/>
        <v/>
      </c>
      <c r="AN343" s="5" t="str">
        <f t="shared" si="60"/>
        <v/>
      </c>
      <c r="AP343" s="5" t="str">
        <f t="shared" si="61"/>
        <v/>
      </c>
      <c r="AS343" s="5">
        <f t="shared" si="62"/>
        <v>117.36584999999999</v>
      </c>
      <c r="AT343" s="5">
        <f t="shared" si="64"/>
        <v>83.353226669999984</v>
      </c>
      <c r="AU343" s="11">
        <f t="shared" si="65"/>
        <v>3.2957490275386083E-3</v>
      </c>
      <c r="AV343" s="5">
        <f t="shared" si="63"/>
        <v>3.2957490275386081</v>
      </c>
    </row>
    <row r="344" spans="1:48" hidden="1" x14ac:dyDescent="0.3">
      <c r="A344" s="1" t="s">
        <v>714</v>
      </c>
      <c r="B344" s="1" t="s">
        <v>677</v>
      </c>
      <c r="C344" s="1" t="s">
        <v>678</v>
      </c>
      <c r="D344" s="1" t="s">
        <v>679</v>
      </c>
      <c r="E344" s="1" t="s">
        <v>141</v>
      </c>
      <c r="F344" s="1" t="s">
        <v>291</v>
      </c>
      <c r="G344" s="1" t="s">
        <v>55</v>
      </c>
      <c r="H344" s="1" t="s">
        <v>56</v>
      </c>
      <c r="I344" s="2">
        <v>1.3183</v>
      </c>
      <c r="J344" s="2">
        <v>0.02</v>
      </c>
      <c r="K344" s="2">
        <f t="shared" si="57"/>
        <v>0.02</v>
      </c>
      <c r="L344" s="2">
        <f t="shared" si="58"/>
        <v>0</v>
      </c>
      <c r="Z344" s="9">
        <v>0.02</v>
      </c>
      <c r="AA344" s="5">
        <v>4.1181000000000001</v>
      </c>
      <c r="AL344" s="5" t="str">
        <f t="shared" si="59"/>
        <v/>
      </c>
      <c r="AN344" s="5" t="str">
        <f t="shared" si="60"/>
        <v/>
      </c>
      <c r="AP344" s="5" t="str">
        <f t="shared" si="61"/>
        <v/>
      </c>
      <c r="AS344" s="5">
        <f t="shared" si="62"/>
        <v>4.1181000000000001</v>
      </c>
      <c r="AT344" s="5">
        <f t="shared" si="64"/>
        <v>2.9246746199999998</v>
      </c>
      <c r="AU344" s="11">
        <f t="shared" si="65"/>
        <v>1.1564031675574065E-4</v>
      </c>
      <c r="AV344" s="5">
        <f t="shared" si="63"/>
        <v>0.11564031675574066</v>
      </c>
    </row>
    <row r="345" spans="1:48" hidden="1" x14ac:dyDescent="0.3">
      <c r="A345" s="1" t="s">
        <v>714</v>
      </c>
      <c r="B345" s="1" t="s">
        <v>677</v>
      </c>
      <c r="C345" s="1" t="s">
        <v>678</v>
      </c>
      <c r="D345" s="1" t="s">
        <v>679</v>
      </c>
      <c r="E345" s="1" t="s">
        <v>110</v>
      </c>
      <c r="F345" s="1" t="s">
        <v>291</v>
      </c>
      <c r="G345" s="1" t="s">
        <v>55</v>
      </c>
      <c r="H345" s="1" t="s">
        <v>56</v>
      </c>
      <c r="I345" s="2">
        <v>1.3183</v>
      </c>
      <c r="J345" s="2">
        <v>0.03</v>
      </c>
      <c r="K345" s="2">
        <f t="shared" si="57"/>
        <v>0.03</v>
      </c>
      <c r="L345" s="2">
        <f t="shared" si="58"/>
        <v>0</v>
      </c>
      <c r="Z345" s="9">
        <v>0.03</v>
      </c>
      <c r="AA345" s="5">
        <v>6.1771500000000001</v>
      </c>
      <c r="AL345" s="5" t="str">
        <f t="shared" si="59"/>
        <v/>
      </c>
      <c r="AN345" s="5" t="str">
        <f t="shared" si="60"/>
        <v/>
      </c>
      <c r="AP345" s="5" t="str">
        <f t="shared" si="61"/>
        <v/>
      </c>
      <c r="AS345" s="5">
        <f t="shared" si="62"/>
        <v>6.1771500000000001</v>
      </c>
      <c r="AT345" s="5">
        <f t="shared" si="64"/>
        <v>4.387011929999999</v>
      </c>
      <c r="AU345" s="11">
        <f t="shared" si="65"/>
        <v>1.7346047513361096E-4</v>
      </c>
      <c r="AV345" s="5">
        <f t="shared" si="63"/>
        <v>0.17346047513361096</v>
      </c>
    </row>
    <row r="346" spans="1:48" hidden="1" x14ac:dyDescent="0.3">
      <c r="A346" s="1" t="s">
        <v>714</v>
      </c>
      <c r="B346" s="1" t="s">
        <v>677</v>
      </c>
      <c r="C346" s="1" t="s">
        <v>678</v>
      </c>
      <c r="D346" s="1" t="s">
        <v>679</v>
      </c>
      <c r="E346" s="1" t="s">
        <v>106</v>
      </c>
      <c r="F346" s="1" t="s">
        <v>291</v>
      </c>
      <c r="G346" s="1" t="s">
        <v>55</v>
      </c>
      <c r="H346" s="1" t="s">
        <v>56</v>
      </c>
      <c r="I346" s="2">
        <v>1.3183</v>
      </c>
      <c r="J346" s="2">
        <v>0.54</v>
      </c>
      <c r="K346" s="2">
        <f t="shared" si="57"/>
        <v>0.54</v>
      </c>
      <c r="L346" s="2">
        <f t="shared" si="58"/>
        <v>0</v>
      </c>
      <c r="Z346" s="9">
        <v>0.54</v>
      </c>
      <c r="AA346" s="5">
        <v>111.1887</v>
      </c>
      <c r="AL346" s="5" t="str">
        <f t="shared" si="59"/>
        <v/>
      </c>
      <c r="AN346" s="5" t="str">
        <f t="shared" si="60"/>
        <v/>
      </c>
      <c r="AP346" s="5" t="str">
        <f t="shared" si="61"/>
        <v/>
      </c>
      <c r="AS346" s="5">
        <f t="shared" si="62"/>
        <v>111.1887</v>
      </c>
      <c r="AT346" s="5">
        <f t="shared" si="64"/>
        <v>78.966214739999998</v>
      </c>
      <c r="AU346" s="11">
        <f t="shared" si="65"/>
        <v>3.1222885524049976E-3</v>
      </c>
      <c r="AV346" s="5">
        <f t="shared" si="63"/>
        <v>3.1222885524049975</v>
      </c>
    </row>
    <row r="347" spans="1:48" hidden="1" x14ac:dyDescent="0.3">
      <c r="A347" s="1" t="s">
        <v>714</v>
      </c>
      <c r="B347" s="1" t="s">
        <v>677</v>
      </c>
      <c r="C347" s="1" t="s">
        <v>678</v>
      </c>
      <c r="D347" s="1" t="s">
        <v>679</v>
      </c>
      <c r="E347" s="1" t="s">
        <v>109</v>
      </c>
      <c r="F347" s="1" t="s">
        <v>291</v>
      </c>
      <c r="G347" s="1" t="s">
        <v>55</v>
      </c>
      <c r="H347" s="1" t="s">
        <v>56</v>
      </c>
      <c r="I347" s="2">
        <v>1.3183</v>
      </c>
      <c r="J347" s="2">
        <v>0.73</v>
      </c>
      <c r="K347" s="2">
        <f t="shared" si="57"/>
        <v>0.73</v>
      </c>
      <c r="L347" s="2">
        <f t="shared" si="58"/>
        <v>0</v>
      </c>
      <c r="Z347" s="9">
        <v>0.73</v>
      </c>
      <c r="AA347" s="5">
        <v>150.31065000000001</v>
      </c>
      <c r="AL347" s="5" t="str">
        <f t="shared" si="59"/>
        <v/>
      </c>
      <c r="AN347" s="5" t="str">
        <f t="shared" si="60"/>
        <v/>
      </c>
      <c r="AP347" s="5" t="str">
        <f t="shared" si="61"/>
        <v/>
      </c>
      <c r="AS347" s="5">
        <f t="shared" si="62"/>
        <v>150.31065000000001</v>
      </c>
      <c r="AT347" s="5">
        <f t="shared" si="64"/>
        <v>106.75062363000001</v>
      </c>
      <c r="AU347" s="11">
        <f t="shared" si="65"/>
        <v>4.2208715615845343E-3</v>
      </c>
      <c r="AV347" s="5">
        <f t="shared" si="63"/>
        <v>4.2208715615845342</v>
      </c>
    </row>
    <row r="348" spans="1:48" hidden="1" x14ac:dyDescent="0.3">
      <c r="A348" s="1" t="s">
        <v>715</v>
      </c>
      <c r="B348" s="1" t="s">
        <v>201</v>
      </c>
      <c r="C348" s="1" t="s">
        <v>202</v>
      </c>
      <c r="D348" s="1" t="s">
        <v>203</v>
      </c>
      <c r="E348" s="1" t="s">
        <v>53</v>
      </c>
      <c r="F348" s="1" t="s">
        <v>147</v>
      </c>
      <c r="G348" s="1" t="s">
        <v>55</v>
      </c>
      <c r="H348" s="1" t="s">
        <v>56</v>
      </c>
      <c r="I348" s="2">
        <v>0.62290000000000001</v>
      </c>
      <c r="J348" s="2">
        <v>0.56999999999999995</v>
      </c>
      <c r="K348" s="2">
        <f t="shared" si="57"/>
        <v>0.54</v>
      </c>
      <c r="L348" s="2">
        <f t="shared" si="58"/>
        <v>0.03</v>
      </c>
      <c r="M348" s="3">
        <v>0.03</v>
      </c>
      <c r="Z348" s="9">
        <v>0.54</v>
      </c>
      <c r="AA348" s="5">
        <v>111.1887</v>
      </c>
      <c r="AL348" s="5" t="str">
        <f t="shared" si="59"/>
        <v/>
      </c>
      <c r="AN348" s="5" t="str">
        <f t="shared" si="60"/>
        <v/>
      </c>
      <c r="AP348" s="5" t="str">
        <f t="shared" si="61"/>
        <v/>
      </c>
      <c r="AS348" s="5">
        <f t="shared" si="62"/>
        <v>111.1887</v>
      </c>
      <c r="AT348" s="5">
        <f t="shared" si="64"/>
        <v>78.966214739999998</v>
      </c>
      <c r="AU348" s="11">
        <f t="shared" si="65"/>
        <v>3.1222885524049976E-3</v>
      </c>
      <c r="AV348" s="5">
        <f t="shared" si="63"/>
        <v>3.1222885524049975</v>
      </c>
    </row>
    <row r="349" spans="1:48" hidden="1" x14ac:dyDescent="0.3">
      <c r="A349" s="1" t="s">
        <v>716</v>
      </c>
      <c r="B349" s="1" t="s">
        <v>213</v>
      </c>
      <c r="C349" s="1" t="s">
        <v>214</v>
      </c>
      <c r="D349" s="1" t="s">
        <v>215</v>
      </c>
      <c r="E349" s="1" t="s">
        <v>53</v>
      </c>
      <c r="F349" s="1" t="s">
        <v>147</v>
      </c>
      <c r="G349" s="1" t="s">
        <v>55</v>
      </c>
      <c r="H349" s="1" t="s">
        <v>56</v>
      </c>
      <c r="I349" s="2">
        <v>0.37059999999999998</v>
      </c>
      <c r="J349" s="2">
        <v>0.34</v>
      </c>
      <c r="K349" s="2">
        <f t="shared" si="57"/>
        <v>0.33</v>
      </c>
      <c r="L349" s="2">
        <f t="shared" si="58"/>
        <v>0.01</v>
      </c>
      <c r="M349" s="3">
        <v>0.01</v>
      </c>
      <c r="Z349" s="9">
        <v>0.33</v>
      </c>
      <c r="AA349" s="5">
        <v>67.948650000000001</v>
      </c>
      <c r="AL349" s="5" t="str">
        <f t="shared" si="59"/>
        <v/>
      </c>
      <c r="AN349" s="5" t="str">
        <f t="shared" si="60"/>
        <v/>
      </c>
      <c r="AP349" s="5" t="str">
        <f t="shared" si="61"/>
        <v/>
      </c>
      <c r="AS349" s="5">
        <f t="shared" si="62"/>
        <v>67.948650000000001</v>
      </c>
      <c r="AT349" s="5">
        <f t="shared" si="64"/>
        <v>48.257131229999999</v>
      </c>
      <c r="AU349" s="11">
        <f t="shared" si="65"/>
        <v>1.9080652264697206E-3</v>
      </c>
      <c r="AV349" s="5">
        <f t="shared" si="63"/>
        <v>1.9080652264697207</v>
      </c>
    </row>
    <row r="350" spans="1:48" hidden="1" x14ac:dyDescent="0.3">
      <c r="A350" s="1" t="s">
        <v>717</v>
      </c>
      <c r="B350" s="1" t="s">
        <v>213</v>
      </c>
      <c r="C350" s="1" t="s">
        <v>214</v>
      </c>
      <c r="D350" s="1" t="s">
        <v>215</v>
      </c>
      <c r="E350" s="1" t="s">
        <v>53</v>
      </c>
      <c r="F350" s="1" t="s">
        <v>147</v>
      </c>
      <c r="G350" s="1" t="s">
        <v>55</v>
      </c>
      <c r="H350" s="1" t="s">
        <v>56</v>
      </c>
      <c r="I350" s="2">
        <v>0.18060000000000001</v>
      </c>
      <c r="J350" s="2">
        <v>0.17</v>
      </c>
      <c r="K350" s="2">
        <f t="shared" si="57"/>
        <v>0.17</v>
      </c>
      <c r="L350" s="2">
        <f t="shared" si="58"/>
        <v>0</v>
      </c>
      <c r="Z350" s="9">
        <v>0.17</v>
      </c>
      <c r="AA350" s="5">
        <v>35.00385</v>
      </c>
      <c r="AL350" s="5" t="str">
        <f t="shared" si="59"/>
        <v/>
      </c>
      <c r="AN350" s="5" t="str">
        <f t="shared" si="60"/>
        <v/>
      </c>
      <c r="AP350" s="5" t="str">
        <f t="shared" si="61"/>
        <v/>
      </c>
      <c r="AS350" s="5">
        <f t="shared" si="62"/>
        <v>35.00385</v>
      </c>
      <c r="AT350" s="5">
        <f t="shared" si="64"/>
        <v>24.859734269999997</v>
      </c>
      <c r="AU350" s="11">
        <f t="shared" si="65"/>
        <v>9.8294269242379549E-4</v>
      </c>
      <c r="AV350" s="5">
        <f t="shared" si="63"/>
        <v>0.98294269242379551</v>
      </c>
    </row>
    <row r="351" spans="1:48" hidden="1" x14ac:dyDescent="0.3">
      <c r="A351" s="1" t="s">
        <v>718</v>
      </c>
      <c r="B351" s="1" t="s">
        <v>189</v>
      </c>
      <c r="C351" s="1" t="s">
        <v>190</v>
      </c>
      <c r="D351" s="1" t="s">
        <v>191</v>
      </c>
      <c r="E351" s="1" t="s">
        <v>53</v>
      </c>
      <c r="F351" s="1" t="s">
        <v>147</v>
      </c>
      <c r="G351" s="1" t="s">
        <v>55</v>
      </c>
      <c r="H351" s="1" t="s">
        <v>56</v>
      </c>
      <c r="I351" s="2">
        <v>0.55710000000000004</v>
      </c>
      <c r="J351" s="2">
        <v>0.51</v>
      </c>
      <c r="K351" s="2">
        <f t="shared" si="57"/>
        <v>0.51</v>
      </c>
      <c r="L351" s="2">
        <f t="shared" si="58"/>
        <v>0</v>
      </c>
      <c r="Z351" s="9">
        <v>0.51</v>
      </c>
      <c r="AA351" s="5">
        <v>105.01155</v>
      </c>
      <c r="AL351" s="5" t="str">
        <f t="shared" si="59"/>
        <v/>
      </c>
      <c r="AN351" s="5" t="str">
        <f t="shared" si="60"/>
        <v/>
      </c>
      <c r="AP351" s="5" t="str">
        <f t="shared" si="61"/>
        <v/>
      </c>
      <c r="AS351" s="5">
        <f t="shared" si="62"/>
        <v>105.01155</v>
      </c>
      <c r="AT351" s="5">
        <f t="shared" si="64"/>
        <v>74.579202809999998</v>
      </c>
      <c r="AU351" s="11">
        <f t="shared" si="65"/>
        <v>2.9488280772713869E-3</v>
      </c>
      <c r="AV351" s="5">
        <f t="shared" si="63"/>
        <v>2.9488280772713868</v>
      </c>
    </row>
    <row r="352" spans="1:48" hidden="1" x14ac:dyDescent="0.3">
      <c r="A352" s="1" t="s">
        <v>719</v>
      </c>
      <c r="B352" s="1" t="s">
        <v>197</v>
      </c>
      <c r="C352" s="1" t="s">
        <v>198</v>
      </c>
      <c r="D352" s="1" t="s">
        <v>199</v>
      </c>
      <c r="E352" s="1" t="s">
        <v>53</v>
      </c>
      <c r="F352" s="1" t="s">
        <v>147</v>
      </c>
      <c r="G352" s="1" t="s">
        <v>55</v>
      </c>
      <c r="H352" s="1" t="s">
        <v>56</v>
      </c>
      <c r="I352" s="2">
        <v>0.3604</v>
      </c>
      <c r="J352" s="2">
        <v>0.33</v>
      </c>
      <c r="K352" s="2">
        <f t="shared" si="57"/>
        <v>0.33</v>
      </c>
      <c r="L352" s="2">
        <f t="shared" si="58"/>
        <v>0</v>
      </c>
      <c r="Z352" s="9">
        <v>0.33</v>
      </c>
      <c r="AA352" s="5">
        <v>67.948650000000001</v>
      </c>
      <c r="AL352" s="5" t="str">
        <f t="shared" si="59"/>
        <v/>
      </c>
      <c r="AN352" s="5" t="str">
        <f t="shared" si="60"/>
        <v/>
      </c>
      <c r="AP352" s="5" t="str">
        <f t="shared" si="61"/>
        <v/>
      </c>
      <c r="AS352" s="5">
        <f t="shared" si="62"/>
        <v>67.948650000000001</v>
      </c>
      <c r="AT352" s="5">
        <f t="shared" si="64"/>
        <v>48.257131229999999</v>
      </c>
      <c r="AU352" s="11">
        <f t="shared" si="65"/>
        <v>1.9080652264697206E-3</v>
      </c>
      <c r="AV352" s="5">
        <f t="shared" si="63"/>
        <v>1.9080652264697207</v>
      </c>
    </row>
    <row r="353" spans="1:48" hidden="1" x14ac:dyDescent="0.3">
      <c r="A353" s="1" t="s">
        <v>720</v>
      </c>
      <c r="B353" s="1" t="s">
        <v>205</v>
      </c>
      <c r="C353" s="1" t="s">
        <v>206</v>
      </c>
      <c r="D353" s="1" t="s">
        <v>207</v>
      </c>
      <c r="E353" s="1" t="s">
        <v>53</v>
      </c>
      <c r="F353" s="1" t="s">
        <v>147</v>
      </c>
      <c r="G353" s="1" t="s">
        <v>55</v>
      </c>
      <c r="H353" s="1" t="s">
        <v>56</v>
      </c>
      <c r="I353" s="2">
        <v>0.6855</v>
      </c>
      <c r="J353" s="2">
        <v>0.62</v>
      </c>
      <c r="K353" s="2">
        <f t="shared" si="57"/>
        <v>0.62</v>
      </c>
      <c r="L353" s="2">
        <f t="shared" si="58"/>
        <v>0</v>
      </c>
      <c r="Z353" s="9">
        <v>0.62</v>
      </c>
      <c r="AA353" s="5">
        <v>127.6611</v>
      </c>
      <c r="AL353" s="5" t="str">
        <f t="shared" si="59"/>
        <v/>
      </c>
      <c r="AN353" s="5" t="str">
        <f t="shared" si="60"/>
        <v/>
      </c>
      <c r="AP353" s="5" t="str">
        <f t="shared" si="61"/>
        <v/>
      </c>
      <c r="AS353" s="5">
        <f t="shared" si="62"/>
        <v>127.6611</v>
      </c>
      <c r="AT353" s="5">
        <f t="shared" si="64"/>
        <v>90.664913220000003</v>
      </c>
      <c r="AU353" s="11">
        <f t="shared" si="65"/>
        <v>3.5848498194279606E-3</v>
      </c>
      <c r="AV353" s="5">
        <f t="shared" si="63"/>
        <v>3.5848498194279608</v>
      </c>
    </row>
    <row r="354" spans="1:48" hidden="1" x14ac:dyDescent="0.3">
      <c r="A354" s="1" t="s">
        <v>721</v>
      </c>
      <c r="B354" s="1" t="s">
        <v>209</v>
      </c>
      <c r="C354" s="1" t="s">
        <v>210</v>
      </c>
      <c r="D354" s="1" t="s">
        <v>211</v>
      </c>
      <c r="E354" s="1" t="s">
        <v>53</v>
      </c>
      <c r="F354" s="1" t="s">
        <v>147</v>
      </c>
      <c r="G354" s="1" t="s">
        <v>55</v>
      </c>
      <c r="H354" s="1" t="s">
        <v>56</v>
      </c>
      <c r="I354" s="2">
        <v>0.5222</v>
      </c>
      <c r="J354" s="2">
        <v>0.45</v>
      </c>
      <c r="K354" s="2">
        <f t="shared" si="57"/>
        <v>0.45</v>
      </c>
      <c r="L354" s="2">
        <f t="shared" si="58"/>
        <v>0</v>
      </c>
      <c r="Z354" s="9">
        <v>0.45</v>
      </c>
      <c r="AA354" s="5">
        <v>92.657250000000005</v>
      </c>
      <c r="AL354" s="5" t="str">
        <f t="shared" si="59"/>
        <v/>
      </c>
      <c r="AN354" s="5" t="str">
        <f t="shared" si="60"/>
        <v/>
      </c>
      <c r="AP354" s="5" t="str">
        <f t="shared" si="61"/>
        <v/>
      </c>
      <c r="AS354" s="5">
        <f t="shared" si="62"/>
        <v>92.657250000000005</v>
      </c>
      <c r="AT354" s="5">
        <f t="shared" si="64"/>
        <v>65.805178949999998</v>
      </c>
      <c r="AU354" s="11">
        <f t="shared" si="65"/>
        <v>2.6019071270041647E-3</v>
      </c>
      <c r="AV354" s="5">
        <f t="shared" si="63"/>
        <v>2.6019071270041647</v>
      </c>
    </row>
    <row r="355" spans="1:48" hidden="1" x14ac:dyDescent="0.3">
      <c r="A355" s="1" t="s">
        <v>722</v>
      </c>
      <c r="B355" s="1" t="s">
        <v>723</v>
      </c>
      <c r="C355" s="1" t="s">
        <v>218</v>
      </c>
      <c r="D355" s="1" t="s">
        <v>60</v>
      </c>
      <c r="E355" s="1" t="s">
        <v>53</v>
      </c>
      <c r="F355" s="1" t="s">
        <v>147</v>
      </c>
      <c r="G355" s="1" t="s">
        <v>55</v>
      </c>
      <c r="H355" s="1" t="s">
        <v>56</v>
      </c>
      <c r="I355" s="2">
        <v>0.34229999999999999</v>
      </c>
      <c r="J355" s="2">
        <v>0.3</v>
      </c>
      <c r="K355" s="2">
        <f t="shared" si="57"/>
        <v>0.3</v>
      </c>
      <c r="L355" s="2">
        <f t="shared" si="58"/>
        <v>0</v>
      </c>
      <c r="Z355" s="9">
        <v>0.3</v>
      </c>
      <c r="AA355" s="5">
        <v>61.771500000000003</v>
      </c>
      <c r="AL355" s="5" t="str">
        <f t="shared" si="59"/>
        <v/>
      </c>
      <c r="AN355" s="5" t="str">
        <f t="shared" si="60"/>
        <v/>
      </c>
      <c r="AP355" s="5" t="str">
        <f t="shared" si="61"/>
        <v/>
      </c>
      <c r="AS355" s="5">
        <f t="shared" si="62"/>
        <v>61.771500000000003</v>
      </c>
      <c r="AT355" s="5">
        <f t="shared" si="64"/>
        <v>43.870119300000006</v>
      </c>
      <c r="AU355" s="11">
        <f t="shared" si="65"/>
        <v>1.7346047513361099E-3</v>
      </c>
      <c r="AV355" s="5">
        <f t="shared" si="63"/>
        <v>1.73460475133611</v>
      </c>
    </row>
    <row r="356" spans="1:48" hidden="1" x14ac:dyDescent="0.3">
      <c r="A356" s="1" t="s">
        <v>724</v>
      </c>
      <c r="B356" s="1" t="s">
        <v>723</v>
      </c>
      <c r="C356" s="1" t="s">
        <v>218</v>
      </c>
      <c r="D356" s="1" t="s">
        <v>60</v>
      </c>
      <c r="E356" s="1" t="s">
        <v>53</v>
      </c>
      <c r="F356" s="1" t="s">
        <v>147</v>
      </c>
      <c r="G356" s="1" t="s">
        <v>55</v>
      </c>
      <c r="H356" s="1" t="s">
        <v>56</v>
      </c>
      <c r="I356" s="2">
        <v>0.31830000000000003</v>
      </c>
      <c r="J356" s="2">
        <v>0.28000000000000003</v>
      </c>
      <c r="K356" s="2">
        <f t="shared" si="57"/>
        <v>0.28000000000000003</v>
      </c>
      <c r="L356" s="2">
        <f t="shared" si="58"/>
        <v>0</v>
      </c>
      <c r="Z356" s="9">
        <v>0.28000000000000003</v>
      </c>
      <c r="AA356" s="5">
        <v>57.653399999999998</v>
      </c>
      <c r="AL356" s="5" t="str">
        <f t="shared" si="59"/>
        <v/>
      </c>
      <c r="AN356" s="5" t="str">
        <f t="shared" si="60"/>
        <v/>
      </c>
      <c r="AP356" s="5" t="str">
        <f t="shared" si="61"/>
        <v/>
      </c>
      <c r="AS356" s="5">
        <f t="shared" si="62"/>
        <v>57.653399999999998</v>
      </c>
      <c r="AT356" s="5">
        <f t="shared" si="64"/>
        <v>40.945444679999994</v>
      </c>
      <c r="AU356" s="11">
        <f t="shared" si="65"/>
        <v>1.6189644345803689E-3</v>
      </c>
      <c r="AV356" s="5">
        <f t="shared" si="63"/>
        <v>1.6189644345803689</v>
      </c>
    </row>
    <row r="357" spans="1:48" hidden="1" x14ac:dyDescent="0.3">
      <c r="A357" s="1" t="s">
        <v>725</v>
      </c>
      <c r="B357" s="1" t="s">
        <v>193</v>
      </c>
      <c r="C357" s="1" t="s">
        <v>194</v>
      </c>
      <c r="D357" s="1" t="s">
        <v>195</v>
      </c>
      <c r="E357" s="1" t="s">
        <v>53</v>
      </c>
      <c r="F357" s="1" t="s">
        <v>147</v>
      </c>
      <c r="G357" s="1" t="s">
        <v>55</v>
      </c>
      <c r="H357" s="1" t="s">
        <v>56</v>
      </c>
      <c r="I357" s="2">
        <v>0.32190000000000002</v>
      </c>
      <c r="J357" s="2">
        <v>0.28000000000000003</v>
      </c>
      <c r="K357" s="2">
        <f t="shared" si="57"/>
        <v>0.28000000000000003</v>
      </c>
      <c r="L357" s="2">
        <f t="shared" si="58"/>
        <v>0</v>
      </c>
      <c r="Z357" s="9">
        <v>0.28000000000000003</v>
      </c>
      <c r="AA357" s="5">
        <v>57.653399999999998</v>
      </c>
      <c r="AL357" s="5" t="str">
        <f t="shared" si="59"/>
        <v/>
      </c>
      <c r="AN357" s="5" t="str">
        <f t="shared" si="60"/>
        <v/>
      </c>
      <c r="AP357" s="5" t="str">
        <f t="shared" si="61"/>
        <v/>
      </c>
      <c r="AS357" s="5">
        <f t="shared" si="62"/>
        <v>57.653399999999998</v>
      </c>
      <c r="AT357" s="5">
        <f t="shared" si="64"/>
        <v>40.945444679999994</v>
      </c>
      <c r="AU357" s="11">
        <f t="shared" si="65"/>
        <v>1.6189644345803689E-3</v>
      </c>
      <c r="AV357" s="5">
        <f t="shared" si="63"/>
        <v>1.6189644345803689</v>
      </c>
    </row>
    <row r="358" spans="1:48" hidden="1" x14ac:dyDescent="0.3">
      <c r="A358" s="1" t="s">
        <v>726</v>
      </c>
      <c r="B358" s="1" t="s">
        <v>727</v>
      </c>
      <c r="C358" s="1" t="s">
        <v>728</v>
      </c>
      <c r="D358" s="1" t="s">
        <v>729</v>
      </c>
      <c r="E358" s="1" t="s">
        <v>53</v>
      </c>
      <c r="F358" s="1" t="s">
        <v>147</v>
      </c>
      <c r="G358" s="1" t="s">
        <v>55</v>
      </c>
      <c r="H358" s="1" t="s">
        <v>56</v>
      </c>
      <c r="I358" s="2">
        <v>0.31580000000000003</v>
      </c>
      <c r="J358" s="2">
        <v>0.3</v>
      </c>
      <c r="K358" s="2">
        <f t="shared" si="57"/>
        <v>0.3</v>
      </c>
      <c r="L358" s="2">
        <f t="shared" si="58"/>
        <v>0</v>
      </c>
      <c r="Z358" s="9">
        <v>0.3</v>
      </c>
      <c r="AA358" s="5">
        <v>61.771500000000003</v>
      </c>
      <c r="AL358" s="5" t="str">
        <f t="shared" si="59"/>
        <v/>
      </c>
      <c r="AN358" s="5" t="str">
        <f t="shared" si="60"/>
        <v/>
      </c>
      <c r="AP358" s="5" t="str">
        <f t="shared" si="61"/>
        <v/>
      </c>
      <c r="AS358" s="5">
        <f t="shared" si="62"/>
        <v>61.771500000000003</v>
      </c>
      <c r="AT358" s="5">
        <f t="shared" si="64"/>
        <v>43.870119300000006</v>
      </c>
      <c r="AU358" s="11">
        <f t="shared" si="65"/>
        <v>1.7346047513361099E-3</v>
      </c>
      <c r="AV358" s="5">
        <f t="shared" si="63"/>
        <v>1.73460475133611</v>
      </c>
    </row>
    <row r="359" spans="1:48" hidden="1" x14ac:dyDescent="0.3">
      <c r="A359" s="1" t="s">
        <v>730</v>
      </c>
      <c r="B359" s="1" t="s">
        <v>727</v>
      </c>
      <c r="C359" s="1" t="s">
        <v>728</v>
      </c>
      <c r="D359" s="1" t="s">
        <v>729</v>
      </c>
      <c r="E359" s="1" t="s">
        <v>53</v>
      </c>
      <c r="F359" s="1" t="s">
        <v>147</v>
      </c>
      <c r="G359" s="1" t="s">
        <v>55</v>
      </c>
      <c r="H359" s="1" t="s">
        <v>56</v>
      </c>
      <c r="I359" s="2">
        <v>0.49690000000000001</v>
      </c>
      <c r="J359" s="2">
        <v>0.42</v>
      </c>
      <c r="K359" s="2">
        <f t="shared" si="57"/>
        <v>0.42</v>
      </c>
      <c r="L359" s="2">
        <f t="shared" si="58"/>
        <v>0</v>
      </c>
      <c r="Z359" s="9">
        <v>0.42</v>
      </c>
      <c r="AA359" s="5">
        <v>86.480099999999993</v>
      </c>
      <c r="AL359" s="5" t="str">
        <f t="shared" si="59"/>
        <v/>
      </c>
      <c r="AN359" s="5" t="str">
        <f t="shared" si="60"/>
        <v/>
      </c>
      <c r="AP359" s="5" t="str">
        <f t="shared" si="61"/>
        <v/>
      </c>
      <c r="AS359" s="5">
        <f t="shared" si="62"/>
        <v>86.480099999999993</v>
      </c>
      <c r="AT359" s="5">
        <f t="shared" si="64"/>
        <v>61.418167019999999</v>
      </c>
      <c r="AU359" s="11">
        <f t="shared" si="65"/>
        <v>2.4284466518705535E-3</v>
      </c>
      <c r="AV359" s="5">
        <f t="shared" si="63"/>
        <v>2.4284466518705536</v>
      </c>
    </row>
    <row r="360" spans="1:48" hidden="1" x14ac:dyDescent="0.3">
      <c r="A360" s="1" t="s">
        <v>730</v>
      </c>
      <c r="B360" s="1" t="s">
        <v>727</v>
      </c>
      <c r="C360" s="1" t="s">
        <v>728</v>
      </c>
      <c r="D360" s="1" t="s">
        <v>729</v>
      </c>
      <c r="E360" s="1" t="s">
        <v>64</v>
      </c>
      <c r="F360" s="1" t="s">
        <v>147</v>
      </c>
      <c r="G360" s="1" t="s">
        <v>55</v>
      </c>
      <c r="H360" s="1" t="s">
        <v>56</v>
      </c>
      <c r="I360" s="2">
        <v>0.49690000000000001</v>
      </c>
      <c r="J360" s="2">
        <v>7.0000000000000007E-2</v>
      </c>
      <c r="K360" s="2">
        <f t="shared" si="57"/>
        <v>7.0000000000000007E-2</v>
      </c>
      <c r="L360" s="2">
        <f t="shared" si="58"/>
        <v>0</v>
      </c>
      <c r="Z360" s="9">
        <v>7.0000000000000007E-2</v>
      </c>
      <c r="AA360" s="5">
        <v>14.413349999999999</v>
      </c>
      <c r="AL360" s="5" t="str">
        <f t="shared" si="59"/>
        <v/>
      </c>
      <c r="AN360" s="5" t="str">
        <f t="shared" si="60"/>
        <v/>
      </c>
      <c r="AP360" s="5" t="str">
        <f t="shared" si="61"/>
        <v/>
      </c>
      <c r="AS360" s="5">
        <f t="shared" si="62"/>
        <v>14.413349999999999</v>
      </c>
      <c r="AT360" s="5">
        <f t="shared" si="64"/>
        <v>10.236361169999999</v>
      </c>
      <c r="AU360" s="11">
        <f t="shared" si="65"/>
        <v>4.0474110864509224E-4</v>
      </c>
      <c r="AV360" s="5">
        <f t="shared" si="63"/>
        <v>0.40474110864509222</v>
      </c>
    </row>
    <row r="361" spans="1:48" hidden="1" x14ac:dyDescent="0.3">
      <c r="A361" s="1" t="s">
        <v>731</v>
      </c>
      <c r="B361" s="1" t="s">
        <v>732</v>
      </c>
      <c r="C361" s="1" t="s">
        <v>733</v>
      </c>
      <c r="D361" s="1" t="s">
        <v>60</v>
      </c>
      <c r="E361" s="1" t="s">
        <v>106</v>
      </c>
      <c r="F361" s="1" t="s">
        <v>291</v>
      </c>
      <c r="G361" s="1" t="s">
        <v>55</v>
      </c>
      <c r="H361" s="1" t="s">
        <v>56</v>
      </c>
      <c r="I361" s="2">
        <v>2.0840999999999998</v>
      </c>
      <c r="J361" s="2">
        <v>0.09</v>
      </c>
      <c r="K361" s="2">
        <f t="shared" si="57"/>
        <v>0.09</v>
      </c>
      <c r="L361" s="2">
        <f t="shared" si="58"/>
        <v>0</v>
      </c>
      <c r="Z361" s="9">
        <v>0.09</v>
      </c>
      <c r="AA361" s="5">
        <v>18.53145</v>
      </c>
      <c r="AL361" s="5" t="str">
        <f t="shared" si="59"/>
        <v/>
      </c>
      <c r="AN361" s="5" t="str">
        <f t="shared" si="60"/>
        <v/>
      </c>
      <c r="AP361" s="5" t="str">
        <f t="shared" si="61"/>
        <v/>
      </c>
      <c r="AS361" s="5">
        <f t="shared" si="62"/>
        <v>18.53145</v>
      </c>
      <c r="AT361" s="5">
        <f t="shared" si="64"/>
        <v>13.16103579</v>
      </c>
      <c r="AU361" s="11">
        <f t="shared" si="65"/>
        <v>5.2038142540083293E-4</v>
      </c>
      <c r="AV361" s="5">
        <f t="shared" si="63"/>
        <v>0.52038142540083288</v>
      </c>
    </row>
    <row r="362" spans="1:48" hidden="1" x14ac:dyDescent="0.3">
      <c r="A362" s="1" t="s">
        <v>731</v>
      </c>
      <c r="B362" s="1" t="s">
        <v>732</v>
      </c>
      <c r="C362" s="1" t="s">
        <v>733</v>
      </c>
      <c r="D362" s="1" t="s">
        <v>60</v>
      </c>
      <c r="E362" s="1" t="s">
        <v>64</v>
      </c>
      <c r="F362" s="1" t="s">
        <v>291</v>
      </c>
      <c r="G362" s="1" t="s">
        <v>55</v>
      </c>
      <c r="H362" s="1" t="s">
        <v>56</v>
      </c>
      <c r="I362" s="2">
        <v>2.0840999999999998</v>
      </c>
      <c r="J362" s="2">
        <v>1.8</v>
      </c>
      <c r="K362" s="2">
        <f t="shared" si="57"/>
        <v>1.8</v>
      </c>
      <c r="L362" s="2">
        <f t="shared" si="58"/>
        <v>0</v>
      </c>
      <c r="Z362" s="9">
        <v>1.8</v>
      </c>
      <c r="AA362" s="5">
        <v>370.62900000000002</v>
      </c>
      <c r="AL362" s="5" t="str">
        <f t="shared" si="59"/>
        <v/>
      </c>
      <c r="AN362" s="5" t="str">
        <f t="shared" si="60"/>
        <v/>
      </c>
      <c r="AP362" s="5" t="str">
        <f t="shared" si="61"/>
        <v/>
      </c>
      <c r="AS362" s="5">
        <f t="shared" si="62"/>
        <v>370.62900000000002</v>
      </c>
      <c r="AT362" s="5">
        <f t="shared" si="64"/>
        <v>263.22071579999999</v>
      </c>
      <c r="AU362" s="11">
        <f t="shared" si="65"/>
        <v>1.0407628508016659E-2</v>
      </c>
      <c r="AV362" s="5">
        <f t="shared" si="63"/>
        <v>10.407628508016659</v>
      </c>
    </row>
    <row r="363" spans="1:48" hidden="1" x14ac:dyDescent="0.3">
      <c r="A363" s="1" t="s">
        <v>734</v>
      </c>
      <c r="B363" s="1" t="s">
        <v>735</v>
      </c>
      <c r="C363" s="1" t="s">
        <v>736</v>
      </c>
      <c r="D363" s="1" t="s">
        <v>737</v>
      </c>
      <c r="E363" s="1" t="s">
        <v>106</v>
      </c>
      <c r="F363" s="1" t="s">
        <v>291</v>
      </c>
      <c r="G363" s="1" t="s">
        <v>55</v>
      </c>
      <c r="H363" s="1" t="s">
        <v>56</v>
      </c>
      <c r="I363" s="2">
        <v>2.7932000000000001</v>
      </c>
      <c r="J363" s="2">
        <v>0.55000000000000004</v>
      </c>
      <c r="K363" s="2">
        <f t="shared" si="57"/>
        <v>0.55000000000000004</v>
      </c>
      <c r="L363" s="2">
        <f t="shared" si="58"/>
        <v>0</v>
      </c>
      <c r="Z363" s="9">
        <v>0.55000000000000004</v>
      </c>
      <c r="AA363" s="5">
        <v>113.24775</v>
      </c>
      <c r="AL363" s="5" t="str">
        <f t="shared" si="59"/>
        <v/>
      </c>
      <c r="AN363" s="5" t="str">
        <f t="shared" si="60"/>
        <v/>
      </c>
      <c r="AP363" s="5" t="str">
        <f t="shared" si="61"/>
        <v/>
      </c>
      <c r="AS363" s="5">
        <f t="shared" si="62"/>
        <v>113.24775</v>
      </c>
      <c r="AT363" s="5">
        <f t="shared" si="64"/>
        <v>80.428552049999993</v>
      </c>
      <c r="AU363" s="11">
        <f t="shared" si="65"/>
        <v>3.1801087107828675E-3</v>
      </c>
      <c r="AV363" s="5">
        <f t="shared" si="63"/>
        <v>3.1801087107828678</v>
      </c>
    </row>
    <row r="364" spans="1:48" hidden="1" x14ac:dyDescent="0.3">
      <c r="A364" s="1" t="s">
        <v>734</v>
      </c>
      <c r="B364" s="1" t="s">
        <v>735</v>
      </c>
      <c r="C364" s="1" t="s">
        <v>736</v>
      </c>
      <c r="D364" s="1" t="s">
        <v>737</v>
      </c>
      <c r="E364" s="1" t="s">
        <v>64</v>
      </c>
      <c r="F364" s="1" t="s">
        <v>291</v>
      </c>
      <c r="G364" s="1" t="s">
        <v>55</v>
      </c>
      <c r="H364" s="1" t="s">
        <v>56</v>
      </c>
      <c r="I364" s="2">
        <v>2.7932000000000001</v>
      </c>
      <c r="J364" s="2">
        <v>2.16</v>
      </c>
      <c r="K364" s="2">
        <f t="shared" si="57"/>
        <v>2.16</v>
      </c>
      <c r="L364" s="2">
        <f t="shared" si="58"/>
        <v>0</v>
      </c>
      <c r="Z364" s="9">
        <v>2.16</v>
      </c>
      <c r="AA364" s="5">
        <v>444.75479999999999</v>
      </c>
      <c r="AL364" s="5" t="str">
        <f t="shared" si="59"/>
        <v/>
      </c>
      <c r="AN364" s="5" t="str">
        <f t="shared" si="60"/>
        <v/>
      </c>
      <c r="AP364" s="5" t="str">
        <f t="shared" si="61"/>
        <v/>
      </c>
      <c r="AS364" s="5">
        <f t="shared" si="62"/>
        <v>444.75479999999999</v>
      </c>
      <c r="AT364" s="5">
        <f t="shared" si="64"/>
        <v>315.86485895999999</v>
      </c>
      <c r="AU364" s="11">
        <f t="shared" si="65"/>
        <v>1.248915420961999E-2</v>
      </c>
      <c r="AV364" s="5">
        <f t="shared" si="63"/>
        <v>12.48915420961999</v>
      </c>
    </row>
    <row r="365" spans="1:48" hidden="1" x14ac:dyDescent="0.3">
      <c r="A365" s="1" t="s">
        <v>738</v>
      </c>
      <c r="B365" s="1" t="s">
        <v>739</v>
      </c>
      <c r="C365" s="1" t="s">
        <v>740</v>
      </c>
      <c r="D365" s="1" t="s">
        <v>737</v>
      </c>
      <c r="E365" s="1" t="s">
        <v>106</v>
      </c>
      <c r="F365" s="1" t="s">
        <v>291</v>
      </c>
      <c r="G365" s="1" t="s">
        <v>55</v>
      </c>
      <c r="H365" s="1" t="s">
        <v>56</v>
      </c>
      <c r="I365" s="2">
        <v>2.1738</v>
      </c>
      <c r="J365" s="2">
        <v>1.59</v>
      </c>
      <c r="K365" s="2">
        <f t="shared" si="57"/>
        <v>1.59</v>
      </c>
      <c r="L365" s="2">
        <f t="shared" si="58"/>
        <v>0</v>
      </c>
      <c r="Z365" s="9">
        <v>1.59</v>
      </c>
      <c r="AA365" s="5">
        <v>327.38895000000002</v>
      </c>
      <c r="AL365" s="5" t="str">
        <f t="shared" si="59"/>
        <v/>
      </c>
      <c r="AN365" s="5" t="str">
        <f t="shared" si="60"/>
        <v/>
      </c>
      <c r="AP365" s="5" t="str">
        <f t="shared" si="61"/>
        <v/>
      </c>
      <c r="AS365" s="5">
        <f t="shared" si="62"/>
        <v>327.38895000000002</v>
      </c>
      <c r="AT365" s="5">
        <f t="shared" si="64"/>
        <v>232.51163228999999</v>
      </c>
      <c r="AU365" s="11">
        <f t="shared" si="65"/>
        <v>9.1934051820813829E-3</v>
      </c>
      <c r="AV365" s="5">
        <f t="shared" si="63"/>
        <v>9.1934051820813831</v>
      </c>
    </row>
    <row r="366" spans="1:48" hidden="1" x14ac:dyDescent="0.3">
      <c r="A366" s="1" t="s">
        <v>738</v>
      </c>
      <c r="B366" s="1" t="s">
        <v>739</v>
      </c>
      <c r="C366" s="1" t="s">
        <v>740</v>
      </c>
      <c r="D366" s="1" t="s">
        <v>737</v>
      </c>
      <c r="E366" s="1" t="s">
        <v>64</v>
      </c>
      <c r="F366" s="1" t="s">
        <v>291</v>
      </c>
      <c r="G366" s="1" t="s">
        <v>55</v>
      </c>
      <c r="H366" s="1" t="s">
        <v>56</v>
      </c>
      <c r="I366" s="2">
        <v>2.1738</v>
      </c>
      <c r="J366" s="2">
        <v>0.49</v>
      </c>
      <c r="K366" s="2">
        <f t="shared" si="57"/>
        <v>0.49</v>
      </c>
      <c r="L366" s="2">
        <f t="shared" si="58"/>
        <v>0</v>
      </c>
      <c r="Z366" s="9">
        <v>0.49</v>
      </c>
      <c r="AA366" s="5">
        <v>100.89345</v>
      </c>
      <c r="AL366" s="5" t="str">
        <f t="shared" si="59"/>
        <v/>
      </c>
      <c r="AN366" s="5" t="str">
        <f t="shared" si="60"/>
        <v/>
      </c>
      <c r="AP366" s="5" t="str">
        <f t="shared" si="61"/>
        <v/>
      </c>
      <c r="AS366" s="5">
        <f t="shared" si="62"/>
        <v>100.89345</v>
      </c>
      <c r="AT366" s="5">
        <f t="shared" si="64"/>
        <v>71.654528189999994</v>
      </c>
      <c r="AU366" s="11">
        <f t="shared" si="65"/>
        <v>2.8331877605156457E-3</v>
      </c>
      <c r="AV366" s="5">
        <f t="shared" si="63"/>
        <v>2.8331877605156457</v>
      </c>
    </row>
    <row r="367" spans="1:48" hidden="1" x14ac:dyDescent="0.3">
      <c r="A367" s="1" t="s">
        <v>741</v>
      </c>
      <c r="B367" s="1" t="s">
        <v>742</v>
      </c>
      <c r="C367" s="1" t="s">
        <v>743</v>
      </c>
      <c r="D367" s="1" t="s">
        <v>737</v>
      </c>
      <c r="E367" s="1" t="s">
        <v>106</v>
      </c>
      <c r="F367" s="1" t="s">
        <v>291</v>
      </c>
      <c r="G367" s="1" t="s">
        <v>55</v>
      </c>
      <c r="H367" s="1" t="s">
        <v>56</v>
      </c>
      <c r="I367" s="2">
        <v>1.5328999999999999</v>
      </c>
      <c r="J367" s="2">
        <v>1.49</v>
      </c>
      <c r="K367" s="2">
        <f t="shared" ref="K367:K462" si="66">SUM(N367,P367,R367,T367,V367,X367,Z367,AB367,AE367,AG367,AI367)</f>
        <v>1.49</v>
      </c>
      <c r="L367" s="2">
        <f t="shared" ref="L367:L462" si="67">SUM(M367,AD367,AK367,AM367,AO367,AQ367,AR367)</f>
        <v>0</v>
      </c>
      <c r="Z367" s="9">
        <v>1.49</v>
      </c>
      <c r="AA367" s="5">
        <v>306.79845</v>
      </c>
      <c r="AL367" s="5" t="str">
        <f t="shared" ref="AL367:AL462" si="68">IF(AK367&gt;0,AK367*$AL$1,"")</f>
        <v/>
      </c>
      <c r="AN367" s="5" t="str">
        <f t="shared" ref="AN367:AN462" si="69">IF(AM367&gt;0,AM367*$AN$1,"")</f>
        <v/>
      </c>
      <c r="AP367" s="5" t="str">
        <f t="shared" ref="AP367:AP462" si="70">IF(AO367&gt;0,AO367*$AP$1,"")</f>
        <v/>
      </c>
      <c r="AS367" s="5">
        <f t="shared" ref="AS367:AS462" si="71">SUM(O367,Q367,S367,U367,W367,Y367,AA367,AC367,AF367,AH367,AJ367)</f>
        <v>306.79845</v>
      </c>
      <c r="AT367" s="5">
        <f t="shared" si="64"/>
        <v>217.88825918999996</v>
      </c>
      <c r="AU367" s="11">
        <f t="shared" si="65"/>
        <v>8.6152035983026783E-3</v>
      </c>
      <c r="AV367" s="5">
        <f t="shared" ref="AV367:AV462" si="72">(AU367/100)*$AV$1</f>
        <v>8.6152035983026778</v>
      </c>
    </row>
    <row r="368" spans="1:48" hidden="1" x14ac:dyDescent="0.3">
      <c r="A368" s="1" t="s">
        <v>744</v>
      </c>
      <c r="B368" s="1" t="s">
        <v>745</v>
      </c>
      <c r="C368" s="1" t="s">
        <v>746</v>
      </c>
      <c r="D368" s="1" t="s">
        <v>60</v>
      </c>
      <c r="E368" s="1" t="s">
        <v>106</v>
      </c>
      <c r="F368" s="1" t="s">
        <v>291</v>
      </c>
      <c r="G368" s="1" t="s">
        <v>55</v>
      </c>
      <c r="H368" s="1" t="s">
        <v>56</v>
      </c>
      <c r="I368" s="2">
        <v>1.3835</v>
      </c>
      <c r="J368" s="2">
        <v>1.33</v>
      </c>
      <c r="K368" s="2">
        <f t="shared" si="66"/>
        <v>1.32</v>
      </c>
      <c r="L368" s="2">
        <f t="shared" si="67"/>
        <v>0.01</v>
      </c>
      <c r="M368" s="3">
        <v>0.01</v>
      </c>
      <c r="Z368" s="9">
        <v>1.32</v>
      </c>
      <c r="AA368" s="5">
        <v>271.7946</v>
      </c>
      <c r="AL368" s="5" t="str">
        <f t="shared" si="68"/>
        <v/>
      </c>
      <c r="AN368" s="5" t="str">
        <f t="shared" si="69"/>
        <v/>
      </c>
      <c r="AP368" s="5" t="str">
        <f t="shared" si="70"/>
        <v/>
      </c>
      <c r="AS368" s="5">
        <f t="shared" si="71"/>
        <v>271.7946</v>
      </c>
      <c r="AT368" s="5">
        <f t="shared" si="64"/>
        <v>193.02852492</v>
      </c>
      <c r="AU368" s="11">
        <f t="shared" si="65"/>
        <v>7.6322609058788824E-3</v>
      </c>
      <c r="AV368" s="5">
        <f t="shared" si="72"/>
        <v>7.6322609058788826</v>
      </c>
    </row>
    <row r="369" spans="1:48" hidden="1" x14ac:dyDescent="0.3">
      <c r="A369" s="1" t="s">
        <v>744</v>
      </c>
      <c r="B369" s="1" t="s">
        <v>745</v>
      </c>
      <c r="C369" s="1" t="s">
        <v>746</v>
      </c>
      <c r="D369" s="1" t="s">
        <v>60</v>
      </c>
      <c r="E369" s="1" t="s">
        <v>105</v>
      </c>
      <c r="F369" s="1" t="s">
        <v>291</v>
      </c>
      <c r="G369" s="1" t="s">
        <v>55</v>
      </c>
      <c r="H369" s="1" t="s">
        <v>56</v>
      </c>
      <c r="I369" s="2">
        <v>1.3835</v>
      </c>
      <c r="J369" s="2">
        <v>0.02</v>
      </c>
      <c r="K369" s="2">
        <f t="shared" si="66"/>
        <v>0.02</v>
      </c>
      <c r="L369" s="2">
        <f t="shared" si="67"/>
        <v>0</v>
      </c>
      <c r="Z369" s="9">
        <v>0.02</v>
      </c>
      <c r="AA369" s="5">
        <v>4.1181000000000001</v>
      </c>
      <c r="AL369" s="5" t="str">
        <f t="shared" si="68"/>
        <v/>
      </c>
      <c r="AN369" s="5" t="str">
        <f t="shared" si="69"/>
        <v/>
      </c>
      <c r="AP369" s="5" t="str">
        <f t="shared" si="70"/>
        <v/>
      </c>
      <c r="AS369" s="5">
        <f t="shared" si="71"/>
        <v>4.1181000000000001</v>
      </c>
      <c r="AT369" s="5">
        <f t="shared" si="64"/>
        <v>2.9246746199999998</v>
      </c>
      <c r="AU369" s="11">
        <f t="shared" si="65"/>
        <v>1.1564031675574065E-4</v>
      </c>
      <c r="AV369" s="5">
        <f t="shared" si="72"/>
        <v>0.11564031675574066</v>
      </c>
    </row>
    <row r="370" spans="1:48" hidden="1" x14ac:dyDescent="0.3">
      <c r="A370" s="1" t="s">
        <v>747</v>
      </c>
      <c r="B370" s="1" t="s">
        <v>748</v>
      </c>
      <c r="C370" s="1" t="s">
        <v>749</v>
      </c>
      <c r="D370" s="1" t="s">
        <v>737</v>
      </c>
      <c r="E370" s="1" t="s">
        <v>106</v>
      </c>
      <c r="F370" s="1" t="s">
        <v>291</v>
      </c>
      <c r="G370" s="1" t="s">
        <v>55</v>
      </c>
      <c r="H370" s="1" t="s">
        <v>56</v>
      </c>
      <c r="I370" s="2">
        <v>1.2690999999999999</v>
      </c>
      <c r="J370" s="2">
        <v>0.94</v>
      </c>
      <c r="K370" s="2">
        <f t="shared" si="66"/>
        <v>0.94</v>
      </c>
      <c r="L370" s="2">
        <f t="shared" si="67"/>
        <v>0</v>
      </c>
      <c r="Z370" s="9">
        <v>0.94</v>
      </c>
      <c r="AA370" s="5">
        <v>193.55070000000001</v>
      </c>
      <c r="AL370" s="5" t="str">
        <f t="shared" si="68"/>
        <v/>
      </c>
      <c r="AN370" s="5" t="str">
        <f t="shared" si="69"/>
        <v/>
      </c>
      <c r="AP370" s="5" t="str">
        <f t="shared" si="70"/>
        <v/>
      </c>
      <c r="AS370" s="5">
        <f t="shared" si="71"/>
        <v>193.55070000000001</v>
      </c>
      <c r="AT370" s="5">
        <f t="shared" si="64"/>
        <v>137.45970714000001</v>
      </c>
      <c r="AU370" s="11">
        <f t="shared" si="65"/>
        <v>5.4350948875198108E-3</v>
      </c>
      <c r="AV370" s="5">
        <f t="shared" si="72"/>
        <v>5.4350948875198108</v>
      </c>
    </row>
    <row r="371" spans="1:48" hidden="1" x14ac:dyDescent="0.3">
      <c r="A371" s="1" t="s">
        <v>747</v>
      </c>
      <c r="B371" s="1" t="s">
        <v>748</v>
      </c>
      <c r="C371" s="1" t="s">
        <v>749</v>
      </c>
      <c r="D371" s="1" t="s">
        <v>737</v>
      </c>
      <c r="E371" s="1" t="s">
        <v>105</v>
      </c>
      <c r="F371" s="1" t="s">
        <v>291</v>
      </c>
      <c r="G371" s="1" t="s">
        <v>55</v>
      </c>
      <c r="H371" s="1" t="s">
        <v>56</v>
      </c>
      <c r="I371" s="2">
        <v>1.2690999999999999</v>
      </c>
      <c r="J371" s="2">
        <v>0.3</v>
      </c>
      <c r="K371" s="2">
        <f t="shared" si="66"/>
        <v>0.3</v>
      </c>
      <c r="L371" s="2">
        <f t="shared" si="67"/>
        <v>0</v>
      </c>
      <c r="Z371" s="9">
        <v>0.3</v>
      </c>
      <c r="AA371" s="5">
        <v>61.771500000000003</v>
      </c>
      <c r="AL371" s="5" t="str">
        <f t="shared" si="68"/>
        <v/>
      </c>
      <c r="AN371" s="5" t="str">
        <f t="shared" si="69"/>
        <v/>
      </c>
      <c r="AP371" s="5" t="str">
        <f t="shared" si="70"/>
        <v/>
      </c>
      <c r="AS371" s="5">
        <f t="shared" si="71"/>
        <v>61.771500000000003</v>
      </c>
      <c r="AT371" s="5">
        <f t="shared" si="64"/>
        <v>43.870119300000006</v>
      </c>
      <c r="AU371" s="11">
        <f t="shared" si="65"/>
        <v>1.7346047513361099E-3</v>
      </c>
      <c r="AV371" s="5">
        <f t="shared" si="72"/>
        <v>1.73460475133611</v>
      </c>
    </row>
    <row r="372" spans="1:48" hidden="1" x14ac:dyDescent="0.3">
      <c r="A372" s="1" t="s">
        <v>750</v>
      </c>
      <c r="B372" s="1" t="s">
        <v>751</v>
      </c>
      <c r="C372" s="1" t="s">
        <v>752</v>
      </c>
      <c r="D372" s="1" t="s">
        <v>737</v>
      </c>
      <c r="E372" s="1" t="s">
        <v>106</v>
      </c>
      <c r="F372" s="1" t="s">
        <v>291</v>
      </c>
      <c r="G372" s="1" t="s">
        <v>55</v>
      </c>
      <c r="H372" s="1" t="s">
        <v>56</v>
      </c>
      <c r="I372" s="2">
        <v>1.2673000000000001</v>
      </c>
      <c r="J372" s="2">
        <v>0.68</v>
      </c>
      <c r="K372" s="2">
        <f t="shared" si="66"/>
        <v>0.67</v>
      </c>
      <c r="L372" s="2">
        <f t="shared" si="67"/>
        <v>0.01</v>
      </c>
      <c r="M372" s="3">
        <v>0.01</v>
      </c>
      <c r="Z372" s="9">
        <v>0.67</v>
      </c>
      <c r="AA372" s="5">
        <v>137.95634999999999</v>
      </c>
      <c r="AL372" s="5" t="str">
        <f t="shared" si="68"/>
        <v/>
      </c>
      <c r="AN372" s="5" t="str">
        <f t="shared" si="69"/>
        <v/>
      </c>
      <c r="AP372" s="5" t="str">
        <f t="shared" si="70"/>
        <v/>
      </c>
      <c r="AS372" s="5">
        <f t="shared" si="71"/>
        <v>137.95634999999999</v>
      </c>
      <c r="AT372" s="5">
        <f t="shared" si="64"/>
        <v>97.976599769999993</v>
      </c>
      <c r="AU372" s="11">
        <f t="shared" si="65"/>
        <v>3.8739506113173116E-3</v>
      </c>
      <c r="AV372" s="5">
        <f t="shared" si="72"/>
        <v>3.8739506113173117</v>
      </c>
    </row>
    <row r="373" spans="1:48" hidden="1" x14ac:dyDescent="0.3">
      <c r="A373" s="1" t="s">
        <v>750</v>
      </c>
      <c r="B373" s="1" t="s">
        <v>751</v>
      </c>
      <c r="C373" s="1" t="s">
        <v>752</v>
      </c>
      <c r="D373" s="1" t="s">
        <v>737</v>
      </c>
      <c r="E373" s="1" t="s">
        <v>105</v>
      </c>
      <c r="F373" s="1" t="s">
        <v>291</v>
      </c>
      <c r="G373" s="1" t="s">
        <v>55</v>
      </c>
      <c r="H373" s="1" t="s">
        <v>56</v>
      </c>
      <c r="I373" s="2">
        <v>1.2673000000000001</v>
      </c>
      <c r="J373" s="2">
        <v>0.54</v>
      </c>
      <c r="K373" s="2">
        <f t="shared" si="66"/>
        <v>0.54</v>
      </c>
      <c r="L373" s="2">
        <f t="shared" si="67"/>
        <v>0</v>
      </c>
      <c r="Z373" s="9">
        <v>0.54</v>
      </c>
      <c r="AA373" s="5">
        <v>111.1887</v>
      </c>
      <c r="AL373" s="5" t="str">
        <f t="shared" si="68"/>
        <v/>
      </c>
      <c r="AN373" s="5" t="str">
        <f t="shared" si="69"/>
        <v/>
      </c>
      <c r="AP373" s="5" t="str">
        <f t="shared" si="70"/>
        <v/>
      </c>
      <c r="AS373" s="5">
        <f t="shared" si="71"/>
        <v>111.1887</v>
      </c>
      <c r="AT373" s="5">
        <f t="shared" si="64"/>
        <v>78.966214739999998</v>
      </c>
      <c r="AU373" s="11">
        <f t="shared" si="65"/>
        <v>3.1222885524049976E-3</v>
      </c>
      <c r="AV373" s="5">
        <f t="shared" si="72"/>
        <v>3.1222885524049975</v>
      </c>
    </row>
    <row r="374" spans="1:48" hidden="1" x14ac:dyDescent="0.3">
      <c r="A374" s="1" t="s">
        <v>753</v>
      </c>
      <c r="B374" s="1" t="s">
        <v>754</v>
      </c>
      <c r="C374" s="1" t="s">
        <v>755</v>
      </c>
      <c r="D374" s="1" t="s">
        <v>756</v>
      </c>
      <c r="E374" s="1" t="s">
        <v>106</v>
      </c>
      <c r="F374" s="1" t="s">
        <v>291</v>
      </c>
      <c r="G374" s="1" t="s">
        <v>55</v>
      </c>
      <c r="H374" s="1" t="s">
        <v>56</v>
      </c>
      <c r="I374" s="2">
        <v>1.2465999999999999</v>
      </c>
      <c r="J374" s="2">
        <v>0.46</v>
      </c>
      <c r="K374" s="2">
        <f t="shared" si="66"/>
        <v>0.4</v>
      </c>
      <c r="L374" s="2">
        <f t="shared" si="67"/>
        <v>0.06</v>
      </c>
      <c r="M374" s="3">
        <v>0.06</v>
      </c>
      <c r="Z374" s="9">
        <v>0.4</v>
      </c>
      <c r="AA374" s="5">
        <v>82.362000000000009</v>
      </c>
      <c r="AL374" s="5" t="str">
        <f t="shared" si="68"/>
        <v/>
      </c>
      <c r="AN374" s="5" t="str">
        <f t="shared" si="69"/>
        <v/>
      </c>
      <c r="AP374" s="5" t="str">
        <f t="shared" si="70"/>
        <v/>
      </c>
      <c r="AS374" s="5">
        <f t="shared" si="71"/>
        <v>82.362000000000009</v>
      </c>
      <c r="AT374" s="5">
        <f t="shared" si="64"/>
        <v>58.493492400000001</v>
      </c>
      <c r="AU374" s="11">
        <f t="shared" si="65"/>
        <v>2.3128063351148132E-3</v>
      </c>
      <c r="AV374" s="5">
        <f t="shared" si="72"/>
        <v>2.3128063351148134</v>
      </c>
    </row>
    <row r="375" spans="1:48" hidden="1" x14ac:dyDescent="0.3">
      <c r="A375" s="1" t="s">
        <v>753</v>
      </c>
      <c r="B375" s="1" t="s">
        <v>754</v>
      </c>
      <c r="C375" s="1" t="s">
        <v>755</v>
      </c>
      <c r="D375" s="1" t="s">
        <v>756</v>
      </c>
      <c r="E375" s="1" t="s">
        <v>105</v>
      </c>
      <c r="F375" s="1" t="s">
        <v>291</v>
      </c>
      <c r="G375" s="1" t="s">
        <v>55</v>
      </c>
      <c r="H375" s="1" t="s">
        <v>56</v>
      </c>
      <c r="I375" s="2">
        <v>1.2465999999999999</v>
      </c>
      <c r="J375" s="2">
        <v>0.76</v>
      </c>
      <c r="K375" s="2">
        <f t="shared" si="66"/>
        <v>0.76</v>
      </c>
      <c r="L375" s="2">
        <f t="shared" si="67"/>
        <v>0</v>
      </c>
      <c r="Z375" s="9">
        <v>0.76</v>
      </c>
      <c r="AA375" s="5">
        <v>156.48779999999999</v>
      </c>
      <c r="AL375" s="5" t="str">
        <f t="shared" si="68"/>
        <v/>
      </c>
      <c r="AN375" s="5" t="str">
        <f t="shared" si="69"/>
        <v/>
      </c>
      <c r="AP375" s="5" t="str">
        <f t="shared" si="70"/>
        <v/>
      </c>
      <c r="AS375" s="5">
        <f t="shared" si="71"/>
        <v>156.48779999999999</v>
      </c>
      <c r="AT375" s="5">
        <f t="shared" si="64"/>
        <v>111.13763555999998</v>
      </c>
      <c r="AU375" s="11">
        <f t="shared" si="65"/>
        <v>4.3943320367181441E-3</v>
      </c>
      <c r="AV375" s="5">
        <f t="shared" si="72"/>
        <v>4.3943320367181444</v>
      </c>
    </row>
    <row r="376" spans="1:48" hidden="1" x14ac:dyDescent="0.3">
      <c r="A376" s="1" t="s">
        <v>757</v>
      </c>
      <c r="B376" s="1" t="s">
        <v>376</v>
      </c>
      <c r="C376" s="1" t="s">
        <v>377</v>
      </c>
      <c r="D376" s="1" t="s">
        <v>378</v>
      </c>
      <c r="E376" s="1" t="s">
        <v>106</v>
      </c>
      <c r="F376" s="1" t="s">
        <v>291</v>
      </c>
      <c r="G376" s="1" t="s">
        <v>55</v>
      </c>
      <c r="H376" s="1" t="s">
        <v>56</v>
      </c>
      <c r="I376" s="2">
        <v>1.3431999999999999</v>
      </c>
      <c r="J376" s="2">
        <v>0.14000000000000001</v>
      </c>
      <c r="K376" s="2">
        <f t="shared" si="66"/>
        <v>0.04</v>
      </c>
      <c r="L376" s="2">
        <f t="shared" si="67"/>
        <v>0.1</v>
      </c>
      <c r="M376" s="3">
        <v>0.1</v>
      </c>
      <c r="Z376" s="9">
        <v>0.03</v>
      </c>
      <c r="AA376" s="5">
        <v>6.1771500000000001</v>
      </c>
      <c r="AB376" s="10">
        <v>0.01</v>
      </c>
      <c r="AC376" s="5">
        <v>1.8531625</v>
      </c>
      <c r="AL376" s="5" t="str">
        <f t="shared" si="68"/>
        <v/>
      </c>
      <c r="AN376" s="5" t="str">
        <f t="shared" si="69"/>
        <v/>
      </c>
      <c r="AP376" s="5" t="str">
        <f t="shared" si="70"/>
        <v/>
      </c>
      <c r="AS376" s="5">
        <f t="shared" si="71"/>
        <v>8.0303125000000009</v>
      </c>
      <c r="AT376" s="5">
        <f t="shared" si="64"/>
        <v>5.7031279375000006</v>
      </c>
      <c r="AU376" s="11">
        <f t="shared" si="65"/>
        <v>2.2549910909098461E-4</v>
      </c>
      <c r="AV376" s="5">
        <f t="shared" si="72"/>
        <v>0.22549910909098461</v>
      </c>
    </row>
    <row r="377" spans="1:48" hidden="1" x14ac:dyDescent="0.3">
      <c r="A377" s="1" t="s">
        <v>757</v>
      </c>
      <c r="B377" s="1" t="s">
        <v>376</v>
      </c>
      <c r="C377" s="1" t="s">
        <v>377</v>
      </c>
      <c r="D377" s="1" t="s">
        <v>378</v>
      </c>
      <c r="E377" s="1" t="s">
        <v>105</v>
      </c>
      <c r="F377" s="1" t="s">
        <v>291</v>
      </c>
      <c r="G377" s="1" t="s">
        <v>55</v>
      </c>
      <c r="H377" s="1" t="s">
        <v>56</v>
      </c>
      <c r="I377" s="2">
        <v>1.3431999999999999</v>
      </c>
      <c r="J377" s="2">
        <v>1.2</v>
      </c>
      <c r="K377" s="2">
        <f t="shared" si="66"/>
        <v>0.9</v>
      </c>
      <c r="L377" s="2">
        <f t="shared" si="67"/>
        <v>0.3</v>
      </c>
      <c r="M377" s="3">
        <v>0.3</v>
      </c>
      <c r="R377" s="7">
        <v>0.03</v>
      </c>
      <c r="S377" s="5">
        <v>51.47625</v>
      </c>
      <c r="Z377" s="9">
        <v>0.26</v>
      </c>
      <c r="AA377" s="5">
        <v>53.535299999999999</v>
      </c>
      <c r="AB377" s="10">
        <v>0.61</v>
      </c>
      <c r="AC377" s="5">
        <v>113.0429125</v>
      </c>
      <c r="AL377" s="5" t="str">
        <f t="shared" si="68"/>
        <v/>
      </c>
      <c r="AN377" s="5" t="str">
        <f t="shared" si="69"/>
        <v/>
      </c>
      <c r="AP377" s="5" t="str">
        <f t="shared" si="70"/>
        <v/>
      </c>
      <c r="AS377" s="5">
        <f t="shared" si="71"/>
        <v>218.0544625</v>
      </c>
      <c r="AT377" s="5">
        <f t="shared" si="64"/>
        <v>154.86227926749999</v>
      </c>
      <c r="AU377" s="11">
        <f t="shared" si="65"/>
        <v>6.1231847486711765E-3</v>
      </c>
      <c r="AV377" s="5">
        <f t="shared" si="72"/>
        <v>6.1231847486711759</v>
      </c>
    </row>
    <row r="378" spans="1:48" hidden="1" x14ac:dyDescent="0.3">
      <c r="A378" s="1" t="s">
        <v>758</v>
      </c>
      <c r="B378" s="1" t="s">
        <v>759</v>
      </c>
      <c r="C378" s="1" t="s">
        <v>760</v>
      </c>
      <c r="D378" s="1" t="s">
        <v>60</v>
      </c>
      <c r="E378" s="1" t="s">
        <v>83</v>
      </c>
      <c r="F378" s="1" t="s">
        <v>291</v>
      </c>
      <c r="G378" s="1" t="s">
        <v>55</v>
      </c>
      <c r="H378" s="1" t="s">
        <v>56</v>
      </c>
      <c r="I378" s="2">
        <v>4.657</v>
      </c>
      <c r="J378" s="2">
        <v>4.2300000000000004</v>
      </c>
      <c r="K378" s="2">
        <f t="shared" si="66"/>
        <v>3.27</v>
      </c>
      <c r="L378" s="2">
        <f t="shared" si="67"/>
        <v>0.96</v>
      </c>
      <c r="M378" s="3">
        <v>0.96</v>
      </c>
      <c r="Z378" s="9">
        <v>3.27</v>
      </c>
      <c r="AA378" s="5">
        <v>673.30934999999999</v>
      </c>
      <c r="AL378" s="5" t="str">
        <f t="shared" si="68"/>
        <v/>
      </c>
      <c r="AN378" s="5" t="str">
        <f t="shared" si="69"/>
        <v/>
      </c>
      <c r="AP378" s="5" t="str">
        <f t="shared" si="70"/>
        <v/>
      </c>
      <c r="AS378" s="5">
        <f t="shared" si="71"/>
        <v>673.30934999999999</v>
      </c>
      <c r="AT378" s="5">
        <f t="shared" si="64"/>
        <v>478.18430036999996</v>
      </c>
      <c r="AU378" s="11">
        <f t="shared" si="65"/>
        <v>1.8907191789563595E-2</v>
      </c>
      <c r="AV378" s="5">
        <f t="shared" si="72"/>
        <v>18.907191789563594</v>
      </c>
    </row>
    <row r="379" spans="1:48" hidden="1" x14ac:dyDescent="0.3">
      <c r="A379" s="1" t="s">
        <v>761</v>
      </c>
      <c r="B379" s="1" t="s">
        <v>762</v>
      </c>
      <c r="C379" s="1" t="s">
        <v>763</v>
      </c>
      <c r="D379" s="1" t="s">
        <v>764</v>
      </c>
      <c r="E379" s="1" t="s">
        <v>83</v>
      </c>
      <c r="F379" s="1" t="s">
        <v>291</v>
      </c>
      <c r="G379" s="1" t="s">
        <v>55</v>
      </c>
      <c r="H379" s="1" t="s">
        <v>56</v>
      </c>
      <c r="I379" s="2">
        <v>3.1080000000000001</v>
      </c>
      <c r="J379" s="2">
        <v>3.11</v>
      </c>
      <c r="K379" s="2">
        <f t="shared" si="66"/>
        <v>2.7199999999999998</v>
      </c>
      <c r="L379" s="2">
        <f t="shared" si="67"/>
        <v>0.39</v>
      </c>
      <c r="M379" s="3">
        <v>0.39</v>
      </c>
      <c r="R379" s="7">
        <v>0.01</v>
      </c>
      <c r="S379" s="5">
        <v>17.158750000000001</v>
      </c>
      <c r="Z379" s="9">
        <v>2.71</v>
      </c>
      <c r="AA379" s="5">
        <v>558.00255000000004</v>
      </c>
      <c r="AL379" s="5" t="str">
        <f t="shared" si="68"/>
        <v/>
      </c>
      <c r="AN379" s="5" t="str">
        <f t="shared" si="69"/>
        <v/>
      </c>
      <c r="AP379" s="5" t="str">
        <f t="shared" si="70"/>
        <v/>
      </c>
      <c r="AS379" s="5">
        <f t="shared" si="71"/>
        <v>575.1613000000001</v>
      </c>
      <c r="AT379" s="5">
        <f t="shared" si="64"/>
        <v>408.47955526000004</v>
      </c>
      <c r="AU379" s="11">
        <f t="shared" si="65"/>
        <v>1.6151097573551779E-2</v>
      </c>
      <c r="AV379" s="5">
        <f t="shared" si="72"/>
        <v>16.15109757355178</v>
      </c>
    </row>
    <row r="380" spans="1:48" x14ac:dyDescent="0.3">
      <c r="A380" s="1" t="s">
        <v>765</v>
      </c>
      <c r="B380" s="1" t="s">
        <v>762</v>
      </c>
      <c r="C380" s="1" t="s">
        <v>763</v>
      </c>
      <c r="D380" s="1" t="s">
        <v>764</v>
      </c>
      <c r="E380" s="1" t="s">
        <v>83</v>
      </c>
      <c r="F380" s="1" t="s">
        <v>291</v>
      </c>
      <c r="G380" s="1" t="s">
        <v>55</v>
      </c>
      <c r="H380" s="1" t="s">
        <v>56</v>
      </c>
      <c r="I380" s="2">
        <v>3.1857000000000002</v>
      </c>
      <c r="J380" s="2">
        <v>2.08</v>
      </c>
      <c r="K380" s="2">
        <f t="shared" si="66"/>
        <v>1.6</v>
      </c>
      <c r="L380" s="2">
        <f t="shared" si="67"/>
        <v>0.48</v>
      </c>
      <c r="M380" s="3">
        <v>0.48</v>
      </c>
      <c r="Z380" s="9">
        <v>1.6</v>
      </c>
      <c r="AA380" s="5">
        <v>329.44799999999998</v>
      </c>
      <c r="AL380" s="5" t="str">
        <f t="shared" si="68"/>
        <v/>
      </c>
      <c r="AN380" s="5" t="str">
        <f t="shared" si="69"/>
        <v/>
      </c>
      <c r="AP380" s="5" t="str">
        <f t="shared" si="70"/>
        <v/>
      </c>
      <c r="AS380" s="5">
        <f t="shared" si="71"/>
        <v>329.44799999999998</v>
      </c>
      <c r="AT380" s="5">
        <f t="shared" si="64"/>
        <v>233.9739696</v>
      </c>
      <c r="AU380" s="11">
        <f t="shared" si="65"/>
        <v>9.2512253404592529E-3</v>
      </c>
      <c r="AV380" s="5">
        <f>(AU380/100)*$AV$1</f>
        <v>9.2512253404592535</v>
      </c>
    </row>
    <row r="381" spans="1:48" x14ac:dyDescent="0.3">
      <c r="A381" s="1" t="s">
        <v>765</v>
      </c>
      <c r="B381" s="1" t="s">
        <v>762</v>
      </c>
      <c r="C381" s="1" t="s">
        <v>763</v>
      </c>
      <c r="D381" s="1" t="s">
        <v>764</v>
      </c>
      <c r="E381" s="1" t="s">
        <v>113</v>
      </c>
      <c r="F381" s="1" t="s">
        <v>512</v>
      </c>
      <c r="G381" s="1" t="s">
        <v>55</v>
      </c>
      <c r="H381" s="1" t="s">
        <v>56</v>
      </c>
      <c r="I381" s="2">
        <v>3.1857000000000002</v>
      </c>
      <c r="J381" s="2">
        <v>1.1000000000000001</v>
      </c>
      <c r="K381" s="2">
        <f t="shared" si="66"/>
        <v>1.1000000000000001</v>
      </c>
      <c r="L381" s="2">
        <f t="shared" si="67"/>
        <v>0</v>
      </c>
      <c r="Z381" s="9">
        <v>1.1000000000000001</v>
      </c>
      <c r="AA381" s="5">
        <v>226.49549999999999</v>
      </c>
      <c r="AL381" s="5" t="str">
        <f t="shared" si="68"/>
        <v/>
      </c>
      <c r="AN381" s="5" t="str">
        <f t="shared" si="69"/>
        <v/>
      </c>
      <c r="AP381" s="5" t="str">
        <f t="shared" si="70"/>
        <v/>
      </c>
      <c r="AS381" s="5">
        <f t="shared" si="71"/>
        <v>226.49549999999999</v>
      </c>
      <c r="AT381" s="5">
        <f t="shared" si="64"/>
        <v>160.85710409999999</v>
      </c>
      <c r="AU381" s="11">
        <f t="shared" si="65"/>
        <v>6.3602174215657351E-3</v>
      </c>
      <c r="AV381" s="5">
        <f t="shared" si="72"/>
        <v>6.3602174215657357</v>
      </c>
    </row>
    <row r="382" spans="1:48" hidden="1" x14ac:dyDescent="0.3">
      <c r="A382" s="1" t="s">
        <v>766</v>
      </c>
      <c r="B382" s="1" t="s">
        <v>791</v>
      </c>
      <c r="E382" s="1" t="s">
        <v>85</v>
      </c>
      <c r="F382" s="1" t="s">
        <v>512</v>
      </c>
      <c r="G382" s="1" t="s">
        <v>55</v>
      </c>
      <c r="H382" s="1" t="s">
        <v>56</v>
      </c>
      <c r="I382" s="2">
        <v>2.6831</v>
      </c>
      <c r="J382" s="2">
        <v>0.01</v>
      </c>
      <c r="K382" s="2">
        <f t="shared" si="66"/>
        <v>0</v>
      </c>
      <c r="L382" s="2">
        <f t="shared" si="67"/>
        <v>0.01</v>
      </c>
      <c r="M382" s="3">
        <v>0.01</v>
      </c>
      <c r="AL382" s="5" t="str">
        <f t="shared" si="68"/>
        <v/>
      </c>
      <c r="AN382" s="5" t="str">
        <f t="shared" si="69"/>
        <v/>
      </c>
      <c r="AP382" s="5" t="str">
        <f t="shared" si="70"/>
        <v/>
      </c>
      <c r="AS382" s="5">
        <f t="shared" si="71"/>
        <v>0</v>
      </c>
      <c r="AT382" s="5">
        <f t="shared" si="64"/>
        <v>0</v>
      </c>
      <c r="AU382" s="11">
        <f t="shared" si="65"/>
        <v>0</v>
      </c>
      <c r="AV382" s="5">
        <f t="shared" si="72"/>
        <v>0</v>
      </c>
    </row>
    <row r="383" spans="1:48" hidden="1" x14ac:dyDescent="0.3">
      <c r="A383" s="1" t="s">
        <v>766</v>
      </c>
      <c r="B383" s="1" t="s">
        <v>791</v>
      </c>
      <c r="E383" s="1" t="s">
        <v>64</v>
      </c>
      <c r="F383" s="1" t="s">
        <v>72</v>
      </c>
      <c r="G383" s="1" t="s">
        <v>55</v>
      </c>
      <c r="H383" s="1" t="s">
        <v>56</v>
      </c>
      <c r="I383" s="2">
        <v>2.6831</v>
      </c>
      <c r="J383" s="2">
        <v>0.87</v>
      </c>
      <c r="K383" s="2">
        <f t="shared" si="66"/>
        <v>0</v>
      </c>
      <c r="L383" s="2">
        <f t="shared" si="67"/>
        <v>0.45</v>
      </c>
      <c r="M383" s="3">
        <v>0.45</v>
      </c>
      <c r="AL383" s="5" t="str">
        <f t="shared" si="68"/>
        <v/>
      </c>
      <c r="AN383" s="5" t="str">
        <f t="shared" si="69"/>
        <v/>
      </c>
      <c r="AP383" s="5" t="str">
        <f t="shared" si="70"/>
        <v/>
      </c>
      <c r="AS383" s="5">
        <f t="shared" si="71"/>
        <v>0</v>
      </c>
      <c r="AT383" s="5">
        <f t="shared" si="64"/>
        <v>0</v>
      </c>
      <c r="AU383" s="11">
        <f t="shared" si="65"/>
        <v>0</v>
      </c>
      <c r="AV383" s="5">
        <f t="shared" si="72"/>
        <v>0</v>
      </c>
    </row>
    <row r="384" spans="1:48" hidden="1" x14ac:dyDescent="0.3">
      <c r="A384" s="1" t="s">
        <v>767</v>
      </c>
      <c r="B384" s="1" t="s">
        <v>790</v>
      </c>
      <c r="E384" s="1" t="s">
        <v>136</v>
      </c>
      <c r="F384" s="1" t="s">
        <v>147</v>
      </c>
      <c r="G384" s="1" t="s">
        <v>55</v>
      </c>
      <c r="H384" s="1" t="s">
        <v>56</v>
      </c>
      <c r="I384" s="2">
        <v>1147.3909000000001</v>
      </c>
      <c r="J384" s="2">
        <v>29.34</v>
      </c>
      <c r="K384" s="2">
        <f t="shared" si="66"/>
        <v>0</v>
      </c>
      <c r="L384" s="2">
        <f t="shared" si="67"/>
        <v>29.34</v>
      </c>
      <c r="M384" s="3">
        <v>29.34</v>
      </c>
      <c r="AL384" s="5" t="str">
        <f t="shared" si="68"/>
        <v/>
      </c>
      <c r="AN384" s="5" t="str">
        <f t="shared" si="69"/>
        <v/>
      </c>
      <c r="AP384" s="5" t="str">
        <f t="shared" si="70"/>
        <v/>
      </c>
      <c r="AS384" s="5">
        <f t="shared" si="71"/>
        <v>0</v>
      </c>
      <c r="AT384" s="5">
        <f t="shared" si="64"/>
        <v>0</v>
      </c>
      <c r="AU384" s="11">
        <f t="shared" si="65"/>
        <v>0</v>
      </c>
      <c r="AV384" s="5">
        <f t="shared" si="72"/>
        <v>0</v>
      </c>
    </row>
    <row r="385" spans="1:48" hidden="1" x14ac:dyDescent="0.3">
      <c r="A385" s="1" t="s">
        <v>767</v>
      </c>
      <c r="B385" s="1" t="s">
        <v>790</v>
      </c>
      <c r="E385" s="1" t="s">
        <v>141</v>
      </c>
      <c r="F385" s="1" t="s">
        <v>147</v>
      </c>
      <c r="G385" s="1" t="s">
        <v>55</v>
      </c>
      <c r="H385" s="1" t="s">
        <v>56</v>
      </c>
      <c r="I385" s="2">
        <v>1147.3909000000001</v>
      </c>
      <c r="J385" s="2">
        <v>9.2799999999999994</v>
      </c>
      <c r="K385" s="2">
        <f t="shared" si="66"/>
        <v>0</v>
      </c>
      <c r="L385" s="2">
        <f t="shared" si="67"/>
        <v>9.2799999999999994</v>
      </c>
      <c r="M385" s="3">
        <v>9.2799999999999994</v>
      </c>
      <c r="AL385" s="5" t="str">
        <f t="shared" si="68"/>
        <v/>
      </c>
      <c r="AN385" s="5" t="str">
        <f t="shared" si="69"/>
        <v/>
      </c>
      <c r="AP385" s="5" t="str">
        <f t="shared" si="70"/>
        <v/>
      </c>
      <c r="AS385" s="5">
        <f t="shared" si="71"/>
        <v>0</v>
      </c>
      <c r="AT385" s="5">
        <f t="shared" si="64"/>
        <v>0</v>
      </c>
      <c r="AU385" s="11">
        <f t="shared" si="65"/>
        <v>0</v>
      </c>
      <c r="AV385" s="5">
        <f t="shared" si="72"/>
        <v>0</v>
      </c>
    </row>
    <row r="386" spans="1:48" hidden="1" x14ac:dyDescent="0.3">
      <c r="A386" s="1" t="s">
        <v>767</v>
      </c>
      <c r="B386" s="1" t="s">
        <v>790</v>
      </c>
      <c r="E386" s="1" t="s">
        <v>83</v>
      </c>
      <c r="F386" s="1" t="s">
        <v>147</v>
      </c>
      <c r="G386" s="1" t="s">
        <v>55</v>
      </c>
      <c r="H386" s="1" t="s">
        <v>56</v>
      </c>
      <c r="I386" s="2">
        <v>1147.3909000000001</v>
      </c>
      <c r="J386" s="2">
        <v>39.83</v>
      </c>
      <c r="K386" s="2">
        <f t="shared" si="66"/>
        <v>0</v>
      </c>
      <c r="L386" s="2">
        <f t="shared" si="67"/>
        <v>39.83</v>
      </c>
      <c r="M386" s="3">
        <v>39.83</v>
      </c>
      <c r="AL386" s="5" t="str">
        <f t="shared" si="68"/>
        <v/>
      </c>
      <c r="AN386" s="5" t="str">
        <f t="shared" si="69"/>
        <v/>
      </c>
      <c r="AP386" s="5" t="str">
        <f t="shared" si="70"/>
        <v/>
      </c>
      <c r="AS386" s="5">
        <f t="shared" si="71"/>
        <v>0</v>
      </c>
      <c r="AT386" s="5">
        <f t="shared" si="64"/>
        <v>0</v>
      </c>
      <c r="AU386" s="11">
        <f t="shared" si="65"/>
        <v>0</v>
      </c>
      <c r="AV386" s="5">
        <f t="shared" si="72"/>
        <v>0</v>
      </c>
    </row>
    <row r="387" spans="1:48" hidden="1" x14ac:dyDescent="0.3">
      <c r="A387" s="1" t="s">
        <v>767</v>
      </c>
      <c r="B387" s="1" t="s">
        <v>790</v>
      </c>
      <c r="E387" s="1" t="s">
        <v>84</v>
      </c>
      <c r="F387" s="1" t="s">
        <v>147</v>
      </c>
      <c r="G387" s="1" t="s">
        <v>55</v>
      </c>
      <c r="H387" s="1" t="s">
        <v>56</v>
      </c>
      <c r="I387" s="2">
        <v>1147.3909000000001</v>
      </c>
      <c r="J387" s="2">
        <v>39.450000000000003</v>
      </c>
      <c r="K387" s="2">
        <f t="shared" si="66"/>
        <v>0</v>
      </c>
      <c r="L387" s="2">
        <f t="shared" si="67"/>
        <v>39.450000000000003</v>
      </c>
      <c r="M387" s="3">
        <v>39.450000000000003</v>
      </c>
      <c r="AL387" s="5" t="str">
        <f t="shared" si="68"/>
        <v/>
      </c>
      <c r="AN387" s="5" t="str">
        <f t="shared" si="69"/>
        <v/>
      </c>
      <c r="AP387" s="5" t="str">
        <f t="shared" si="70"/>
        <v/>
      </c>
      <c r="AS387" s="5">
        <f t="shared" si="71"/>
        <v>0</v>
      </c>
      <c r="AT387" s="5">
        <f t="shared" ref="AT387:AT450" si="73">$AS$517*(AU387/100)</f>
        <v>0</v>
      </c>
      <c r="AU387" s="11">
        <f t="shared" ref="AU387:AU450" si="74">(AS387/$AS$517)*71.02</f>
        <v>0</v>
      </c>
      <c r="AV387" s="5">
        <f t="shared" si="72"/>
        <v>0</v>
      </c>
    </row>
    <row r="388" spans="1:48" hidden="1" x14ac:dyDescent="0.3">
      <c r="A388" s="1" t="s">
        <v>767</v>
      </c>
      <c r="B388" s="1" t="s">
        <v>790</v>
      </c>
      <c r="E388" s="1" t="s">
        <v>53</v>
      </c>
      <c r="F388" s="1" t="s">
        <v>147</v>
      </c>
      <c r="G388" s="1" t="s">
        <v>55</v>
      </c>
      <c r="H388" s="1" t="s">
        <v>56</v>
      </c>
      <c r="I388" s="2">
        <v>1147.3909000000001</v>
      </c>
      <c r="J388" s="2">
        <v>6.17</v>
      </c>
      <c r="K388" s="2">
        <f t="shared" si="66"/>
        <v>0</v>
      </c>
      <c r="L388" s="2">
        <f t="shared" si="67"/>
        <v>6.17</v>
      </c>
      <c r="M388" s="3">
        <v>6.17</v>
      </c>
      <c r="AL388" s="5" t="str">
        <f t="shared" si="68"/>
        <v/>
      </c>
      <c r="AN388" s="5" t="str">
        <f t="shared" si="69"/>
        <v/>
      </c>
      <c r="AP388" s="5" t="str">
        <f t="shared" si="70"/>
        <v/>
      </c>
      <c r="AS388" s="5">
        <f t="shared" si="71"/>
        <v>0</v>
      </c>
      <c r="AT388" s="5">
        <f t="shared" si="73"/>
        <v>0</v>
      </c>
      <c r="AU388" s="11">
        <f t="shared" si="74"/>
        <v>0</v>
      </c>
      <c r="AV388" s="5">
        <f t="shared" si="72"/>
        <v>0</v>
      </c>
    </row>
    <row r="389" spans="1:48" hidden="1" x14ac:dyDescent="0.3">
      <c r="A389" s="1" t="s">
        <v>767</v>
      </c>
      <c r="B389" s="1" t="s">
        <v>790</v>
      </c>
      <c r="E389" s="1" t="s">
        <v>64</v>
      </c>
      <c r="F389" s="1" t="s">
        <v>147</v>
      </c>
      <c r="G389" s="1" t="s">
        <v>55</v>
      </c>
      <c r="H389" s="1" t="s">
        <v>56</v>
      </c>
      <c r="I389" s="2">
        <v>1147.3909000000001</v>
      </c>
      <c r="J389" s="2">
        <v>34.869999999999997</v>
      </c>
      <c r="K389" s="2">
        <f t="shared" si="66"/>
        <v>0</v>
      </c>
      <c r="L389" s="2">
        <f t="shared" si="67"/>
        <v>34.869999999999997</v>
      </c>
      <c r="M389" s="3">
        <v>34.869999999999997</v>
      </c>
      <c r="AL389" s="5" t="str">
        <f t="shared" si="68"/>
        <v/>
      </c>
      <c r="AN389" s="5" t="str">
        <f t="shared" si="69"/>
        <v/>
      </c>
      <c r="AP389" s="5" t="str">
        <f t="shared" si="70"/>
        <v/>
      </c>
      <c r="AS389" s="5">
        <f t="shared" si="71"/>
        <v>0</v>
      </c>
      <c r="AT389" s="5">
        <f t="shared" si="73"/>
        <v>0</v>
      </c>
      <c r="AU389" s="11">
        <f t="shared" si="74"/>
        <v>0</v>
      </c>
      <c r="AV389" s="5">
        <f t="shared" si="72"/>
        <v>0</v>
      </c>
    </row>
    <row r="390" spans="1:48" hidden="1" x14ac:dyDescent="0.3">
      <c r="A390" s="1" t="s">
        <v>767</v>
      </c>
      <c r="B390" s="1" t="s">
        <v>790</v>
      </c>
      <c r="E390" s="1" t="s">
        <v>106</v>
      </c>
      <c r="F390" s="1" t="s">
        <v>147</v>
      </c>
      <c r="G390" s="1" t="s">
        <v>55</v>
      </c>
      <c r="H390" s="1" t="s">
        <v>56</v>
      </c>
      <c r="I390" s="2">
        <v>1147.3909000000001</v>
      </c>
      <c r="J390" s="2">
        <v>0.36</v>
      </c>
      <c r="K390" s="2">
        <f t="shared" si="66"/>
        <v>0</v>
      </c>
      <c r="L390" s="2">
        <f t="shared" si="67"/>
        <v>0.36</v>
      </c>
      <c r="M390" s="3">
        <v>0.36</v>
      </c>
      <c r="AL390" s="5" t="str">
        <f t="shared" si="68"/>
        <v/>
      </c>
      <c r="AN390" s="5" t="str">
        <f t="shared" si="69"/>
        <v/>
      </c>
      <c r="AP390" s="5" t="str">
        <f t="shared" si="70"/>
        <v/>
      </c>
      <c r="AS390" s="5">
        <f t="shared" si="71"/>
        <v>0</v>
      </c>
      <c r="AT390" s="5">
        <f t="shared" si="73"/>
        <v>0</v>
      </c>
      <c r="AU390" s="11">
        <f t="shared" si="74"/>
        <v>0</v>
      </c>
      <c r="AV390" s="5">
        <f t="shared" si="72"/>
        <v>0</v>
      </c>
    </row>
    <row r="391" spans="1:48" hidden="1" x14ac:dyDescent="0.3">
      <c r="A391" s="1" t="s">
        <v>767</v>
      </c>
      <c r="B391" s="1" t="s">
        <v>790</v>
      </c>
      <c r="E391" s="1" t="s">
        <v>53</v>
      </c>
      <c r="F391" s="1" t="s">
        <v>226</v>
      </c>
      <c r="G391" s="1" t="s">
        <v>55</v>
      </c>
      <c r="H391" s="1" t="s">
        <v>56</v>
      </c>
      <c r="I391" s="2">
        <v>1147.3909000000001</v>
      </c>
      <c r="J391" s="2">
        <v>1.87</v>
      </c>
      <c r="K391" s="2">
        <f t="shared" si="66"/>
        <v>0</v>
      </c>
      <c r="L391" s="2">
        <f t="shared" si="67"/>
        <v>1.87</v>
      </c>
      <c r="M391" s="3">
        <v>1.87</v>
      </c>
      <c r="AL391" s="5" t="str">
        <f t="shared" si="68"/>
        <v/>
      </c>
      <c r="AN391" s="5" t="str">
        <f t="shared" si="69"/>
        <v/>
      </c>
      <c r="AP391" s="5" t="str">
        <f t="shared" si="70"/>
        <v/>
      </c>
      <c r="AS391" s="5">
        <f t="shared" si="71"/>
        <v>0</v>
      </c>
      <c r="AT391" s="5">
        <f t="shared" si="73"/>
        <v>0</v>
      </c>
      <c r="AU391" s="11">
        <f t="shared" si="74"/>
        <v>0</v>
      </c>
      <c r="AV391" s="5">
        <f t="shared" si="72"/>
        <v>0</v>
      </c>
    </row>
    <row r="392" spans="1:48" hidden="1" x14ac:dyDescent="0.3">
      <c r="A392" s="1" t="s">
        <v>767</v>
      </c>
      <c r="B392" s="1" t="s">
        <v>790</v>
      </c>
      <c r="E392" s="1" t="s">
        <v>105</v>
      </c>
      <c r="F392" s="1" t="s">
        <v>226</v>
      </c>
      <c r="G392" s="1" t="s">
        <v>55</v>
      </c>
      <c r="H392" s="1" t="s">
        <v>56</v>
      </c>
      <c r="I392" s="2">
        <v>1147.3909000000001</v>
      </c>
      <c r="J392" s="2">
        <v>1.28</v>
      </c>
      <c r="K392" s="2">
        <f t="shared" si="66"/>
        <v>0</v>
      </c>
      <c r="L392" s="2">
        <f t="shared" si="67"/>
        <v>1.28</v>
      </c>
      <c r="M392" s="3">
        <v>1.28</v>
      </c>
      <c r="AL392" s="5" t="str">
        <f t="shared" si="68"/>
        <v/>
      </c>
      <c r="AN392" s="5" t="str">
        <f t="shared" si="69"/>
        <v/>
      </c>
      <c r="AP392" s="5" t="str">
        <f t="shared" si="70"/>
        <v/>
      </c>
      <c r="AS392" s="5">
        <f t="shared" si="71"/>
        <v>0</v>
      </c>
      <c r="AT392" s="5">
        <f t="shared" si="73"/>
        <v>0</v>
      </c>
      <c r="AU392" s="11">
        <f t="shared" si="74"/>
        <v>0</v>
      </c>
      <c r="AV392" s="5">
        <f t="shared" si="72"/>
        <v>0</v>
      </c>
    </row>
    <row r="393" spans="1:48" hidden="1" x14ac:dyDescent="0.3">
      <c r="A393" s="1" t="s">
        <v>767</v>
      </c>
      <c r="B393" s="1" t="s">
        <v>789</v>
      </c>
      <c r="E393" s="1" t="s">
        <v>53</v>
      </c>
      <c r="F393" s="1" t="s">
        <v>238</v>
      </c>
      <c r="G393" s="1" t="s">
        <v>55</v>
      </c>
      <c r="H393" s="1" t="s">
        <v>56</v>
      </c>
      <c r="I393" s="2">
        <v>1147.3909000000001</v>
      </c>
      <c r="J393" s="2">
        <v>0.57999999999999996</v>
      </c>
      <c r="K393" s="2">
        <f t="shared" si="66"/>
        <v>0</v>
      </c>
      <c r="L393" s="2">
        <f t="shared" si="67"/>
        <v>0.57999999999999996</v>
      </c>
      <c r="M393" s="3">
        <v>0.57999999999999996</v>
      </c>
      <c r="AL393" s="5" t="str">
        <f t="shared" si="68"/>
        <v/>
      </c>
      <c r="AN393" s="5" t="str">
        <f t="shared" si="69"/>
        <v/>
      </c>
      <c r="AP393" s="5" t="str">
        <f t="shared" si="70"/>
        <v/>
      </c>
      <c r="AS393" s="5">
        <f t="shared" si="71"/>
        <v>0</v>
      </c>
      <c r="AT393" s="5">
        <f t="shared" si="73"/>
        <v>0</v>
      </c>
      <c r="AU393" s="11">
        <f t="shared" si="74"/>
        <v>0</v>
      </c>
      <c r="AV393" s="5">
        <f t="shared" si="72"/>
        <v>0</v>
      </c>
    </row>
    <row r="394" spans="1:48" hidden="1" x14ac:dyDescent="0.3">
      <c r="A394" s="1" t="s">
        <v>767</v>
      </c>
      <c r="B394" s="1" t="s">
        <v>790</v>
      </c>
      <c r="E394" s="1" t="s">
        <v>141</v>
      </c>
      <c r="F394" s="1" t="s">
        <v>291</v>
      </c>
      <c r="G394" s="1" t="s">
        <v>55</v>
      </c>
      <c r="H394" s="1" t="s">
        <v>56</v>
      </c>
      <c r="I394" s="2">
        <v>1147.3909000000001</v>
      </c>
      <c r="J394" s="2">
        <v>26.94</v>
      </c>
      <c r="K394" s="2">
        <f t="shared" si="66"/>
        <v>0</v>
      </c>
      <c r="L394" s="2">
        <f t="shared" si="67"/>
        <v>26.94</v>
      </c>
      <c r="M394" s="3">
        <v>26.94</v>
      </c>
      <c r="AL394" s="5" t="str">
        <f t="shared" si="68"/>
        <v/>
      </c>
      <c r="AN394" s="5" t="str">
        <f t="shared" si="69"/>
        <v/>
      </c>
      <c r="AP394" s="5" t="str">
        <f t="shared" si="70"/>
        <v/>
      </c>
      <c r="AS394" s="5">
        <f t="shared" si="71"/>
        <v>0</v>
      </c>
      <c r="AT394" s="5">
        <f t="shared" si="73"/>
        <v>0</v>
      </c>
      <c r="AU394" s="11">
        <f t="shared" si="74"/>
        <v>0</v>
      </c>
      <c r="AV394" s="5">
        <f t="shared" si="72"/>
        <v>0</v>
      </c>
    </row>
    <row r="395" spans="1:48" hidden="1" x14ac:dyDescent="0.3">
      <c r="A395" s="1" t="s">
        <v>767</v>
      </c>
      <c r="B395" s="1" t="s">
        <v>790</v>
      </c>
      <c r="E395" s="1" t="s">
        <v>110</v>
      </c>
      <c r="F395" s="1" t="s">
        <v>291</v>
      </c>
      <c r="G395" s="1" t="s">
        <v>55</v>
      </c>
      <c r="H395" s="1" t="s">
        <v>56</v>
      </c>
      <c r="I395" s="2">
        <v>1147.3909000000001</v>
      </c>
      <c r="J395" s="2">
        <v>35.86</v>
      </c>
      <c r="K395" s="2">
        <f t="shared" si="66"/>
        <v>0</v>
      </c>
      <c r="L395" s="2">
        <f t="shared" si="67"/>
        <v>35.86</v>
      </c>
      <c r="M395" s="3">
        <v>35.86</v>
      </c>
      <c r="AL395" s="5" t="str">
        <f t="shared" si="68"/>
        <v/>
      </c>
      <c r="AN395" s="5" t="str">
        <f t="shared" si="69"/>
        <v/>
      </c>
      <c r="AP395" s="5" t="str">
        <f t="shared" si="70"/>
        <v/>
      </c>
      <c r="AS395" s="5">
        <f t="shared" si="71"/>
        <v>0</v>
      </c>
      <c r="AT395" s="5">
        <f t="shared" si="73"/>
        <v>0</v>
      </c>
      <c r="AU395" s="11">
        <f t="shared" si="74"/>
        <v>0</v>
      </c>
      <c r="AV395" s="5">
        <f t="shared" si="72"/>
        <v>0</v>
      </c>
    </row>
    <row r="396" spans="1:48" hidden="1" x14ac:dyDescent="0.3">
      <c r="A396" s="1" t="s">
        <v>767</v>
      </c>
      <c r="B396" s="1" t="s">
        <v>790</v>
      </c>
      <c r="E396" s="1" t="s">
        <v>113</v>
      </c>
      <c r="F396" s="1" t="s">
        <v>291</v>
      </c>
      <c r="G396" s="1" t="s">
        <v>55</v>
      </c>
      <c r="H396" s="1" t="s">
        <v>56</v>
      </c>
      <c r="I396" s="2">
        <v>1147.3909000000001</v>
      </c>
      <c r="J396" s="2">
        <v>38.869999999999997</v>
      </c>
      <c r="K396" s="2">
        <f t="shared" si="66"/>
        <v>0</v>
      </c>
      <c r="L396" s="2">
        <f t="shared" si="67"/>
        <v>38.869999999999997</v>
      </c>
      <c r="M396" s="3">
        <v>38.869999999999997</v>
      </c>
      <c r="AL396" s="5" t="str">
        <f t="shared" si="68"/>
        <v/>
      </c>
      <c r="AN396" s="5" t="str">
        <f t="shared" si="69"/>
        <v/>
      </c>
      <c r="AP396" s="5" t="str">
        <f t="shared" si="70"/>
        <v/>
      </c>
      <c r="AS396" s="5">
        <f t="shared" si="71"/>
        <v>0</v>
      </c>
      <c r="AT396" s="5">
        <f t="shared" si="73"/>
        <v>0</v>
      </c>
      <c r="AU396" s="11">
        <f t="shared" si="74"/>
        <v>0</v>
      </c>
      <c r="AV396" s="5">
        <f t="shared" si="72"/>
        <v>0</v>
      </c>
    </row>
    <row r="397" spans="1:48" hidden="1" x14ac:dyDescent="0.3">
      <c r="A397" s="1" t="s">
        <v>767</v>
      </c>
      <c r="B397" s="1" t="s">
        <v>790</v>
      </c>
      <c r="E397" s="1" t="s">
        <v>85</v>
      </c>
      <c r="F397" s="1" t="s">
        <v>291</v>
      </c>
      <c r="G397" s="1" t="s">
        <v>55</v>
      </c>
      <c r="H397" s="1" t="s">
        <v>56</v>
      </c>
      <c r="I397" s="2">
        <v>1147.3909000000001</v>
      </c>
      <c r="J397" s="2">
        <v>28.87</v>
      </c>
      <c r="K397" s="2">
        <f t="shared" si="66"/>
        <v>0</v>
      </c>
      <c r="L397" s="2">
        <f t="shared" si="67"/>
        <v>28.87</v>
      </c>
      <c r="M397" s="3">
        <v>28.87</v>
      </c>
      <c r="AL397" s="5" t="str">
        <f t="shared" si="68"/>
        <v/>
      </c>
      <c r="AN397" s="5" t="str">
        <f t="shared" si="69"/>
        <v/>
      </c>
      <c r="AP397" s="5" t="str">
        <f t="shared" si="70"/>
        <v/>
      </c>
      <c r="AS397" s="5">
        <f t="shared" si="71"/>
        <v>0</v>
      </c>
      <c r="AT397" s="5">
        <f t="shared" si="73"/>
        <v>0</v>
      </c>
      <c r="AU397" s="11">
        <f t="shared" si="74"/>
        <v>0</v>
      </c>
      <c r="AV397" s="5">
        <f t="shared" si="72"/>
        <v>0</v>
      </c>
    </row>
    <row r="398" spans="1:48" hidden="1" x14ac:dyDescent="0.3">
      <c r="A398" s="1" t="s">
        <v>767</v>
      </c>
      <c r="B398" s="1" t="s">
        <v>790</v>
      </c>
      <c r="E398" s="1" t="s">
        <v>106</v>
      </c>
      <c r="F398" s="1" t="s">
        <v>291</v>
      </c>
      <c r="G398" s="1" t="s">
        <v>55</v>
      </c>
      <c r="H398" s="1" t="s">
        <v>56</v>
      </c>
      <c r="I398" s="2">
        <v>1147.3909000000001</v>
      </c>
      <c r="J398" s="2">
        <v>24.64</v>
      </c>
      <c r="K398" s="2">
        <f t="shared" si="66"/>
        <v>0</v>
      </c>
      <c r="L398" s="2">
        <f t="shared" si="67"/>
        <v>24.650000000000002</v>
      </c>
      <c r="M398" s="3">
        <v>24.64</v>
      </c>
      <c r="AL398" s="5" t="str">
        <f t="shared" si="68"/>
        <v/>
      </c>
      <c r="AN398" s="5" t="str">
        <f t="shared" si="69"/>
        <v/>
      </c>
      <c r="AO398" s="2">
        <v>0.01</v>
      </c>
      <c r="AP398" s="5">
        <f t="shared" si="70"/>
        <v>0.01</v>
      </c>
      <c r="AS398" s="5">
        <f t="shared" si="71"/>
        <v>0</v>
      </c>
      <c r="AT398" s="5">
        <f t="shared" si="73"/>
        <v>0</v>
      </c>
      <c r="AU398" s="11">
        <f t="shared" si="74"/>
        <v>0</v>
      </c>
      <c r="AV398" s="5">
        <f t="shared" si="72"/>
        <v>0</v>
      </c>
    </row>
    <row r="399" spans="1:48" hidden="1" x14ac:dyDescent="0.3">
      <c r="A399" s="1" t="s">
        <v>767</v>
      </c>
      <c r="B399" s="1" t="s">
        <v>790</v>
      </c>
      <c r="E399" s="1" t="s">
        <v>109</v>
      </c>
      <c r="F399" s="1" t="s">
        <v>291</v>
      </c>
      <c r="G399" s="1" t="s">
        <v>55</v>
      </c>
      <c r="H399" s="1" t="s">
        <v>56</v>
      </c>
      <c r="I399" s="2">
        <v>1147.3909000000001</v>
      </c>
      <c r="J399" s="2">
        <v>1.79</v>
      </c>
      <c r="K399" s="2">
        <f t="shared" si="66"/>
        <v>0</v>
      </c>
      <c r="L399" s="2">
        <f t="shared" si="67"/>
        <v>1.79</v>
      </c>
      <c r="M399" s="3">
        <v>1.79</v>
      </c>
      <c r="AL399" s="5" t="str">
        <f t="shared" si="68"/>
        <v/>
      </c>
      <c r="AN399" s="5" t="str">
        <f t="shared" si="69"/>
        <v/>
      </c>
      <c r="AP399" s="5" t="str">
        <f t="shared" si="70"/>
        <v/>
      </c>
      <c r="AS399" s="5">
        <f t="shared" si="71"/>
        <v>0</v>
      </c>
      <c r="AT399" s="5">
        <f t="shared" si="73"/>
        <v>0</v>
      </c>
      <c r="AU399" s="11">
        <f t="shared" si="74"/>
        <v>0</v>
      </c>
      <c r="AV399" s="5">
        <f t="shared" si="72"/>
        <v>0</v>
      </c>
    </row>
    <row r="400" spans="1:48" hidden="1" x14ac:dyDescent="0.3">
      <c r="A400" s="1" t="s">
        <v>767</v>
      </c>
      <c r="B400" s="1" t="s">
        <v>790</v>
      </c>
      <c r="E400" s="1" t="s">
        <v>112</v>
      </c>
      <c r="F400" s="1" t="s">
        <v>291</v>
      </c>
      <c r="G400" s="1" t="s">
        <v>55</v>
      </c>
      <c r="H400" s="1" t="s">
        <v>56</v>
      </c>
      <c r="I400" s="2">
        <v>1147.3909000000001</v>
      </c>
      <c r="J400" s="2">
        <v>19.149999999999999</v>
      </c>
      <c r="K400" s="2">
        <f t="shared" si="66"/>
        <v>0</v>
      </c>
      <c r="L400" s="2">
        <f t="shared" si="67"/>
        <v>19.149999999999999</v>
      </c>
      <c r="M400" s="3">
        <v>19.149999999999999</v>
      </c>
      <c r="AL400" s="5" t="str">
        <f t="shared" si="68"/>
        <v/>
      </c>
      <c r="AN400" s="5" t="str">
        <f t="shared" si="69"/>
        <v/>
      </c>
      <c r="AP400" s="5" t="str">
        <f t="shared" si="70"/>
        <v/>
      </c>
      <c r="AS400" s="5">
        <f t="shared" si="71"/>
        <v>0</v>
      </c>
      <c r="AT400" s="5">
        <f t="shared" si="73"/>
        <v>0</v>
      </c>
      <c r="AU400" s="11">
        <f t="shared" si="74"/>
        <v>0</v>
      </c>
      <c r="AV400" s="5">
        <f t="shared" si="72"/>
        <v>0</v>
      </c>
    </row>
    <row r="401" spans="1:48" hidden="1" x14ac:dyDescent="0.3">
      <c r="A401" s="1" t="s">
        <v>767</v>
      </c>
      <c r="B401" s="1" t="s">
        <v>789</v>
      </c>
      <c r="E401" s="1" t="s">
        <v>84</v>
      </c>
      <c r="F401" s="1" t="s">
        <v>291</v>
      </c>
      <c r="G401" s="1" t="s">
        <v>55</v>
      </c>
      <c r="H401" s="1" t="s">
        <v>56</v>
      </c>
      <c r="I401" s="2">
        <v>1147.3909000000001</v>
      </c>
      <c r="J401" s="2">
        <v>22.96</v>
      </c>
      <c r="K401" s="2">
        <f t="shared" si="66"/>
        <v>0</v>
      </c>
      <c r="L401" s="2">
        <f t="shared" si="67"/>
        <v>22.96</v>
      </c>
      <c r="M401" s="3">
        <v>22.96</v>
      </c>
      <c r="AL401" s="5" t="str">
        <f t="shared" si="68"/>
        <v/>
      </c>
      <c r="AN401" s="5" t="str">
        <f t="shared" si="69"/>
        <v/>
      </c>
      <c r="AP401" s="5" t="str">
        <f t="shared" si="70"/>
        <v/>
      </c>
      <c r="AS401" s="5">
        <f t="shared" si="71"/>
        <v>0</v>
      </c>
      <c r="AT401" s="5">
        <f t="shared" si="73"/>
        <v>0</v>
      </c>
      <c r="AU401" s="11">
        <f t="shared" si="74"/>
        <v>0</v>
      </c>
      <c r="AV401" s="5">
        <f t="shared" si="72"/>
        <v>0</v>
      </c>
    </row>
    <row r="402" spans="1:48" hidden="1" x14ac:dyDescent="0.3">
      <c r="A402" s="1" t="s">
        <v>767</v>
      </c>
      <c r="B402" s="1" t="s">
        <v>789</v>
      </c>
      <c r="E402" s="1" t="s">
        <v>83</v>
      </c>
      <c r="F402" s="1" t="s">
        <v>291</v>
      </c>
      <c r="G402" s="1" t="s">
        <v>55</v>
      </c>
      <c r="H402" s="1" t="s">
        <v>56</v>
      </c>
      <c r="I402" s="2">
        <v>1147.3909000000001</v>
      </c>
      <c r="J402" s="2">
        <v>9.51</v>
      </c>
      <c r="K402" s="2">
        <f t="shared" si="66"/>
        <v>0</v>
      </c>
      <c r="L402" s="2">
        <f t="shared" si="67"/>
        <v>9.51</v>
      </c>
      <c r="M402" s="3">
        <v>9.51</v>
      </c>
      <c r="AL402" s="5" t="str">
        <f t="shared" si="68"/>
        <v/>
      </c>
      <c r="AN402" s="5" t="str">
        <f t="shared" si="69"/>
        <v/>
      </c>
      <c r="AP402" s="5" t="str">
        <f t="shared" si="70"/>
        <v/>
      </c>
      <c r="AS402" s="5">
        <f t="shared" si="71"/>
        <v>0</v>
      </c>
      <c r="AT402" s="5">
        <f t="shared" si="73"/>
        <v>0</v>
      </c>
      <c r="AU402" s="11">
        <f t="shared" si="74"/>
        <v>0</v>
      </c>
      <c r="AV402" s="5">
        <f t="shared" si="72"/>
        <v>0</v>
      </c>
    </row>
    <row r="403" spans="1:48" hidden="1" x14ac:dyDescent="0.3">
      <c r="A403" s="1" t="s">
        <v>767</v>
      </c>
      <c r="B403" s="1" t="s">
        <v>790</v>
      </c>
      <c r="E403" s="1" t="s">
        <v>136</v>
      </c>
      <c r="F403" s="1" t="s">
        <v>291</v>
      </c>
      <c r="G403" s="1" t="s">
        <v>55</v>
      </c>
      <c r="H403" s="1" t="s">
        <v>56</v>
      </c>
      <c r="I403" s="2">
        <v>1147.3909000000001</v>
      </c>
      <c r="J403" s="2">
        <v>4.0199999999999996</v>
      </c>
      <c r="K403" s="2">
        <f t="shared" si="66"/>
        <v>0</v>
      </c>
      <c r="L403" s="2">
        <f t="shared" si="67"/>
        <v>4.0199999999999996</v>
      </c>
      <c r="M403" s="3">
        <v>4.0199999999999996</v>
      </c>
      <c r="AL403" s="5" t="str">
        <f t="shared" si="68"/>
        <v/>
      </c>
      <c r="AN403" s="5" t="str">
        <f t="shared" si="69"/>
        <v/>
      </c>
      <c r="AP403" s="5" t="str">
        <f t="shared" si="70"/>
        <v/>
      </c>
      <c r="AS403" s="5">
        <f t="shared" si="71"/>
        <v>0</v>
      </c>
      <c r="AT403" s="5">
        <f t="shared" si="73"/>
        <v>0</v>
      </c>
      <c r="AU403" s="11">
        <f t="shared" si="74"/>
        <v>0</v>
      </c>
      <c r="AV403" s="5">
        <f t="shared" si="72"/>
        <v>0</v>
      </c>
    </row>
    <row r="404" spans="1:48" hidden="1" x14ac:dyDescent="0.3">
      <c r="A404" s="1" t="s">
        <v>767</v>
      </c>
      <c r="B404" s="1" t="s">
        <v>790</v>
      </c>
      <c r="E404" s="1" t="s">
        <v>111</v>
      </c>
      <c r="F404" s="1" t="s">
        <v>291</v>
      </c>
      <c r="G404" s="1" t="s">
        <v>55</v>
      </c>
      <c r="H404" s="1" t="s">
        <v>56</v>
      </c>
      <c r="I404" s="2">
        <v>1147.3909000000001</v>
      </c>
      <c r="J404" s="2">
        <v>11.01</v>
      </c>
      <c r="K404" s="2">
        <f t="shared" si="66"/>
        <v>0</v>
      </c>
      <c r="L404" s="2">
        <f t="shared" si="67"/>
        <v>11.01</v>
      </c>
      <c r="M404" s="3">
        <v>11.01</v>
      </c>
      <c r="AL404" s="5" t="str">
        <f t="shared" si="68"/>
        <v/>
      </c>
      <c r="AN404" s="5" t="str">
        <f t="shared" si="69"/>
        <v/>
      </c>
      <c r="AP404" s="5" t="str">
        <f t="shared" si="70"/>
        <v/>
      </c>
      <c r="AS404" s="5">
        <f t="shared" si="71"/>
        <v>0</v>
      </c>
      <c r="AT404" s="5">
        <f t="shared" si="73"/>
        <v>0</v>
      </c>
      <c r="AU404" s="11">
        <f t="shared" si="74"/>
        <v>0</v>
      </c>
      <c r="AV404" s="5">
        <f t="shared" si="72"/>
        <v>0</v>
      </c>
    </row>
    <row r="405" spans="1:48" hidden="1" x14ac:dyDescent="0.3">
      <c r="A405" s="1" t="s">
        <v>767</v>
      </c>
      <c r="B405" s="1" t="s">
        <v>790</v>
      </c>
      <c r="E405" s="1" t="s">
        <v>89</v>
      </c>
      <c r="F405" s="1" t="s">
        <v>291</v>
      </c>
      <c r="G405" s="1" t="s">
        <v>55</v>
      </c>
      <c r="H405" s="1" t="s">
        <v>56</v>
      </c>
      <c r="I405" s="2">
        <v>1147.3909000000001</v>
      </c>
      <c r="J405" s="2">
        <v>0.5</v>
      </c>
      <c r="K405" s="2">
        <f t="shared" si="66"/>
        <v>0</v>
      </c>
      <c r="L405" s="2">
        <f t="shared" si="67"/>
        <v>0.5</v>
      </c>
      <c r="M405" s="3">
        <v>0.5</v>
      </c>
      <c r="AL405" s="5" t="str">
        <f t="shared" si="68"/>
        <v/>
      </c>
      <c r="AN405" s="5" t="str">
        <f t="shared" si="69"/>
        <v/>
      </c>
      <c r="AP405" s="5" t="str">
        <f t="shared" si="70"/>
        <v/>
      </c>
      <c r="AS405" s="5">
        <f t="shared" si="71"/>
        <v>0</v>
      </c>
      <c r="AT405" s="5">
        <f t="shared" si="73"/>
        <v>0</v>
      </c>
      <c r="AU405" s="11">
        <f t="shared" si="74"/>
        <v>0</v>
      </c>
      <c r="AV405" s="5">
        <f t="shared" si="72"/>
        <v>0</v>
      </c>
    </row>
    <row r="406" spans="1:48" hidden="1" x14ac:dyDescent="0.3">
      <c r="A406" s="1" t="s">
        <v>767</v>
      </c>
      <c r="B406" s="1" t="s">
        <v>790</v>
      </c>
      <c r="E406" s="1" t="s">
        <v>105</v>
      </c>
      <c r="F406" s="1" t="s">
        <v>291</v>
      </c>
      <c r="G406" s="1" t="s">
        <v>55</v>
      </c>
      <c r="H406" s="1" t="s">
        <v>56</v>
      </c>
      <c r="I406" s="2">
        <v>1147.3909000000001</v>
      </c>
      <c r="J406" s="2">
        <v>7.0000000000000007E-2</v>
      </c>
      <c r="K406" s="2">
        <f t="shared" si="66"/>
        <v>0</v>
      </c>
      <c r="L406" s="2">
        <f t="shared" si="67"/>
        <v>0.06</v>
      </c>
      <c r="M406" s="3">
        <v>0.01</v>
      </c>
      <c r="AL406" s="5" t="str">
        <f t="shared" si="68"/>
        <v/>
      </c>
      <c r="AN406" s="5" t="str">
        <f t="shared" si="69"/>
        <v/>
      </c>
      <c r="AO406" s="2">
        <v>0.02</v>
      </c>
      <c r="AP406" s="5">
        <f t="shared" si="70"/>
        <v>0.02</v>
      </c>
      <c r="AQ406" s="2">
        <v>0.03</v>
      </c>
      <c r="AS406" s="5">
        <f t="shared" si="71"/>
        <v>0</v>
      </c>
      <c r="AT406" s="5">
        <f t="shared" si="73"/>
        <v>0</v>
      </c>
      <c r="AU406" s="11">
        <f t="shared" si="74"/>
        <v>0</v>
      </c>
      <c r="AV406" s="5">
        <f t="shared" si="72"/>
        <v>0</v>
      </c>
    </row>
    <row r="407" spans="1:48" hidden="1" x14ac:dyDescent="0.3">
      <c r="A407" s="1" t="s">
        <v>767</v>
      </c>
      <c r="B407" s="1" t="s">
        <v>789</v>
      </c>
      <c r="E407" s="1" t="s">
        <v>111</v>
      </c>
      <c r="F407" s="1" t="s">
        <v>512</v>
      </c>
      <c r="G407" s="1" t="s">
        <v>55</v>
      </c>
      <c r="H407" s="1" t="s">
        <v>56</v>
      </c>
      <c r="I407" s="2">
        <v>1147.3909000000001</v>
      </c>
      <c r="J407" s="2">
        <v>3.85</v>
      </c>
      <c r="K407" s="2">
        <f t="shared" si="66"/>
        <v>0</v>
      </c>
      <c r="L407" s="2">
        <f t="shared" si="67"/>
        <v>3.85</v>
      </c>
      <c r="M407" s="3">
        <v>3.85</v>
      </c>
      <c r="AL407" s="5" t="str">
        <f t="shared" si="68"/>
        <v/>
      </c>
      <c r="AN407" s="5" t="str">
        <f t="shared" si="69"/>
        <v/>
      </c>
      <c r="AP407" s="5" t="str">
        <f t="shared" si="70"/>
        <v/>
      </c>
      <c r="AS407" s="5">
        <f t="shared" si="71"/>
        <v>0</v>
      </c>
      <c r="AT407" s="5">
        <f t="shared" si="73"/>
        <v>0</v>
      </c>
      <c r="AU407" s="11">
        <f t="shared" si="74"/>
        <v>0</v>
      </c>
      <c r="AV407" s="5">
        <f t="shared" si="72"/>
        <v>0</v>
      </c>
    </row>
    <row r="408" spans="1:48" hidden="1" x14ac:dyDescent="0.3">
      <c r="A408" s="1" t="s">
        <v>767</v>
      </c>
      <c r="B408" s="1" t="s">
        <v>789</v>
      </c>
      <c r="E408" s="1" t="s">
        <v>113</v>
      </c>
      <c r="F408" s="1" t="s">
        <v>512</v>
      </c>
      <c r="G408" s="1" t="s">
        <v>55</v>
      </c>
      <c r="H408" s="1" t="s">
        <v>56</v>
      </c>
      <c r="I408" s="2">
        <v>1147.3909000000001</v>
      </c>
      <c r="J408" s="2">
        <v>0.42</v>
      </c>
      <c r="K408" s="2">
        <f t="shared" si="66"/>
        <v>0</v>
      </c>
      <c r="L408" s="2">
        <f t="shared" si="67"/>
        <v>0.42</v>
      </c>
      <c r="M408" s="3">
        <v>0.42</v>
      </c>
      <c r="AL408" s="5" t="str">
        <f t="shared" si="68"/>
        <v/>
      </c>
      <c r="AN408" s="5" t="str">
        <f t="shared" si="69"/>
        <v/>
      </c>
      <c r="AP408" s="5" t="str">
        <f t="shared" si="70"/>
        <v/>
      </c>
      <c r="AS408" s="5">
        <f t="shared" si="71"/>
        <v>0</v>
      </c>
      <c r="AT408" s="5">
        <f t="shared" si="73"/>
        <v>0</v>
      </c>
      <c r="AU408" s="11">
        <f t="shared" si="74"/>
        <v>0</v>
      </c>
      <c r="AV408" s="5">
        <f t="shared" si="72"/>
        <v>0</v>
      </c>
    </row>
    <row r="409" spans="1:48" hidden="1" x14ac:dyDescent="0.3">
      <c r="A409" s="1" t="s">
        <v>767</v>
      </c>
      <c r="B409" s="1" t="s">
        <v>789</v>
      </c>
      <c r="E409" s="1" t="s">
        <v>85</v>
      </c>
      <c r="F409" s="1" t="s">
        <v>512</v>
      </c>
      <c r="G409" s="1" t="s">
        <v>55</v>
      </c>
      <c r="H409" s="1" t="s">
        <v>56</v>
      </c>
      <c r="I409" s="2">
        <v>1147.3909000000001</v>
      </c>
      <c r="J409" s="2">
        <v>33.6</v>
      </c>
      <c r="K409" s="2">
        <f t="shared" si="66"/>
        <v>0</v>
      </c>
      <c r="L409" s="2">
        <f t="shared" si="67"/>
        <v>33.6</v>
      </c>
      <c r="M409" s="3">
        <v>33.6</v>
      </c>
      <c r="AL409" s="5" t="str">
        <f t="shared" si="68"/>
        <v/>
      </c>
      <c r="AN409" s="5" t="str">
        <f t="shared" si="69"/>
        <v/>
      </c>
      <c r="AP409" s="5" t="str">
        <f t="shared" si="70"/>
        <v/>
      </c>
      <c r="AS409" s="5">
        <f t="shared" si="71"/>
        <v>0</v>
      </c>
      <c r="AT409" s="5">
        <f t="shared" si="73"/>
        <v>0</v>
      </c>
      <c r="AU409" s="11">
        <f t="shared" si="74"/>
        <v>0</v>
      </c>
      <c r="AV409" s="5">
        <f t="shared" si="72"/>
        <v>0</v>
      </c>
    </row>
    <row r="410" spans="1:48" hidden="1" x14ac:dyDescent="0.3">
      <c r="A410" s="1" t="s">
        <v>767</v>
      </c>
      <c r="B410" s="1" t="s">
        <v>789</v>
      </c>
      <c r="E410" s="1" t="s">
        <v>107</v>
      </c>
      <c r="F410" s="1" t="s">
        <v>527</v>
      </c>
      <c r="G410" s="1" t="s">
        <v>55</v>
      </c>
      <c r="H410" s="1" t="s">
        <v>56</v>
      </c>
      <c r="I410" s="2">
        <v>1147.3909000000001</v>
      </c>
      <c r="J410" s="2">
        <v>1.39</v>
      </c>
      <c r="K410" s="2">
        <f t="shared" si="66"/>
        <v>0</v>
      </c>
      <c r="L410" s="2">
        <f t="shared" si="67"/>
        <v>1.39</v>
      </c>
      <c r="M410" s="3">
        <v>1.39</v>
      </c>
      <c r="AL410" s="5" t="str">
        <f t="shared" si="68"/>
        <v/>
      </c>
      <c r="AN410" s="5" t="str">
        <f t="shared" si="69"/>
        <v/>
      </c>
      <c r="AP410" s="5" t="str">
        <f t="shared" si="70"/>
        <v/>
      </c>
      <c r="AS410" s="5">
        <f t="shared" si="71"/>
        <v>0</v>
      </c>
      <c r="AT410" s="5">
        <f t="shared" si="73"/>
        <v>0</v>
      </c>
      <c r="AU410" s="11">
        <f t="shared" si="74"/>
        <v>0</v>
      </c>
      <c r="AV410" s="5">
        <f t="shared" si="72"/>
        <v>0</v>
      </c>
    </row>
    <row r="411" spans="1:48" hidden="1" x14ac:dyDescent="0.3">
      <c r="A411" s="1" t="s">
        <v>767</v>
      </c>
      <c r="B411" s="1" t="s">
        <v>789</v>
      </c>
      <c r="E411" s="1" t="s">
        <v>89</v>
      </c>
      <c r="F411" s="1" t="s">
        <v>527</v>
      </c>
      <c r="G411" s="1" t="s">
        <v>55</v>
      </c>
      <c r="H411" s="1" t="s">
        <v>56</v>
      </c>
      <c r="I411" s="2">
        <v>1147.3909000000001</v>
      </c>
      <c r="J411" s="2">
        <v>8.57</v>
      </c>
      <c r="K411" s="2">
        <f t="shared" si="66"/>
        <v>0</v>
      </c>
      <c r="L411" s="2">
        <f t="shared" si="67"/>
        <v>8.57</v>
      </c>
      <c r="M411" s="3">
        <v>8.57</v>
      </c>
      <c r="AL411" s="5" t="str">
        <f t="shared" si="68"/>
        <v/>
      </c>
      <c r="AN411" s="5" t="str">
        <f t="shared" si="69"/>
        <v/>
      </c>
      <c r="AP411" s="5" t="str">
        <f t="shared" si="70"/>
        <v/>
      </c>
      <c r="AS411" s="5">
        <f t="shared" si="71"/>
        <v>0</v>
      </c>
      <c r="AT411" s="5">
        <f t="shared" si="73"/>
        <v>0</v>
      </c>
      <c r="AU411" s="11">
        <f t="shared" si="74"/>
        <v>0</v>
      </c>
      <c r="AV411" s="5">
        <f t="shared" si="72"/>
        <v>0</v>
      </c>
    </row>
    <row r="412" spans="1:48" hidden="1" x14ac:dyDescent="0.3">
      <c r="B412" s="29" t="s">
        <v>787</v>
      </c>
      <c r="AT412" s="5">
        <f t="shared" si="73"/>
        <v>0</v>
      </c>
      <c r="AU412" s="11">
        <f t="shared" si="74"/>
        <v>0</v>
      </c>
    </row>
    <row r="413" spans="1:48" hidden="1" x14ac:dyDescent="0.3">
      <c r="B413" s="1" t="s">
        <v>777</v>
      </c>
      <c r="C413" s="1" t="s">
        <v>800</v>
      </c>
      <c r="D413" s="1" t="s">
        <v>160</v>
      </c>
      <c r="E413" s="1" t="s">
        <v>109</v>
      </c>
      <c r="F413" s="1" t="s">
        <v>90</v>
      </c>
      <c r="G413" s="1" t="s">
        <v>55</v>
      </c>
      <c r="H413" s="1" t="s">
        <v>56</v>
      </c>
      <c r="J413" s="2">
        <v>7.13</v>
      </c>
      <c r="K413" s="2">
        <f t="shared" ref="K413:K446" si="75">SUM(N413,P413,R413,T413,V413,X413,Z413,AB413,AE413,AG413,AI413)</f>
        <v>7.13</v>
      </c>
      <c r="L413" s="2">
        <f t="shared" ref="L413:L446" si="76">SUM(M413,AD413,AK413,AM413,AO413,AQ413,AR413)</f>
        <v>0</v>
      </c>
      <c r="AG413" s="9">
        <v>7.13</v>
      </c>
      <c r="AH413" s="5">
        <v>14598.674999999999</v>
      </c>
      <c r="AL413" s="5" t="str">
        <f t="shared" ref="AL413:AL446" si="77">IF(AK413&gt;0,AK413*$AL$1,"")</f>
        <v/>
      </c>
      <c r="AN413" s="5" t="str">
        <f t="shared" ref="AN413:AN446" si="78">IF(AM413&gt;0,AM413*$AN$1,"")</f>
        <v/>
      </c>
      <c r="AP413" s="5" t="str">
        <f t="shared" ref="AP413:AP446" si="79">IF(AO413&gt;0,AO413*$AP$1,"")</f>
        <v/>
      </c>
      <c r="AS413" s="5">
        <f t="shared" ref="AS413:AS446" si="80">SUM(O413,Q413,S413,U413,W413,Y413,AA413,AC413,AF413,AH413,AJ413)</f>
        <v>14598.674999999999</v>
      </c>
      <c r="AT413" s="5">
        <f t="shared" si="73"/>
        <v>10367.978985</v>
      </c>
      <c r="AU413" s="11">
        <f t="shared" si="74"/>
        <v>0.40994521774947479</v>
      </c>
      <c r="AV413" s="5">
        <f t="shared" ref="AV413:AV446" si="81">(AU413/100)*$AV$1</f>
        <v>409.94521774947481</v>
      </c>
    </row>
    <row r="414" spans="1:48" hidden="1" x14ac:dyDescent="0.3">
      <c r="B414" s="1" t="s">
        <v>777</v>
      </c>
      <c r="C414" s="1" t="s">
        <v>800</v>
      </c>
      <c r="D414" s="1" t="s">
        <v>160</v>
      </c>
      <c r="E414" s="1" t="s">
        <v>112</v>
      </c>
      <c r="F414" s="1" t="s">
        <v>90</v>
      </c>
      <c r="G414" s="1" t="s">
        <v>55</v>
      </c>
      <c r="H414" s="1" t="s">
        <v>56</v>
      </c>
      <c r="J414" s="2">
        <v>7.03</v>
      </c>
      <c r="K414" s="2">
        <f t="shared" si="75"/>
        <v>7.03</v>
      </c>
      <c r="L414" s="2">
        <f t="shared" si="76"/>
        <v>0</v>
      </c>
      <c r="AG414" s="9">
        <v>7.03</v>
      </c>
      <c r="AH414" s="5">
        <v>14393.924999999999</v>
      </c>
      <c r="AL414" s="5" t="str">
        <f t="shared" si="77"/>
        <v/>
      </c>
      <c r="AN414" s="5" t="str">
        <f t="shared" si="78"/>
        <v/>
      </c>
      <c r="AP414" s="5" t="str">
        <f t="shared" si="79"/>
        <v/>
      </c>
      <c r="AS414" s="5">
        <f t="shared" si="80"/>
        <v>14393.924999999999</v>
      </c>
      <c r="AT414" s="5">
        <f t="shared" si="73"/>
        <v>10222.565535</v>
      </c>
      <c r="AU414" s="11">
        <f t="shared" si="74"/>
        <v>0.4041956354528482</v>
      </c>
      <c r="AV414" s="5">
        <f t="shared" si="81"/>
        <v>404.19563545284825</v>
      </c>
    </row>
    <row r="415" spans="1:48" hidden="1" x14ac:dyDescent="0.3">
      <c r="B415" s="1" t="s">
        <v>777</v>
      </c>
      <c r="C415" s="1" t="s">
        <v>800</v>
      </c>
      <c r="D415" s="1" t="s">
        <v>160</v>
      </c>
      <c r="E415" s="1" t="s">
        <v>113</v>
      </c>
      <c r="F415" s="1" t="s">
        <v>90</v>
      </c>
      <c r="G415" s="1" t="s">
        <v>55</v>
      </c>
      <c r="H415" s="1" t="s">
        <v>56</v>
      </c>
      <c r="J415" s="2">
        <v>0.05</v>
      </c>
      <c r="K415" s="2">
        <f t="shared" si="75"/>
        <v>0.05</v>
      </c>
      <c r="L415" s="2">
        <f t="shared" si="76"/>
        <v>0</v>
      </c>
      <c r="AG415" s="9">
        <v>0.05</v>
      </c>
      <c r="AH415" s="5">
        <v>102.375</v>
      </c>
      <c r="AL415" s="5" t="str">
        <f t="shared" si="77"/>
        <v/>
      </c>
      <c r="AN415" s="5" t="str">
        <f t="shared" si="78"/>
        <v/>
      </c>
      <c r="AP415" s="5" t="str">
        <f t="shared" si="79"/>
        <v/>
      </c>
      <c r="AS415" s="5">
        <f t="shared" si="80"/>
        <v>102.375</v>
      </c>
      <c r="AT415" s="5">
        <f t="shared" si="73"/>
        <v>72.706724999999992</v>
      </c>
      <c r="AU415" s="11">
        <f t="shared" si="74"/>
        <v>2.8747911483132872E-3</v>
      </c>
      <c r="AV415" s="5">
        <f t="shared" si="81"/>
        <v>2.8747911483132871</v>
      </c>
    </row>
    <row r="416" spans="1:48" hidden="1" x14ac:dyDescent="0.3">
      <c r="B416" s="1" t="s">
        <v>777</v>
      </c>
      <c r="C416" s="1" t="s">
        <v>800</v>
      </c>
      <c r="D416" s="1" t="s">
        <v>160</v>
      </c>
      <c r="E416" s="1" t="s">
        <v>64</v>
      </c>
      <c r="F416" s="1" t="s">
        <v>90</v>
      </c>
      <c r="G416" s="1" t="s">
        <v>55</v>
      </c>
      <c r="H416" s="1" t="s">
        <v>56</v>
      </c>
      <c r="J416" s="2">
        <v>7.25</v>
      </c>
      <c r="K416" s="2">
        <f t="shared" si="75"/>
        <v>7.25</v>
      </c>
      <c r="L416" s="2">
        <f t="shared" si="76"/>
        <v>0</v>
      </c>
      <c r="AG416" s="9">
        <v>7.25</v>
      </c>
      <c r="AH416" s="5">
        <v>14844.375</v>
      </c>
      <c r="AL416" s="5" t="str">
        <f t="shared" si="77"/>
        <v/>
      </c>
      <c r="AN416" s="5" t="str">
        <f t="shared" si="78"/>
        <v/>
      </c>
      <c r="AP416" s="5" t="str">
        <f t="shared" si="79"/>
        <v/>
      </c>
      <c r="AS416" s="5">
        <f t="shared" si="80"/>
        <v>14844.375</v>
      </c>
      <c r="AT416" s="5">
        <f t="shared" si="73"/>
        <v>10542.475124999999</v>
      </c>
      <c r="AU416" s="11">
        <f t="shared" si="74"/>
        <v>0.4168447165054267</v>
      </c>
      <c r="AV416" s="5">
        <f t="shared" si="81"/>
        <v>416.84471650542667</v>
      </c>
    </row>
    <row r="417" spans="2:48" hidden="1" x14ac:dyDescent="0.3">
      <c r="B417" s="1" t="s">
        <v>777</v>
      </c>
      <c r="C417" s="1" t="s">
        <v>800</v>
      </c>
      <c r="D417" s="1" t="s">
        <v>160</v>
      </c>
      <c r="E417" s="1" t="s">
        <v>106</v>
      </c>
      <c r="F417" s="1" t="s">
        <v>90</v>
      </c>
      <c r="G417" s="1" t="s">
        <v>55</v>
      </c>
      <c r="H417" s="1" t="s">
        <v>56</v>
      </c>
      <c r="J417" s="2">
        <v>7.31</v>
      </c>
      <c r="K417" s="2">
        <f t="shared" si="75"/>
        <v>7.31</v>
      </c>
      <c r="L417" s="2">
        <f t="shared" si="76"/>
        <v>0</v>
      </c>
      <c r="AG417" s="9">
        <v>7.31</v>
      </c>
      <c r="AH417" s="5">
        <v>14967.225</v>
      </c>
      <c r="AL417" s="5" t="str">
        <f t="shared" si="77"/>
        <v/>
      </c>
      <c r="AN417" s="5" t="str">
        <f t="shared" si="78"/>
        <v/>
      </c>
      <c r="AP417" s="5" t="str">
        <f t="shared" si="79"/>
        <v/>
      </c>
      <c r="AS417" s="5">
        <f t="shared" si="80"/>
        <v>14967.225</v>
      </c>
      <c r="AT417" s="5">
        <f t="shared" si="73"/>
        <v>10629.723195</v>
      </c>
      <c r="AU417" s="11">
        <f t="shared" si="74"/>
        <v>0.42029446588340263</v>
      </c>
      <c r="AV417" s="5">
        <f t="shared" si="81"/>
        <v>420.29446588340267</v>
      </c>
    </row>
    <row r="418" spans="2:48" hidden="1" x14ac:dyDescent="0.3">
      <c r="B418" s="1" t="s">
        <v>777</v>
      </c>
      <c r="C418" s="1" t="s">
        <v>800</v>
      </c>
      <c r="D418" s="1" t="s">
        <v>160</v>
      </c>
      <c r="E418" s="1" t="s">
        <v>106</v>
      </c>
      <c r="F418" s="1" t="s">
        <v>436</v>
      </c>
      <c r="G418" s="1" t="s">
        <v>55</v>
      </c>
      <c r="H418" s="1" t="s">
        <v>56</v>
      </c>
      <c r="J418" s="2">
        <v>4.09</v>
      </c>
      <c r="K418" s="2">
        <f t="shared" si="75"/>
        <v>4.09</v>
      </c>
      <c r="L418" s="2">
        <f t="shared" si="76"/>
        <v>0</v>
      </c>
      <c r="AG418" s="9">
        <v>4.09</v>
      </c>
      <c r="AH418" s="5">
        <v>8374.2749999999996</v>
      </c>
      <c r="AL418" s="5" t="str">
        <f t="shared" si="77"/>
        <v/>
      </c>
      <c r="AN418" s="5" t="str">
        <f t="shared" si="78"/>
        <v/>
      </c>
      <c r="AP418" s="5" t="str">
        <f t="shared" si="79"/>
        <v/>
      </c>
      <c r="AS418" s="5">
        <f t="shared" si="80"/>
        <v>8374.2749999999996</v>
      </c>
      <c r="AT418" s="5">
        <f t="shared" si="73"/>
        <v>5947.4101049999999</v>
      </c>
      <c r="AU418" s="11">
        <f t="shared" si="74"/>
        <v>0.2351579159320269</v>
      </c>
      <c r="AV418" s="5">
        <f t="shared" si="81"/>
        <v>235.15791593202692</v>
      </c>
    </row>
    <row r="419" spans="2:48" hidden="1" x14ac:dyDescent="0.3">
      <c r="B419" s="1" t="s">
        <v>777</v>
      </c>
      <c r="C419" s="1" t="s">
        <v>800</v>
      </c>
      <c r="D419" s="1" t="s">
        <v>160</v>
      </c>
      <c r="E419" s="1" t="s">
        <v>83</v>
      </c>
      <c r="F419" s="1" t="s">
        <v>436</v>
      </c>
      <c r="G419" s="1" t="s">
        <v>55</v>
      </c>
      <c r="H419" s="1" t="s">
        <v>56</v>
      </c>
      <c r="J419" s="2">
        <v>4.1100000000000003</v>
      </c>
      <c r="K419" s="2">
        <f t="shared" si="75"/>
        <v>3.97</v>
      </c>
      <c r="L419" s="2">
        <f t="shared" si="76"/>
        <v>0</v>
      </c>
      <c r="AG419" s="9">
        <v>3.97</v>
      </c>
      <c r="AH419" s="5">
        <v>8128.5750000000007</v>
      </c>
      <c r="AL419" s="5" t="str">
        <f t="shared" si="77"/>
        <v/>
      </c>
      <c r="AN419" s="5" t="str">
        <f t="shared" si="78"/>
        <v/>
      </c>
      <c r="AP419" s="5" t="str">
        <f t="shared" si="79"/>
        <v/>
      </c>
      <c r="AS419" s="5">
        <f t="shared" si="80"/>
        <v>8128.5750000000007</v>
      </c>
      <c r="AT419" s="5">
        <f t="shared" si="73"/>
        <v>5772.9139649999997</v>
      </c>
      <c r="AU419" s="11">
        <f t="shared" si="74"/>
        <v>0.22825841717607503</v>
      </c>
      <c r="AV419" s="5">
        <f t="shared" si="81"/>
        <v>228.25841717607503</v>
      </c>
    </row>
    <row r="420" spans="2:48" hidden="1" x14ac:dyDescent="0.3">
      <c r="B420" s="1" t="s">
        <v>777</v>
      </c>
      <c r="C420" s="1" t="s">
        <v>800</v>
      </c>
      <c r="D420" s="1" t="s">
        <v>160</v>
      </c>
      <c r="E420" s="1" t="s">
        <v>64</v>
      </c>
      <c r="F420" s="1" t="s">
        <v>436</v>
      </c>
      <c r="G420" s="1" t="s">
        <v>55</v>
      </c>
      <c r="H420" s="1" t="s">
        <v>56</v>
      </c>
      <c r="J420" s="2">
        <v>3.81</v>
      </c>
      <c r="K420" s="2">
        <f t="shared" si="75"/>
        <v>0.67</v>
      </c>
      <c r="L420" s="2">
        <f t="shared" si="76"/>
        <v>0</v>
      </c>
      <c r="AG420" s="9">
        <v>0.67</v>
      </c>
      <c r="AH420" s="5">
        <v>1371.825</v>
      </c>
      <c r="AL420" s="5" t="str">
        <f t="shared" si="77"/>
        <v/>
      </c>
      <c r="AN420" s="5" t="str">
        <f t="shared" si="78"/>
        <v/>
      </c>
      <c r="AP420" s="5" t="str">
        <f t="shared" si="79"/>
        <v/>
      </c>
      <c r="AS420" s="5">
        <f t="shared" si="80"/>
        <v>1371.825</v>
      </c>
      <c r="AT420" s="5">
        <f t="shared" si="73"/>
        <v>974.27011499999981</v>
      </c>
      <c r="AU420" s="11">
        <f t="shared" si="74"/>
        <v>3.852220138739805E-2</v>
      </c>
      <c r="AV420" s="5">
        <f t="shared" si="81"/>
        <v>38.522201387398049</v>
      </c>
    </row>
    <row r="421" spans="2:48" hidden="1" x14ac:dyDescent="0.3">
      <c r="B421" s="1" t="s">
        <v>777</v>
      </c>
      <c r="C421" s="1" t="s">
        <v>800</v>
      </c>
      <c r="D421" s="1" t="s">
        <v>160</v>
      </c>
      <c r="E421" s="1" t="s">
        <v>110</v>
      </c>
      <c r="F421" s="1" t="s">
        <v>436</v>
      </c>
      <c r="G421" s="1" t="s">
        <v>55</v>
      </c>
      <c r="H421" s="1" t="s">
        <v>56</v>
      </c>
      <c r="J421" s="2">
        <v>0.53</v>
      </c>
      <c r="K421" s="2">
        <f t="shared" si="75"/>
        <v>0.53</v>
      </c>
      <c r="L421" s="2">
        <f t="shared" si="76"/>
        <v>0</v>
      </c>
      <c r="AG421" s="9">
        <v>0.53</v>
      </c>
      <c r="AH421" s="5">
        <v>1085.175</v>
      </c>
      <c r="AL421" s="5" t="str">
        <f t="shared" si="77"/>
        <v/>
      </c>
      <c r="AN421" s="5" t="str">
        <f t="shared" si="78"/>
        <v/>
      </c>
      <c r="AP421" s="5" t="str">
        <f t="shared" si="79"/>
        <v/>
      </c>
      <c r="AS421" s="5">
        <f t="shared" si="80"/>
        <v>1085.175</v>
      </c>
      <c r="AT421" s="5">
        <f t="shared" si="73"/>
        <v>770.69128499999999</v>
      </c>
      <c r="AU421" s="11">
        <f t="shared" si="74"/>
        <v>3.0472786172120847E-2</v>
      </c>
      <c r="AV421" s="5">
        <f t="shared" si="81"/>
        <v>30.472786172120848</v>
      </c>
    </row>
    <row r="422" spans="2:48" hidden="1" x14ac:dyDescent="0.3">
      <c r="B422" s="1" t="s">
        <v>777</v>
      </c>
      <c r="C422" s="1" t="s">
        <v>800</v>
      </c>
      <c r="D422" s="1" t="s">
        <v>160</v>
      </c>
      <c r="E422" s="1" t="s">
        <v>109</v>
      </c>
      <c r="F422" s="1" t="s">
        <v>436</v>
      </c>
      <c r="G422" s="1" t="s">
        <v>55</v>
      </c>
      <c r="H422" s="1" t="s">
        <v>56</v>
      </c>
      <c r="J422" s="2">
        <v>7.5</v>
      </c>
      <c r="K422" s="2">
        <f t="shared" si="75"/>
        <v>7.5</v>
      </c>
      <c r="L422" s="2">
        <f t="shared" si="76"/>
        <v>0</v>
      </c>
      <c r="AG422" s="9">
        <v>7.5</v>
      </c>
      <c r="AH422" s="5">
        <v>15356.25</v>
      </c>
      <c r="AL422" s="5" t="str">
        <f t="shared" si="77"/>
        <v/>
      </c>
      <c r="AN422" s="5" t="str">
        <f t="shared" si="78"/>
        <v/>
      </c>
      <c r="AP422" s="5" t="str">
        <f t="shared" si="79"/>
        <v/>
      </c>
      <c r="AS422" s="5">
        <f t="shared" si="80"/>
        <v>15356.25</v>
      </c>
      <c r="AT422" s="5">
        <f t="shared" si="73"/>
        <v>10906.008750000001</v>
      </c>
      <c r="AU422" s="11">
        <f t="shared" si="74"/>
        <v>0.43121867224699317</v>
      </c>
      <c r="AV422" s="5">
        <f t="shared" si="81"/>
        <v>431.21867224699321</v>
      </c>
    </row>
    <row r="423" spans="2:48" hidden="1" x14ac:dyDescent="0.3">
      <c r="B423" s="1" t="s">
        <v>777</v>
      </c>
      <c r="C423" s="1" t="s">
        <v>800</v>
      </c>
      <c r="D423" s="1" t="s">
        <v>160</v>
      </c>
      <c r="E423" s="1" t="s">
        <v>112</v>
      </c>
      <c r="F423" s="1" t="s">
        <v>436</v>
      </c>
      <c r="G423" s="1" t="s">
        <v>55</v>
      </c>
      <c r="H423" s="1" t="s">
        <v>56</v>
      </c>
      <c r="J423" s="2">
        <v>7.98</v>
      </c>
      <c r="K423" s="2">
        <f t="shared" si="75"/>
        <v>7.98</v>
      </c>
      <c r="L423" s="2">
        <f t="shared" si="76"/>
        <v>0</v>
      </c>
      <c r="AG423" s="9">
        <v>7.98</v>
      </c>
      <c r="AH423" s="5">
        <v>16339.05</v>
      </c>
      <c r="AL423" s="5" t="str">
        <f t="shared" si="77"/>
        <v/>
      </c>
      <c r="AN423" s="5" t="str">
        <f t="shared" si="78"/>
        <v/>
      </c>
      <c r="AP423" s="5" t="str">
        <f t="shared" si="79"/>
        <v/>
      </c>
      <c r="AS423" s="5">
        <f t="shared" si="80"/>
        <v>16339.05</v>
      </c>
      <c r="AT423" s="5">
        <f t="shared" si="73"/>
        <v>11603.993309999996</v>
      </c>
      <c r="AU423" s="11">
        <f t="shared" si="74"/>
        <v>0.45881666727080062</v>
      </c>
      <c r="AV423" s="5">
        <f t="shared" si="81"/>
        <v>458.81666727080056</v>
      </c>
    </row>
    <row r="424" spans="2:48" hidden="1" x14ac:dyDescent="0.3">
      <c r="B424" s="1" t="s">
        <v>777</v>
      </c>
      <c r="C424" s="1" t="s">
        <v>800</v>
      </c>
      <c r="D424" s="1" t="s">
        <v>160</v>
      </c>
      <c r="E424" s="1" t="s">
        <v>141</v>
      </c>
      <c r="F424" s="1" t="s">
        <v>436</v>
      </c>
      <c r="G424" s="1" t="s">
        <v>55</v>
      </c>
      <c r="H424" s="1" t="s">
        <v>56</v>
      </c>
      <c r="J424" s="2">
        <v>3.85</v>
      </c>
      <c r="K424" s="2">
        <f t="shared" si="75"/>
        <v>3.85</v>
      </c>
      <c r="L424" s="2">
        <f t="shared" si="76"/>
        <v>0</v>
      </c>
      <c r="AG424" s="9">
        <v>3.85</v>
      </c>
      <c r="AH424" s="5">
        <v>7882.875</v>
      </c>
      <c r="AL424" s="5" t="str">
        <f t="shared" si="77"/>
        <v/>
      </c>
      <c r="AN424" s="5" t="str">
        <f t="shared" si="78"/>
        <v/>
      </c>
      <c r="AP424" s="5" t="str">
        <f t="shared" si="79"/>
        <v/>
      </c>
      <c r="AS424" s="5">
        <f t="shared" si="80"/>
        <v>7882.875</v>
      </c>
      <c r="AT424" s="5">
        <f t="shared" si="73"/>
        <v>5598.4178249999995</v>
      </c>
      <c r="AU424" s="11">
        <f t="shared" si="74"/>
        <v>0.22135891842012315</v>
      </c>
      <c r="AV424" s="5">
        <f t="shared" si="81"/>
        <v>221.35891842012313</v>
      </c>
    </row>
    <row r="425" spans="2:48" hidden="1" x14ac:dyDescent="0.3">
      <c r="B425" s="1" t="s">
        <v>777</v>
      </c>
      <c r="C425" s="1" t="s">
        <v>800</v>
      </c>
      <c r="D425" s="1" t="s">
        <v>160</v>
      </c>
      <c r="E425" s="1" t="s">
        <v>113</v>
      </c>
      <c r="F425" s="1" t="s">
        <v>496</v>
      </c>
      <c r="G425" s="1" t="s">
        <v>55</v>
      </c>
      <c r="H425" s="1" t="s">
        <v>56</v>
      </c>
      <c r="J425" s="2">
        <v>4.0599999999999996</v>
      </c>
      <c r="K425" s="2">
        <f t="shared" si="75"/>
        <v>2.4500000000000002</v>
      </c>
      <c r="L425" s="2">
        <f t="shared" si="76"/>
        <v>0</v>
      </c>
      <c r="AG425" s="9">
        <v>2.4500000000000002</v>
      </c>
      <c r="AH425" s="5">
        <v>5016.375</v>
      </c>
      <c r="AL425" s="5" t="str">
        <f t="shared" si="77"/>
        <v/>
      </c>
      <c r="AN425" s="5" t="str">
        <f t="shared" si="78"/>
        <v/>
      </c>
      <c r="AP425" s="5" t="str">
        <f t="shared" si="79"/>
        <v/>
      </c>
      <c r="AS425" s="5">
        <f t="shared" si="80"/>
        <v>5016.375</v>
      </c>
      <c r="AT425" s="5">
        <f t="shared" si="73"/>
        <v>3562.6295250000003</v>
      </c>
      <c r="AU425" s="11">
        <f t="shared" si="74"/>
        <v>0.14086476626735109</v>
      </c>
      <c r="AV425" s="5">
        <f t="shared" si="81"/>
        <v>140.86476626735109</v>
      </c>
    </row>
    <row r="426" spans="2:48" hidden="1" x14ac:dyDescent="0.3">
      <c r="B426" s="1" t="s">
        <v>777</v>
      </c>
      <c r="C426" s="1" t="s">
        <v>800</v>
      </c>
      <c r="D426" s="1" t="s">
        <v>160</v>
      </c>
      <c r="E426" s="1" t="s">
        <v>64</v>
      </c>
      <c r="F426" s="1" t="s">
        <v>72</v>
      </c>
      <c r="G426" s="1" t="s">
        <v>55</v>
      </c>
      <c r="H426" s="1" t="s">
        <v>56</v>
      </c>
      <c r="J426" s="2">
        <v>6.17</v>
      </c>
      <c r="K426" s="2">
        <f t="shared" si="75"/>
        <v>2.61</v>
      </c>
      <c r="L426" s="2">
        <f t="shared" si="76"/>
        <v>0</v>
      </c>
      <c r="AG426" s="9">
        <v>2.61</v>
      </c>
      <c r="AH426" s="5">
        <v>5343.9749999999995</v>
      </c>
      <c r="AL426" s="5" t="str">
        <f t="shared" si="77"/>
        <v/>
      </c>
      <c r="AN426" s="5" t="str">
        <f t="shared" si="78"/>
        <v/>
      </c>
      <c r="AP426" s="5" t="str">
        <f t="shared" si="79"/>
        <v/>
      </c>
      <c r="AS426" s="5">
        <f t="shared" si="80"/>
        <v>5343.9749999999995</v>
      </c>
      <c r="AT426" s="5">
        <f t="shared" si="73"/>
        <v>3795.291044999999</v>
      </c>
      <c r="AU426" s="11">
        <f t="shared" si="74"/>
        <v>0.15006409794195358</v>
      </c>
      <c r="AV426" s="5">
        <f t="shared" si="81"/>
        <v>150.06409794195358</v>
      </c>
    </row>
    <row r="427" spans="2:48" hidden="1" x14ac:dyDescent="0.3">
      <c r="B427" s="1" t="s">
        <v>777</v>
      </c>
      <c r="C427" s="1" t="s">
        <v>800</v>
      </c>
      <c r="D427" s="1" t="s">
        <v>160</v>
      </c>
      <c r="E427" s="1" t="s">
        <v>83</v>
      </c>
      <c r="F427" s="1" t="s">
        <v>72</v>
      </c>
      <c r="G427" s="1" t="s">
        <v>55</v>
      </c>
      <c r="H427" s="1" t="s">
        <v>56</v>
      </c>
      <c r="J427" s="2">
        <v>2.77</v>
      </c>
      <c r="K427" s="2">
        <f t="shared" si="75"/>
        <v>0.61</v>
      </c>
      <c r="L427" s="2">
        <f t="shared" si="76"/>
        <v>0</v>
      </c>
      <c r="AG427" s="9">
        <v>0.61</v>
      </c>
      <c r="AH427" s="5">
        <v>1248.9749999999999</v>
      </c>
      <c r="AL427" s="5" t="str">
        <f t="shared" si="77"/>
        <v/>
      </c>
      <c r="AN427" s="5" t="str">
        <f t="shared" si="78"/>
        <v/>
      </c>
      <c r="AP427" s="5" t="str">
        <f t="shared" si="79"/>
        <v/>
      </c>
      <c r="AS427" s="5">
        <f t="shared" si="80"/>
        <v>1248.9749999999999</v>
      </c>
      <c r="AT427" s="5">
        <f t="shared" si="73"/>
        <v>887.02204499999982</v>
      </c>
      <c r="AU427" s="11">
        <f t="shared" si="74"/>
        <v>3.5072452009422099E-2</v>
      </c>
      <c r="AV427" s="5">
        <f t="shared" si="81"/>
        <v>35.072452009422101</v>
      </c>
    </row>
    <row r="428" spans="2:48" hidden="1" x14ac:dyDescent="0.3">
      <c r="B428" s="1" t="s">
        <v>776</v>
      </c>
      <c r="C428" s="1" t="s">
        <v>800</v>
      </c>
      <c r="D428" s="1" t="s">
        <v>160</v>
      </c>
      <c r="E428" s="1" t="s">
        <v>136</v>
      </c>
      <c r="F428" s="1" t="s">
        <v>238</v>
      </c>
      <c r="G428" s="1" t="s">
        <v>55</v>
      </c>
      <c r="H428" s="1" t="s">
        <v>56</v>
      </c>
      <c r="J428" s="2">
        <v>3.58</v>
      </c>
      <c r="K428" s="2">
        <f t="shared" si="75"/>
        <v>0.34</v>
      </c>
      <c r="L428" s="2">
        <f t="shared" si="76"/>
        <v>0</v>
      </c>
      <c r="AG428" s="9">
        <v>0.34</v>
      </c>
      <c r="AH428" s="5">
        <v>696.15000000000009</v>
      </c>
      <c r="AL428" s="5" t="str">
        <f t="shared" si="77"/>
        <v/>
      </c>
      <c r="AN428" s="5" t="str">
        <f t="shared" si="78"/>
        <v/>
      </c>
      <c r="AP428" s="5" t="str">
        <f t="shared" si="79"/>
        <v/>
      </c>
      <c r="AS428" s="5">
        <f t="shared" si="80"/>
        <v>696.15000000000009</v>
      </c>
      <c r="AT428" s="5">
        <f t="shared" si="73"/>
        <v>494.40573000000012</v>
      </c>
      <c r="AU428" s="11">
        <f t="shared" si="74"/>
        <v>1.9548579808530361E-2</v>
      </c>
      <c r="AV428" s="5">
        <f t="shared" si="81"/>
        <v>19.548579808530363</v>
      </c>
    </row>
    <row r="429" spans="2:48" hidden="1" x14ac:dyDescent="0.3">
      <c r="B429" s="1" t="s">
        <v>776</v>
      </c>
      <c r="C429" s="1" t="s">
        <v>800</v>
      </c>
      <c r="D429" s="1" t="s">
        <v>160</v>
      </c>
      <c r="E429" s="1" t="s">
        <v>141</v>
      </c>
      <c r="F429" s="1" t="s">
        <v>238</v>
      </c>
      <c r="G429" s="1" t="s">
        <v>55</v>
      </c>
      <c r="H429" s="1" t="s">
        <v>56</v>
      </c>
      <c r="J429" s="2">
        <v>4.29</v>
      </c>
      <c r="K429" s="2">
        <f t="shared" si="75"/>
        <v>2.5</v>
      </c>
      <c r="L429" s="2">
        <f t="shared" si="76"/>
        <v>0</v>
      </c>
      <c r="AG429" s="9">
        <v>2.5</v>
      </c>
      <c r="AH429" s="5">
        <v>5118.75</v>
      </c>
      <c r="AL429" s="5" t="str">
        <f t="shared" si="77"/>
        <v/>
      </c>
      <c r="AN429" s="5" t="str">
        <f t="shared" si="78"/>
        <v/>
      </c>
      <c r="AP429" s="5" t="str">
        <f t="shared" si="79"/>
        <v/>
      </c>
      <c r="AS429" s="5">
        <f t="shared" si="80"/>
        <v>5118.75</v>
      </c>
      <c r="AT429" s="5">
        <f t="shared" si="73"/>
        <v>3635.3362499999998</v>
      </c>
      <c r="AU429" s="11">
        <f t="shared" si="74"/>
        <v>0.14373955741566438</v>
      </c>
      <c r="AV429" s="5">
        <f t="shared" si="81"/>
        <v>143.73955741566439</v>
      </c>
    </row>
    <row r="430" spans="2:48" hidden="1" x14ac:dyDescent="0.3">
      <c r="B430" s="1" t="s">
        <v>776</v>
      </c>
      <c r="C430" s="1" t="s">
        <v>800</v>
      </c>
      <c r="D430" s="1" t="s">
        <v>160</v>
      </c>
      <c r="E430" s="1" t="s">
        <v>106</v>
      </c>
      <c r="F430" s="1" t="s">
        <v>238</v>
      </c>
      <c r="G430" s="1" t="s">
        <v>55</v>
      </c>
      <c r="H430" s="1" t="s">
        <v>56</v>
      </c>
      <c r="J430" s="2">
        <v>4.2699999999999996</v>
      </c>
      <c r="K430" s="2">
        <f t="shared" si="75"/>
        <v>4.2699999999999996</v>
      </c>
      <c r="L430" s="2">
        <f t="shared" si="76"/>
        <v>0</v>
      </c>
      <c r="AG430" s="9">
        <v>4.2699999999999996</v>
      </c>
      <c r="AH430" s="5">
        <v>8742.8249999999989</v>
      </c>
      <c r="AL430" s="5" t="str">
        <f t="shared" si="77"/>
        <v/>
      </c>
      <c r="AN430" s="5" t="str">
        <f t="shared" si="78"/>
        <v/>
      </c>
      <c r="AP430" s="5" t="str">
        <f t="shared" si="79"/>
        <v/>
      </c>
      <c r="AS430" s="5">
        <f t="shared" si="80"/>
        <v>8742.8249999999989</v>
      </c>
      <c r="AT430" s="5">
        <f t="shared" si="73"/>
        <v>6209.1543149999989</v>
      </c>
      <c r="AU430" s="11">
        <f t="shared" si="74"/>
        <v>0.24550716406595471</v>
      </c>
      <c r="AV430" s="5">
        <f t="shared" si="81"/>
        <v>245.50716406595473</v>
      </c>
    </row>
    <row r="431" spans="2:48" hidden="1" x14ac:dyDescent="0.3">
      <c r="B431" s="1" t="s">
        <v>776</v>
      </c>
      <c r="C431" s="1" t="s">
        <v>800</v>
      </c>
      <c r="D431" s="1" t="s">
        <v>160</v>
      </c>
      <c r="E431" s="1" t="s">
        <v>105</v>
      </c>
      <c r="F431" s="1" t="s">
        <v>238</v>
      </c>
      <c r="G431" s="1" t="s">
        <v>55</v>
      </c>
      <c r="H431" s="1" t="s">
        <v>56</v>
      </c>
      <c r="J431" s="2">
        <v>4.26</v>
      </c>
      <c r="K431" s="2">
        <f t="shared" si="75"/>
        <v>4.26</v>
      </c>
      <c r="L431" s="2">
        <f t="shared" si="76"/>
        <v>0</v>
      </c>
      <c r="AG431" s="9">
        <v>4.26</v>
      </c>
      <c r="AH431" s="5">
        <v>8722.35</v>
      </c>
      <c r="AL431" s="5" t="str">
        <f t="shared" si="77"/>
        <v/>
      </c>
      <c r="AN431" s="5" t="str">
        <f t="shared" si="78"/>
        <v/>
      </c>
      <c r="AP431" s="5" t="str">
        <f t="shared" si="79"/>
        <v/>
      </c>
      <c r="AS431" s="5">
        <f t="shared" si="80"/>
        <v>8722.35</v>
      </c>
      <c r="AT431" s="5">
        <f t="shared" si="73"/>
        <v>6194.6129700000001</v>
      </c>
      <c r="AU431" s="11">
        <f t="shared" si="74"/>
        <v>0.24493220583629211</v>
      </c>
      <c r="AV431" s="5">
        <f t="shared" si="81"/>
        <v>244.93220583629213</v>
      </c>
    </row>
    <row r="432" spans="2:48" hidden="1" x14ac:dyDescent="0.3">
      <c r="B432" s="1" t="s">
        <v>776</v>
      </c>
      <c r="C432" s="1" t="s">
        <v>800</v>
      </c>
      <c r="D432" s="1" t="s">
        <v>160</v>
      </c>
      <c r="E432" s="1" t="s">
        <v>53</v>
      </c>
      <c r="F432" s="1" t="s">
        <v>291</v>
      </c>
      <c r="G432" s="1" t="s">
        <v>55</v>
      </c>
      <c r="H432" s="1" t="s">
        <v>56</v>
      </c>
      <c r="J432" s="2">
        <v>4.26</v>
      </c>
      <c r="K432" s="2">
        <f t="shared" si="75"/>
        <v>4.26</v>
      </c>
      <c r="L432" s="2">
        <f t="shared" si="76"/>
        <v>0</v>
      </c>
      <c r="AG432" s="9">
        <v>4.26</v>
      </c>
      <c r="AH432" s="5">
        <v>8722.35</v>
      </c>
      <c r="AL432" s="5" t="str">
        <f t="shared" si="77"/>
        <v/>
      </c>
      <c r="AN432" s="5" t="str">
        <f t="shared" si="78"/>
        <v/>
      </c>
      <c r="AP432" s="5" t="str">
        <f t="shared" si="79"/>
        <v/>
      </c>
      <c r="AS432" s="5">
        <f t="shared" si="80"/>
        <v>8722.35</v>
      </c>
      <c r="AT432" s="5">
        <f t="shared" si="73"/>
        <v>6194.6129700000001</v>
      </c>
      <c r="AU432" s="11">
        <f t="shared" si="74"/>
        <v>0.24493220583629211</v>
      </c>
      <c r="AV432" s="5">
        <f t="shared" si="81"/>
        <v>244.93220583629213</v>
      </c>
    </row>
    <row r="433" spans="2:48" hidden="1" x14ac:dyDescent="0.3">
      <c r="B433" s="1" t="s">
        <v>776</v>
      </c>
      <c r="C433" s="1" t="s">
        <v>800</v>
      </c>
      <c r="D433" s="1" t="s">
        <v>160</v>
      </c>
      <c r="E433" s="1" t="s">
        <v>84</v>
      </c>
      <c r="F433" s="1" t="s">
        <v>291</v>
      </c>
      <c r="G433" s="1" t="s">
        <v>55</v>
      </c>
      <c r="H433" s="1" t="s">
        <v>56</v>
      </c>
      <c r="J433" s="2">
        <v>2.78</v>
      </c>
      <c r="K433" s="2">
        <f t="shared" si="75"/>
        <v>2.78</v>
      </c>
      <c r="L433" s="2">
        <f t="shared" si="76"/>
        <v>0</v>
      </c>
      <c r="AG433" s="9">
        <v>2.78</v>
      </c>
      <c r="AH433" s="5">
        <v>5692.0499999999993</v>
      </c>
      <c r="AL433" s="5" t="str">
        <f t="shared" si="77"/>
        <v/>
      </c>
      <c r="AN433" s="5" t="str">
        <f t="shared" si="78"/>
        <v/>
      </c>
      <c r="AP433" s="5" t="str">
        <f t="shared" si="79"/>
        <v/>
      </c>
      <c r="AS433" s="5">
        <f t="shared" si="80"/>
        <v>5692.0499999999993</v>
      </c>
      <c r="AT433" s="5">
        <f t="shared" si="73"/>
        <v>4042.4939099999992</v>
      </c>
      <c r="AU433" s="11">
        <f t="shared" si="74"/>
        <v>0.15983838784621876</v>
      </c>
      <c r="AV433" s="5">
        <f t="shared" si="81"/>
        <v>159.83838784621875</v>
      </c>
    </row>
    <row r="434" spans="2:48" hidden="1" x14ac:dyDescent="0.3">
      <c r="B434" s="1" t="s">
        <v>776</v>
      </c>
      <c r="C434" s="1" t="s">
        <v>800</v>
      </c>
      <c r="D434" s="1" t="s">
        <v>160</v>
      </c>
      <c r="E434" s="1" t="s">
        <v>83</v>
      </c>
      <c r="F434" s="1" t="s">
        <v>291</v>
      </c>
      <c r="G434" s="1" t="s">
        <v>55</v>
      </c>
      <c r="H434" s="1" t="s">
        <v>56</v>
      </c>
      <c r="J434" s="2">
        <v>4.2300000000000004</v>
      </c>
      <c r="K434" s="2">
        <f t="shared" si="75"/>
        <v>4.2300000000000004</v>
      </c>
      <c r="L434" s="2">
        <f t="shared" si="76"/>
        <v>0</v>
      </c>
      <c r="AG434" s="9">
        <v>4.2300000000000004</v>
      </c>
      <c r="AH434" s="5">
        <v>8660.9250000000011</v>
      </c>
      <c r="AL434" s="5" t="str">
        <f t="shared" si="77"/>
        <v/>
      </c>
      <c r="AN434" s="5" t="str">
        <f t="shared" si="78"/>
        <v/>
      </c>
      <c r="AP434" s="5" t="str">
        <f t="shared" si="79"/>
        <v/>
      </c>
      <c r="AS434" s="5">
        <f t="shared" si="80"/>
        <v>8660.9250000000011</v>
      </c>
      <c r="AT434" s="5">
        <f t="shared" si="73"/>
        <v>6150.9889350000012</v>
      </c>
      <c r="AU434" s="11">
        <f t="shared" si="74"/>
        <v>0.24320733114730417</v>
      </c>
      <c r="AV434" s="5">
        <f t="shared" si="81"/>
        <v>243.20733114730416</v>
      </c>
    </row>
    <row r="435" spans="2:48" hidden="1" x14ac:dyDescent="0.3">
      <c r="B435" s="1" t="s">
        <v>776</v>
      </c>
      <c r="C435" s="1" t="s">
        <v>800</v>
      </c>
      <c r="D435" s="1" t="s">
        <v>160</v>
      </c>
      <c r="E435" s="1" t="s">
        <v>136</v>
      </c>
      <c r="F435" s="1" t="s">
        <v>291</v>
      </c>
      <c r="G435" s="1" t="s">
        <v>55</v>
      </c>
      <c r="H435" s="1" t="s">
        <v>56</v>
      </c>
      <c r="J435" s="2">
        <v>1.41</v>
      </c>
      <c r="K435" s="2">
        <f t="shared" si="75"/>
        <v>1.41</v>
      </c>
      <c r="L435" s="2">
        <f t="shared" si="76"/>
        <v>0</v>
      </c>
      <c r="AG435" s="9">
        <v>1.41</v>
      </c>
      <c r="AH435" s="5">
        <v>2886.9749999999999</v>
      </c>
      <c r="AL435" s="5" t="str">
        <f t="shared" si="77"/>
        <v/>
      </c>
      <c r="AN435" s="5" t="str">
        <f t="shared" si="78"/>
        <v/>
      </c>
      <c r="AP435" s="5" t="str">
        <f t="shared" si="79"/>
        <v/>
      </c>
      <c r="AS435" s="5">
        <f t="shared" si="80"/>
        <v>2886.9749999999999</v>
      </c>
      <c r="AT435" s="5">
        <f t="shared" si="73"/>
        <v>2050.3296449999998</v>
      </c>
      <c r="AU435" s="11">
        <f t="shared" si="74"/>
        <v>8.1069110382434709E-2</v>
      </c>
      <c r="AV435" s="5">
        <f t="shared" si="81"/>
        <v>81.069110382434715</v>
      </c>
    </row>
    <row r="436" spans="2:48" hidden="1" x14ac:dyDescent="0.3">
      <c r="B436" s="1" t="s">
        <v>776</v>
      </c>
      <c r="C436" s="1" t="s">
        <v>800</v>
      </c>
      <c r="D436" s="1" t="s">
        <v>160</v>
      </c>
      <c r="E436" s="1" t="s">
        <v>64</v>
      </c>
      <c r="F436" s="1" t="s">
        <v>291</v>
      </c>
      <c r="G436" s="1" t="s">
        <v>55</v>
      </c>
      <c r="H436" s="1" t="s">
        <v>56</v>
      </c>
      <c r="J436" s="2">
        <v>4.21</v>
      </c>
      <c r="K436" s="2">
        <f t="shared" si="75"/>
        <v>4.21</v>
      </c>
      <c r="L436" s="2">
        <f t="shared" si="76"/>
        <v>0</v>
      </c>
      <c r="AG436" s="9">
        <v>4.21</v>
      </c>
      <c r="AH436" s="5">
        <v>8619.9750000000004</v>
      </c>
      <c r="AL436" s="5" t="str">
        <f t="shared" si="77"/>
        <v/>
      </c>
      <c r="AN436" s="5" t="str">
        <f t="shared" si="78"/>
        <v/>
      </c>
      <c r="AP436" s="5" t="str">
        <f t="shared" si="79"/>
        <v/>
      </c>
      <c r="AS436" s="5">
        <f t="shared" si="80"/>
        <v>8619.9750000000004</v>
      </c>
      <c r="AT436" s="5">
        <f t="shared" si="73"/>
        <v>6121.9062450000001</v>
      </c>
      <c r="AU436" s="11">
        <f t="shared" si="74"/>
        <v>0.24205741468797881</v>
      </c>
      <c r="AV436" s="5">
        <f t="shared" si="81"/>
        <v>242.05741468797882</v>
      </c>
    </row>
    <row r="437" spans="2:48" hidden="1" x14ac:dyDescent="0.3">
      <c r="B437" s="1" t="s">
        <v>776</v>
      </c>
      <c r="C437" s="1" t="s">
        <v>800</v>
      </c>
      <c r="D437" s="1" t="s">
        <v>160</v>
      </c>
      <c r="E437" s="1" t="s">
        <v>105</v>
      </c>
      <c r="F437" s="1" t="s">
        <v>291</v>
      </c>
      <c r="G437" s="1" t="s">
        <v>55</v>
      </c>
      <c r="H437" s="1" t="s">
        <v>56</v>
      </c>
      <c r="J437" s="2">
        <v>0.04</v>
      </c>
      <c r="K437" s="2">
        <f t="shared" si="75"/>
        <v>0.04</v>
      </c>
      <c r="L437" s="2">
        <f t="shared" si="76"/>
        <v>0</v>
      </c>
      <c r="AG437" s="9">
        <v>0.04</v>
      </c>
      <c r="AH437" s="5">
        <v>81.900000000000006</v>
      </c>
      <c r="AL437" s="5" t="str">
        <f t="shared" si="77"/>
        <v/>
      </c>
      <c r="AN437" s="5" t="str">
        <f t="shared" si="78"/>
        <v/>
      </c>
      <c r="AP437" s="5" t="str">
        <f t="shared" si="79"/>
        <v/>
      </c>
      <c r="AS437" s="5">
        <f t="shared" si="80"/>
        <v>81.900000000000006</v>
      </c>
      <c r="AT437" s="5">
        <f t="shared" si="73"/>
        <v>58.165380000000006</v>
      </c>
      <c r="AU437" s="11">
        <f t="shared" si="74"/>
        <v>2.2998329186506303E-3</v>
      </c>
      <c r="AV437" s="5">
        <f t="shared" si="81"/>
        <v>2.2998329186506301</v>
      </c>
    </row>
    <row r="438" spans="2:48" hidden="1" x14ac:dyDescent="0.3">
      <c r="B438" s="1" t="s">
        <v>776</v>
      </c>
      <c r="C438" s="1" t="s">
        <v>800</v>
      </c>
      <c r="D438" s="1" t="s">
        <v>160</v>
      </c>
      <c r="E438" s="1" t="s">
        <v>106</v>
      </c>
      <c r="F438" s="1" t="s">
        <v>436</v>
      </c>
      <c r="G438" s="1" t="s">
        <v>55</v>
      </c>
      <c r="H438" s="1" t="s">
        <v>56</v>
      </c>
      <c r="J438" s="2">
        <v>1.91</v>
      </c>
      <c r="K438" s="2">
        <f t="shared" si="75"/>
        <v>1.87</v>
      </c>
      <c r="L438" s="2">
        <f t="shared" si="76"/>
        <v>0</v>
      </c>
      <c r="AG438" s="9">
        <v>1.87</v>
      </c>
      <c r="AH438" s="5">
        <v>3828.8249999999998</v>
      </c>
      <c r="AL438" s="5" t="str">
        <f t="shared" si="77"/>
        <v/>
      </c>
      <c r="AN438" s="5" t="str">
        <f t="shared" si="78"/>
        <v/>
      </c>
      <c r="AP438" s="5" t="str">
        <f t="shared" si="79"/>
        <v/>
      </c>
      <c r="AS438" s="5">
        <f t="shared" si="80"/>
        <v>3828.8249999999998</v>
      </c>
      <c r="AT438" s="5">
        <f t="shared" si="73"/>
        <v>2719.2315149999999</v>
      </c>
      <c r="AU438" s="11">
        <f t="shared" si="74"/>
        <v>0.10751718894691695</v>
      </c>
      <c r="AV438" s="5">
        <f t="shared" si="81"/>
        <v>107.51718894691695</v>
      </c>
    </row>
    <row r="439" spans="2:48" hidden="1" x14ac:dyDescent="0.3">
      <c r="B439" s="1" t="s">
        <v>776</v>
      </c>
      <c r="C439" s="1" t="s">
        <v>800</v>
      </c>
      <c r="D439" s="1" t="s">
        <v>160</v>
      </c>
      <c r="E439" s="1" t="s">
        <v>105</v>
      </c>
      <c r="F439" s="1" t="s">
        <v>436</v>
      </c>
      <c r="G439" s="1" t="s">
        <v>55</v>
      </c>
      <c r="H439" s="1" t="s">
        <v>56</v>
      </c>
      <c r="J439" s="2">
        <v>2.11</v>
      </c>
      <c r="K439" s="2">
        <f t="shared" si="75"/>
        <v>0.57999999999999996</v>
      </c>
      <c r="L439" s="2">
        <f t="shared" si="76"/>
        <v>0</v>
      </c>
      <c r="AG439" s="9">
        <v>0.57999999999999996</v>
      </c>
      <c r="AH439" s="5">
        <v>1187.55</v>
      </c>
      <c r="AL439" s="5" t="str">
        <f t="shared" si="77"/>
        <v/>
      </c>
      <c r="AN439" s="5" t="str">
        <f t="shared" si="78"/>
        <v/>
      </c>
      <c r="AP439" s="5" t="str">
        <f t="shared" si="79"/>
        <v/>
      </c>
      <c r="AS439" s="5">
        <f t="shared" si="80"/>
        <v>1187.55</v>
      </c>
      <c r="AT439" s="5">
        <f t="shared" si="73"/>
        <v>843.39800999999989</v>
      </c>
      <c r="AU439" s="11">
        <f t="shared" si="74"/>
        <v>3.3347577320434134E-2</v>
      </c>
      <c r="AV439" s="5">
        <f t="shared" si="81"/>
        <v>33.347577320434134</v>
      </c>
    </row>
    <row r="440" spans="2:48" hidden="1" x14ac:dyDescent="0.3">
      <c r="B440" s="1" t="s">
        <v>776</v>
      </c>
      <c r="C440" s="1" t="s">
        <v>800</v>
      </c>
      <c r="D440" s="1" t="s">
        <v>160</v>
      </c>
      <c r="E440" s="1" t="s">
        <v>84</v>
      </c>
      <c r="F440" s="1" t="s">
        <v>436</v>
      </c>
      <c r="G440" s="1" t="s">
        <v>55</v>
      </c>
      <c r="H440" s="1" t="s">
        <v>56</v>
      </c>
      <c r="J440" s="2">
        <v>2.91</v>
      </c>
      <c r="K440" s="2">
        <f t="shared" si="75"/>
        <v>2.91</v>
      </c>
      <c r="L440" s="2">
        <f t="shared" si="76"/>
        <v>0</v>
      </c>
      <c r="AG440" s="9">
        <v>2.91</v>
      </c>
      <c r="AH440" s="5">
        <v>5958.2250000000004</v>
      </c>
      <c r="AL440" s="5" t="str">
        <f t="shared" si="77"/>
        <v/>
      </c>
      <c r="AN440" s="5" t="str">
        <f t="shared" si="78"/>
        <v/>
      </c>
      <c r="AP440" s="5" t="str">
        <f t="shared" si="79"/>
        <v/>
      </c>
      <c r="AS440" s="5">
        <f t="shared" si="80"/>
        <v>5958.2250000000004</v>
      </c>
      <c r="AT440" s="5">
        <f t="shared" si="73"/>
        <v>4231.531395</v>
      </c>
      <c r="AU440" s="11">
        <f t="shared" si="74"/>
        <v>0.16731284483183334</v>
      </c>
      <c r="AV440" s="5">
        <f t="shared" si="81"/>
        <v>167.31284483183336</v>
      </c>
    </row>
    <row r="441" spans="2:48" hidden="1" x14ac:dyDescent="0.3">
      <c r="B441" s="1" t="s">
        <v>776</v>
      </c>
      <c r="C441" s="1" t="s">
        <v>800</v>
      </c>
      <c r="D441" s="1" t="s">
        <v>160</v>
      </c>
      <c r="E441" s="1" t="s">
        <v>83</v>
      </c>
      <c r="F441" s="1" t="s">
        <v>436</v>
      </c>
      <c r="G441" s="1" t="s">
        <v>55</v>
      </c>
      <c r="H441" s="1" t="s">
        <v>56</v>
      </c>
      <c r="J441" s="2">
        <v>2.17</v>
      </c>
      <c r="K441" s="2">
        <f t="shared" si="75"/>
        <v>2.17</v>
      </c>
      <c r="L441" s="2">
        <f t="shared" si="76"/>
        <v>0</v>
      </c>
      <c r="AG441" s="9">
        <v>2.17</v>
      </c>
      <c r="AH441" s="5">
        <v>4443.0749999999998</v>
      </c>
      <c r="AL441" s="5" t="str">
        <f t="shared" si="77"/>
        <v/>
      </c>
      <c r="AN441" s="5" t="str">
        <f t="shared" si="78"/>
        <v/>
      </c>
      <c r="AP441" s="5" t="str">
        <f t="shared" si="79"/>
        <v/>
      </c>
      <c r="AS441" s="5">
        <f t="shared" si="80"/>
        <v>4443.0749999999998</v>
      </c>
      <c r="AT441" s="5">
        <f t="shared" si="73"/>
        <v>3155.4718649999995</v>
      </c>
      <c r="AU441" s="11">
        <f t="shared" si="74"/>
        <v>0.12476593583679668</v>
      </c>
      <c r="AV441" s="5">
        <f t="shared" si="81"/>
        <v>124.76593583679667</v>
      </c>
    </row>
    <row r="442" spans="2:48" hidden="1" x14ac:dyDescent="0.3">
      <c r="B442" s="1" t="s">
        <v>776</v>
      </c>
      <c r="C442" s="1" t="s">
        <v>800</v>
      </c>
      <c r="D442" s="1" t="s">
        <v>160</v>
      </c>
      <c r="E442" s="1" t="s">
        <v>64</v>
      </c>
      <c r="F442" s="1" t="s">
        <v>436</v>
      </c>
      <c r="G442" s="1" t="s">
        <v>55</v>
      </c>
      <c r="H442" s="1" t="s">
        <v>56</v>
      </c>
      <c r="J442" s="2">
        <v>1.91</v>
      </c>
      <c r="K442" s="2">
        <f t="shared" si="75"/>
        <v>0.25</v>
      </c>
      <c r="L442" s="2">
        <f t="shared" si="76"/>
        <v>0</v>
      </c>
      <c r="AG442" s="9">
        <v>0.25</v>
      </c>
      <c r="AH442" s="5">
        <v>511.875</v>
      </c>
      <c r="AL442" s="5" t="str">
        <f t="shared" si="77"/>
        <v/>
      </c>
      <c r="AN442" s="5" t="str">
        <f t="shared" si="78"/>
        <v/>
      </c>
      <c r="AP442" s="5" t="str">
        <f t="shared" si="79"/>
        <v/>
      </c>
      <c r="AS442" s="5">
        <f t="shared" si="80"/>
        <v>511.875</v>
      </c>
      <c r="AT442" s="5">
        <f t="shared" si="73"/>
        <v>363.53362499999997</v>
      </c>
      <c r="AU442" s="11">
        <f t="shared" si="74"/>
        <v>1.4373955741566437E-2</v>
      </c>
      <c r="AV442" s="5">
        <f t="shared" si="81"/>
        <v>14.373955741566437</v>
      </c>
    </row>
    <row r="443" spans="2:48" hidden="1" x14ac:dyDescent="0.3">
      <c r="B443" s="1" t="s">
        <v>776</v>
      </c>
      <c r="C443" s="1" t="s">
        <v>800</v>
      </c>
      <c r="D443" s="1" t="s">
        <v>160</v>
      </c>
      <c r="E443" s="1" t="s">
        <v>136</v>
      </c>
      <c r="F443" s="1" t="s">
        <v>436</v>
      </c>
      <c r="G443" s="1" t="s">
        <v>55</v>
      </c>
      <c r="H443" s="1" t="s">
        <v>56</v>
      </c>
      <c r="J443" s="2">
        <v>1.33</v>
      </c>
      <c r="K443" s="2">
        <f t="shared" si="75"/>
        <v>1.33</v>
      </c>
      <c r="L443" s="2">
        <f t="shared" si="76"/>
        <v>0</v>
      </c>
      <c r="AG443" s="9">
        <v>1.33</v>
      </c>
      <c r="AH443" s="5">
        <v>2723.1750000000002</v>
      </c>
      <c r="AL443" s="5" t="str">
        <f t="shared" si="77"/>
        <v/>
      </c>
      <c r="AN443" s="5" t="str">
        <f t="shared" si="78"/>
        <v/>
      </c>
      <c r="AP443" s="5" t="str">
        <f t="shared" si="79"/>
        <v/>
      </c>
      <c r="AS443" s="5">
        <f t="shared" si="80"/>
        <v>2723.1750000000002</v>
      </c>
      <c r="AT443" s="5">
        <f t="shared" si="73"/>
        <v>1933.998885</v>
      </c>
      <c r="AU443" s="11">
        <f t="shared" si="74"/>
        <v>7.646944454513345E-2</v>
      </c>
      <c r="AV443" s="5">
        <f t="shared" si="81"/>
        <v>76.469444545133442</v>
      </c>
    </row>
    <row r="444" spans="2:48" hidden="1" x14ac:dyDescent="0.3">
      <c r="B444" s="1" t="s">
        <v>776</v>
      </c>
      <c r="C444" s="1" t="s">
        <v>800</v>
      </c>
      <c r="D444" s="1" t="s">
        <v>160</v>
      </c>
      <c r="E444" s="1" t="s">
        <v>141</v>
      </c>
      <c r="F444" s="1" t="s">
        <v>436</v>
      </c>
      <c r="G444" s="1" t="s">
        <v>55</v>
      </c>
      <c r="H444" s="1" t="s">
        <v>56</v>
      </c>
      <c r="J444" s="2">
        <v>1.66</v>
      </c>
      <c r="K444" s="2">
        <f t="shared" si="75"/>
        <v>1.66</v>
      </c>
      <c r="L444" s="2">
        <f t="shared" si="76"/>
        <v>0</v>
      </c>
      <c r="AG444" s="9">
        <v>1.66</v>
      </c>
      <c r="AH444" s="5">
        <v>3398.85</v>
      </c>
      <c r="AL444" s="5" t="str">
        <f t="shared" si="77"/>
        <v/>
      </c>
      <c r="AN444" s="5" t="str">
        <f t="shared" si="78"/>
        <v/>
      </c>
      <c r="AP444" s="5" t="str">
        <f t="shared" si="79"/>
        <v/>
      </c>
      <c r="AS444" s="5">
        <f t="shared" si="80"/>
        <v>3398.85</v>
      </c>
      <c r="AT444" s="5">
        <f t="shared" si="73"/>
        <v>2413.8632699999998</v>
      </c>
      <c r="AU444" s="11">
        <f t="shared" si="74"/>
        <v>9.5443066124001136E-2</v>
      </c>
      <c r="AV444" s="5">
        <f t="shared" si="81"/>
        <v>95.443066124001135</v>
      </c>
    </row>
    <row r="445" spans="2:48" hidden="1" x14ac:dyDescent="0.3">
      <c r="B445" s="1" t="s">
        <v>775</v>
      </c>
      <c r="C445" s="1" t="s">
        <v>800</v>
      </c>
      <c r="D445" s="1" t="s">
        <v>160</v>
      </c>
      <c r="E445" s="1" t="s">
        <v>112</v>
      </c>
      <c r="F445" s="1" t="s">
        <v>90</v>
      </c>
      <c r="G445" s="1" t="s">
        <v>55</v>
      </c>
      <c r="H445" s="1" t="s">
        <v>56</v>
      </c>
      <c r="J445" s="2">
        <v>3.15</v>
      </c>
      <c r="K445" s="2">
        <f t="shared" si="75"/>
        <v>3.15</v>
      </c>
      <c r="L445" s="2">
        <f t="shared" si="76"/>
        <v>0</v>
      </c>
      <c r="AG445" s="9">
        <v>3.15</v>
      </c>
      <c r="AH445" s="5">
        <v>6449.625</v>
      </c>
      <c r="AL445" s="5" t="str">
        <f t="shared" si="77"/>
        <v/>
      </c>
      <c r="AN445" s="5" t="str">
        <f t="shared" si="78"/>
        <v/>
      </c>
      <c r="AP445" s="5" t="str">
        <f t="shared" si="79"/>
        <v/>
      </c>
      <c r="AS445" s="5">
        <f t="shared" si="80"/>
        <v>6449.625</v>
      </c>
      <c r="AT445" s="5">
        <f t="shared" si="73"/>
        <v>4580.5236749999995</v>
      </c>
      <c r="AU445" s="11">
        <f t="shared" si="74"/>
        <v>0.18111184234373712</v>
      </c>
      <c r="AV445" s="5">
        <f t="shared" si="81"/>
        <v>181.11184234373712</v>
      </c>
    </row>
    <row r="446" spans="2:48" hidden="1" x14ac:dyDescent="0.3">
      <c r="B446" s="1" t="s">
        <v>775</v>
      </c>
      <c r="C446" s="1" t="s">
        <v>800</v>
      </c>
      <c r="D446" s="1" t="s">
        <v>160</v>
      </c>
      <c r="E446" s="1" t="s">
        <v>89</v>
      </c>
      <c r="F446" s="1" t="s">
        <v>90</v>
      </c>
      <c r="G446" s="1" t="s">
        <v>55</v>
      </c>
      <c r="H446" s="1" t="s">
        <v>56</v>
      </c>
      <c r="J446" s="2">
        <v>2.73</v>
      </c>
      <c r="K446" s="2">
        <f t="shared" si="75"/>
        <v>2.52</v>
      </c>
      <c r="L446" s="2">
        <f t="shared" si="76"/>
        <v>0</v>
      </c>
      <c r="AG446" s="9">
        <v>2.52</v>
      </c>
      <c r="AH446" s="5">
        <v>5159.7</v>
      </c>
      <c r="AL446" s="5" t="str">
        <f t="shared" si="77"/>
        <v/>
      </c>
      <c r="AN446" s="5" t="str">
        <f t="shared" si="78"/>
        <v/>
      </c>
      <c r="AP446" s="5" t="str">
        <f t="shared" si="79"/>
        <v/>
      </c>
      <c r="AS446" s="5">
        <f t="shared" si="80"/>
        <v>5159.7</v>
      </c>
      <c r="AT446" s="5">
        <f t="shared" si="73"/>
        <v>3664.41894</v>
      </c>
      <c r="AU446" s="11">
        <f t="shared" si="74"/>
        <v>0.14488947387498971</v>
      </c>
      <c r="AV446" s="5">
        <f t="shared" si="81"/>
        <v>144.8894738749897</v>
      </c>
    </row>
    <row r="447" spans="2:48" hidden="1" x14ac:dyDescent="0.3">
      <c r="B447" s="29" t="s">
        <v>788</v>
      </c>
      <c r="AT447" s="5">
        <f t="shared" si="73"/>
        <v>0</v>
      </c>
      <c r="AU447" s="11">
        <f t="shared" si="74"/>
        <v>0</v>
      </c>
    </row>
    <row r="448" spans="2:48" hidden="1" x14ac:dyDescent="0.3">
      <c r="B448" s="1" t="s">
        <v>768</v>
      </c>
      <c r="C448" s="1" t="s">
        <v>801</v>
      </c>
      <c r="D448" s="1" t="s">
        <v>60</v>
      </c>
      <c r="E448" s="1" t="s">
        <v>141</v>
      </c>
      <c r="F448" s="1" t="s">
        <v>291</v>
      </c>
      <c r="G448" s="1" t="s">
        <v>55</v>
      </c>
      <c r="H448" s="1" t="s">
        <v>56</v>
      </c>
      <c r="J448" s="2">
        <v>0.66</v>
      </c>
      <c r="K448" s="2">
        <f t="shared" si="66"/>
        <v>0.66</v>
      </c>
      <c r="L448" s="2">
        <f t="shared" si="67"/>
        <v>0</v>
      </c>
      <c r="AG448" s="9">
        <v>0.66</v>
      </c>
      <c r="AH448" s="5">
        <v>1351.35</v>
      </c>
      <c r="AL448" s="5" t="str">
        <f t="shared" si="68"/>
        <v/>
      </c>
      <c r="AN448" s="5" t="str">
        <f t="shared" si="69"/>
        <v/>
      </c>
      <c r="AP448" s="5" t="str">
        <f t="shared" si="70"/>
        <v/>
      </c>
      <c r="AS448" s="5">
        <f t="shared" si="71"/>
        <v>1351.35</v>
      </c>
      <c r="AT448" s="5">
        <f t="shared" si="73"/>
        <v>959.72876999999983</v>
      </c>
      <c r="AU448" s="11">
        <f t="shared" si="74"/>
        <v>3.7947243157735386E-2</v>
      </c>
      <c r="AV448" s="5">
        <f t="shared" si="72"/>
        <v>37.947243157735386</v>
      </c>
    </row>
    <row r="449" spans="2:48" hidden="1" x14ac:dyDescent="0.3">
      <c r="B449" s="1" t="s">
        <v>768</v>
      </c>
      <c r="C449" s="1" t="s">
        <v>801</v>
      </c>
      <c r="D449" s="1" t="s">
        <v>60</v>
      </c>
      <c r="E449" s="1" t="s">
        <v>106</v>
      </c>
      <c r="F449" s="1" t="s">
        <v>291</v>
      </c>
      <c r="G449" s="1" t="s">
        <v>55</v>
      </c>
      <c r="H449" s="1" t="s">
        <v>56</v>
      </c>
      <c r="J449" s="2">
        <v>0.02</v>
      </c>
      <c r="K449" s="2">
        <f t="shared" si="66"/>
        <v>0.02</v>
      </c>
      <c r="L449" s="2">
        <f t="shared" si="67"/>
        <v>0</v>
      </c>
      <c r="AG449" s="9">
        <v>0.02</v>
      </c>
      <c r="AH449" s="5">
        <v>40.950000000000003</v>
      </c>
      <c r="AL449" s="5" t="str">
        <f t="shared" si="68"/>
        <v/>
      </c>
      <c r="AN449" s="5" t="str">
        <f t="shared" si="69"/>
        <v/>
      </c>
      <c r="AP449" s="5" t="str">
        <f t="shared" si="70"/>
        <v/>
      </c>
      <c r="AS449" s="5">
        <f t="shared" si="71"/>
        <v>40.950000000000003</v>
      </c>
      <c r="AT449" s="5">
        <f t="shared" si="73"/>
        <v>29.082690000000003</v>
      </c>
      <c r="AU449" s="11">
        <f t="shared" si="74"/>
        <v>1.1499164593253152E-3</v>
      </c>
      <c r="AV449" s="5">
        <f t="shared" si="72"/>
        <v>1.1499164593253151</v>
      </c>
    </row>
    <row r="450" spans="2:48" hidden="1" x14ac:dyDescent="0.3">
      <c r="B450" s="1" t="s">
        <v>768</v>
      </c>
      <c r="C450" s="1" t="s">
        <v>801</v>
      </c>
      <c r="D450" s="1" t="s">
        <v>60</v>
      </c>
      <c r="E450" s="1" t="s">
        <v>83</v>
      </c>
      <c r="F450" s="1" t="s">
        <v>291</v>
      </c>
      <c r="G450" s="1" t="s">
        <v>55</v>
      </c>
      <c r="H450" s="1" t="s">
        <v>56</v>
      </c>
      <c r="J450" s="2">
        <v>0.05</v>
      </c>
      <c r="K450" s="2">
        <f t="shared" si="66"/>
        <v>0.05</v>
      </c>
      <c r="L450" s="2">
        <f t="shared" si="67"/>
        <v>0</v>
      </c>
      <c r="AG450" s="9">
        <v>0.05</v>
      </c>
      <c r="AH450" s="5">
        <v>102.375</v>
      </c>
      <c r="AL450" s="5" t="str">
        <f t="shared" si="68"/>
        <v/>
      </c>
      <c r="AN450" s="5" t="str">
        <f t="shared" si="69"/>
        <v/>
      </c>
      <c r="AP450" s="5" t="str">
        <f t="shared" si="70"/>
        <v/>
      </c>
      <c r="AS450" s="5">
        <f t="shared" si="71"/>
        <v>102.375</v>
      </c>
      <c r="AT450" s="5">
        <f t="shared" si="73"/>
        <v>72.706724999999992</v>
      </c>
      <c r="AU450" s="11">
        <f t="shared" si="74"/>
        <v>2.8747911483132872E-3</v>
      </c>
      <c r="AV450" s="5">
        <f t="shared" si="72"/>
        <v>2.8747911483132871</v>
      </c>
    </row>
    <row r="451" spans="2:48" hidden="1" x14ac:dyDescent="0.3">
      <c r="B451" s="1" t="s">
        <v>768</v>
      </c>
      <c r="C451" s="1" t="s">
        <v>801</v>
      </c>
      <c r="D451" s="1" t="s">
        <v>60</v>
      </c>
      <c r="E451" s="1" t="s">
        <v>64</v>
      </c>
      <c r="F451" s="1" t="s">
        <v>291</v>
      </c>
      <c r="G451" s="1" t="s">
        <v>55</v>
      </c>
      <c r="H451" s="1" t="s">
        <v>56</v>
      </c>
      <c r="J451" s="2">
        <v>0.5</v>
      </c>
      <c r="K451" s="2">
        <f t="shared" si="66"/>
        <v>0.5</v>
      </c>
      <c r="L451" s="2">
        <f t="shared" si="67"/>
        <v>0</v>
      </c>
      <c r="AG451" s="9">
        <v>0.5</v>
      </c>
      <c r="AH451" s="5">
        <v>1023.75</v>
      </c>
      <c r="AL451" s="5" t="str">
        <f t="shared" si="68"/>
        <v/>
      </c>
      <c r="AN451" s="5" t="str">
        <f t="shared" si="69"/>
        <v/>
      </c>
      <c r="AP451" s="5" t="str">
        <f t="shared" si="70"/>
        <v/>
      </c>
      <c r="AS451" s="5">
        <f t="shared" si="71"/>
        <v>1023.75</v>
      </c>
      <c r="AT451" s="5">
        <f t="shared" ref="AT451:AT514" si="82">$AS$517*(AU451/100)</f>
        <v>727.06724999999994</v>
      </c>
      <c r="AU451" s="11">
        <f t="shared" ref="AU451:AU513" si="83">(AS451/$AS$517)*71.02</f>
        <v>2.8747911483132875E-2</v>
      </c>
      <c r="AV451" s="5">
        <f t="shared" si="72"/>
        <v>28.747911483132874</v>
      </c>
    </row>
    <row r="452" spans="2:48" hidden="1" x14ac:dyDescent="0.3">
      <c r="B452" s="1" t="s">
        <v>769</v>
      </c>
      <c r="C452" s="1" t="s">
        <v>801</v>
      </c>
      <c r="D452" s="1" t="s">
        <v>60</v>
      </c>
      <c r="E452" s="1" t="s">
        <v>110</v>
      </c>
      <c r="F452" s="1" t="s">
        <v>291</v>
      </c>
      <c r="G452" s="1" t="s">
        <v>55</v>
      </c>
      <c r="H452" s="1" t="s">
        <v>56</v>
      </c>
      <c r="J452" s="2">
        <v>0.01</v>
      </c>
      <c r="K452" s="2">
        <f t="shared" si="66"/>
        <v>0.01</v>
      </c>
      <c r="L452" s="2">
        <f t="shared" si="67"/>
        <v>0</v>
      </c>
      <c r="AG452" s="9">
        <v>0.01</v>
      </c>
      <c r="AH452" s="5">
        <v>20.475000000000001</v>
      </c>
      <c r="AL452" s="5" t="str">
        <f t="shared" si="68"/>
        <v/>
      </c>
      <c r="AN452" s="5" t="str">
        <f t="shared" si="69"/>
        <v/>
      </c>
      <c r="AP452" s="5" t="str">
        <f t="shared" si="70"/>
        <v/>
      </c>
      <c r="AS452" s="5">
        <f t="shared" si="71"/>
        <v>20.475000000000001</v>
      </c>
      <c r="AT452" s="5">
        <f t="shared" si="82"/>
        <v>14.541345000000002</v>
      </c>
      <c r="AU452" s="11">
        <f t="shared" si="83"/>
        <v>5.7495822966265758E-4</v>
      </c>
      <c r="AV452" s="5">
        <f t="shared" si="72"/>
        <v>0.57495822966265753</v>
      </c>
    </row>
    <row r="453" spans="2:48" hidden="1" x14ac:dyDescent="0.3">
      <c r="B453" s="1" t="s">
        <v>769</v>
      </c>
      <c r="C453" s="1" t="s">
        <v>801</v>
      </c>
      <c r="D453" s="1" t="s">
        <v>60</v>
      </c>
      <c r="E453" s="1" t="s">
        <v>109</v>
      </c>
      <c r="F453" s="1" t="s">
        <v>291</v>
      </c>
      <c r="G453" s="1" t="s">
        <v>55</v>
      </c>
      <c r="H453" s="1" t="s">
        <v>56</v>
      </c>
      <c r="J453" s="2">
        <v>1.77</v>
      </c>
      <c r="K453" s="2">
        <f t="shared" si="66"/>
        <v>1.77</v>
      </c>
      <c r="L453" s="2">
        <f t="shared" si="67"/>
        <v>0</v>
      </c>
      <c r="AG453" s="9">
        <v>1.77</v>
      </c>
      <c r="AH453" s="5">
        <v>3624.0749999999998</v>
      </c>
      <c r="AL453" s="5" t="str">
        <f t="shared" si="68"/>
        <v/>
      </c>
      <c r="AN453" s="5" t="str">
        <f t="shared" si="69"/>
        <v/>
      </c>
      <c r="AP453" s="5" t="str">
        <f t="shared" si="70"/>
        <v/>
      </c>
      <c r="AS453" s="5">
        <f t="shared" si="71"/>
        <v>3624.0749999999998</v>
      </c>
      <c r="AT453" s="5">
        <f t="shared" si="82"/>
        <v>2573.8180649999999</v>
      </c>
      <c r="AU453" s="11">
        <f t="shared" si="83"/>
        <v>0.10176760665029037</v>
      </c>
      <c r="AV453" s="5">
        <f t="shared" si="72"/>
        <v>101.76760665029038</v>
      </c>
    </row>
    <row r="454" spans="2:48" hidden="1" x14ac:dyDescent="0.3">
      <c r="B454" s="1" t="s">
        <v>770</v>
      </c>
      <c r="C454" s="1" t="s">
        <v>801</v>
      </c>
      <c r="D454" s="1" t="s">
        <v>60</v>
      </c>
      <c r="E454" s="1" t="s">
        <v>109</v>
      </c>
      <c r="F454" s="1" t="s">
        <v>291</v>
      </c>
      <c r="G454" s="1" t="s">
        <v>55</v>
      </c>
      <c r="H454" s="1" t="s">
        <v>56</v>
      </c>
      <c r="J454" s="2">
        <v>1.63</v>
      </c>
      <c r="K454" s="2">
        <f t="shared" si="66"/>
        <v>1.63</v>
      </c>
      <c r="L454" s="2">
        <f t="shared" si="67"/>
        <v>0</v>
      </c>
      <c r="AG454" s="9">
        <v>1.63</v>
      </c>
      <c r="AH454" s="5">
        <v>3337.4250000000002</v>
      </c>
      <c r="AL454" s="5" t="str">
        <f t="shared" si="68"/>
        <v/>
      </c>
      <c r="AN454" s="5" t="str">
        <f t="shared" si="69"/>
        <v/>
      </c>
      <c r="AP454" s="5" t="str">
        <f t="shared" si="70"/>
        <v/>
      </c>
      <c r="AS454" s="5">
        <f t="shared" si="71"/>
        <v>3337.4250000000002</v>
      </c>
      <c r="AT454" s="5">
        <f t="shared" si="82"/>
        <v>2370.2392350000005</v>
      </c>
      <c r="AU454" s="11">
        <f t="shared" si="83"/>
        <v>9.3718191435013184E-2</v>
      </c>
      <c r="AV454" s="5">
        <f t="shared" si="72"/>
        <v>93.718191435013182</v>
      </c>
    </row>
    <row r="455" spans="2:48" hidden="1" x14ac:dyDescent="0.3">
      <c r="B455" s="1" t="s">
        <v>770</v>
      </c>
      <c r="C455" s="1" t="s">
        <v>801</v>
      </c>
      <c r="D455" s="1" t="s">
        <v>60</v>
      </c>
      <c r="E455" s="1" t="s">
        <v>107</v>
      </c>
      <c r="F455" s="1" t="s">
        <v>291</v>
      </c>
      <c r="G455" s="1" t="s">
        <v>55</v>
      </c>
      <c r="H455" s="1" t="s">
        <v>56</v>
      </c>
      <c r="J455" s="2">
        <v>2.0299999999999998</v>
      </c>
      <c r="K455" s="2">
        <f t="shared" si="66"/>
        <v>2.0299999999999998</v>
      </c>
      <c r="L455" s="2">
        <f t="shared" si="67"/>
        <v>0</v>
      </c>
      <c r="AG455" s="9">
        <v>2.0299999999999998</v>
      </c>
      <c r="AH455" s="5">
        <v>4156.4249999999993</v>
      </c>
      <c r="AL455" s="5" t="str">
        <f t="shared" si="68"/>
        <v/>
      </c>
      <c r="AN455" s="5" t="str">
        <f t="shared" si="69"/>
        <v/>
      </c>
      <c r="AP455" s="5" t="str">
        <f t="shared" si="70"/>
        <v/>
      </c>
      <c r="AS455" s="5">
        <f t="shared" si="71"/>
        <v>4156.4249999999993</v>
      </c>
      <c r="AT455" s="5">
        <f t="shared" si="82"/>
        <v>2951.8930349999996</v>
      </c>
      <c r="AU455" s="11">
        <f t="shared" si="83"/>
        <v>0.11671652062151945</v>
      </c>
      <c r="AV455" s="5">
        <f t="shared" si="72"/>
        <v>116.71652062151946</v>
      </c>
    </row>
    <row r="456" spans="2:48" hidden="1" x14ac:dyDescent="0.3">
      <c r="B456" s="1" t="s">
        <v>771</v>
      </c>
      <c r="C456" s="1" t="s">
        <v>801</v>
      </c>
      <c r="D456" s="1" t="s">
        <v>60</v>
      </c>
      <c r="E456" s="1" t="s">
        <v>64</v>
      </c>
      <c r="F456" s="1" t="s">
        <v>90</v>
      </c>
      <c r="G456" s="1" t="s">
        <v>55</v>
      </c>
      <c r="H456" s="1" t="s">
        <v>56</v>
      </c>
      <c r="J456" s="2">
        <v>0.27</v>
      </c>
      <c r="K456" s="2">
        <f t="shared" si="66"/>
        <v>0.27</v>
      </c>
      <c r="L456" s="2">
        <f t="shared" si="67"/>
        <v>0</v>
      </c>
      <c r="AG456" s="9">
        <v>0.27</v>
      </c>
      <c r="AH456" s="5">
        <v>552.82500000000005</v>
      </c>
      <c r="AL456" s="5" t="str">
        <f t="shared" si="68"/>
        <v/>
      </c>
      <c r="AN456" s="5" t="str">
        <f t="shared" si="69"/>
        <v/>
      </c>
      <c r="AP456" s="5" t="str">
        <f t="shared" si="70"/>
        <v/>
      </c>
      <c r="AS456" s="5">
        <f t="shared" si="71"/>
        <v>552.82500000000005</v>
      </c>
      <c r="AT456" s="5">
        <f t="shared" si="82"/>
        <v>392.61631499999999</v>
      </c>
      <c r="AU456" s="11">
        <f t="shared" si="83"/>
        <v>1.5523872200891754E-2</v>
      </c>
      <c r="AV456" s="5">
        <f t="shared" si="72"/>
        <v>15.523872200891754</v>
      </c>
    </row>
    <row r="457" spans="2:48" hidden="1" x14ac:dyDescent="0.3">
      <c r="B457" s="1" t="s">
        <v>771</v>
      </c>
      <c r="C457" s="1" t="s">
        <v>801</v>
      </c>
      <c r="D457" s="1" t="s">
        <v>60</v>
      </c>
      <c r="E457" s="1" t="s">
        <v>83</v>
      </c>
      <c r="F457" s="1" t="s">
        <v>90</v>
      </c>
      <c r="G457" s="1" t="s">
        <v>55</v>
      </c>
      <c r="H457" s="1" t="s">
        <v>56</v>
      </c>
      <c r="J457" s="2">
        <v>0.8</v>
      </c>
      <c r="K457" s="2">
        <f t="shared" si="66"/>
        <v>0.8</v>
      </c>
      <c r="L457" s="2">
        <f t="shared" si="67"/>
        <v>0</v>
      </c>
      <c r="AG457" s="9">
        <v>0.8</v>
      </c>
      <c r="AH457" s="5">
        <v>1287</v>
      </c>
      <c r="AL457" s="5" t="str">
        <f t="shared" si="68"/>
        <v/>
      </c>
      <c r="AN457" s="5" t="str">
        <f t="shared" si="69"/>
        <v/>
      </c>
      <c r="AP457" s="5" t="str">
        <f t="shared" si="70"/>
        <v/>
      </c>
      <c r="AS457" s="5">
        <f t="shared" si="71"/>
        <v>1287</v>
      </c>
      <c r="AT457" s="5">
        <f t="shared" si="82"/>
        <v>914.02739999999983</v>
      </c>
      <c r="AU457" s="11">
        <f t="shared" si="83"/>
        <v>3.614023157879561E-2</v>
      </c>
      <c r="AV457" s="5">
        <f t="shared" si="72"/>
        <v>36.140231578795607</v>
      </c>
    </row>
    <row r="458" spans="2:48" hidden="1" x14ac:dyDescent="0.3">
      <c r="B458" s="1" t="s">
        <v>771</v>
      </c>
      <c r="C458" s="1" t="s">
        <v>801</v>
      </c>
      <c r="D458" s="1" t="s">
        <v>60</v>
      </c>
      <c r="E458" s="1" t="s">
        <v>84</v>
      </c>
      <c r="F458" s="1" t="s">
        <v>90</v>
      </c>
      <c r="G458" s="1" t="s">
        <v>55</v>
      </c>
      <c r="H458" s="1" t="s">
        <v>56</v>
      </c>
      <c r="J458" s="2">
        <v>0.05</v>
      </c>
      <c r="K458" s="2">
        <f t="shared" si="66"/>
        <v>0.05</v>
      </c>
      <c r="L458" s="2">
        <f t="shared" si="67"/>
        <v>0</v>
      </c>
      <c r="AG458" s="9">
        <v>0.05</v>
      </c>
      <c r="AH458" s="5">
        <v>58.5</v>
      </c>
      <c r="AL458" s="5" t="str">
        <f t="shared" si="68"/>
        <v/>
      </c>
      <c r="AN458" s="5" t="str">
        <f t="shared" si="69"/>
        <v/>
      </c>
      <c r="AP458" s="5" t="str">
        <f t="shared" si="70"/>
        <v/>
      </c>
      <c r="AS458" s="5">
        <f t="shared" si="71"/>
        <v>58.5</v>
      </c>
      <c r="AT458" s="5">
        <f t="shared" si="82"/>
        <v>41.546700000000001</v>
      </c>
      <c r="AU458" s="11">
        <f t="shared" si="83"/>
        <v>1.6427377990361643E-3</v>
      </c>
      <c r="AV458" s="5">
        <f t="shared" si="72"/>
        <v>1.6427377990361645</v>
      </c>
    </row>
    <row r="459" spans="2:48" hidden="1" x14ac:dyDescent="0.3">
      <c r="B459" s="1" t="s">
        <v>771</v>
      </c>
      <c r="C459" s="1" t="s">
        <v>801</v>
      </c>
      <c r="D459" s="1" t="s">
        <v>60</v>
      </c>
      <c r="E459" s="1" t="s">
        <v>85</v>
      </c>
      <c r="F459" s="1" t="s">
        <v>436</v>
      </c>
      <c r="G459" s="1" t="s">
        <v>55</v>
      </c>
      <c r="H459" s="1" t="s">
        <v>56</v>
      </c>
      <c r="J459" s="2">
        <v>0.12</v>
      </c>
      <c r="K459" s="2">
        <f t="shared" si="66"/>
        <v>0.12</v>
      </c>
      <c r="L459" s="2">
        <f t="shared" si="67"/>
        <v>0</v>
      </c>
      <c r="AG459" s="9">
        <v>0.12</v>
      </c>
      <c r="AH459" s="5">
        <v>219.375</v>
      </c>
      <c r="AL459" s="5" t="str">
        <f t="shared" si="68"/>
        <v/>
      </c>
      <c r="AN459" s="5" t="str">
        <f t="shared" si="69"/>
        <v/>
      </c>
      <c r="AP459" s="5" t="str">
        <f t="shared" si="70"/>
        <v/>
      </c>
      <c r="AS459" s="5">
        <f t="shared" si="71"/>
        <v>219.375</v>
      </c>
      <c r="AT459" s="5">
        <f t="shared" si="82"/>
        <v>155.80012499999998</v>
      </c>
      <c r="AU459" s="11">
        <f t="shared" si="83"/>
        <v>6.1602667463856158E-3</v>
      </c>
      <c r="AV459" s="5">
        <f t="shared" si="72"/>
        <v>6.1602667463856156</v>
      </c>
    </row>
    <row r="460" spans="2:48" hidden="1" x14ac:dyDescent="0.3">
      <c r="B460" s="1" t="s">
        <v>771</v>
      </c>
      <c r="C460" s="1" t="s">
        <v>801</v>
      </c>
      <c r="D460" s="1" t="s">
        <v>60</v>
      </c>
      <c r="E460" s="1" t="s">
        <v>113</v>
      </c>
      <c r="F460" s="1" t="s">
        <v>436</v>
      </c>
      <c r="G460" s="1" t="s">
        <v>55</v>
      </c>
      <c r="H460" s="1" t="s">
        <v>56</v>
      </c>
      <c r="J460" s="2">
        <v>1.1399999999999999</v>
      </c>
      <c r="K460" s="2">
        <f t="shared" si="66"/>
        <v>1.1399999999999999</v>
      </c>
      <c r="L460" s="2">
        <f t="shared" si="67"/>
        <v>0</v>
      </c>
      <c r="AG460" s="9">
        <v>1.1399999999999999</v>
      </c>
      <c r="AH460" s="5">
        <v>2220.0749999999998</v>
      </c>
      <c r="AL460" s="5" t="str">
        <f t="shared" si="68"/>
        <v/>
      </c>
      <c r="AN460" s="5" t="str">
        <f t="shared" si="69"/>
        <v/>
      </c>
      <c r="AP460" s="5" t="str">
        <f t="shared" si="70"/>
        <v/>
      </c>
      <c r="AS460" s="5">
        <f t="shared" si="71"/>
        <v>2220.0749999999998</v>
      </c>
      <c r="AT460" s="5">
        <f t="shared" si="82"/>
        <v>1576.6972649999998</v>
      </c>
      <c r="AU460" s="11">
        <f t="shared" si="83"/>
        <v>6.2341899473422432E-2</v>
      </c>
      <c r="AV460" s="5">
        <f t="shared" si="72"/>
        <v>62.34189947342243</v>
      </c>
    </row>
    <row r="461" spans="2:48" hidden="1" x14ac:dyDescent="0.3">
      <c r="B461" s="1" t="s">
        <v>771</v>
      </c>
      <c r="C461" s="1" t="s">
        <v>801</v>
      </c>
      <c r="D461" s="1" t="s">
        <v>60</v>
      </c>
      <c r="E461" s="1" t="s">
        <v>112</v>
      </c>
      <c r="F461" s="1" t="s">
        <v>436</v>
      </c>
      <c r="G461" s="1" t="s">
        <v>55</v>
      </c>
      <c r="H461" s="1" t="s">
        <v>56</v>
      </c>
      <c r="J461" s="2">
        <v>0.27</v>
      </c>
      <c r="K461" s="2">
        <f t="shared" si="66"/>
        <v>0.27</v>
      </c>
      <c r="L461" s="2">
        <f t="shared" si="67"/>
        <v>0</v>
      </c>
      <c r="AG461" s="9">
        <v>0.27</v>
      </c>
      <c r="AH461" s="5">
        <v>552.82500000000005</v>
      </c>
      <c r="AL461" s="5" t="str">
        <f t="shared" si="68"/>
        <v/>
      </c>
      <c r="AN461" s="5" t="str">
        <f t="shared" si="69"/>
        <v/>
      </c>
      <c r="AP461" s="5" t="str">
        <f t="shared" si="70"/>
        <v/>
      </c>
      <c r="AS461" s="5">
        <f t="shared" si="71"/>
        <v>552.82500000000005</v>
      </c>
      <c r="AT461" s="5">
        <f t="shared" si="82"/>
        <v>392.61631499999999</v>
      </c>
      <c r="AU461" s="11">
        <f t="shared" si="83"/>
        <v>1.5523872200891754E-2</v>
      </c>
      <c r="AV461" s="5">
        <f t="shared" si="72"/>
        <v>15.523872200891754</v>
      </c>
    </row>
    <row r="462" spans="2:48" hidden="1" x14ac:dyDescent="0.3">
      <c r="B462" s="1" t="s">
        <v>772</v>
      </c>
      <c r="C462" s="1" t="s">
        <v>801</v>
      </c>
      <c r="D462" s="1" t="s">
        <v>60</v>
      </c>
      <c r="E462" s="1" t="s">
        <v>53</v>
      </c>
      <c r="F462" s="1" t="s">
        <v>147</v>
      </c>
      <c r="G462" s="1" t="s">
        <v>55</v>
      </c>
      <c r="H462" s="1" t="s">
        <v>56</v>
      </c>
      <c r="J462" s="2">
        <v>1.25</v>
      </c>
      <c r="K462" s="2">
        <f t="shared" si="66"/>
        <v>1.25</v>
      </c>
      <c r="L462" s="2">
        <f t="shared" si="67"/>
        <v>0</v>
      </c>
      <c r="AG462" s="9">
        <v>1.25</v>
      </c>
      <c r="AH462" s="5">
        <v>1716.9749999999999</v>
      </c>
      <c r="AL462" s="5" t="str">
        <f t="shared" si="68"/>
        <v/>
      </c>
      <c r="AN462" s="5" t="str">
        <f t="shared" si="69"/>
        <v/>
      </c>
      <c r="AP462" s="5" t="str">
        <f t="shared" si="70"/>
        <v/>
      </c>
      <c r="AS462" s="5">
        <f t="shared" si="71"/>
        <v>1716.9749999999999</v>
      </c>
      <c r="AT462" s="5">
        <f t="shared" si="82"/>
        <v>1219.3956449999998</v>
      </c>
      <c r="AU462" s="11">
        <f t="shared" si="83"/>
        <v>4.8214354401711422E-2</v>
      </c>
      <c r="AV462" s="5">
        <f t="shared" si="72"/>
        <v>48.214354401711418</v>
      </c>
    </row>
    <row r="463" spans="2:48" hidden="1" x14ac:dyDescent="0.3">
      <c r="B463" s="1" t="s">
        <v>772</v>
      </c>
      <c r="C463" s="1" t="s">
        <v>801</v>
      </c>
      <c r="D463" s="1" t="s">
        <v>60</v>
      </c>
      <c r="E463" s="1" t="s">
        <v>105</v>
      </c>
      <c r="F463" s="1" t="s">
        <v>147</v>
      </c>
      <c r="G463" s="1" t="s">
        <v>55</v>
      </c>
      <c r="H463" s="1" t="s">
        <v>56</v>
      </c>
      <c r="J463" s="2">
        <v>0.33</v>
      </c>
      <c r="K463" s="2">
        <f t="shared" ref="K463:K488" si="84">SUM(N463,P463,R463,T463,V463,X463,Z463,AB463,AE463,AG463,AI463)</f>
        <v>0.33</v>
      </c>
      <c r="L463" s="2">
        <f t="shared" ref="L463:L488" si="85">SUM(M463,AD463,AK463,AM463,AO463,AQ463,AR463)</f>
        <v>0</v>
      </c>
      <c r="AG463" s="9">
        <v>0.33</v>
      </c>
      <c r="AH463" s="5">
        <v>491.4</v>
      </c>
      <c r="AL463" s="5" t="str">
        <f t="shared" ref="AL463:AL488" si="86">IF(AK463&gt;0,AK463*$AL$1,"")</f>
        <v/>
      </c>
      <c r="AN463" s="5" t="str">
        <f t="shared" ref="AN463:AN488" si="87">IF(AM463&gt;0,AM463*$AN$1,"")</f>
        <v/>
      </c>
      <c r="AP463" s="5" t="str">
        <f t="shared" ref="AP463:AP488" si="88">IF(AO463&gt;0,AO463*$AP$1,"")</f>
        <v/>
      </c>
      <c r="AS463" s="5">
        <f t="shared" ref="AS463:AS488" si="89">SUM(O463,Q463,S463,U463,W463,Y463,AA463,AC463,AF463,AH463,AJ463)</f>
        <v>491.4</v>
      </c>
      <c r="AT463" s="5">
        <f t="shared" si="82"/>
        <v>348.99227999999994</v>
      </c>
      <c r="AU463" s="11">
        <f t="shared" si="83"/>
        <v>1.3798997511903778E-2</v>
      </c>
      <c r="AV463" s="5">
        <f t="shared" ref="AV463:AV488" si="90">(AU463/100)*$AV$1</f>
        <v>13.798997511903778</v>
      </c>
    </row>
    <row r="464" spans="2:48" hidden="1" x14ac:dyDescent="0.3">
      <c r="B464" s="1" t="s">
        <v>773</v>
      </c>
      <c r="C464" s="1" t="s">
        <v>801</v>
      </c>
      <c r="D464" s="1" t="s">
        <v>60</v>
      </c>
      <c r="E464" s="1" t="s">
        <v>111</v>
      </c>
      <c r="F464" s="1" t="s">
        <v>147</v>
      </c>
      <c r="G464" s="1" t="s">
        <v>55</v>
      </c>
      <c r="H464" s="1" t="s">
        <v>56</v>
      </c>
      <c r="J464" s="2">
        <v>1.93</v>
      </c>
      <c r="K464" s="2">
        <f t="shared" si="84"/>
        <v>0.75</v>
      </c>
      <c r="L464" s="2">
        <f t="shared" si="85"/>
        <v>0</v>
      </c>
      <c r="AG464" s="9">
        <v>0.75</v>
      </c>
      <c r="AH464" s="5">
        <v>1535.625</v>
      </c>
      <c r="AL464" s="5" t="str">
        <f t="shared" si="86"/>
        <v/>
      </c>
      <c r="AN464" s="5" t="str">
        <f t="shared" si="87"/>
        <v/>
      </c>
      <c r="AP464" s="5" t="str">
        <f t="shared" si="88"/>
        <v/>
      </c>
      <c r="AS464" s="5">
        <f t="shared" si="89"/>
        <v>1535.625</v>
      </c>
      <c r="AT464" s="5">
        <f t="shared" si="82"/>
        <v>1090.6008749999999</v>
      </c>
      <c r="AU464" s="11">
        <f t="shared" si="83"/>
        <v>4.3121867224699309E-2</v>
      </c>
      <c r="AV464" s="5">
        <f t="shared" si="90"/>
        <v>43.121867224699308</v>
      </c>
    </row>
    <row r="465" spans="2:48" hidden="1" x14ac:dyDescent="0.3">
      <c r="B465" s="1" t="s">
        <v>774</v>
      </c>
      <c r="C465" s="1" t="s">
        <v>801</v>
      </c>
      <c r="D465" s="1" t="s">
        <v>60</v>
      </c>
      <c r="E465" s="1" t="s">
        <v>110</v>
      </c>
      <c r="F465" s="1" t="s">
        <v>147</v>
      </c>
      <c r="G465" s="1" t="s">
        <v>55</v>
      </c>
      <c r="H465" s="1" t="s">
        <v>56</v>
      </c>
      <c r="J465" s="2">
        <v>7.0000000000000007E-2</v>
      </c>
      <c r="K465" s="2">
        <f t="shared" si="84"/>
        <v>7.0000000000000007E-2</v>
      </c>
      <c r="L465" s="2">
        <f t="shared" si="85"/>
        <v>0</v>
      </c>
      <c r="AG465" s="9">
        <v>7.0000000000000007E-2</v>
      </c>
      <c r="AH465" s="5">
        <v>143.32499999999999</v>
      </c>
      <c r="AL465" s="5" t="str">
        <f t="shared" si="86"/>
        <v/>
      </c>
      <c r="AN465" s="5" t="str">
        <f t="shared" si="87"/>
        <v/>
      </c>
      <c r="AP465" s="5" t="str">
        <f t="shared" si="88"/>
        <v/>
      </c>
      <c r="AS465" s="5">
        <f t="shared" si="89"/>
        <v>143.32499999999999</v>
      </c>
      <c r="AT465" s="5">
        <f t="shared" si="82"/>
        <v>101.78941499999998</v>
      </c>
      <c r="AU465" s="11">
        <f t="shared" si="83"/>
        <v>4.0247076076386015E-3</v>
      </c>
      <c r="AV465" s="5">
        <f t="shared" si="90"/>
        <v>4.0247076076386019</v>
      </c>
    </row>
    <row r="466" spans="2:48" hidden="1" x14ac:dyDescent="0.3">
      <c r="B466" s="1" t="s">
        <v>774</v>
      </c>
      <c r="C466" s="1" t="s">
        <v>801</v>
      </c>
      <c r="D466" s="1" t="s">
        <v>60</v>
      </c>
      <c r="E466" s="1" t="s">
        <v>109</v>
      </c>
      <c r="F466" s="1" t="s">
        <v>147</v>
      </c>
      <c r="G466" s="1" t="s">
        <v>55</v>
      </c>
      <c r="H466" s="1" t="s">
        <v>56</v>
      </c>
      <c r="J466" s="2">
        <v>1.43</v>
      </c>
      <c r="K466" s="2">
        <f t="shared" si="84"/>
        <v>1.43</v>
      </c>
      <c r="L466" s="2">
        <f t="shared" si="85"/>
        <v>0</v>
      </c>
      <c r="AG466" s="9">
        <v>1.43</v>
      </c>
      <c r="AH466" s="5">
        <v>2927.9250000000002</v>
      </c>
      <c r="AL466" s="5" t="str">
        <f t="shared" si="86"/>
        <v/>
      </c>
      <c r="AN466" s="5" t="str">
        <f t="shared" si="87"/>
        <v/>
      </c>
      <c r="AP466" s="5" t="str">
        <f t="shared" si="88"/>
        <v/>
      </c>
      <c r="AS466" s="5">
        <f t="shared" si="89"/>
        <v>2927.9250000000002</v>
      </c>
      <c r="AT466" s="5">
        <f t="shared" si="82"/>
        <v>2079.412335</v>
      </c>
      <c r="AU466" s="11">
        <f t="shared" si="83"/>
        <v>8.2219026841760023E-2</v>
      </c>
      <c r="AV466" s="5">
        <f t="shared" si="90"/>
        <v>82.219026841760027</v>
      </c>
    </row>
    <row r="467" spans="2:48" hidden="1" x14ac:dyDescent="0.3">
      <c r="B467" s="1" t="s">
        <v>774</v>
      </c>
      <c r="C467" s="1" t="s">
        <v>801</v>
      </c>
      <c r="D467" s="1" t="s">
        <v>60</v>
      </c>
      <c r="E467" s="1" t="s">
        <v>107</v>
      </c>
      <c r="F467" s="1" t="s">
        <v>147</v>
      </c>
      <c r="G467" s="1" t="s">
        <v>55</v>
      </c>
      <c r="H467" s="1" t="s">
        <v>56</v>
      </c>
      <c r="J467" s="2">
        <v>1.75</v>
      </c>
      <c r="K467" s="2">
        <f t="shared" si="84"/>
        <v>1.75</v>
      </c>
      <c r="L467" s="2">
        <f t="shared" si="85"/>
        <v>0</v>
      </c>
      <c r="AG467" s="9">
        <v>1.75</v>
      </c>
      <c r="AH467" s="5">
        <v>3583.125</v>
      </c>
      <c r="AL467" s="5" t="str">
        <f t="shared" si="86"/>
        <v/>
      </c>
      <c r="AN467" s="5" t="str">
        <f t="shared" si="87"/>
        <v/>
      </c>
      <c r="AP467" s="5" t="str">
        <f t="shared" si="88"/>
        <v/>
      </c>
      <c r="AS467" s="5">
        <f t="shared" si="89"/>
        <v>3583.125</v>
      </c>
      <c r="AT467" s="5">
        <f t="shared" si="82"/>
        <v>2544.7353749999997</v>
      </c>
      <c r="AU467" s="11">
        <f t="shared" si="83"/>
        <v>0.10061769019096506</v>
      </c>
      <c r="AV467" s="5">
        <f t="shared" si="90"/>
        <v>100.61769019096506</v>
      </c>
    </row>
    <row r="468" spans="2:48" hidden="1" x14ac:dyDescent="0.3">
      <c r="B468" s="1" t="s">
        <v>774</v>
      </c>
      <c r="C468" s="1" t="s">
        <v>801</v>
      </c>
      <c r="D468" s="1" t="s">
        <v>60</v>
      </c>
      <c r="E468" s="1" t="s">
        <v>113</v>
      </c>
      <c r="F468" s="1" t="s">
        <v>147</v>
      </c>
      <c r="G468" s="1" t="s">
        <v>55</v>
      </c>
      <c r="H468" s="1" t="s">
        <v>56</v>
      </c>
      <c r="J468" s="2">
        <v>0.05</v>
      </c>
      <c r="K468" s="2">
        <f t="shared" si="84"/>
        <v>0.05</v>
      </c>
      <c r="L468" s="2">
        <f t="shared" si="85"/>
        <v>0</v>
      </c>
      <c r="AG468" s="9">
        <v>0.05</v>
      </c>
      <c r="AH468" s="5">
        <v>102.375</v>
      </c>
      <c r="AL468" s="5" t="str">
        <f t="shared" si="86"/>
        <v/>
      </c>
      <c r="AN468" s="5" t="str">
        <f t="shared" si="87"/>
        <v/>
      </c>
      <c r="AP468" s="5" t="str">
        <f t="shared" si="88"/>
        <v/>
      </c>
      <c r="AS468" s="5">
        <f t="shared" si="89"/>
        <v>102.375</v>
      </c>
      <c r="AT468" s="5">
        <f t="shared" si="82"/>
        <v>72.706724999999992</v>
      </c>
      <c r="AU468" s="11">
        <f t="shared" si="83"/>
        <v>2.8747911483132872E-3</v>
      </c>
      <c r="AV468" s="5">
        <f t="shared" si="90"/>
        <v>2.8747911483132871</v>
      </c>
    </row>
    <row r="469" spans="2:48" hidden="1" x14ac:dyDescent="0.3">
      <c r="B469" s="1" t="s">
        <v>774</v>
      </c>
      <c r="C469" s="1" t="s">
        <v>801</v>
      </c>
      <c r="D469" s="1" t="s">
        <v>60</v>
      </c>
      <c r="E469" s="1" t="s">
        <v>112</v>
      </c>
      <c r="F469" s="1" t="s">
        <v>147</v>
      </c>
      <c r="G469" s="1" t="s">
        <v>55</v>
      </c>
      <c r="H469" s="1" t="s">
        <v>56</v>
      </c>
      <c r="J469" s="2">
        <v>0.37</v>
      </c>
      <c r="K469" s="2">
        <f t="shared" si="84"/>
        <v>0.37</v>
      </c>
      <c r="L469" s="2">
        <f t="shared" si="85"/>
        <v>0</v>
      </c>
      <c r="AG469" s="9">
        <v>0.37</v>
      </c>
      <c r="AH469" s="5">
        <v>757.57500000000005</v>
      </c>
      <c r="AL469" s="5" t="str">
        <f t="shared" si="86"/>
        <v/>
      </c>
      <c r="AN469" s="5" t="str">
        <f t="shared" si="87"/>
        <v/>
      </c>
      <c r="AP469" s="5" t="str">
        <f t="shared" si="88"/>
        <v/>
      </c>
      <c r="AS469" s="5">
        <f t="shared" si="89"/>
        <v>757.57500000000005</v>
      </c>
      <c r="AT469" s="5">
        <f t="shared" si="82"/>
        <v>538.029765</v>
      </c>
      <c r="AU469" s="11">
        <f t="shared" si="83"/>
        <v>2.1273454497518326E-2</v>
      </c>
      <c r="AV469" s="5">
        <f t="shared" si="90"/>
        <v>21.273454497518326</v>
      </c>
    </row>
    <row r="470" spans="2:48" hidden="1" x14ac:dyDescent="0.3">
      <c r="B470" s="1" t="s">
        <v>778</v>
      </c>
      <c r="C470" s="1" t="s">
        <v>801</v>
      </c>
      <c r="D470" s="1" t="s">
        <v>60</v>
      </c>
      <c r="E470" s="1" t="s">
        <v>64</v>
      </c>
      <c r="F470" s="1" t="s">
        <v>226</v>
      </c>
      <c r="G470" s="1" t="s">
        <v>55</v>
      </c>
      <c r="H470" s="1" t="s">
        <v>56</v>
      </c>
      <c r="J470" s="2">
        <v>2.78</v>
      </c>
      <c r="K470" s="2">
        <f t="shared" si="84"/>
        <v>1.23</v>
      </c>
      <c r="L470" s="2">
        <f t="shared" si="85"/>
        <v>0</v>
      </c>
      <c r="AG470" s="9">
        <v>1.23</v>
      </c>
      <c r="AH470" s="5">
        <v>2518.4250000000002</v>
      </c>
      <c r="AL470" s="5" t="str">
        <f t="shared" si="86"/>
        <v/>
      </c>
      <c r="AN470" s="5" t="str">
        <f t="shared" si="87"/>
        <v/>
      </c>
      <c r="AP470" s="5" t="str">
        <f t="shared" si="88"/>
        <v/>
      </c>
      <c r="AS470" s="5">
        <f t="shared" si="89"/>
        <v>2518.4250000000002</v>
      </c>
      <c r="AT470" s="5">
        <f t="shared" si="82"/>
        <v>1788.585435</v>
      </c>
      <c r="AU470" s="11">
        <f t="shared" si="83"/>
        <v>7.0719862248506876E-2</v>
      </c>
      <c r="AV470" s="5">
        <f t="shared" si="90"/>
        <v>70.719862248506871</v>
      </c>
    </row>
    <row r="471" spans="2:48" hidden="1" x14ac:dyDescent="0.3">
      <c r="B471" s="1" t="s">
        <v>778</v>
      </c>
      <c r="C471" s="1" t="s">
        <v>801</v>
      </c>
      <c r="D471" s="1" t="s">
        <v>60</v>
      </c>
      <c r="E471" s="1" t="s">
        <v>53</v>
      </c>
      <c r="F471" s="1" t="s">
        <v>226</v>
      </c>
      <c r="G471" s="1" t="s">
        <v>55</v>
      </c>
      <c r="H471" s="1" t="s">
        <v>56</v>
      </c>
      <c r="J471" s="2">
        <v>0.1</v>
      </c>
      <c r="K471" s="2">
        <f t="shared" si="84"/>
        <v>0.1</v>
      </c>
      <c r="L471" s="2">
        <f t="shared" si="85"/>
        <v>0</v>
      </c>
      <c r="AG471" s="9">
        <v>0.1</v>
      </c>
      <c r="AH471" s="5">
        <v>204.75</v>
      </c>
      <c r="AL471" s="5" t="str">
        <f t="shared" si="86"/>
        <v/>
      </c>
      <c r="AN471" s="5" t="str">
        <f t="shared" si="87"/>
        <v/>
      </c>
      <c r="AP471" s="5" t="str">
        <f t="shared" si="88"/>
        <v/>
      </c>
      <c r="AS471" s="5">
        <f t="shared" si="89"/>
        <v>204.75</v>
      </c>
      <c r="AT471" s="5">
        <f t="shared" si="82"/>
        <v>145.41344999999998</v>
      </c>
      <c r="AU471" s="11">
        <f t="shared" si="83"/>
        <v>5.7495822966265745E-3</v>
      </c>
      <c r="AV471" s="5">
        <f t="shared" si="90"/>
        <v>5.7495822966265742</v>
      </c>
    </row>
    <row r="472" spans="2:48" hidden="1" x14ac:dyDescent="0.3">
      <c r="B472" s="1" t="s">
        <v>778</v>
      </c>
      <c r="C472" s="1" t="s">
        <v>801</v>
      </c>
      <c r="D472" s="1" t="s">
        <v>60</v>
      </c>
      <c r="E472" s="1" t="s">
        <v>141</v>
      </c>
      <c r="F472" s="1" t="s">
        <v>226</v>
      </c>
      <c r="G472" s="1" t="s">
        <v>55</v>
      </c>
      <c r="H472" s="1" t="s">
        <v>56</v>
      </c>
      <c r="J472" s="2">
        <v>2.73</v>
      </c>
      <c r="K472" s="2">
        <f t="shared" si="84"/>
        <v>0.85</v>
      </c>
      <c r="L472" s="2">
        <f t="shared" si="85"/>
        <v>0</v>
      </c>
      <c r="AG472" s="9">
        <v>0.85</v>
      </c>
      <c r="AH472" s="5">
        <v>1740.375</v>
      </c>
      <c r="AL472" s="5" t="str">
        <f t="shared" si="86"/>
        <v/>
      </c>
      <c r="AN472" s="5" t="str">
        <f t="shared" si="87"/>
        <v/>
      </c>
      <c r="AP472" s="5" t="str">
        <f t="shared" si="88"/>
        <v/>
      </c>
      <c r="AS472" s="5">
        <f t="shared" si="89"/>
        <v>1740.375</v>
      </c>
      <c r="AT472" s="5">
        <f t="shared" si="82"/>
        <v>1236.0143249999999</v>
      </c>
      <c r="AU472" s="11">
        <f t="shared" si="83"/>
        <v>4.8871449521325883E-2</v>
      </c>
      <c r="AV472" s="5">
        <f t="shared" si="90"/>
        <v>48.871449521325886</v>
      </c>
    </row>
    <row r="473" spans="2:48" hidden="1" x14ac:dyDescent="0.3">
      <c r="B473" s="1" t="s">
        <v>778</v>
      </c>
      <c r="C473" s="1" t="s">
        <v>801</v>
      </c>
      <c r="D473" s="1" t="s">
        <v>60</v>
      </c>
      <c r="E473" s="1" t="s">
        <v>106</v>
      </c>
      <c r="F473" s="1" t="s">
        <v>238</v>
      </c>
      <c r="G473" s="1" t="s">
        <v>55</v>
      </c>
      <c r="H473" s="1" t="s">
        <v>56</v>
      </c>
      <c r="J473" s="2">
        <v>1.22</v>
      </c>
      <c r="K473" s="2">
        <f t="shared" si="84"/>
        <v>1.22</v>
      </c>
      <c r="L473" s="2">
        <f t="shared" si="85"/>
        <v>0</v>
      </c>
      <c r="AG473" s="9">
        <v>1.22</v>
      </c>
      <c r="AH473" s="5">
        <v>2497.9499999999998</v>
      </c>
      <c r="AL473" s="5" t="str">
        <f t="shared" si="86"/>
        <v/>
      </c>
      <c r="AN473" s="5" t="str">
        <f t="shared" si="87"/>
        <v/>
      </c>
      <c r="AP473" s="5" t="str">
        <f t="shared" si="88"/>
        <v/>
      </c>
      <c r="AS473" s="5">
        <f t="shared" si="89"/>
        <v>2497.9499999999998</v>
      </c>
      <c r="AT473" s="5">
        <f t="shared" si="82"/>
        <v>1774.0440899999996</v>
      </c>
      <c r="AU473" s="11">
        <f t="shared" si="83"/>
        <v>7.0144904018844198E-2</v>
      </c>
      <c r="AV473" s="5">
        <f t="shared" si="90"/>
        <v>70.144904018844201</v>
      </c>
    </row>
    <row r="474" spans="2:48" hidden="1" x14ac:dyDescent="0.3">
      <c r="B474" s="1" t="s">
        <v>778</v>
      </c>
      <c r="C474" s="1" t="s">
        <v>801</v>
      </c>
      <c r="D474" s="1" t="s">
        <v>60</v>
      </c>
      <c r="E474" s="1" t="s">
        <v>105</v>
      </c>
      <c r="F474" s="1" t="s">
        <v>238</v>
      </c>
      <c r="G474" s="1" t="s">
        <v>55</v>
      </c>
      <c r="H474" s="1" t="s">
        <v>56</v>
      </c>
      <c r="J474" s="2">
        <v>0.25</v>
      </c>
      <c r="K474" s="2">
        <f t="shared" si="84"/>
        <v>0.25</v>
      </c>
      <c r="L474" s="2">
        <f t="shared" si="85"/>
        <v>0</v>
      </c>
      <c r="AG474" s="9">
        <v>0.25</v>
      </c>
      <c r="AH474" s="5">
        <v>511.875</v>
      </c>
      <c r="AL474" s="5" t="str">
        <f t="shared" si="86"/>
        <v/>
      </c>
      <c r="AN474" s="5" t="str">
        <f t="shared" si="87"/>
        <v/>
      </c>
      <c r="AP474" s="5" t="str">
        <f t="shared" si="88"/>
        <v/>
      </c>
      <c r="AS474" s="5">
        <f t="shared" si="89"/>
        <v>511.875</v>
      </c>
      <c r="AT474" s="5">
        <f t="shared" si="82"/>
        <v>363.53362499999997</v>
      </c>
      <c r="AU474" s="11">
        <f t="shared" si="83"/>
        <v>1.4373955741566437E-2</v>
      </c>
      <c r="AV474" s="5">
        <f t="shared" si="90"/>
        <v>14.373955741566437</v>
      </c>
    </row>
    <row r="475" spans="2:48" hidden="1" x14ac:dyDescent="0.3">
      <c r="B475" s="1" t="s">
        <v>778</v>
      </c>
      <c r="C475" s="1" t="s">
        <v>801</v>
      </c>
      <c r="D475" s="1" t="s">
        <v>60</v>
      </c>
      <c r="E475" s="1" t="s">
        <v>109</v>
      </c>
      <c r="F475" s="1" t="s">
        <v>238</v>
      </c>
      <c r="G475" s="1" t="s">
        <v>55</v>
      </c>
      <c r="H475" s="1" t="s">
        <v>56</v>
      </c>
      <c r="J475" s="2">
        <v>1.62</v>
      </c>
      <c r="K475" s="2">
        <f t="shared" si="84"/>
        <v>1.62</v>
      </c>
      <c r="L475" s="2">
        <f t="shared" si="85"/>
        <v>0</v>
      </c>
      <c r="AG475" s="9">
        <v>1.62</v>
      </c>
      <c r="AH475" s="5">
        <v>3316.95</v>
      </c>
      <c r="AL475" s="5" t="str">
        <f t="shared" si="86"/>
        <v/>
      </c>
      <c r="AN475" s="5" t="str">
        <f t="shared" si="87"/>
        <v/>
      </c>
      <c r="AP475" s="5" t="str">
        <f t="shared" si="88"/>
        <v/>
      </c>
      <c r="AS475" s="5">
        <f t="shared" si="89"/>
        <v>3316.95</v>
      </c>
      <c r="AT475" s="5">
        <f t="shared" si="82"/>
        <v>2355.6978899999999</v>
      </c>
      <c r="AU475" s="11">
        <f t="shared" si="83"/>
        <v>9.3143233205350506E-2</v>
      </c>
      <c r="AV475" s="5">
        <f t="shared" si="90"/>
        <v>93.143233205350512</v>
      </c>
    </row>
    <row r="476" spans="2:48" hidden="1" x14ac:dyDescent="0.3">
      <c r="B476" s="1" t="s">
        <v>778</v>
      </c>
      <c r="C476" s="1" t="s">
        <v>801</v>
      </c>
      <c r="D476" s="1" t="s">
        <v>60</v>
      </c>
      <c r="E476" s="1" t="s">
        <v>107</v>
      </c>
      <c r="F476" s="1" t="s">
        <v>238</v>
      </c>
      <c r="G476" s="1" t="s">
        <v>55</v>
      </c>
      <c r="H476" s="1" t="s">
        <v>56</v>
      </c>
      <c r="J476" s="2">
        <v>0.37</v>
      </c>
      <c r="K476" s="2">
        <f t="shared" si="84"/>
        <v>0.37</v>
      </c>
      <c r="L476" s="2">
        <f t="shared" si="85"/>
        <v>0</v>
      </c>
      <c r="AG476" s="9">
        <v>0.37</v>
      </c>
      <c r="AH476" s="5">
        <v>757.57500000000005</v>
      </c>
      <c r="AL476" s="5" t="str">
        <f t="shared" si="86"/>
        <v/>
      </c>
      <c r="AN476" s="5" t="str">
        <f t="shared" si="87"/>
        <v/>
      </c>
      <c r="AP476" s="5" t="str">
        <f t="shared" si="88"/>
        <v/>
      </c>
      <c r="AS476" s="5">
        <f t="shared" si="89"/>
        <v>757.57500000000005</v>
      </c>
      <c r="AT476" s="5">
        <f t="shared" si="82"/>
        <v>538.029765</v>
      </c>
      <c r="AU476" s="11">
        <f t="shared" si="83"/>
        <v>2.1273454497518326E-2</v>
      </c>
      <c r="AV476" s="5">
        <f t="shared" si="90"/>
        <v>21.273454497518326</v>
      </c>
    </row>
    <row r="477" spans="2:48" hidden="1" x14ac:dyDescent="0.3">
      <c r="B477" s="1" t="s">
        <v>778</v>
      </c>
      <c r="C477" s="1" t="s">
        <v>801</v>
      </c>
      <c r="D477" s="1" t="s">
        <v>60</v>
      </c>
      <c r="E477" s="1" t="s">
        <v>112</v>
      </c>
      <c r="F477" s="1" t="s">
        <v>238</v>
      </c>
      <c r="G477" s="1" t="s">
        <v>55</v>
      </c>
      <c r="H477" s="1" t="s">
        <v>56</v>
      </c>
      <c r="J477" s="2">
        <v>1.1299999999999999</v>
      </c>
      <c r="K477" s="2">
        <f t="shared" si="84"/>
        <v>1.1299999999999999</v>
      </c>
      <c r="L477" s="2">
        <f t="shared" si="85"/>
        <v>0</v>
      </c>
      <c r="AG477" s="9">
        <v>1.1299999999999999</v>
      </c>
      <c r="AH477" s="5">
        <v>2313.6750000000002</v>
      </c>
      <c r="AL477" s="5" t="str">
        <f t="shared" si="86"/>
        <v/>
      </c>
      <c r="AN477" s="5" t="str">
        <f t="shared" si="87"/>
        <v/>
      </c>
      <c r="AP477" s="5" t="str">
        <f t="shared" si="88"/>
        <v/>
      </c>
      <c r="AS477" s="5">
        <f t="shared" si="89"/>
        <v>2313.6750000000002</v>
      </c>
      <c r="AT477" s="5">
        <f t="shared" si="82"/>
        <v>1643.1719849999999</v>
      </c>
      <c r="AU477" s="11">
        <f t="shared" si="83"/>
        <v>6.4970279951880303E-2</v>
      </c>
      <c r="AV477" s="5">
        <f t="shared" si="90"/>
        <v>64.9702799518803</v>
      </c>
    </row>
    <row r="478" spans="2:48" hidden="1" x14ac:dyDescent="0.3">
      <c r="B478" s="1" t="s">
        <v>778</v>
      </c>
      <c r="C478" s="1" t="s">
        <v>801</v>
      </c>
      <c r="D478" s="1" t="s">
        <v>60</v>
      </c>
      <c r="E478" s="1" t="s">
        <v>89</v>
      </c>
      <c r="F478" s="1" t="s">
        <v>238</v>
      </c>
      <c r="G478" s="1" t="s">
        <v>55</v>
      </c>
      <c r="H478" s="1" t="s">
        <v>56</v>
      </c>
      <c r="J478" s="2">
        <v>0.87</v>
      </c>
      <c r="K478" s="2">
        <f t="shared" si="84"/>
        <v>0.87</v>
      </c>
      <c r="L478" s="2">
        <f t="shared" si="85"/>
        <v>0</v>
      </c>
      <c r="AG478" s="9">
        <v>0.87</v>
      </c>
      <c r="AH478" s="5">
        <v>1781.325</v>
      </c>
      <c r="AL478" s="5" t="str">
        <f t="shared" si="86"/>
        <v/>
      </c>
      <c r="AN478" s="5" t="str">
        <f t="shared" si="87"/>
        <v/>
      </c>
      <c r="AP478" s="5" t="str">
        <f t="shared" si="88"/>
        <v/>
      </c>
      <c r="AS478" s="5">
        <f t="shared" si="89"/>
        <v>1781.325</v>
      </c>
      <c r="AT478" s="5">
        <f t="shared" si="82"/>
        <v>1265.0970150000001</v>
      </c>
      <c r="AU478" s="11">
        <f t="shared" si="83"/>
        <v>5.0021365980651204E-2</v>
      </c>
      <c r="AV478" s="5">
        <f t="shared" si="90"/>
        <v>50.021365980651204</v>
      </c>
    </row>
    <row r="479" spans="2:48" hidden="1" x14ac:dyDescent="0.3">
      <c r="B479" s="1" t="s">
        <v>779</v>
      </c>
      <c r="C479" s="1" t="s">
        <v>801</v>
      </c>
      <c r="D479" s="1" t="s">
        <v>60</v>
      </c>
      <c r="E479" s="1" t="s">
        <v>83</v>
      </c>
      <c r="F479" s="1" t="s">
        <v>238</v>
      </c>
      <c r="G479" s="1" t="s">
        <v>55</v>
      </c>
      <c r="H479" s="1" t="s">
        <v>56</v>
      </c>
      <c r="J479" s="2">
        <v>0.97</v>
      </c>
      <c r="K479" s="2">
        <f t="shared" si="84"/>
        <v>0.97</v>
      </c>
      <c r="L479" s="2">
        <f t="shared" si="85"/>
        <v>0</v>
      </c>
      <c r="AG479" s="9">
        <v>0.97</v>
      </c>
      <c r="AH479" s="5">
        <v>1986.075</v>
      </c>
      <c r="AL479" s="5" t="str">
        <f t="shared" si="86"/>
        <v/>
      </c>
      <c r="AN479" s="5" t="str">
        <f t="shared" si="87"/>
        <v/>
      </c>
      <c r="AP479" s="5" t="str">
        <f t="shared" si="88"/>
        <v/>
      </c>
      <c r="AS479" s="5">
        <f t="shared" si="89"/>
        <v>1986.075</v>
      </c>
      <c r="AT479" s="5">
        <f t="shared" si="82"/>
        <v>1410.5104650000001</v>
      </c>
      <c r="AU479" s="11">
        <f t="shared" si="83"/>
        <v>5.5770948277277778E-2</v>
      </c>
      <c r="AV479" s="5">
        <f t="shared" si="90"/>
        <v>55.770948277277782</v>
      </c>
    </row>
    <row r="480" spans="2:48" hidden="1" x14ac:dyDescent="0.3">
      <c r="B480" s="1" t="s">
        <v>779</v>
      </c>
      <c r="C480" s="1" t="s">
        <v>801</v>
      </c>
      <c r="D480" s="1" t="s">
        <v>60</v>
      </c>
      <c r="E480" s="1" t="s">
        <v>64</v>
      </c>
      <c r="F480" s="1" t="s">
        <v>238</v>
      </c>
      <c r="G480" s="1" t="s">
        <v>55</v>
      </c>
      <c r="H480" s="1" t="s">
        <v>56</v>
      </c>
      <c r="J480" s="2">
        <v>1.1100000000000001</v>
      </c>
      <c r="K480" s="2">
        <f t="shared" si="84"/>
        <v>1.1100000000000001</v>
      </c>
      <c r="L480" s="2">
        <f t="shared" si="85"/>
        <v>0</v>
      </c>
      <c r="AG480" s="9">
        <v>1.1100000000000001</v>
      </c>
      <c r="AH480" s="5">
        <v>2272.7249999999999</v>
      </c>
      <c r="AL480" s="5" t="str">
        <f t="shared" si="86"/>
        <v/>
      </c>
      <c r="AN480" s="5" t="str">
        <f t="shared" si="87"/>
        <v/>
      </c>
      <c r="AP480" s="5" t="str">
        <f t="shared" si="88"/>
        <v/>
      </c>
      <c r="AS480" s="5">
        <f t="shared" si="89"/>
        <v>2272.7249999999999</v>
      </c>
      <c r="AT480" s="5">
        <f t="shared" si="82"/>
        <v>1614.0892950000002</v>
      </c>
      <c r="AU480" s="11">
        <f t="shared" si="83"/>
        <v>6.3820363492554988E-2</v>
      </c>
      <c r="AV480" s="5">
        <f t="shared" si="90"/>
        <v>63.820363492554989</v>
      </c>
    </row>
    <row r="481" spans="2:48" hidden="1" x14ac:dyDescent="0.3">
      <c r="B481" s="1" t="s">
        <v>779</v>
      </c>
      <c r="C481" s="1" t="s">
        <v>801</v>
      </c>
      <c r="D481" s="1" t="s">
        <v>60</v>
      </c>
      <c r="E481" s="1" t="s">
        <v>141</v>
      </c>
      <c r="F481" s="1" t="s">
        <v>238</v>
      </c>
      <c r="G481" s="1" t="s">
        <v>55</v>
      </c>
      <c r="H481" s="1" t="s">
        <v>56</v>
      </c>
      <c r="J481" s="2">
        <v>0.28000000000000003</v>
      </c>
      <c r="K481" s="2">
        <f t="shared" si="84"/>
        <v>0.28000000000000003</v>
      </c>
      <c r="L481" s="2">
        <f t="shared" si="85"/>
        <v>0</v>
      </c>
      <c r="AG481" s="9">
        <v>0.28000000000000003</v>
      </c>
      <c r="AH481" s="5">
        <v>573.30000000000007</v>
      </c>
      <c r="AL481" s="5" t="str">
        <f t="shared" si="86"/>
        <v/>
      </c>
      <c r="AN481" s="5" t="str">
        <f t="shared" si="87"/>
        <v/>
      </c>
      <c r="AP481" s="5" t="str">
        <f t="shared" si="88"/>
        <v/>
      </c>
      <c r="AS481" s="5">
        <f t="shared" si="89"/>
        <v>573.30000000000007</v>
      </c>
      <c r="AT481" s="5">
        <f t="shared" si="82"/>
        <v>407.15766000000002</v>
      </c>
      <c r="AU481" s="11">
        <f t="shared" si="83"/>
        <v>1.6098830430554413E-2</v>
      </c>
      <c r="AV481" s="5">
        <f t="shared" si="90"/>
        <v>16.098830430554411</v>
      </c>
    </row>
    <row r="482" spans="2:48" hidden="1" x14ac:dyDescent="0.3">
      <c r="B482" s="1" t="s">
        <v>779</v>
      </c>
      <c r="C482" s="1" t="s">
        <v>801</v>
      </c>
      <c r="D482" s="1" t="s">
        <v>60</v>
      </c>
      <c r="E482" s="1" t="s">
        <v>106</v>
      </c>
      <c r="F482" s="1" t="s">
        <v>238</v>
      </c>
      <c r="G482" s="1" t="s">
        <v>55</v>
      </c>
      <c r="H482" s="1" t="s">
        <v>56</v>
      </c>
      <c r="J482" s="2">
        <v>0.28000000000000003</v>
      </c>
      <c r="K482" s="2">
        <f t="shared" si="84"/>
        <v>0.28000000000000003</v>
      </c>
      <c r="L482" s="2">
        <f t="shared" si="85"/>
        <v>0</v>
      </c>
      <c r="AG482" s="9">
        <v>0.28000000000000003</v>
      </c>
      <c r="AH482" s="5">
        <v>573.30000000000007</v>
      </c>
      <c r="AL482" s="5" t="str">
        <f t="shared" si="86"/>
        <v/>
      </c>
      <c r="AN482" s="5" t="str">
        <f t="shared" si="87"/>
        <v/>
      </c>
      <c r="AP482" s="5" t="str">
        <f t="shared" si="88"/>
        <v/>
      </c>
      <c r="AS482" s="5">
        <f t="shared" si="89"/>
        <v>573.30000000000007</v>
      </c>
      <c r="AT482" s="5">
        <f t="shared" si="82"/>
        <v>407.15766000000002</v>
      </c>
      <c r="AU482" s="11">
        <f t="shared" si="83"/>
        <v>1.6098830430554413E-2</v>
      </c>
      <c r="AV482" s="5">
        <f t="shared" si="90"/>
        <v>16.098830430554411</v>
      </c>
    </row>
    <row r="483" spans="2:48" hidden="1" x14ac:dyDescent="0.3">
      <c r="B483" s="1" t="s">
        <v>779</v>
      </c>
      <c r="C483" s="1" t="s">
        <v>801</v>
      </c>
      <c r="D483" s="1" t="s">
        <v>60</v>
      </c>
      <c r="E483" s="1" t="s">
        <v>112</v>
      </c>
      <c r="F483" s="1" t="s">
        <v>527</v>
      </c>
      <c r="G483" s="1" t="s">
        <v>55</v>
      </c>
      <c r="H483" s="1" t="s">
        <v>56</v>
      </c>
      <c r="J483" s="2">
        <v>2.3199999999999998</v>
      </c>
      <c r="K483" s="2">
        <f t="shared" si="84"/>
        <v>1.01</v>
      </c>
      <c r="L483" s="2">
        <f t="shared" si="85"/>
        <v>0</v>
      </c>
      <c r="AG483" s="9">
        <v>1.01</v>
      </c>
      <c r="AH483" s="5">
        <v>2067.9749999999999</v>
      </c>
      <c r="AL483" s="5" t="str">
        <f t="shared" si="86"/>
        <v/>
      </c>
      <c r="AN483" s="5" t="str">
        <f t="shared" si="87"/>
        <v/>
      </c>
      <c r="AP483" s="5" t="str">
        <f t="shared" si="88"/>
        <v/>
      </c>
      <c r="AS483" s="5">
        <f t="shared" si="89"/>
        <v>2067.9749999999999</v>
      </c>
      <c r="AT483" s="5">
        <f t="shared" si="82"/>
        <v>1468.6758449999995</v>
      </c>
      <c r="AU483" s="11">
        <f t="shared" si="83"/>
        <v>5.80707811959284E-2</v>
      </c>
      <c r="AV483" s="5">
        <f t="shared" si="90"/>
        <v>58.070781195928397</v>
      </c>
    </row>
    <row r="484" spans="2:48" hidden="1" x14ac:dyDescent="0.3">
      <c r="B484" s="1" t="s">
        <v>780</v>
      </c>
      <c r="C484" s="1" t="s">
        <v>801</v>
      </c>
      <c r="D484" s="1" t="s">
        <v>60</v>
      </c>
      <c r="E484" s="1" t="s">
        <v>141</v>
      </c>
      <c r="F484" s="1" t="s">
        <v>291</v>
      </c>
      <c r="G484" s="1" t="s">
        <v>55</v>
      </c>
      <c r="H484" s="1" t="s">
        <v>56</v>
      </c>
      <c r="J484" s="2">
        <v>0.51</v>
      </c>
      <c r="K484" s="2">
        <f t="shared" si="84"/>
        <v>0.51</v>
      </c>
      <c r="L484" s="2">
        <f t="shared" si="85"/>
        <v>0</v>
      </c>
      <c r="AG484" s="9">
        <v>0.51</v>
      </c>
      <c r="AH484" s="5">
        <v>1044.2249999999999</v>
      </c>
      <c r="AL484" s="5" t="str">
        <f t="shared" si="86"/>
        <v/>
      </c>
      <c r="AN484" s="5" t="str">
        <f t="shared" si="87"/>
        <v/>
      </c>
      <c r="AP484" s="5" t="str">
        <f t="shared" si="88"/>
        <v/>
      </c>
      <c r="AS484" s="5">
        <f t="shared" si="89"/>
        <v>1044.2249999999999</v>
      </c>
      <c r="AT484" s="5">
        <f t="shared" si="82"/>
        <v>741.60859499999981</v>
      </c>
      <c r="AU484" s="11">
        <f t="shared" si="83"/>
        <v>2.9322869712795529E-2</v>
      </c>
      <c r="AV484" s="5">
        <f t="shared" si="90"/>
        <v>29.322869712795526</v>
      </c>
    </row>
    <row r="485" spans="2:48" hidden="1" x14ac:dyDescent="0.3">
      <c r="B485" s="1" t="s">
        <v>780</v>
      </c>
      <c r="C485" s="1" t="s">
        <v>801</v>
      </c>
      <c r="D485" s="1" t="s">
        <v>60</v>
      </c>
      <c r="E485" s="1" t="s">
        <v>83</v>
      </c>
      <c r="F485" s="1" t="s">
        <v>291</v>
      </c>
      <c r="G485" s="1" t="s">
        <v>55</v>
      </c>
      <c r="H485" s="1" t="s">
        <v>56</v>
      </c>
      <c r="J485" s="2">
        <v>0.54</v>
      </c>
      <c r="K485" s="2">
        <f t="shared" si="84"/>
        <v>0.54</v>
      </c>
      <c r="L485" s="2">
        <f t="shared" si="85"/>
        <v>0</v>
      </c>
      <c r="AG485" s="9">
        <v>0.54</v>
      </c>
      <c r="AH485" s="5">
        <v>1105.6500000000001</v>
      </c>
      <c r="AL485" s="5" t="str">
        <f t="shared" si="86"/>
        <v/>
      </c>
      <c r="AN485" s="5" t="str">
        <f t="shared" si="87"/>
        <v/>
      </c>
      <c r="AP485" s="5" t="str">
        <f t="shared" si="88"/>
        <v/>
      </c>
      <c r="AS485" s="5">
        <f t="shared" si="89"/>
        <v>1105.6500000000001</v>
      </c>
      <c r="AT485" s="5">
        <f t="shared" si="82"/>
        <v>785.23262999999997</v>
      </c>
      <c r="AU485" s="11">
        <f t="shared" si="83"/>
        <v>3.1047744401783508E-2</v>
      </c>
      <c r="AV485" s="5">
        <f t="shared" si="90"/>
        <v>31.047744401783508</v>
      </c>
    </row>
    <row r="486" spans="2:48" hidden="1" x14ac:dyDescent="0.3">
      <c r="B486" s="1" t="s">
        <v>781</v>
      </c>
      <c r="C486" s="1" t="s">
        <v>801</v>
      </c>
      <c r="D486" s="1" t="s">
        <v>60</v>
      </c>
      <c r="E486" s="1" t="s">
        <v>110</v>
      </c>
      <c r="F486" s="1" t="s">
        <v>291</v>
      </c>
      <c r="G486" s="1" t="s">
        <v>55</v>
      </c>
      <c r="H486" s="1" t="s">
        <v>56</v>
      </c>
      <c r="J486" s="2">
        <v>0.28000000000000003</v>
      </c>
      <c r="K486" s="2">
        <f t="shared" si="84"/>
        <v>0.28000000000000003</v>
      </c>
      <c r="L486" s="2">
        <f t="shared" si="85"/>
        <v>0</v>
      </c>
      <c r="AG486" s="9">
        <v>0.28000000000000003</v>
      </c>
      <c r="AH486" s="5">
        <v>573.30000000000007</v>
      </c>
      <c r="AL486" s="5" t="str">
        <f t="shared" si="86"/>
        <v/>
      </c>
      <c r="AN486" s="5" t="str">
        <f t="shared" si="87"/>
        <v/>
      </c>
      <c r="AP486" s="5" t="str">
        <f t="shared" si="88"/>
        <v/>
      </c>
      <c r="AS486" s="5">
        <f t="shared" si="89"/>
        <v>573.30000000000007</v>
      </c>
      <c r="AT486" s="5">
        <f t="shared" si="82"/>
        <v>407.15766000000002</v>
      </c>
      <c r="AU486" s="11">
        <f t="shared" si="83"/>
        <v>1.6098830430554413E-2</v>
      </c>
      <c r="AV486" s="5">
        <f t="shared" si="90"/>
        <v>16.098830430554411</v>
      </c>
    </row>
    <row r="487" spans="2:48" hidden="1" x14ac:dyDescent="0.3">
      <c r="B487" s="1" t="s">
        <v>781</v>
      </c>
      <c r="C487" s="1" t="s">
        <v>801</v>
      </c>
      <c r="D487" s="1" t="s">
        <v>60</v>
      </c>
      <c r="E487" s="1" t="s">
        <v>109</v>
      </c>
      <c r="F487" s="1" t="s">
        <v>291</v>
      </c>
      <c r="G487" s="1" t="s">
        <v>55</v>
      </c>
      <c r="H487" s="1" t="s">
        <v>56</v>
      </c>
      <c r="J487" s="2">
        <v>1.63</v>
      </c>
      <c r="K487" s="2">
        <f t="shared" si="84"/>
        <v>1.63</v>
      </c>
      <c r="L487" s="2">
        <f t="shared" si="85"/>
        <v>0</v>
      </c>
      <c r="AG487" s="9">
        <v>1.63</v>
      </c>
      <c r="AH487" s="5">
        <v>3337.4250000000002</v>
      </c>
      <c r="AL487" s="5" t="str">
        <f t="shared" si="86"/>
        <v/>
      </c>
      <c r="AN487" s="5" t="str">
        <f t="shared" si="87"/>
        <v/>
      </c>
      <c r="AP487" s="5" t="str">
        <f t="shared" si="88"/>
        <v/>
      </c>
      <c r="AS487" s="5">
        <f t="shared" si="89"/>
        <v>3337.4250000000002</v>
      </c>
      <c r="AT487" s="5">
        <f t="shared" si="82"/>
        <v>2370.2392350000005</v>
      </c>
      <c r="AU487" s="11">
        <f t="shared" si="83"/>
        <v>9.3718191435013184E-2</v>
      </c>
      <c r="AV487" s="5">
        <f t="shared" si="90"/>
        <v>93.718191435013182</v>
      </c>
    </row>
    <row r="488" spans="2:48" hidden="1" x14ac:dyDescent="0.3">
      <c r="B488" s="1" t="s">
        <v>781</v>
      </c>
      <c r="C488" s="1" t="s">
        <v>801</v>
      </c>
      <c r="D488" s="1" t="s">
        <v>60</v>
      </c>
      <c r="E488" s="1" t="s">
        <v>112</v>
      </c>
      <c r="F488" s="1" t="s">
        <v>291</v>
      </c>
      <c r="G488" s="1" t="s">
        <v>55</v>
      </c>
      <c r="H488" s="1" t="s">
        <v>56</v>
      </c>
      <c r="J488" s="2">
        <v>1.95</v>
      </c>
      <c r="K488" s="2">
        <f t="shared" si="84"/>
        <v>1.94</v>
      </c>
      <c r="L488" s="2">
        <f t="shared" si="85"/>
        <v>0</v>
      </c>
      <c r="AG488" s="9">
        <v>1.94</v>
      </c>
      <c r="AH488" s="5">
        <v>2480.4</v>
      </c>
      <c r="AL488" s="5" t="str">
        <f t="shared" si="86"/>
        <v/>
      </c>
      <c r="AN488" s="5" t="str">
        <f t="shared" si="87"/>
        <v/>
      </c>
      <c r="AP488" s="5" t="str">
        <f t="shared" si="88"/>
        <v/>
      </c>
      <c r="AS488" s="5">
        <f t="shared" si="89"/>
        <v>2480.4</v>
      </c>
      <c r="AT488" s="5">
        <f t="shared" si="82"/>
        <v>1761.5800800000004</v>
      </c>
      <c r="AU488" s="11">
        <f t="shared" si="83"/>
        <v>6.9652082679133379E-2</v>
      </c>
      <c r="AV488" s="5">
        <f t="shared" si="90"/>
        <v>69.652082679133386</v>
      </c>
    </row>
    <row r="489" spans="2:48" hidden="1" x14ac:dyDescent="0.3">
      <c r="B489" s="1" t="s">
        <v>781</v>
      </c>
      <c r="C489" s="1" t="s">
        <v>801</v>
      </c>
      <c r="D489" s="1" t="s">
        <v>60</v>
      </c>
      <c r="E489" s="1" t="s">
        <v>83</v>
      </c>
      <c r="F489" s="1" t="s">
        <v>291</v>
      </c>
      <c r="G489" s="1" t="s">
        <v>55</v>
      </c>
      <c r="H489" s="1" t="s">
        <v>56</v>
      </c>
      <c r="J489" s="2">
        <v>1.1399999999999999</v>
      </c>
      <c r="K489" s="2">
        <f t="shared" ref="K489:K513" si="91">SUM(N489,P489,R489,T489,V489,X489,Z489,AB489,AE489,AG489,AI489)</f>
        <v>1.1399999999999999</v>
      </c>
      <c r="L489" s="2">
        <f t="shared" ref="L489:L513" si="92">SUM(M489,AD489,AK489,AM489,AO489,AQ489,AR489)</f>
        <v>0</v>
      </c>
      <c r="AG489" s="9">
        <v>1.1399999999999999</v>
      </c>
      <c r="AH489" s="5">
        <v>2334.15</v>
      </c>
      <c r="AL489" s="5" t="str">
        <f t="shared" ref="AL489:AL513" si="93">IF(AK489&gt;0,AK489*$AL$1,"")</f>
        <v/>
      </c>
      <c r="AN489" s="5" t="str">
        <f t="shared" ref="AN489:AN513" si="94">IF(AM489&gt;0,AM489*$AN$1,"")</f>
        <v/>
      </c>
      <c r="AP489" s="5" t="str">
        <f t="shared" ref="AP489:AP513" si="95">IF(AO489&gt;0,AO489*$AP$1,"")</f>
        <v/>
      </c>
      <c r="AS489" s="5">
        <f t="shared" ref="AS489:AS513" si="96">SUM(O489,Q489,S489,U489,W489,Y489,AA489,AC489,AF489,AH489,AJ489)</f>
        <v>2334.15</v>
      </c>
      <c r="AT489" s="5">
        <f t="shared" si="82"/>
        <v>1657.7133299999998</v>
      </c>
      <c r="AU489" s="11">
        <f t="shared" si="83"/>
        <v>6.5545238181542953E-2</v>
      </c>
      <c r="AV489" s="5">
        <f t="shared" ref="AV489:AV513" si="97">(AU489/100)*$AV$1</f>
        <v>65.545238181542942</v>
      </c>
    </row>
    <row r="490" spans="2:48" hidden="1" x14ac:dyDescent="0.3">
      <c r="B490" s="1" t="s">
        <v>781</v>
      </c>
      <c r="C490" s="1" t="s">
        <v>801</v>
      </c>
      <c r="D490" s="1" t="s">
        <v>60</v>
      </c>
      <c r="E490" s="1" t="s">
        <v>89</v>
      </c>
      <c r="F490" s="1" t="s">
        <v>291</v>
      </c>
      <c r="G490" s="1" t="s">
        <v>55</v>
      </c>
      <c r="H490" s="1" t="s">
        <v>56</v>
      </c>
      <c r="J490" s="2">
        <v>0.15</v>
      </c>
      <c r="K490" s="2">
        <f t="shared" si="91"/>
        <v>0.15</v>
      </c>
      <c r="L490" s="2">
        <f t="shared" si="92"/>
        <v>0</v>
      </c>
      <c r="AG490" s="9">
        <v>0.15</v>
      </c>
      <c r="AH490" s="5">
        <v>175.5</v>
      </c>
      <c r="AL490" s="5" t="str">
        <f t="shared" si="93"/>
        <v/>
      </c>
      <c r="AN490" s="5" t="str">
        <f t="shared" si="94"/>
        <v/>
      </c>
      <c r="AP490" s="5" t="str">
        <f t="shared" si="95"/>
        <v/>
      </c>
      <c r="AS490" s="5">
        <f t="shared" si="96"/>
        <v>175.5</v>
      </c>
      <c r="AT490" s="5">
        <f t="shared" si="82"/>
        <v>124.64010000000002</v>
      </c>
      <c r="AU490" s="11">
        <f t="shared" si="83"/>
        <v>4.9282133971084935E-3</v>
      </c>
      <c r="AV490" s="5">
        <f t="shared" si="97"/>
        <v>4.928213397108494</v>
      </c>
    </row>
    <row r="491" spans="2:48" hidden="1" x14ac:dyDescent="0.3">
      <c r="B491" s="1" t="s">
        <v>781</v>
      </c>
      <c r="C491" s="1" t="s">
        <v>801</v>
      </c>
      <c r="D491" s="1" t="s">
        <v>60</v>
      </c>
      <c r="E491" s="1" t="s">
        <v>64</v>
      </c>
      <c r="F491" s="1" t="s">
        <v>291</v>
      </c>
      <c r="G491" s="1" t="s">
        <v>55</v>
      </c>
      <c r="H491" s="1" t="s">
        <v>56</v>
      </c>
      <c r="J491" s="2">
        <v>0.56000000000000005</v>
      </c>
      <c r="K491" s="2">
        <f t="shared" si="91"/>
        <v>0.56000000000000005</v>
      </c>
      <c r="L491" s="2">
        <f t="shared" si="92"/>
        <v>0</v>
      </c>
      <c r="AG491" s="9">
        <v>0.56000000000000005</v>
      </c>
      <c r="AH491" s="5">
        <v>1146.5999999999999</v>
      </c>
      <c r="AL491" s="5" t="str">
        <f t="shared" si="93"/>
        <v/>
      </c>
      <c r="AN491" s="5" t="str">
        <f t="shared" si="94"/>
        <v/>
      </c>
      <c r="AP491" s="5" t="str">
        <f t="shared" si="95"/>
        <v/>
      </c>
      <c r="AS491" s="5">
        <f t="shared" si="96"/>
        <v>1146.5999999999999</v>
      </c>
      <c r="AT491" s="5">
        <f t="shared" si="82"/>
        <v>814.31531999999982</v>
      </c>
      <c r="AU491" s="11">
        <f t="shared" si="83"/>
        <v>3.2197660861108812E-2</v>
      </c>
      <c r="AV491" s="5">
        <f t="shared" si="97"/>
        <v>32.197660861108815</v>
      </c>
    </row>
    <row r="492" spans="2:48" hidden="1" x14ac:dyDescent="0.3">
      <c r="B492" s="1" t="s">
        <v>781</v>
      </c>
      <c r="C492" s="1" t="s">
        <v>801</v>
      </c>
      <c r="D492" s="1" t="s">
        <v>60</v>
      </c>
      <c r="E492" s="1" t="s">
        <v>113</v>
      </c>
      <c r="F492" s="1" t="s">
        <v>512</v>
      </c>
      <c r="G492" s="1" t="s">
        <v>55</v>
      </c>
      <c r="H492" s="1" t="s">
        <v>56</v>
      </c>
      <c r="J492" s="2">
        <v>0.52</v>
      </c>
      <c r="K492" s="2">
        <f t="shared" si="91"/>
        <v>0.52</v>
      </c>
      <c r="L492" s="2">
        <f t="shared" si="92"/>
        <v>0</v>
      </c>
      <c r="AG492" s="9">
        <v>0.52</v>
      </c>
      <c r="AH492" s="5">
        <v>1064.7</v>
      </c>
      <c r="AL492" s="5" t="str">
        <f t="shared" si="93"/>
        <v/>
      </c>
      <c r="AN492" s="5" t="str">
        <f t="shared" si="94"/>
        <v/>
      </c>
      <c r="AP492" s="5" t="str">
        <f t="shared" si="95"/>
        <v/>
      </c>
      <c r="AS492" s="5">
        <f t="shared" si="96"/>
        <v>1064.7</v>
      </c>
      <c r="AT492" s="5">
        <f t="shared" si="82"/>
        <v>756.1499399999999</v>
      </c>
      <c r="AU492" s="11">
        <f t="shared" si="83"/>
        <v>2.989782794245819E-2</v>
      </c>
      <c r="AV492" s="5">
        <f t="shared" si="97"/>
        <v>29.897827942458186</v>
      </c>
    </row>
    <row r="493" spans="2:48" hidden="1" x14ac:dyDescent="0.3">
      <c r="B493" s="1" t="s">
        <v>782</v>
      </c>
      <c r="C493" s="1" t="s">
        <v>801</v>
      </c>
      <c r="D493" s="1" t="s">
        <v>60</v>
      </c>
      <c r="E493" s="1" t="s">
        <v>106</v>
      </c>
      <c r="F493" s="1" t="s">
        <v>291</v>
      </c>
      <c r="G493" s="1" t="s">
        <v>55</v>
      </c>
      <c r="H493" s="1" t="s">
        <v>56</v>
      </c>
      <c r="J493" s="2">
        <v>0.41</v>
      </c>
      <c r="K493" s="2">
        <f t="shared" si="91"/>
        <v>0.41</v>
      </c>
      <c r="L493" s="2">
        <f t="shared" si="92"/>
        <v>0</v>
      </c>
      <c r="AG493" s="9">
        <v>0.41</v>
      </c>
      <c r="AH493" s="5">
        <v>839.47499999999991</v>
      </c>
      <c r="AL493" s="5" t="str">
        <f t="shared" si="93"/>
        <v/>
      </c>
      <c r="AN493" s="5" t="str">
        <f t="shared" si="94"/>
        <v/>
      </c>
      <c r="AP493" s="5" t="str">
        <f t="shared" si="95"/>
        <v/>
      </c>
      <c r="AS493" s="5">
        <f t="shared" si="96"/>
        <v>839.47499999999991</v>
      </c>
      <c r="AT493" s="5">
        <f t="shared" si="82"/>
        <v>596.19514499999991</v>
      </c>
      <c r="AU493" s="11">
        <f t="shared" si="83"/>
        <v>2.3573287416168955E-2</v>
      </c>
      <c r="AV493" s="5">
        <f t="shared" si="97"/>
        <v>23.573287416168952</v>
      </c>
    </row>
    <row r="494" spans="2:48" hidden="1" x14ac:dyDescent="0.3">
      <c r="B494" s="1" t="s">
        <v>782</v>
      </c>
      <c r="C494" s="1" t="s">
        <v>801</v>
      </c>
      <c r="D494" s="1" t="s">
        <v>60</v>
      </c>
      <c r="E494" s="1" t="s">
        <v>64</v>
      </c>
      <c r="F494" s="1" t="s">
        <v>291</v>
      </c>
      <c r="G494" s="1" t="s">
        <v>55</v>
      </c>
      <c r="H494" s="1" t="s">
        <v>56</v>
      </c>
      <c r="J494" s="2">
        <v>1.52</v>
      </c>
      <c r="K494" s="2">
        <f t="shared" si="91"/>
        <v>1.52</v>
      </c>
      <c r="L494" s="2">
        <f t="shared" si="92"/>
        <v>0</v>
      </c>
      <c r="AG494" s="9">
        <v>1.52</v>
      </c>
      <c r="AH494" s="5">
        <v>3112.2</v>
      </c>
      <c r="AL494" s="5" t="str">
        <f t="shared" si="93"/>
        <v/>
      </c>
      <c r="AN494" s="5" t="str">
        <f t="shared" si="94"/>
        <v/>
      </c>
      <c r="AP494" s="5" t="str">
        <f t="shared" si="95"/>
        <v/>
      </c>
      <c r="AS494" s="5">
        <f t="shared" si="96"/>
        <v>3112.2</v>
      </c>
      <c r="AT494" s="5">
        <f t="shared" si="82"/>
        <v>2210.2844399999999</v>
      </c>
      <c r="AU494" s="11">
        <f t="shared" si="83"/>
        <v>8.7393650908723933E-2</v>
      </c>
      <c r="AV494" s="5">
        <f t="shared" si="97"/>
        <v>87.393650908723927</v>
      </c>
    </row>
    <row r="495" spans="2:48" hidden="1" x14ac:dyDescent="0.3">
      <c r="B495" s="1" t="s">
        <v>782</v>
      </c>
      <c r="C495" s="1" t="s">
        <v>801</v>
      </c>
      <c r="D495" s="1" t="s">
        <v>60</v>
      </c>
      <c r="E495" s="1" t="s">
        <v>105</v>
      </c>
      <c r="F495" s="1" t="s">
        <v>291</v>
      </c>
      <c r="G495" s="1" t="s">
        <v>55</v>
      </c>
      <c r="H495" s="1" t="s">
        <v>56</v>
      </c>
      <c r="J495" s="2">
        <v>1</v>
      </c>
      <c r="K495" s="2">
        <f t="shared" si="91"/>
        <v>1</v>
      </c>
      <c r="L495" s="2">
        <f t="shared" si="92"/>
        <v>0</v>
      </c>
      <c r="AG495" s="9">
        <v>1</v>
      </c>
      <c r="AH495" s="5">
        <v>2047.5</v>
      </c>
      <c r="AL495" s="5" t="str">
        <f t="shared" si="93"/>
        <v/>
      </c>
      <c r="AN495" s="5" t="str">
        <f t="shared" si="94"/>
        <v/>
      </c>
      <c r="AP495" s="5" t="str">
        <f t="shared" si="95"/>
        <v/>
      </c>
      <c r="AS495" s="5">
        <f t="shared" si="96"/>
        <v>2047.5</v>
      </c>
      <c r="AT495" s="5">
        <f t="shared" si="82"/>
        <v>1454.1344999999999</v>
      </c>
      <c r="AU495" s="11">
        <f t="shared" si="83"/>
        <v>5.749582296626575E-2</v>
      </c>
      <c r="AV495" s="5">
        <f t="shared" si="97"/>
        <v>57.495822966265749</v>
      </c>
    </row>
    <row r="496" spans="2:48" hidden="1" x14ac:dyDescent="0.3">
      <c r="B496" s="1" t="s">
        <v>783</v>
      </c>
      <c r="C496" s="1" t="s">
        <v>801</v>
      </c>
      <c r="D496" s="1" t="s">
        <v>60</v>
      </c>
      <c r="E496" s="1" t="s">
        <v>53</v>
      </c>
      <c r="F496" s="1" t="s">
        <v>147</v>
      </c>
      <c r="G496" s="1" t="s">
        <v>55</v>
      </c>
      <c r="H496" s="1" t="s">
        <v>56</v>
      </c>
      <c r="J496" s="2">
        <v>1.66</v>
      </c>
      <c r="K496" s="2">
        <f t="shared" si="91"/>
        <v>1.65</v>
      </c>
      <c r="L496" s="2">
        <f t="shared" si="92"/>
        <v>0</v>
      </c>
      <c r="AG496" s="9">
        <v>1.65</v>
      </c>
      <c r="AH496" s="5">
        <v>2702.7</v>
      </c>
      <c r="AL496" s="5" t="str">
        <f t="shared" si="93"/>
        <v/>
      </c>
      <c r="AN496" s="5" t="str">
        <f t="shared" si="94"/>
        <v/>
      </c>
      <c r="AP496" s="5" t="str">
        <f t="shared" si="95"/>
        <v/>
      </c>
      <c r="AS496" s="5">
        <f t="shared" si="96"/>
        <v>2702.7</v>
      </c>
      <c r="AT496" s="5">
        <f t="shared" si="82"/>
        <v>1919.4575399999997</v>
      </c>
      <c r="AU496" s="11">
        <f t="shared" si="83"/>
        <v>7.5894486315470772E-2</v>
      </c>
      <c r="AV496" s="5">
        <f t="shared" si="97"/>
        <v>75.894486315470772</v>
      </c>
    </row>
    <row r="497" spans="2:48" hidden="1" x14ac:dyDescent="0.3">
      <c r="B497" s="1" t="s">
        <v>784</v>
      </c>
      <c r="C497" s="1" t="s">
        <v>801</v>
      </c>
      <c r="D497" s="1" t="s">
        <v>60</v>
      </c>
      <c r="E497" s="1" t="s">
        <v>111</v>
      </c>
      <c r="F497" s="1" t="s">
        <v>90</v>
      </c>
      <c r="G497" s="1" t="s">
        <v>55</v>
      </c>
      <c r="H497" s="1" t="s">
        <v>56</v>
      </c>
      <c r="J497" s="2">
        <v>0.99</v>
      </c>
      <c r="K497" s="2">
        <f t="shared" si="91"/>
        <v>0.99</v>
      </c>
      <c r="L497" s="2">
        <f t="shared" si="92"/>
        <v>0</v>
      </c>
      <c r="AG497" s="9">
        <v>0.99</v>
      </c>
      <c r="AH497" s="5">
        <v>2027.0250000000001</v>
      </c>
      <c r="AL497" s="5" t="str">
        <f t="shared" si="93"/>
        <v/>
      </c>
      <c r="AN497" s="5" t="str">
        <f t="shared" si="94"/>
        <v/>
      </c>
      <c r="AP497" s="5" t="str">
        <f t="shared" si="95"/>
        <v/>
      </c>
      <c r="AS497" s="5">
        <f t="shared" si="96"/>
        <v>2027.0250000000001</v>
      </c>
      <c r="AT497" s="5">
        <f t="shared" si="82"/>
        <v>1439.5931549999998</v>
      </c>
      <c r="AU497" s="11">
        <f t="shared" si="83"/>
        <v>5.6920864736603093E-2</v>
      </c>
      <c r="AV497" s="5">
        <f t="shared" si="97"/>
        <v>56.920864736603086</v>
      </c>
    </row>
    <row r="498" spans="2:48" hidden="1" x14ac:dyDescent="0.3">
      <c r="B498" s="1" t="s">
        <v>784</v>
      </c>
      <c r="C498" s="1" t="s">
        <v>801</v>
      </c>
      <c r="D498" s="1" t="s">
        <v>60</v>
      </c>
      <c r="E498" s="1" t="s">
        <v>85</v>
      </c>
      <c r="F498" s="1" t="s">
        <v>90</v>
      </c>
      <c r="G498" s="1" t="s">
        <v>55</v>
      </c>
      <c r="H498" s="1" t="s">
        <v>56</v>
      </c>
      <c r="J498" s="2">
        <v>0.99</v>
      </c>
      <c r="K498" s="2">
        <f t="shared" si="91"/>
        <v>0.99</v>
      </c>
      <c r="L498" s="2">
        <f t="shared" si="92"/>
        <v>0</v>
      </c>
      <c r="AG498" s="9">
        <v>0.99</v>
      </c>
      <c r="AH498" s="5">
        <v>2027.0250000000001</v>
      </c>
      <c r="AL498" s="5" t="str">
        <f t="shared" si="93"/>
        <v/>
      </c>
      <c r="AN498" s="5" t="str">
        <f t="shared" si="94"/>
        <v/>
      </c>
      <c r="AP498" s="5" t="str">
        <f t="shared" si="95"/>
        <v/>
      </c>
      <c r="AS498" s="5">
        <f t="shared" si="96"/>
        <v>2027.0250000000001</v>
      </c>
      <c r="AT498" s="5">
        <f t="shared" si="82"/>
        <v>1439.5931549999998</v>
      </c>
      <c r="AU498" s="11">
        <f t="shared" si="83"/>
        <v>5.6920864736603093E-2</v>
      </c>
      <c r="AV498" s="5">
        <f t="shared" si="97"/>
        <v>56.920864736603086</v>
      </c>
    </row>
    <row r="499" spans="2:48" hidden="1" x14ac:dyDescent="0.3">
      <c r="B499" s="1" t="s">
        <v>784</v>
      </c>
      <c r="C499" s="1" t="s">
        <v>801</v>
      </c>
      <c r="D499" s="1" t="s">
        <v>60</v>
      </c>
      <c r="E499" s="1" t="s">
        <v>84</v>
      </c>
      <c r="F499" s="1" t="s">
        <v>90</v>
      </c>
      <c r="G499" s="1" t="s">
        <v>55</v>
      </c>
      <c r="H499" s="1" t="s">
        <v>56</v>
      </c>
      <c r="J499" s="2">
        <v>3.18</v>
      </c>
      <c r="K499" s="2">
        <f t="shared" si="91"/>
        <v>3.18</v>
      </c>
      <c r="L499" s="2">
        <f t="shared" si="92"/>
        <v>0</v>
      </c>
      <c r="AG499" s="9">
        <v>3.18</v>
      </c>
      <c r="AH499" s="5">
        <v>3720.6</v>
      </c>
      <c r="AL499" s="5" t="str">
        <f t="shared" si="93"/>
        <v/>
      </c>
      <c r="AN499" s="5" t="str">
        <f t="shared" si="94"/>
        <v/>
      </c>
      <c r="AP499" s="5" t="str">
        <f t="shared" si="95"/>
        <v/>
      </c>
      <c r="AS499" s="5">
        <f t="shared" si="96"/>
        <v>3720.6</v>
      </c>
      <c r="AT499" s="5">
        <f t="shared" si="82"/>
        <v>2642.37012</v>
      </c>
      <c r="AU499" s="11">
        <f t="shared" si="83"/>
        <v>0.10447812401870005</v>
      </c>
      <c r="AV499" s="5">
        <f t="shared" si="97"/>
        <v>104.47812401870006</v>
      </c>
    </row>
    <row r="500" spans="2:48" hidden="1" x14ac:dyDescent="0.3">
      <c r="B500" s="1" t="s">
        <v>784</v>
      </c>
      <c r="C500" s="1" t="s">
        <v>801</v>
      </c>
      <c r="D500" s="1" t="s">
        <v>60</v>
      </c>
      <c r="E500" s="1" t="s">
        <v>136</v>
      </c>
      <c r="F500" s="1" t="s">
        <v>90</v>
      </c>
      <c r="G500" s="1" t="s">
        <v>55</v>
      </c>
      <c r="H500" s="1" t="s">
        <v>56</v>
      </c>
      <c r="J500" s="2">
        <v>1.02</v>
      </c>
      <c r="K500" s="2">
        <f t="shared" si="91"/>
        <v>1.02</v>
      </c>
      <c r="L500" s="2">
        <f t="shared" si="92"/>
        <v>0</v>
      </c>
      <c r="AG500" s="9">
        <v>1.02</v>
      </c>
      <c r="AH500" s="5">
        <v>1553.175</v>
      </c>
      <c r="AL500" s="5" t="str">
        <f t="shared" si="93"/>
        <v/>
      </c>
      <c r="AN500" s="5" t="str">
        <f t="shared" si="94"/>
        <v/>
      </c>
      <c r="AP500" s="5" t="str">
        <f t="shared" si="95"/>
        <v/>
      </c>
      <c r="AS500" s="5">
        <f t="shared" si="96"/>
        <v>1553.175</v>
      </c>
      <c r="AT500" s="5">
        <f t="shared" si="82"/>
        <v>1103.0648849999998</v>
      </c>
      <c r="AU500" s="11">
        <f t="shared" si="83"/>
        <v>4.3614688564410156E-2</v>
      </c>
      <c r="AV500" s="5">
        <f t="shared" si="97"/>
        <v>43.614688564410159</v>
      </c>
    </row>
    <row r="501" spans="2:48" hidden="1" x14ac:dyDescent="0.3">
      <c r="B501" s="1" t="s">
        <v>784</v>
      </c>
      <c r="C501" s="1" t="s">
        <v>801</v>
      </c>
      <c r="D501" s="1" t="s">
        <v>60</v>
      </c>
      <c r="E501" s="1" t="s">
        <v>107</v>
      </c>
      <c r="F501" s="1" t="s">
        <v>147</v>
      </c>
      <c r="G501" s="1" t="s">
        <v>55</v>
      </c>
      <c r="H501" s="1" t="s">
        <v>56</v>
      </c>
      <c r="J501" s="2">
        <v>0.99</v>
      </c>
      <c r="K501" s="2">
        <f t="shared" si="91"/>
        <v>0.99</v>
      </c>
      <c r="L501" s="2">
        <f t="shared" si="92"/>
        <v>0</v>
      </c>
      <c r="AG501" s="9">
        <v>0.99</v>
      </c>
      <c r="AH501" s="5">
        <v>2027.0250000000001</v>
      </c>
      <c r="AL501" s="5" t="str">
        <f t="shared" si="93"/>
        <v/>
      </c>
      <c r="AN501" s="5" t="str">
        <f t="shared" si="94"/>
        <v/>
      </c>
      <c r="AP501" s="5" t="str">
        <f t="shared" si="95"/>
        <v/>
      </c>
      <c r="AS501" s="5">
        <f t="shared" si="96"/>
        <v>2027.0250000000001</v>
      </c>
      <c r="AT501" s="5">
        <f t="shared" si="82"/>
        <v>1439.5931549999998</v>
      </c>
      <c r="AU501" s="11">
        <f t="shared" si="83"/>
        <v>5.6920864736603093E-2</v>
      </c>
      <c r="AV501" s="5">
        <f t="shared" si="97"/>
        <v>56.920864736603086</v>
      </c>
    </row>
    <row r="502" spans="2:48" hidden="1" x14ac:dyDescent="0.3">
      <c r="B502" s="1" t="s">
        <v>784</v>
      </c>
      <c r="C502" s="1" t="s">
        <v>801</v>
      </c>
      <c r="D502" s="1" t="s">
        <v>60</v>
      </c>
      <c r="E502" s="1" t="s">
        <v>89</v>
      </c>
      <c r="F502" s="1" t="s">
        <v>147</v>
      </c>
      <c r="G502" s="1" t="s">
        <v>55</v>
      </c>
      <c r="H502" s="1" t="s">
        <v>56</v>
      </c>
      <c r="J502" s="2">
        <v>0.99</v>
      </c>
      <c r="K502" s="2">
        <f t="shared" si="91"/>
        <v>0.99</v>
      </c>
      <c r="L502" s="2">
        <f t="shared" si="92"/>
        <v>0</v>
      </c>
      <c r="AG502" s="9">
        <v>0.99</v>
      </c>
      <c r="AH502" s="5">
        <v>2027.0250000000001</v>
      </c>
      <c r="AL502" s="5" t="str">
        <f t="shared" si="93"/>
        <v/>
      </c>
      <c r="AN502" s="5" t="str">
        <f t="shared" si="94"/>
        <v/>
      </c>
      <c r="AP502" s="5" t="str">
        <f t="shared" si="95"/>
        <v/>
      </c>
      <c r="AS502" s="5">
        <f t="shared" si="96"/>
        <v>2027.0250000000001</v>
      </c>
      <c r="AT502" s="5">
        <f t="shared" si="82"/>
        <v>1439.5931549999998</v>
      </c>
      <c r="AU502" s="11">
        <f t="shared" si="83"/>
        <v>5.6920864736603093E-2</v>
      </c>
      <c r="AV502" s="5">
        <f t="shared" si="97"/>
        <v>56.920864736603086</v>
      </c>
    </row>
    <row r="503" spans="2:48" hidden="1" x14ac:dyDescent="0.3">
      <c r="B503" s="1" t="s">
        <v>784</v>
      </c>
      <c r="C503" s="1" t="s">
        <v>801</v>
      </c>
      <c r="D503" s="1" t="s">
        <v>60</v>
      </c>
      <c r="E503" s="1" t="s">
        <v>53</v>
      </c>
      <c r="F503" s="1" t="s">
        <v>147</v>
      </c>
      <c r="G503" s="1" t="s">
        <v>55</v>
      </c>
      <c r="H503" s="1" t="s">
        <v>56</v>
      </c>
      <c r="J503" s="2">
        <v>0.13</v>
      </c>
      <c r="K503" s="2">
        <f t="shared" si="91"/>
        <v>0.13</v>
      </c>
      <c r="L503" s="2">
        <f t="shared" si="92"/>
        <v>0</v>
      </c>
      <c r="AG503" s="9">
        <v>0.13</v>
      </c>
      <c r="AH503" s="5">
        <v>152.1</v>
      </c>
      <c r="AL503" s="5" t="str">
        <f t="shared" si="93"/>
        <v/>
      </c>
      <c r="AN503" s="5" t="str">
        <f t="shared" si="94"/>
        <v/>
      </c>
      <c r="AP503" s="5" t="str">
        <f t="shared" si="95"/>
        <v/>
      </c>
      <c r="AS503" s="5">
        <f t="shared" si="96"/>
        <v>152.1</v>
      </c>
      <c r="AT503" s="5">
        <f t="shared" si="82"/>
        <v>108.02141999999999</v>
      </c>
      <c r="AU503" s="11">
        <f t="shared" si="83"/>
        <v>4.2711182774940269E-3</v>
      </c>
      <c r="AV503" s="5">
        <f t="shared" si="97"/>
        <v>4.2711182774940264</v>
      </c>
    </row>
    <row r="504" spans="2:48" hidden="1" x14ac:dyDescent="0.3">
      <c r="B504" s="1" t="s">
        <v>784</v>
      </c>
      <c r="C504" s="1" t="s">
        <v>801</v>
      </c>
      <c r="D504" s="1" t="s">
        <v>60</v>
      </c>
      <c r="E504" s="1" t="s">
        <v>105</v>
      </c>
      <c r="F504" s="1" t="s">
        <v>147</v>
      </c>
      <c r="G504" s="1" t="s">
        <v>55</v>
      </c>
      <c r="H504" s="1" t="s">
        <v>56</v>
      </c>
      <c r="J504" s="2">
        <v>1.03</v>
      </c>
      <c r="K504" s="2">
        <f t="shared" si="91"/>
        <v>1.02</v>
      </c>
      <c r="L504" s="2">
        <f t="shared" si="92"/>
        <v>0</v>
      </c>
      <c r="AG504" s="9">
        <v>1.02</v>
      </c>
      <c r="AH504" s="5">
        <v>1491.75</v>
      </c>
      <c r="AL504" s="5" t="str">
        <f t="shared" si="93"/>
        <v/>
      </c>
      <c r="AN504" s="5" t="str">
        <f t="shared" si="94"/>
        <v/>
      </c>
      <c r="AP504" s="5" t="str">
        <f t="shared" si="95"/>
        <v/>
      </c>
      <c r="AS504" s="5">
        <f t="shared" si="96"/>
        <v>1491.75</v>
      </c>
      <c r="AT504" s="5">
        <f t="shared" si="82"/>
        <v>1059.44085</v>
      </c>
      <c r="AU504" s="11">
        <f t="shared" si="83"/>
        <v>4.1889813875422191E-2</v>
      </c>
      <c r="AV504" s="5">
        <f t="shared" si="97"/>
        <v>41.889813875422192</v>
      </c>
    </row>
    <row r="505" spans="2:48" hidden="1" x14ac:dyDescent="0.3">
      <c r="B505" s="1" t="s">
        <v>784</v>
      </c>
      <c r="C505" s="1" t="s">
        <v>801</v>
      </c>
      <c r="D505" s="1" t="s">
        <v>60</v>
      </c>
      <c r="E505" s="1" t="s">
        <v>107</v>
      </c>
      <c r="F505" s="1" t="s">
        <v>291</v>
      </c>
      <c r="G505" s="1" t="s">
        <v>55</v>
      </c>
      <c r="H505" s="1" t="s">
        <v>56</v>
      </c>
      <c r="J505" s="2">
        <v>0.81</v>
      </c>
      <c r="K505" s="2">
        <f t="shared" si="91"/>
        <v>0.81</v>
      </c>
      <c r="L505" s="2">
        <f t="shared" si="92"/>
        <v>0</v>
      </c>
      <c r="AG505" s="9">
        <v>0.81</v>
      </c>
      <c r="AH505" s="5">
        <v>1658.4749999999999</v>
      </c>
      <c r="AL505" s="5" t="str">
        <f t="shared" si="93"/>
        <v/>
      </c>
      <c r="AN505" s="5" t="str">
        <f t="shared" si="94"/>
        <v/>
      </c>
      <c r="AP505" s="5" t="str">
        <f t="shared" si="95"/>
        <v/>
      </c>
      <c r="AS505" s="5">
        <f t="shared" si="96"/>
        <v>1658.4749999999999</v>
      </c>
      <c r="AT505" s="5">
        <f t="shared" si="82"/>
        <v>1177.848945</v>
      </c>
      <c r="AU505" s="11">
        <f t="shared" si="83"/>
        <v>4.6571616602675253E-2</v>
      </c>
      <c r="AV505" s="5">
        <f t="shared" si="97"/>
        <v>46.571616602675256</v>
      </c>
    </row>
    <row r="506" spans="2:48" hidden="1" x14ac:dyDescent="0.3">
      <c r="B506" s="1" t="s">
        <v>784</v>
      </c>
      <c r="C506" s="1" t="s">
        <v>801</v>
      </c>
      <c r="D506" s="1" t="s">
        <v>60</v>
      </c>
      <c r="E506" s="1" t="s">
        <v>105</v>
      </c>
      <c r="F506" s="1" t="s">
        <v>291</v>
      </c>
      <c r="G506" s="1" t="s">
        <v>55</v>
      </c>
      <c r="H506" s="1" t="s">
        <v>56</v>
      </c>
      <c r="J506" s="2">
        <v>0.99</v>
      </c>
      <c r="K506" s="2">
        <f t="shared" si="91"/>
        <v>0.99</v>
      </c>
      <c r="L506" s="2">
        <f t="shared" si="92"/>
        <v>0</v>
      </c>
      <c r="AG506" s="9">
        <v>0.99</v>
      </c>
      <c r="AH506" s="5">
        <v>2027.0250000000001</v>
      </c>
      <c r="AL506" s="5" t="str">
        <f t="shared" si="93"/>
        <v/>
      </c>
      <c r="AN506" s="5" t="str">
        <f t="shared" si="94"/>
        <v/>
      </c>
      <c r="AP506" s="5" t="str">
        <f t="shared" si="95"/>
        <v/>
      </c>
      <c r="AS506" s="5">
        <f t="shared" si="96"/>
        <v>2027.0250000000001</v>
      </c>
      <c r="AT506" s="5">
        <f t="shared" si="82"/>
        <v>1439.5931549999998</v>
      </c>
      <c r="AU506" s="11">
        <f t="shared" si="83"/>
        <v>5.6920864736603093E-2</v>
      </c>
      <c r="AV506" s="5">
        <f t="shared" si="97"/>
        <v>56.920864736603086</v>
      </c>
    </row>
    <row r="507" spans="2:48" hidden="1" x14ac:dyDescent="0.3">
      <c r="B507" s="1" t="s">
        <v>784</v>
      </c>
      <c r="C507" s="1" t="s">
        <v>801</v>
      </c>
      <c r="D507" s="1" t="s">
        <v>60</v>
      </c>
      <c r="E507" s="1" t="s">
        <v>111</v>
      </c>
      <c r="F507" s="1" t="s">
        <v>436</v>
      </c>
      <c r="G507" s="1" t="s">
        <v>55</v>
      </c>
      <c r="H507" s="1" t="s">
        <v>56</v>
      </c>
      <c r="J507" s="2">
        <v>1.38</v>
      </c>
      <c r="K507" s="2">
        <f t="shared" si="91"/>
        <v>1.38</v>
      </c>
      <c r="L507" s="2">
        <f t="shared" si="92"/>
        <v>0</v>
      </c>
      <c r="AG507" s="9">
        <v>1.38</v>
      </c>
      <c r="AH507" s="5">
        <v>2816.7750000000001</v>
      </c>
      <c r="AL507" s="5" t="str">
        <f t="shared" si="93"/>
        <v/>
      </c>
      <c r="AN507" s="5" t="str">
        <f t="shared" si="94"/>
        <v/>
      </c>
      <c r="AP507" s="5" t="str">
        <f t="shared" si="95"/>
        <v/>
      </c>
      <c r="AS507" s="5">
        <f t="shared" si="96"/>
        <v>2816.7750000000001</v>
      </c>
      <c r="AT507" s="5">
        <f t="shared" si="82"/>
        <v>2000.4736050000001</v>
      </c>
      <c r="AU507" s="11">
        <f t="shared" si="83"/>
        <v>7.909782502359132E-2</v>
      </c>
      <c r="AV507" s="5">
        <f t="shared" si="97"/>
        <v>79.097825023591312</v>
      </c>
    </row>
    <row r="508" spans="2:48" hidden="1" x14ac:dyDescent="0.3">
      <c r="B508" s="1" t="s">
        <v>784</v>
      </c>
      <c r="C508" s="1" t="s">
        <v>801</v>
      </c>
      <c r="D508" s="1" t="s">
        <v>60</v>
      </c>
      <c r="E508" s="1" t="s">
        <v>85</v>
      </c>
      <c r="F508" s="1" t="s">
        <v>436</v>
      </c>
      <c r="G508" s="1" t="s">
        <v>55</v>
      </c>
      <c r="H508" s="1" t="s">
        <v>56</v>
      </c>
      <c r="J508" s="2">
        <v>2.72</v>
      </c>
      <c r="K508" s="2">
        <f t="shared" si="91"/>
        <v>2.72</v>
      </c>
      <c r="L508" s="2">
        <f t="shared" si="92"/>
        <v>0</v>
      </c>
      <c r="AG508" s="9">
        <v>2.72</v>
      </c>
      <c r="AH508" s="5">
        <v>3629.9250000000002</v>
      </c>
      <c r="AL508" s="5" t="str">
        <f t="shared" si="93"/>
        <v/>
      </c>
      <c r="AN508" s="5" t="str">
        <f t="shared" si="94"/>
        <v/>
      </c>
      <c r="AP508" s="5" t="str">
        <f t="shared" si="95"/>
        <v/>
      </c>
      <c r="AS508" s="5">
        <f t="shared" si="96"/>
        <v>3629.9250000000002</v>
      </c>
      <c r="AT508" s="5">
        <f t="shared" si="82"/>
        <v>2577.9727349999998</v>
      </c>
      <c r="AU508" s="11">
        <f t="shared" si="83"/>
        <v>0.10193188043019399</v>
      </c>
      <c r="AV508" s="5">
        <f t="shared" si="97"/>
        <v>101.93188043019398</v>
      </c>
    </row>
    <row r="509" spans="2:48" hidden="1" x14ac:dyDescent="0.3">
      <c r="B509" s="1" t="s">
        <v>784</v>
      </c>
      <c r="C509" s="1" t="s">
        <v>801</v>
      </c>
      <c r="D509" s="1" t="s">
        <v>60</v>
      </c>
      <c r="E509" s="1" t="s">
        <v>136</v>
      </c>
      <c r="F509" s="1" t="s">
        <v>436</v>
      </c>
      <c r="G509" s="1" t="s">
        <v>55</v>
      </c>
      <c r="H509" s="1" t="s">
        <v>56</v>
      </c>
      <c r="J509" s="2">
        <v>0.99</v>
      </c>
      <c r="K509" s="2">
        <f t="shared" si="91"/>
        <v>0.99</v>
      </c>
      <c r="L509" s="2">
        <f t="shared" si="92"/>
        <v>0</v>
      </c>
      <c r="AG509" s="9">
        <v>0.99</v>
      </c>
      <c r="AH509" s="5">
        <v>2027.0250000000001</v>
      </c>
      <c r="AL509" s="5" t="str">
        <f t="shared" si="93"/>
        <v/>
      </c>
      <c r="AN509" s="5" t="str">
        <f t="shared" si="94"/>
        <v/>
      </c>
      <c r="AP509" s="5" t="str">
        <f t="shared" si="95"/>
        <v/>
      </c>
      <c r="AS509" s="5">
        <f t="shared" si="96"/>
        <v>2027.0250000000001</v>
      </c>
      <c r="AT509" s="5">
        <f t="shared" si="82"/>
        <v>1439.5931549999998</v>
      </c>
      <c r="AU509" s="11">
        <f t="shared" si="83"/>
        <v>5.6920864736603093E-2</v>
      </c>
      <c r="AV509" s="5">
        <f t="shared" si="97"/>
        <v>56.920864736603086</v>
      </c>
    </row>
    <row r="510" spans="2:48" hidden="1" x14ac:dyDescent="0.3">
      <c r="B510" s="1" t="s">
        <v>784</v>
      </c>
      <c r="C510" s="1" t="s">
        <v>801</v>
      </c>
      <c r="D510" s="1" t="s">
        <v>60</v>
      </c>
      <c r="E510" s="1" t="s">
        <v>53</v>
      </c>
      <c r="F510" s="1" t="s">
        <v>54</v>
      </c>
      <c r="G510" s="1" t="s">
        <v>55</v>
      </c>
      <c r="H510" s="1" t="s">
        <v>56</v>
      </c>
      <c r="J510" s="2">
        <v>1.01</v>
      </c>
      <c r="K510" s="2">
        <f t="shared" si="91"/>
        <v>0.76</v>
      </c>
      <c r="L510" s="2">
        <f t="shared" si="92"/>
        <v>0</v>
      </c>
      <c r="AG510" s="9">
        <v>0.76</v>
      </c>
      <c r="AH510" s="5">
        <v>1556.1</v>
      </c>
      <c r="AL510" s="5" t="str">
        <f t="shared" si="93"/>
        <v/>
      </c>
      <c r="AN510" s="5" t="str">
        <f t="shared" si="94"/>
        <v/>
      </c>
      <c r="AP510" s="5" t="str">
        <f t="shared" si="95"/>
        <v/>
      </c>
      <c r="AS510" s="5">
        <f t="shared" si="96"/>
        <v>1556.1</v>
      </c>
      <c r="AT510" s="5">
        <f t="shared" si="82"/>
        <v>1105.14222</v>
      </c>
      <c r="AU510" s="11">
        <f t="shared" si="83"/>
        <v>4.3696825454361966E-2</v>
      </c>
      <c r="AV510" s="5">
        <f t="shared" si="97"/>
        <v>43.696825454361964</v>
      </c>
    </row>
    <row r="511" spans="2:48" hidden="1" x14ac:dyDescent="0.3">
      <c r="B511" s="1" t="s">
        <v>784</v>
      </c>
      <c r="C511" s="1" t="s">
        <v>801</v>
      </c>
      <c r="D511" s="1" t="s">
        <v>60</v>
      </c>
      <c r="E511" s="1" t="s">
        <v>84</v>
      </c>
      <c r="F511" s="1" t="s">
        <v>72</v>
      </c>
      <c r="G511" s="1" t="s">
        <v>55</v>
      </c>
      <c r="H511" s="1" t="s">
        <v>56</v>
      </c>
      <c r="J511" s="2">
        <v>1.01</v>
      </c>
      <c r="K511" s="2">
        <f t="shared" si="91"/>
        <v>0.85</v>
      </c>
      <c r="L511" s="2">
        <f t="shared" si="92"/>
        <v>0</v>
      </c>
      <c r="AG511" s="9">
        <v>0.85</v>
      </c>
      <c r="AH511" s="5">
        <v>1740.375</v>
      </c>
      <c r="AL511" s="5" t="str">
        <f t="shared" si="93"/>
        <v/>
      </c>
      <c r="AN511" s="5" t="str">
        <f t="shared" si="94"/>
        <v/>
      </c>
      <c r="AP511" s="5" t="str">
        <f t="shared" si="95"/>
        <v/>
      </c>
      <c r="AS511" s="5">
        <f t="shared" si="96"/>
        <v>1740.375</v>
      </c>
      <c r="AT511" s="5">
        <f t="shared" si="82"/>
        <v>1236.0143249999999</v>
      </c>
      <c r="AU511" s="11">
        <f t="shared" si="83"/>
        <v>4.8871449521325883E-2</v>
      </c>
      <c r="AV511" s="5">
        <f t="shared" si="97"/>
        <v>48.871449521325886</v>
      </c>
    </row>
    <row r="512" spans="2:48" hidden="1" x14ac:dyDescent="0.3">
      <c r="B512" s="1" t="s">
        <v>785</v>
      </c>
      <c r="C512" s="1" t="s">
        <v>801</v>
      </c>
      <c r="D512" s="1" t="s">
        <v>60</v>
      </c>
      <c r="E512" s="1" t="s">
        <v>105</v>
      </c>
      <c r="F512" s="1" t="s">
        <v>436</v>
      </c>
      <c r="G512" s="1" t="s">
        <v>55</v>
      </c>
      <c r="H512" s="1" t="s">
        <v>56</v>
      </c>
      <c r="J512" s="2">
        <v>0.95</v>
      </c>
      <c r="K512" s="2">
        <f t="shared" si="91"/>
        <v>0.48</v>
      </c>
      <c r="L512" s="2">
        <f t="shared" si="92"/>
        <v>0</v>
      </c>
      <c r="AG512" s="9">
        <v>0.48</v>
      </c>
      <c r="AH512" s="5">
        <v>982.8</v>
      </c>
      <c r="AL512" s="5" t="str">
        <f t="shared" si="93"/>
        <v/>
      </c>
      <c r="AN512" s="5" t="str">
        <f t="shared" si="94"/>
        <v/>
      </c>
      <c r="AP512" s="5" t="str">
        <f t="shared" si="95"/>
        <v/>
      </c>
      <c r="AS512" s="5">
        <f t="shared" si="96"/>
        <v>982.8</v>
      </c>
      <c r="AT512" s="5">
        <f t="shared" si="82"/>
        <v>697.98455999999987</v>
      </c>
      <c r="AU512" s="11">
        <f t="shared" si="83"/>
        <v>2.7597995023807557E-2</v>
      </c>
      <c r="AV512" s="5">
        <f t="shared" si="97"/>
        <v>27.597995023807556</v>
      </c>
    </row>
    <row r="513" spans="1:48" hidden="1" x14ac:dyDescent="0.3">
      <c r="B513" s="1" t="s">
        <v>785</v>
      </c>
      <c r="C513" s="1" t="s">
        <v>801</v>
      </c>
      <c r="D513" s="1" t="s">
        <v>60</v>
      </c>
      <c r="E513" s="1" t="s">
        <v>107</v>
      </c>
      <c r="F513" s="1" t="s">
        <v>436</v>
      </c>
      <c r="G513" s="1" t="s">
        <v>55</v>
      </c>
      <c r="H513" s="1" t="s">
        <v>56</v>
      </c>
      <c r="J513" s="2">
        <v>0.26</v>
      </c>
      <c r="K513" s="2">
        <f t="shared" si="91"/>
        <v>0.03</v>
      </c>
      <c r="L513" s="2">
        <f t="shared" si="92"/>
        <v>0</v>
      </c>
      <c r="AG513" s="9">
        <v>0.03</v>
      </c>
      <c r="AH513" s="5">
        <v>61.424999999999997</v>
      </c>
      <c r="AL513" s="5" t="str">
        <f t="shared" si="93"/>
        <v/>
      </c>
      <c r="AN513" s="5" t="str">
        <f t="shared" si="94"/>
        <v/>
      </c>
      <c r="AP513" s="5" t="str">
        <f t="shared" si="95"/>
        <v/>
      </c>
      <c r="AS513" s="5">
        <f t="shared" si="96"/>
        <v>61.424999999999997</v>
      </c>
      <c r="AT513" s="5">
        <f t="shared" si="82"/>
        <v>43.624034999999992</v>
      </c>
      <c r="AU513" s="11">
        <f t="shared" si="83"/>
        <v>1.7248746889879723E-3</v>
      </c>
      <c r="AV513" s="5">
        <f t="shared" si="97"/>
        <v>1.7248746889879722</v>
      </c>
    </row>
    <row r="514" spans="1:48" hidden="1" x14ac:dyDescent="0.3">
      <c r="B514" s="1" t="s">
        <v>785</v>
      </c>
      <c r="C514" s="1" t="s">
        <v>801</v>
      </c>
      <c r="D514" s="1" t="s">
        <v>60</v>
      </c>
      <c r="E514" s="1" t="s">
        <v>136</v>
      </c>
      <c r="F514" s="1" t="s">
        <v>493</v>
      </c>
      <c r="G514" s="1" t="s">
        <v>55</v>
      </c>
      <c r="H514" s="1" t="s">
        <v>56</v>
      </c>
      <c r="J514" s="2">
        <v>0.95</v>
      </c>
      <c r="K514" s="2">
        <f>SUM(N514,P514,R514,T514,V514,X514,Z514,AB514,AE514,AG514,AI514)</f>
        <v>0.09</v>
      </c>
      <c r="L514" s="2">
        <f>SUM(M514,AD514,AK514,AM514,AO514,AQ514,AR514)</f>
        <v>0</v>
      </c>
      <c r="AG514" s="9">
        <v>0.09</v>
      </c>
      <c r="AH514" s="5">
        <v>184.27500000000001</v>
      </c>
      <c r="AL514" s="5" t="str">
        <f>IF(AK514&gt;0,AK514*$AL$1,"")</f>
        <v/>
      </c>
      <c r="AN514" s="5" t="str">
        <f>IF(AM514&gt;0,AM514*$AN$1,"")</f>
        <v/>
      </c>
      <c r="AP514" s="5" t="str">
        <f>IF(AO514&gt;0,AO514*$AP$1,"")</f>
        <v/>
      </c>
      <c r="AS514" s="5">
        <f>SUM(O514,Q514,S514,U514,W514,Y514,AA514,AC514,AF514,AH514,AJ514)</f>
        <v>184.27500000000001</v>
      </c>
      <c r="AT514" s="5">
        <f t="shared" si="82"/>
        <v>130.87210499999998</v>
      </c>
      <c r="AU514" s="11">
        <f>(AS514/$AS$517)*71.02</f>
        <v>5.1746240669639171E-3</v>
      </c>
      <c r="AV514" s="5">
        <f>(AU514/100)*$AV$1</f>
        <v>5.1746240669639167</v>
      </c>
    </row>
    <row r="515" spans="1:48" hidden="1" x14ac:dyDescent="0.3">
      <c r="B515" s="29" t="s">
        <v>792</v>
      </c>
      <c r="AV515" s="5">
        <f t="shared" ref="AV515:AV516" si="98">(AU515/100)*$AV$1</f>
        <v>0</v>
      </c>
    </row>
    <row r="516" spans="1:48" hidden="1" x14ac:dyDescent="0.3">
      <c r="B516" s="1" t="s">
        <v>793</v>
      </c>
      <c r="AT516" s="5">
        <f>$AS$517*(AU516/100)</f>
        <v>732937.03152531758</v>
      </c>
      <c r="AU516" s="11">
        <v>28.98</v>
      </c>
      <c r="AV516" s="5">
        <f t="shared" si="98"/>
        <v>28980</v>
      </c>
    </row>
    <row r="517" spans="1:48" ht="15" hidden="1" thickTop="1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>
        <f t="shared" ref="K517:AV517" si="99">SUM(K3:K516)</f>
        <v>2255.3200000000002</v>
      </c>
      <c r="L517" s="20">
        <f t="shared" si="99"/>
        <v>1185.5100000000007</v>
      </c>
      <c r="M517" s="21">
        <f t="shared" si="99"/>
        <v>895.91</v>
      </c>
      <c r="N517" s="22">
        <f t="shared" si="99"/>
        <v>10.64</v>
      </c>
      <c r="O517" s="23">
        <f t="shared" si="99"/>
        <v>22300.400000000001</v>
      </c>
      <c r="P517" s="24">
        <f t="shared" si="99"/>
        <v>152.71000000000004</v>
      </c>
      <c r="Q517" s="23">
        <f t="shared" si="99"/>
        <v>371010.65625</v>
      </c>
      <c r="R517" s="25">
        <f t="shared" si="99"/>
        <v>872.4199999999995</v>
      </c>
      <c r="S517" s="23">
        <f t="shared" si="99"/>
        <v>1455128.1837499999</v>
      </c>
      <c r="T517" s="26">
        <f t="shared" si="99"/>
        <v>419.13</v>
      </c>
      <c r="U517" s="23">
        <f t="shared" si="99"/>
        <v>214241.21100000004</v>
      </c>
      <c r="V517" s="20">
        <f t="shared" si="99"/>
        <v>0</v>
      </c>
      <c r="W517" s="23">
        <f t="shared" si="99"/>
        <v>0</v>
      </c>
      <c r="X517" s="20">
        <f t="shared" si="99"/>
        <v>56.03</v>
      </c>
      <c r="Y517" s="23">
        <f t="shared" si="99"/>
        <v>28842.142874999998</v>
      </c>
      <c r="Z517" s="27">
        <f t="shared" si="99"/>
        <v>188.78000000000003</v>
      </c>
      <c r="AA517" s="23">
        <f t="shared" si="99"/>
        <v>38171.845499999996</v>
      </c>
      <c r="AB517" s="28">
        <f t="shared" si="99"/>
        <v>390.96999999999997</v>
      </c>
      <c r="AC517" s="23">
        <f t="shared" si="99"/>
        <v>72164.000912500022</v>
      </c>
      <c r="AD517" s="20">
        <f t="shared" si="99"/>
        <v>265.94</v>
      </c>
      <c r="AE517" s="20">
        <f t="shared" si="99"/>
        <v>0</v>
      </c>
      <c r="AF517" s="23">
        <f t="shared" si="99"/>
        <v>0</v>
      </c>
      <c r="AG517" s="27">
        <f t="shared" si="99"/>
        <v>164.64000000000004</v>
      </c>
      <c r="AH517" s="23">
        <f t="shared" si="99"/>
        <v>327254.85000000015</v>
      </c>
      <c r="AI517" s="20">
        <f t="shared" si="99"/>
        <v>0</v>
      </c>
      <c r="AJ517" s="23">
        <f t="shared" si="99"/>
        <v>0</v>
      </c>
      <c r="AK517" s="21">
        <f t="shared" si="99"/>
        <v>0.6100000000000001</v>
      </c>
      <c r="AL517" s="23">
        <f t="shared" si="99"/>
        <v>2358.5040000000004</v>
      </c>
      <c r="AM517" s="21">
        <f t="shared" si="99"/>
        <v>2.3399999999999994</v>
      </c>
      <c r="AN517" s="23">
        <f t="shared" si="99"/>
        <v>5475.5999999999985</v>
      </c>
      <c r="AO517" s="20">
        <f t="shared" si="99"/>
        <v>6.47</v>
      </c>
      <c r="AP517" s="23">
        <f t="shared" si="99"/>
        <v>6.47</v>
      </c>
      <c r="AQ517" s="20">
        <f t="shared" si="99"/>
        <v>14.239999999999998</v>
      </c>
      <c r="AR517" s="20">
        <f t="shared" si="99"/>
        <v>0</v>
      </c>
      <c r="AS517" s="23">
        <f>SUM(AS3:AS516)</f>
        <v>2529113.2902875002</v>
      </c>
      <c r="AT517" s="23">
        <f t="shared" si="99"/>
        <v>2529113.2902874993</v>
      </c>
      <c r="AU517" s="20">
        <f t="shared" si="99"/>
        <v>99.999999999999829</v>
      </c>
      <c r="AV517" s="23">
        <f t="shared" si="99"/>
        <v>99999.999999999913</v>
      </c>
    </row>
    <row r="520" spans="1:48" x14ac:dyDescent="0.3">
      <c r="B520" s="29" t="s">
        <v>786</v>
      </c>
      <c r="C520" s="1">
        <f>SUM(K517,L517)</f>
        <v>3440.8300000000008</v>
      </c>
    </row>
  </sheetData>
  <autoFilter ref="A2:AV517" xr:uid="{00000000-0001-0000-0000-000000000000}">
    <filterColumn colId="0">
      <filters>
        <filter val="209037001030"/>
      </filters>
    </filterColumn>
  </autoFilter>
  <conditionalFormatting sqref="I413:I516">
    <cfRule type="notContainsText" dxfId="0" priority="61" operator="notContains" text="#########">
      <formula>ISERROR(SEARCH("#########",I413))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648B3-00E8-420A-AB92-9548EFFE77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2.xml><?xml version="1.0" encoding="utf-8"?>
<ds:datastoreItem xmlns:ds="http://schemas.openxmlformats.org/officeDocument/2006/customXml" ds:itemID="{BFC9921B-4525-4563-BB6B-CA0896952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416E7B-2B28-4C98-B8E2-E08188D1D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Derek Ebertowski</cp:lastModifiedBy>
  <dcterms:created xsi:type="dcterms:W3CDTF">2023-06-01T19:38:41Z</dcterms:created>
  <dcterms:modified xsi:type="dcterms:W3CDTF">2023-10-18T14:50:45Z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